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38 徳之島町（済）\"/>
    </mc:Choice>
  </mc:AlternateContent>
  <xr:revisionPtr revIDLastSave="0" documentId="13_ncr:1_{FEB13EFB-C92E-4293-9596-00D325CF6B49}" xr6:coauthVersionLast="47" xr6:coauthVersionMax="47" xr10:uidLastSave="{00000000-0000-0000-0000-000000000000}"/>
  <workbookProtection workbookAlgorithmName="SHA-512" workbookHashValue="AikJW0dE3SwoT07T6ScP2H88S6XTzkGnCPGCgxVZJAYMoOhtnAczwENi+DcvsSj6yOgPC6dp4f1DR/EWCE7HqQ==" workbookSaltValue="nv+n9B1Plo9RVqYpUxVIDA=="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I85" i="4"/>
  <c r="E85" i="4"/>
  <c r="AT10" i="4"/>
  <c r="AL10" i="4"/>
  <c r="I10" i="4"/>
  <c r="AL8" i="4"/>
  <c r="P8" i="4"/>
  <c r="I8" i="4"/>
</calcChain>
</file>

<file path=xl/sharedStrings.xml><?xml version="1.0" encoding="utf-8"?>
<sst xmlns="http://schemas.openxmlformats.org/spreadsheetml/2006/main" count="319" uniqueCount="117">
  <si>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</si>
  <si>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</si>
  <si>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</si>
  <si>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</si>
  <si>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</si>
  <si>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</si>
  <si>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</si>
  <si>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</si>
  <si>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</si>
  <si>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</si>
  <si>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</si>
  <si>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</si>
  <si>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</si>
  <si>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</si>
  <si>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</si>
  <si>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</si>
  <si>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</si>
  <si>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</si>
  <si>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</si>
  <si>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</si>
  <si>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</si>
  <si>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</si>
  <si>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</si>
  <si>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</si>
  <si>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</si>
  <si>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</si>
  <si>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</si>
  <si>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</si>
  <si>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</si>
  <si>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</si>
  <si>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</si>
  <si>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</si>
  <si>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</si>
  <si>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</si>
  <si>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</si>
  <si>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</si>
  <si>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</si>
  <si>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</si>
  <si>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</si>
  <si>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</si>
  <si>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</si>
  <si>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</si>
  <si>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</si>
  <si>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</si>
  <si>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</si>
  <si>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</si>
  <si>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</si>
  <si>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</si>
  <si>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</si>
  <si>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</si>
  <si>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</si>
  <si>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</si>
  <si>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</si>
  <si>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</si>
  <si>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</si>
  <si>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</si>
  <si>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</si>
  <si>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</si>
  <si>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</si>
  <si>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</si>
  <si>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</si>
  <si>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</si>
  <si>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</si>
  <si>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</si>
  <si>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</si>
  <si>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</si>
  <si>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</si>
  <si>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</si>
  <si>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</si>
  <si>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</si>
  <si>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</si>
  <si>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</si>
  <si>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</si>
  <si>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</si>
  <si>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</si>
  <si>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</si>
  <si>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</si>
  <si>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</si>
  <si>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</si>
  <si>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</si>
  <si>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</si>
  <si>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</si>
  <si>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</si>
  <si>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</si>
  <si>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</si>
  <si>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</si>
  <si>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</si>
  <si>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</si>
  <si>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</si>
  <si>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</si>
  <si>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</si>
  <si>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</si>
  <si>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</si>
  <si>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</si>
  <si>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</si>
  <si>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</si>
  <si>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徳之島町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</si>
  <si>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</si>
  <si>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</si>
  <si>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</si>
  <si>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</si>
  <si>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</si>
  <si>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</si>
  <si>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</si>
  <si>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</si>
  <si>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</si>
  <si>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</si>
  <si>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</si>
  <si>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</si>
  <si>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</si>
  <si>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</si>
  <si>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</si>
  <si>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</si>
  <si>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</si>
  <si>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①経常収支比率は100％を超えているが、過疎化高齢化による加入者の減少等が予想され、本来使用料で賄わなければならない経費を今後も一般会計からの繰入金に依存していくと予想される。
③流動比率については100％以上となっているが、R6年度のみの指標となっているため、今後の傾向の分析が必要である。
④企業債残高対事業規模比率は高い数値となっているが、使用料収入などの営業収益の増加が見込めない為、今後も高い数値で推移すると思われる。
⑤経費回収率が類似団体区分の平均値に比べ低い数値で推移しているため適切な使用料収入の確保及び汚水処理費の削減が必要となる。
⑥汚水処理原価について類似団体平均より高い状況にあるので、汚水維持管理費等削減に努め今後効率的な施設活用が必要である。
⑦施設利用率は高い数値を推移しており、今後も効率的な施設活用に努める。
⑧水洗化率は処理区域の過疎化で今後大きく推移することはないと考えるが経営効率の観点から引き続き加入促進を図る必要がある。
</t>
    <rPh sb="1" eb="3">
      <t>ケイジョウ</t>
    </rPh>
    <rPh sb="13" eb="14">
      <t>コ</t>
    </rPh>
    <rPh sb="163" eb="164">
      <t>タカ</t>
    </rPh>
    <rPh sb="165" eb="167">
      <t>スウチ</t>
    </rPh>
    <rPh sb="175" eb="178">
      <t>シヨウリョウ</t>
    </rPh>
    <rPh sb="178" eb="180">
      <t>シュウニュウ</t>
    </rPh>
    <rPh sb="183" eb="187">
      <t>エイギョウシュウエキ</t>
    </rPh>
    <rPh sb="188" eb="190">
      <t>ゾウカ</t>
    </rPh>
    <rPh sb="191" eb="193">
      <t>ミコ</t>
    </rPh>
    <rPh sb="196" eb="197">
      <t>タメ</t>
    </rPh>
    <rPh sb="198" eb="200">
      <t>コンゴ</t>
    </rPh>
    <rPh sb="201" eb="202">
      <t>タカ</t>
    </rPh>
    <rPh sb="203" eb="205">
      <t>スウチ</t>
    </rPh>
    <rPh sb="206" eb="208">
      <t>スイイ</t>
    </rPh>
    <rPh sb="211" eb="212">
      <t>オモ</t>
    </rPh>
    <phoneticPr fontId="4"/>
  </si>
  <si>
    <t>①有形固定資産減価償却率については事業規模が低く平均値を下回っている。事業は完了しているため、今後も近い数値で推移すると思われる。</t>
    <rPh sb="17" eb="21">
      <t>ジギョウキボ</t>
    </rPh>
    <rPh sb="22" eb="23">
      <t>ヒク</t>
    </rPh>
    <rPh sb="35" eb="37">
      <t>ジギョウ</t>
    </rPh>
    <rPh sb="38" eb="40">
      <t>カンリョウ</t>
    </rPh>
    <rPh sb="47" eb="49">
      <t>コンゴ</t>
    </rPh>
    <rPh sb="50" eb="51">
      <t>チカ</t>
    </rPh>
    <rPh sb="52" eb="54">
      <t>スウチ</t>
    </rPh>
    <rPh sb="55" eb="57">
      <t>スイイ</t>
    </rPh>
    <rPh sb="60" eb="61">
      <t>オモ</t>
    </rPh>
    <phoneticPr fontId="4"/>
  </si>
  <si>
    <t>急速な人口減少に伴い処理区域内の人口も減少傾向にあり、サービス需要は年々減少している。今後も人口増加の見込みは少ないため、事業の見直しの検討が必要である。
供用開始から22年が経過し施設の老朽化も進んでいることから、令和7年度に維持管理適正化計画を策定し、今後の方針を決める必要がある。
令和6年度に公共下水道事業と一緒に公営企業会計に移っている。担当職員が兼任しているが公営企業会計は未経験であり、また町役場全体でも経験者は不足しているため、今後は町全体で人材育成や人材確保に努める必要がある。
農集排事業については公共下水道事業と担当職員が兼任のため職員給与費は発生していないが、物価高騰により営業費用は増加傾向にある。一般会計繰入にも影響があるが、先述したとおり処理区域内の人口増加は見込めないため、今後の事業見直しについて検討する必要がある。</t>
    <rPh sb="0" eb="2">
      <t>キュウソク</t>
    </rPh>
    <rPh sb="3" eb="7">
      <t>ジンコウゲンショウ</t>
    </rPh>
    <rPh sb="8" eb="9">
      <t>トモナ</t>
    </rPh>
    <rPh sb="10" eb="15">
      <t>ショリクイキナイ</t>
    </rPh>
    <rPh sb="16" eb="18">
      <t>ジンコウ</t>
    </rPh>
    <rPh sb="19" eb="21">
      <t>ゲンショウ</t>
    </rPh>
    <rPh sb="21" eb="23">
      <t>ケイコウ</t>
    </rPh>
    <rPh sb="31" eb="33">
      <t>ジュヨウ</t>
    </rPh>
    <rPh sb="34" eb="36">
      <t>ネンネン</t>
    </rPh>
    <rPh sb="36" eb="38">
      <t>ゲンショウ</t>
    </rPh>
    <rPh sb="43" eb="45">
      <t>コンゴ</t>
    </rPh>
    <rPh sb="202" eb="205">
      <t>マチヤクバ</t>
    </rPh>
    <rPh sb="205" eb="207">
      <t>ゼンタイ</t>
    </rPh>
    <rPh sb="209" eb="212">
      <t>ケイケンシャ</t>
    </rPh>
    <rPh sb="213" eb="215">
      <t>フソク</t>
    </rPh>
    <rPh sb="222" eb="224">
      <t>コンゴ</t>
    </rPh>
    <rPh sb="225" eb="226">
      <t>チョウ</t>
    </rPh>
    <rPh sb="226" eb="228">
      <t>ゼンタイ</t>
    </rPh>
    <rPh sb="229" eb="233">
      <t>ジンザイイクセイ</t>
    </rPh>
    <rPh sb="234" eb="238">
      <t>ジンザイカクホ</t>
    </rPh>
    <rPh sb="239" eb="240">
      <t>ツト</t>
    </rPh>
    <rPh sb="242" eb="244">
      <t>ヒツヨウ</t>
    </rPh>
    <rPh sb="249" eb="254">
      <t>ノウシュウハイジギョウ</t>
    </rPh>
    <rPh sb="259" eb="264">
      <t>コウキョウゲスイドウ</t>
    </rPh>
    <rPh sb="264" eb="266">
      <t>ジギョウ</t>
    </rPh>
    <rPh sb="267" eb="271">
      <t>タントウショクイン</t>
    </rPh>
    <rPh sb="272" eb="274">
      <t>ケンニン</t>
    </rPh>
    <rPh sb="277" eb="281">
      <t>ショクインキュウヨ</t>
    </rPh>
    <rPh sb="281" eb="282">
      <t>ヒ</t>
    </rPh>
    <rPh sb="283" eb="285">
      <t>ハッセイ</t>
    </rPh>
    <rPh sb="292" eb="296">
      <t>ブッカコウトウ</t>
    </rPh>
    <rPh sb="299" eb="303">
      <t>エイギョウヒヨウ</t>
    </rPh>
    <rPh sb="304" eb="308">
      <t>ゾウカケイコウ</t>
    </rPh>
    <rPh sb="312" eb="318">
      <t>イッパンカイケイクリイレ</t>
    </rPh>
    <rPh sb="320" eb="322">
      <t>エイキョウ</t>
    </rPh>
    <rPh sb="327" eb="329">
      <t>センジュツ</t>
    </rPh>
    <rPh sb="334" eb="338">
      <t>ショリクイキ</t>
    </rPh>
    <rPh sb="338" eb="339">
      <t>ナイ</t>
    </rPh>
    <rPh sb="340" eb="344">
      <t>ジンコウゾウカ</t>
    </rPh>
    <rPh sb="345" eb="347">
      <t>ミコ</t>
    </rPh>
    <rPh sb="353" eb="355">
      <t>コンゴ</t>
    </rPh>
    <rPh sb="356" eb="358">
      <t>ジギョウ</t>
    </rPh>
    <rPh sb="358" eb="360">
      <t>ミナオ</t>
    </rPh>
    <rPh sb="365" eb="367">
      <t>ケントウ</t>
    </rPh>
    <rPh sb="369" eb="37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</si>
</sst>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727-4B9B-911C-7F80F3AFA74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1727-4B9B-911C-7F80F3AFA74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108.96</c:v>
                </c:pt>
              </c:numCache>
            </c:numRef>
          </c:val>
          <c:extLst>
            <c:ext xmlns:c16="http://schemas.microsoft.com/office/drawing/2014/chart" uri="{C3380CC4-5D6E-409C-BE32-E72D297353CC}">
              <c16:uniqueId val="{00000000-1E3E-4313-B476-E9FA5A448F0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1E3E-4313-B476-E9FA5A448F0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95.14</c:v>
                </c:pt>
              </c:numCache>
            </c:numRef>
          </c:val>
          <c:extLst>
            <c:ext xmlns:c16="http://schemas.microsoft.com/office/drawing/2014/chart" uri="{C3380CC4-5D6E-409C-BE32-E72D297353CC}">
              <c16:uniqueId val="{00000000-36EF-48E2-AB6C-C872E0EC7F5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36EF-48E2-AB6C-C872E0EC7F5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103.1</c:v>
                </c:pt>
              </c:numCache>
            </c:numRef>
          </c:val>
          <c:extLst>
            <c:ext xmlns:c16="http://schemas.microsoft.com/office/drawing/2014/chart" uri="{C3380CC4-5D6E-409C-BE32-E72D297353CC}">
              <c16:uniqueId val="{00000000-721B-4562-9265-8B8A2085892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721B-4562-9265-8B8A2085892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5.59</c:v>
                </c:pt>
              </c:numCache>
            </c:numRef>
          </c:val>
          <c:extLst>
            <c:ext xmlns:c16="http://schemas.microsoft.com/office/drawing/2014/chart" uri="{C3380CC4-5D6E-409C-BE32-E72D297353CC}">
              <c16:uniqueId val="{00000000-68CD-4019-BAC7-A6511C5425C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68CD-4019-BAC7-A6511C5425C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697-4A4C-A625-033A7659AB0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C697-4A4C-A625-033A7659AB0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73C-44DF-A905-58740690849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273C-44DF-A905-58740690849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1714.81</c:v>
                </c:pt>
              </c:numCache>
            </c:numRef>
          </c:val>
          <c:extLst>
            <c:ext xmlns:c16="http://schemas.microsoft.com/office/drawing/2014/chart" uri="{C3380CC4-5D6E-409C-BE32-E72D297353CC}">
              <c16:uniqueId val="{00000000-6578-4F2E-A6B7-E915A538368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6578-4F2E-A6B7-E915A538368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1609.55</c:v>
                </c:pt>
              </c:numCache>
            </c:numRef>
          </c:val>
          <c:extLst>
            <c:ext xmlns:c16="http://schemas.microsoft.com/office/drawing/2014/chart" uri="{C3380CC4-5D6E-409C-BE32-E72D297353CC}">
              <c16:uniqueId val="{00000000-1666-481C-9384-544CC49EF4D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1666-481C-9384-544CC49EF4D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8.09</c:v>
                </c:pt>
              </c:numCache>
            </c:numRef>
          </c:val>
          <c:extLst>
            <c:ext xmlns:c16="http://schemas.microsoft.com/office/drawing/2014/chart" uri="{C3380CC4-5D6E-409C-BE32-E72D297353CC}">
              <c16:uniqueId val="{00000000-FEB3-4616-A31E-752E921E4BB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FEB3-4616-A31E-752E921E4BB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595.28</c:v>
                </c:pt>
              </c:numCache>
            </c:numRef>
          </c:val>
          <c:extLst>
            <c:ext xmlns:c16="http://schemas.microsoft.com/office/drawing/2014/chart" uri="{C3380CC4-5D6E-409C-BE32-E72D297353CC}">
              <c16:uniqueId val="{00000000-69A4-4CB6-A786-93F4FD36C65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69A4-4CB6-A786-93F4FD36C65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zoomScale="60" zoomScaleNormal="9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鹿児島県　徳之島町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71" t="str">
        <f>データ!$M$6</f>
        <v>非設置</v>
      </c>
      <c r="AE8" s="71"/>
      <c r="AF8" s="71"/>
      <c r="AG8" s="71"/>
      <c r="AH8" s="71"/>
      <c r="AI8" s="71"/>
      <c r="AJ8" s="71"/>
      <c r="AK8" s="3"/>
      <c r="AL8" s="50">
        <f>データ!S6</f>
        <v>9844</v>
      </c>
      <c r="AM8" s="50"/>
      <c r="AN8" s="50"/>
      <c r="AO8" s="50"/>
      <c r="AP8" s="50"/>
      <c r="AQ8" s="50"/>
      <c r="AR8" s="50"/>
      <c r="AS8" s="50"/>
      <c r="AT8" s="51">
        <f>データ!T6</f>
        <v>104.92</v>
      </c>
      <c r="AU8" s="51"/>
      <c r="AV8" s="51"/>
      <c r="AW8" s="51"/>
      <c r="AX8" s="51"/>
      <c r="AY8" s="51"/>
      <c r="AZ8" s="51"/>
      <c r="BA8" s="51"/>
      <c r="BB8" s="51">
        <f>データ!U6</f>
        <v>93.82</v>
      </c>
      <c r="BC8" s="51"/>
      <c r="BD8" s="51"/>
      <c r="BE8" s="51"/>
      <c r="BF8" s="51"/>
      <c r="BG8" s="51"/>
      <c r="BH8" s="51"/>
      <c r="BI8" s="51"/>
      <c r="BJ8" s="3"/>
      <c r="BK8" s="3"/>
      <c r="BL8" s="66" t="s">
        <v>10</v>
      </c>
      <c r="BM8" s="67"/>
      <c r="BN8" s="68" t="s">
        <v>11</v>
      </c>
      <c r="BO8" s="68"/>
      <c r="BP8" s="68"/>
      <c r="BQ8" s="68"/>
      <c r="BR8" s="68"/>
      <c r="BS8" s="68"/>
      <c r="BT8" s="68"/>
      <c r="BU8" s="68"/>
      <c r="BV8" s="68"/>
      <c r="BW8" s="68"/>
      <c r="BX8" s="68"/>
      <c r="BY8" s="69"/>
    </row>
    <row r="9" spans="1:78" ht="18.75" customHeight="1" x14ac:dyDescent="0.2">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2">
      <c r="A10" s="2"/>
      <c r="B10" s="51" t="str">
        <f>データ!N6</f>
        <v>-</v>
      </c>
      <c r="C10" s="51"/>
      <c r="D10" s="51"/>
      <c r="E10" s="51"/>
      <c r="F10" s="51"/>
      <c r="G10" s="51"/>
      <c r="H10" s="51"/>
      <c r="I10" s="51">
        <f>データ!O6</f>
        <v>89.88</v>
      </c>
      <c r="J10" s="51"/>
      <c r="K10" s="51"/>
      <c r="L10" s="51"/>
      <c r="M10" s="51"/>
      <c r="N10" s="51"/>
      <c r="O10" s="51"/>
      <c r="P10" s="51">
        <f>データ!P6</f>
        <v>1.5</v>
      </c>
      <c r="Q10" s="51"/>
      <c r="R10" s="51"/>
      <c r="S10" s="51"/>
      <c r="T10" s="51"/>
      <c r="U10" s="51"/>
      <c r="V10" s="51"/>
      <c r="W10" s="51">
        <f>データ!Q6</f>
        <v>100</v>
      </c>
      <c r="X10" s="51"/>
      <c r="Y10" s="51"/>
      <c r="Z10" s="51"/>
      <c r="AA10" s="51"/>
      <c r="AB10" s="51"/>
      <c r="AC10" s="51"/>
      <c r="AD10" s="50">
        <f>データ!R6</f>
        <v>2600</v>
      </c>
      <c r="AE10" s="50"/>
      <c r="AF10" s="50"/>
      <c r="AG10" s="50"/>
      <c r="AH10" s="50"/>
      <c r="AI10" s="50"/>
      <c r="AJ10" s="50"/>
      <c r="AK10" s="2"/>
      <c r="AL10" s="50">
        <f>データ!V6</f>
        <v>144</v>
      </c>
      <c r="AM10" s="50"/>
      <c r="AN10" s="50"/>
      <c r="AO10" s="50"/>
      <c r="AP10" s="50"/>
      <c r="AQ10" s="50"/>
      <c r="AR10" s="50"/>
      <c r="AS10" s="50"/>
      <c r="AT10" s="51">
        <f>データ!W6</f>
        <v>0.09</v>
      </c>
      <c r="AU10" s="51"/>
      <c r="AV10" s="51"/>
      <c r="AW10" s="51"/>
      <c r="AX10" s="51"/>
      <c r="AY10" s="51"/>
      <c r="AZ10" s="51"/>
      <c r="BA10" s="51"/>
      <c r="BB10" s="51">
        <f>データ!X6</f>
        <v>1600</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116</v>
      </c>
      <c r="BM66" s="44"/>
      <c r="BN66" s="44"/>
      <c r="BO66" s="44"/>
      <c r="BP66" s="44"/>
      <c r="BQ66" s="44"/>
      <c r="BR66" s="44"/>
      <c r="BS66" s="44"/>
      <c r="BT66" s="44"/>
      <c r="BU66" s="44"/>
      <c r="BV66" s="44"/>
      <c r="BW66" s="44"/>
      <c r="BX66" s="44"/>
      <c r="BY66" s="44"/>
      <c r="BZ66" s="4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2">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xISWDBL73NeDZ5avW9ej4r70aIvAfDWYWX+ghhBW1vholowenLas+0BC6uH1LuukocsBL//LJQ8ARkdn+3w+Eg==" saltValue="IZpLVj/GfYkaE1/St55IP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465305</v>
      </c>
      <c r="D6" s="19">
        <f t="shared" si="3"/>
        <v>46</v>
      </c>
      <c r="E6" s="19">
        <f t="shared" si="3"/>
        <v>17</v>
      </c>
      <c r="F6" s="19">
        <f t="shared" si="3"/>
        <v>5</v>
      </c>
      <c r="G6" s="19">
        <f t="shared" si="3"/>
        <v>0</v>
      </c>
      <c r="H6" s="19" t="str">
        <f t="shared" si="3"/>
        <v>鹿児島県　徳之島町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89.88</v>
      </c>
      <c r="P6" s="20">
        <f t="shared" si="3"/>
        <v>1.5</v>
      </c>
      <c r="Q6" s="20">
        <f t="shared" si="3"/>
        <v>100</v>
      </c>
      <c r="R6" s="20">
        <f t="shared" si="3"/>
        <v>2600</v>
      </c>
      <c r="S6" s="20">
        <f t="shared" si="3"/>
        <v>9844</v>
      </c>
      <c r="T6" s="20">
        <f t="shared" si="3"/>
        <v>104.92</v>
      </c>
      <c r="U6" s="20">
        <f t="shared" si="3"/>
        <v>93.82</v>
      </c>
      <c r="V6" s="20">
        <f t="shared" si="3"/>
        <v>144</v>
      </c>
      <c r="W6" s="20">
        <f t="shared" si="3"/>
        <v>0.09</v>
      </c>
      <c r="X6" s="20">
        <f t="shared" si="3"/>
        <v>1600</v>
      </c>
      <c r="Y6" s="21" t="str">
        <f>IF(Y7="",NA(),Y7)</f>
        <v>-</v>
      </c>
      <c r="Z6" s="21" t="str">
        <f t="shared" ref="Z6:AH6" si="4">IF(Z7="",NA(),Z7)</f>
        <v>-</v>
      </c>
      <c r="AA6" s="21" t="str">
        <f t="shared" si="4"/>
        <v>-</v>
      </c>
      <c r="AB6" s="21" t="str">
        <f t="shared" si="4"/>
        <v>-</v>
      </c>
      <c r="AC6" s="21">
        <f t="shared" si="4"/>
        <v>103.1</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1714.81</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1">
        <f t="shared" si="7"/>
        <v>1609.55</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8.09</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595.28</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108.96</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95.14</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5.59</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2">
      <c r="A7" s="14"/>
      <c r="B7" s="23">
        <v>2024</v>
      </c>
      <c r="C7" s="23">
        <v>465305</v>
      </c>
      <c r="D7" s="23">
        <v>46</v>
      </c>
      <c r="E7" s="23">
        <v>17</v>
      </c>
      <c r="F7" s="23">
        <v>5</v>
      </c>
      <c r="G7" s="23">
        <v>0</v>
      </c>
      <c r="H7" s="23" t="s">
        <v>96</v>
      </c>
      <c r="I7" s="23" t="s">
        <v>97</v>
      </c>
      <c r="J7" s="23" t="s">
        <v>98</v>
      </c>
      <c r="K7" s="23" t="s">
        <v>99</v>
      </c>
      <c r="L7" s="23" t="s">
        <v>100</v>
      </c>
      <c r="M7" s="23" t="s">
        <v>101</v>
      </c>
      <c r="N7" s="24" t="s">
        <v>102</v>
      </c>
      <c r="O7" s="24">
        <v>89.88</v>
      </c>
      <c r="P7" s="24">
        <v>1.5</v>
      </c>
      <c r="Q7" s="24">
        <v>100</v>
      </c>
      <c r="R7" s="24">
        <v>2600</v>
      </c>
      <c r="S7" s="24">
        <v>9844</v>
      </c>
      <c r="T7" s="24">
        <v>104.92</v>
      </c>
      <c r="U7" s="24">
        <v>93.82</v>
      </c>
      <c r="V7" s="24">
        <v>144</v>
      </c>
      <c r="W7" s="24">
        <v>0.09</v>
      </c>
      <c r="X7" s="24">
        <v>1600</v>
      </c>
      <c r="Y7" s="24" t="s">
        <v>102</v>
      </c>
      <c r="Z7" s="24" t="s">
        <v>102</v>
      </c>
      <c r="AA7" s="24" t="s">
        <v>102</v>
      </c>
      <c r="AB7" s="24" t="s">
        <v>102</v>
      </c>
      <c r="AC7" s="24">
        <v>103.1</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1714.81</v>
      </c>
      <c r="AZ7" s="24" t="s">
        <v>102</v>
      </c>
      <c r="BA7" s="24" t="s">
        <v>102</v>
      </c>
      <c r="BB7" s="24" t="s">
        <v>102</v>
      </c>
      <c r="BC7" s="24" t="s">
        <v>102</v>
      </c>
      <c r="BD7" s="24">
        <v>58.25</v>
      </c>
      <c r="BE7" s="24">
        <v>47.19</v>
      </c>
      <c r="BF7" s="24" t="s">
        <v>102</v>
      </c>
      <c r="BG7" s="24" t="s">
        <v>102</v>
      </c>
      <c r="BH7" s="24" t="s">
        <v>102</v>
      </c>
      <c r="BI7" s="24" t="s">
        <v>102</v>
      </c>
      <c r="BJ7" s="24">
        <v>1609.55</v>
      </c>
      <c r="BK7" s="24" t="s">
        <v>102</v>
      </c>
      <c r="BL7" s="24" t="s">
        <v>102</v>
      </c>
      <c r="BM7" s="24" t="s">
        <v>102</v>
      </c>
      <c r="BN7" s="24" t="s">
        <v>102</v>
      </c>
      <c r="BO7" s="24">
        <v>791.46</v>
      </c>
      <c r="BP7" s="24">
        <v>798.1</v>
      </c>
      <c r="BQ7" s="24" t="s">
        <v>102</v>
      </c>
      <c r="BR7" s="24" t="s">
        <v>102</v>
      </c>
      <c r="BS7" s="24" t="s">
        <v>102</v>
      </c>
      <c r="BT7" s="24" t="s">
        <v>102</v>
      </c>
      <c r="BU7" s="24">
        <v>8.09</v>
      </c>
      <c r="BV7" s="24" t="s">
        <v>102</v>
      </c>
      <c r="BW7" s="24" t="s">
        <v>102</v>
      </c>
      <c r="BX7" s="24" t="s">
        <v>102</v>
      </c>
      <c r="BY7" s="24" t="s">
        <v>102</v>
      </c>
      <c r="BZ7" s="24">
        <v>47.96</v>
      </c>
      <c r="CA7" s="24">
        <v>54.51</v>
      </c>
      <c r="CB7" s="24" t="s">
        <v>102</v>
      </c>
      <c r="CC7" s="24" t="s">
        <v>102</v>
      </c>
      <c r="CD7" s="24" t="s">
        <v>102</v>
      </c>
      <c r="CE7" s="24" t="s">
        <v>102</v>
      </c>
      <c r="CF7" s="24">
        <v>595.28</v>
      </c>
      <c r="CG7" s="24" t="s">
        <v>102</v>
      </c>
      <c r="CH7" s="24" t="s">
        <v>102</v>
      </c>
      <c r="CI7" s="24" t="s">
        <v>102</v>
      </c>
      <c r="CJ7" s="24" t="s">
        <v>102</v>
      </c>
      <c r="CK7" s="24">
        <v>325.85000000000002</v>
      </c>
      <c r="CL7" s="24">
        <v>286.33</v>
      </c>
      <c r="CM7" s="24" t="s">
        <v>102</v>
      </c>
      <c r="CN7" s="24" t="s">
        <v>102</v>
      </c>
      <c r="CO7" s="24" t="s">
        <v>102</v>
      </c>
      <c r="CP7" s="24" t="s">
        <v>102</v>
      </c>
      <c r="CQ7" s="24">
        <v>108.96</v>
      </c>
      <c r="CR7" s="24" t="s">
        <v>102</v>
      </c>
      <c r="CS7" s="24" t="s">
        <v>102</v>
      </c>
      <c r="CT7" s="24" t="s">
        <v>102</v>
      </c>
      <c r="CU7" s="24" t="s">
        <v>102</v>
      </c>
      <c r="CV7" s="24">
        <v>45.32</v>
      </c>
      <c r="CW7" s="24">
        <v>49.92</v>
      </c>
      <c r="CX7" s="24" t="s">
        <v>102</v>
      </c>
      <c r="CY7" s="24" t="s">
        <v>102</v>
      </c>
      <c r="CZ7" s="24" t="s">
        <v>102</v>
      </c>
      <c r="DA7" s="24" t="s">
        <v>102</v>
      </c>
      <c r="DB7" s="24">
        <v>95.14</v>
      </c>
      <c r="DC7" s="24" t="s">
        <v>102</v>
      </c>
      <c r="DD7" s="24" t="s">
        <v>102</v>
      </c>
      <c r="DE7" s="24" t="s">
        <v>102</v>
      </c>
      <c r="DF7" s="24" t="s">
        <v>102</v>
      </c>
      <c r="DG7" s="24">
        <v>83.54</v>
      </c>
      <c r="DH7" s="24">
        <v>87.8</v>
      </c>
      <c r="DI7" s="24" t="s">
        <v>102</v>
      </c>
      <c r="DJ7" s="24" t="s">
        <v>102</v>
      </c>
      <c r="DK7" s="24" t="s">
        <v>102</v>
      </c>
      <c r="DL7" s="24" t="s">
        <v>102</v>
      </c>
      <c r="DM7" s="24">
        <v>5.59</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2026-03-03T11:54:37Z</cp:lastPrinted>
  <dcterms:created xsi:type="dcterms:W3CDTF">2025-12-23T06:24:51Z</dcterms:created>
  <dcterms:modified xsi:type="dcterms:W3CDTF">2026-03-04T06:42:07Z</dcterms:modified>
  <cp:category/>
</cp:coreProperties>
</file>