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05_市町村回答\37 喜界町○（園田）確認中\03_回答\"/>
    </mc:Choice>
  </mc:AlternateContent>
  <xr:revisionPtr revIDLastSave="0" documentId="13_ncr:1_{8494ECCF-C6BE-4D65-96DE-E4B8B2608079}" xr6:coauthVersionLast="47" xr6:coauthVersionMax="47" xr10:uidLastSave="{00000000-0000-0000-0000-000000000000}"/>
  <workbookProtection workbookAlgorithmName="SHA-512" workbookHashValue="jJWeoQBzRy4GigYxvRud9DwZhfu/nhS77+t5ZdYpuWCsAQ0enFySeVkaX19hGkJQkqB2SBxR4sa5ivqmZuqqjQ==" workbookSaltValue="RlKKIEWJF30ksPZ+b7nhYA=="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E85" i="4"/>
  <c r="AT10" i="4"/>
  <c r="I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<sst xmlns="http://schemas.openxmlformats.org/spreadsheetml/2006/main" count="319" uniqueCount="116">
  <si>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</si>
  <si>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</si>
  <si>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</si>
  <si>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</si>
  <si>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</si>
  <si>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</si>
  <si>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</si>
  <si>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</si>
  <si>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</si>
  <si>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</si>
  <si>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</si>
  <si>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</si>
  <si>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</si>
  <si>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</si>
  <si>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</si>
  <si>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</si>
  <si>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</si>
  <si>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</si>
  <si>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</si>
  <si>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</si>
  <si>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</si>
  <si>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</si>
  <si>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</si>
  <si>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</si>
  <si>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</si>
  <si>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</si>
  <si>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</si>
  <si>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</si>
  <si>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</si>
  <si>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</si>
  <si>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</si>
  <si>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</si>
  <si>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</si>
  <si>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</si>
  <si>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</si>
  <si>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</si>
  <si>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</si>
  <si>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</si>
  <si>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</si>
  <si>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</si>
  <si>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</si>
  <si>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</si>
  <si>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</si>
  <si>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</si>
  <si>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</si>
  <si>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</si>
  <si>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</si>
  <si>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</si>
  <si>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</si>
  <si>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</si>
  <si>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</si>
  <si>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</si>
  <si>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</si>
  <si>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</si>
  <si>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</si>
  <si>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</si>
  <si>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</si>
  <si>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</si>
  <si>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</si>
  <si>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</si>
  <si>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</si>
  <si>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</si>
  <si>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</si>
  <si>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</si>
  <si>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</si>
  <si>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</si>
  <si>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</si>
  <si>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</si>
  <si>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</si>
  <si>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</si>
  <si>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</si>
  <si>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</si>
  <si>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</si>
  <si>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</si>
  <si>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</si>
  <si>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</si>
  <si>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</si>
  <si>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</si>
  <si>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</si>
  <si>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</si>
  <si>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</si>
  <si>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</si>
  <si>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</si>
  <si>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</si>
  <si>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</si>
  <si>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</si>
  <si>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</si>
  <si>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</si>
  <si>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</si>
  <si>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</si>
  <si>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</si>
  <si>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</si>
  <si>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</si>
  <si>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</si>
  <si>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</si>
  <si>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</si>
  <si>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</si>
  <si>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</si>
  <si>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</si>
  <si>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</si>
  <si>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</si>
  <si>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</si>
  <si>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</si>
  <si>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</si>
  <si>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</si>
  <si>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</si>
  <si>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</si>
  <si>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</si>
  <si>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</si>
  <si>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</si>
  <si>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</si>
  <si>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</si>
  <si>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</si>
  <si>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法定耐用年数が半分以上ある資産（帳簿原価）や更新直後の資産が多く、平均値よりも下回っている。今後は将来の更新計画と財源確保などを検討する必要がある。</t>
    <rPh sb="21" eb="23">
      <t>ハンブン</t>
    </rPh>
    <rPh sb="23" eb="25">
      <t>イジョウ</t>
    </rPh>
    <rPh sb="36" eb="38">
      <t>コウシン</t>
    </rPh>
    <rPh sb="38" eb="40">
      <t>チョクゴ</t>
    </rPh>
    <rPh sb="41" eb="43">
      <t>シサン</t>
    </rPh>
    <rPh sb="44" eb="45">
      <t>オオ</t>
    </rPh>
    <phoneticPr fontId="4"/>
  </si>
  <si>
    <t>　令和６年度から法適化し経常収支比率が100％を上回っているため経営状況は黒字となっているが、一般会計繰入金に依存している部分が大きいため、使用料収入増加のための接続率の向上や投資計画の見直しを行う必要がある。
　今後は経営戦略の改訂などを行い、将来の財政収支の見通しを把握し、計画的な経営に努めていきたい。</t>
    <rPh sb="70" eb="75">
      <t>シヨウリョウシュウニュウ</t>
    </rPh>
    <rPh sb="75" eb="77">
      <t>ゾウカ</t>
    </rPh>
    <phoneticPr fontId="4"/>
  </si>
  <si>
    <t>①経常収支比率
　経常収支比率が100％を上回っているが、一般会計繰入金に依存している割合が大きい。今後は独立採算の観点から経費削減や接続率向上に努める必要がある。
②累積欠損金比率
　累積欠損金比率は0%ではあるが、繰入金に依存している割合が大きいため、今後は経費の削減や接続率の向上に努める必要がある。
③流動比率
　平均値を大きく上回っているが、一般会計繰入金に頼っているのが現状である。今後は経費削減や接続率向上に努める必要がある。
④企業債残高対事業規模比率
　平均値を上回っており、今後も建設投資が必要となることから、数年は高い数値で推移すると予想される。
⑤経費回収率
　平均値と同水準だが、汚水処理費の７割程度しか回収していないため、経費削減や接続率向上に努める必要がある。
⑥汚水処理原価
　平均値より下回っているが、今後施設の老朽化等により費用が増加する見込みのため、計画的な投資や経費削減に努めたい。
⑦施設利用率
　平均値よりも下回っており、接続率向上の施策推進や更新時期等にあわせてダウンサイジング等を検討する必要がある。
⑧水洗化率
　接続助成金の活用等により接続率の向上を進めており、人口減少に加え高齢化が進む中ではあるが、少しずつ着実に水洗化率を伸ばしていきたい。</t>
    <rPh sb="228" eb="232">
      <t>ジギョウキボ</t>
    </rPh>
    <rPh sb="286" eb="288">
      <t>ケイヒ</t>
    </rPh>
    <rPh sb="310" eb="311">
      <t>ワ</t>
    </rPh>
    <rPh sb="311" eb="313">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</si>
</sst>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B7-43CE-8B7B-799EAB1BD7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AB7-43CE-8B7B-799EAB1BD7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27.33</c:v>
                </c:pt>
              </c:numCache>
            </c:numRef>
          </c:val>
          <c:extLst>
            <c:ext xmlns:c16="http://schemas.microsoft.com/office/drawing/2014/chart" uri="{C3380CC4-5D6E-409C-BE32-E72D297353CC}">
              <c16:uniqueId val="{00000000-1049-4CF7-B36C-D78BE8FE32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049-4CF7-B36C-D78BE8FE32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49.71</c:v>
                </c:pt>
              </c:numCache>
            </c:numRef>
          </c:val>
          <c:extLst>
            <c:ext xmlns:c16="http://schemas.microsoft.com/office/drawing/2014/chart" uri="{C3380CC4-5D6E-409C-BE32-E72D297353CC}">
              <c16:uniqueId val="{00000000-C994-4223-A674-F130481D8C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994-4223-A674-F130481D8C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118.67</c:v>
                </c:pt>
              </c:numCache>
            </c:numRef>
          </c:val>
          <c:extLst>
            <c:ext xmlns:c16="http://schemas.microsoft.com/office/drawing/2014/chart" uri="{C3380CC4-5D6E-409C-BE32-E72D297353CC}">
              <c16:uniqueId val="{00000000-69CA-4AF4-B83D-E5487C8EC7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69CA-4AF4-B83D-E5487C8EC7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90A4-41B6-8821-98D12C0188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90A4-41B6-8821-98D12C0188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43-4CC8-B9DF-57BA42C7D4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D43-4CC8-B9DF-57BA42C7D4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AD-410B-AA9C-3BCAB31D04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8AD-410B-AA9C-3BCAB31D04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208.58</c:v>
                </c:pt>
              </c:numCache>
            </c:numRef>
          </c:val>
          <c:extLst>
            <c:ext xmlns:c16="http://schemas.microsoft.com/office/drawing/2014/chart" uri="{C3380CC4-5D6E-409C-BE32-E72D297353CC}">
              <c16:uniqueId val="{00000000-9A7A-4DD7-8A8E-DF6754DE78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A7A-4DD7-8A8E-DF6754DE78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2318.4</c:v>
                </c:pt>
              </c:numCache>
            </c:numRef>
          </c:val>
          <c:extLst>
            <c:ext xmlns:c16="http://schemas.microsoft.com/office/drawing/2014/chart" uri="{C3380CC4-5D6E-409C-BE32-E72D297353CC}">
              <c16:uniqueId val="{00000000-0004-4287-B576-FCF0A8ADE8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004-4287-B576-FCF0A8ADE8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69.05</c:v>
                </c:pt>
              </c:numCache>
            </c:numRef>
          </c:val>
          <c:extLst>
            <c:ext xmlns:c16="http://schemas.microsoft.com/office/drawing/2014/chart" uri="{C3380CC4-5D6E-409C-BE32-E72D297353CC}">
              <c16:uniqueId val="{00000000-5B47-48E8-8B3A-74B61C73B3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B47-48E8-8B3A-74B61C73B3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221.83</c:v>
                </c:pt>
              </c:numCache>
            </c:numRef>
          </c:val>
          <c:extLst>
            <c:ext xmlns:c16="http://schemas.microsoft.com/office/drawing/2014/chart" uri="{C3380CC4-5D6E-409C-BE32-E72D297353CC}">
              <c16:uniqueId val="{00000000-15A5-4BA3-833D-9D8ABE80C6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5A5-4BA3-833D-9D8ABE80C6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喜界町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5">
        <f>データ!S6</f>
        <v>6307</v>
      </c>
      <c r="AM8" s="45"/>
      <c r="AN8" s="45"/>
      <c r="AO8" s="45"/>
      <c r="AP8" s="45"/>
      <c r="AQ8" s="45"/>
      <c r="AR8" s="45"/>
      <c r="AS8" s="45"/>
      <c r="AT8" s="44">
        <f>データ!T6</f>
        <v>56.82</v>
      </c>
      <c r="AU8" s="44"/>
      <c r="AV8" s="44"/>
      <c r="AW8" s="44"/>
      <c r="AX8" s="44"/>
      <c r="AY8" s="44"/>
      <c r="AZ8" s="44"/>
      <c r="BA8" s="44"/>
      <c r="BB8" s="44">
        <f>データ!U6</f>
        <v>111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83.28</v>
      </c>
      <c r="J10" s="44"/>
      <c r="K10" s="44"/>
      <c r="L10" s="44"/>
      <c r="M10" s="44"/>
      <c r="N10" s="44"/>
      <c r="O10" s="44"/>
      <c r="P10" s="44">
        <f>データ!P6</f>
        <v>16.75</v>
      </c>
      <c r="Q10" s="44"/>
      <c r="R10" s="44"/>
      <c r="S10" s="44"/>
      <c r="T10" s="44"/>
      <c r="U10" s="44"/>
      <c r="V10" s="44"/>
      <c r="W10" s="44">
        <f>データ!Q6</f>
        <v>105.05</v>
      </c>
      <c r="X10" s="44"/>
      <c r="Y10" s="44"/>
      <c r="Z10" s="44"/>
      <c r="AA10" s="44"/>
      <c r="AB10" s="44"/>
      <c r="AC10" s="44"/>
      <c r="AD10" s="45">
        <f>データ!R6</f>
        <v>2990</v>
      </c>
      <c r="AE10" s="45"/>
      <c r="AF10" s="45"/>
      <c r="AG10" s="45"/>
      <c r="AH10" s="45"/>
      <c r="AI10" s="45"/>
      <c r="AJ10" s="45"/>
      <c r="AK10" s="2"/>
      <c r="AL10" s="45">
        <f>データ!V6</f>
        <v>1046</v>
      </c>
      <c r="AM10" s="45"/>
      <c r="AN10" s="45"/>
      <c r="AO10" s="45"/>
      <c r="AP10" s="45"/>
      <c r="AQ10" s="45"/>
      <c r="AR10" s="45"/>
      <c r="AS10" s="45"/>
      <c r="AT10" s="44">
        <f>データ!W6</f>
        <v>1.51</v>
      </c>
      <c r="AU10" s="44"/>
      <c r="AV10" s="44"/>
      <c r="AW10" s="44"/>
      <c r="AX10" s="44"/>
      <c r="AY10" s="44"/>
      <c r="AZ10" s="44"/>
      <c r="BA10" s="44"/>
      <c r="BB10" s="44">
        <f>データ!X6</f>
        <v>692.72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wga2wKK9dD9mk+RQBGndG1A+D0lm+8j0ccTF/TPn+7ccnvFnTQ/g1ajH2fhtDYE1/XM3CfNbFJhY2r9MHnpMQ==" saltValue="YI2SDNdYbnG5ymXE0mWC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465291</v>
      </c>
      <c r="D6" s="19">
        <f t="shared" si="3"/>
        <v>46</v>
      </c>
      <c r="E6" s="19">
        <f t="shared" si="3"/>
        <v>17</v>
      </c>
      <c r="F6" s="19">
        <f t="shared" si="3"/>
        <v>5</v>
      </c>
      <c r="G6" s="19">
        <f t="shared" si="3"/>
        <v>0</v>
      </c>
      <c r="H6" s="19" t="str">
        <f t="shared" si="3"/>
        <v>鹿児島県　喜界町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83.28</v>
      </c>
      <c r="P6" s="20">
        <f t="shared" si="3"/>
        <v>16.75</v>
      </c>
      <c r="Q6" s="20">
        <f t="shared" si="3"/>
        <v>105.05</v>
      </c>
      <c r="R6" s="20">
        <f t="shared" si="3"/>
        <v>2990</v>
      </c>
      <c r="S6" s="20">
        <f t="shared" si="3"/>
        <v>6307</v>
      </c>
      <c r="T6" s="20">
        <f t="shared" si="3"/>
        <v>56.82</v>
      </c>
      <c r="U6" s="20">
        <f t="shared" si="3"/>
        <v>111</v>
      </c>
      <c r="V6" s="20">
        <f t="shared" si="3"/>
        <v>1046</v>
      </c>
      <c r="W6" s="20">
        <f t="shared" si="3"/>
        <v>1.51</v>
      </c>
      <c r="X6" s="20">
        <f t="shared" si="3"/>
        <v>692.72</v>
      </c>
      <c r="Y6" s="21" t="str">
        <f>IF(Y7="",NA(),Y7)</f>
        <v>-</v>
      </c>
      <c r="Z6" s="21" t="str">
        <f t="shared" ref="Z6:AH6" si="4">IF(Z7="",NA(),Z7)</f>
        <v>-</v>
      </c>
      <c r="AA6" s="21" t="str">
        <f t="shared" si="4"/>
        <v>-</v>
      </c>
      <c r="AB6" s="21" t="str">
        <f t="shared" si="4"/>
        <v>-</v>
      </c>
      <c r="AC6" s="21">
        <f t="shared" si="4"/>
        <v>118.67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208.58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2318.4</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69.05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221.83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27.33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49.71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4.1100000000000003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465291</v>
      </c>
      <c r="D7" s="23">
        <v>46</v>
      </c>
      <c r="E7" s="23">
        <v>17</v>
      </c>
      <c r="F7" s="23">
        <v>5</v>
      </c>
      <c r="G7" s="23">
        <v>0</v>
      </c>
      <c r="H7" s="23" t="s">
        <v>96</v>
      </c>
      <c r="I7" s="23" t="s">
        <v>97</v>
      </c>
      <c r="J7" s="23" t="s">
        <v>98</v>
      </c>
      <c r="K7" s="23" t="s">
        <v>99</v>
      </c>
      <c r="L7" s="23" t="s">
        <v>100</v>
      </c>
      <c r="M7" s="23" t="s">
        <v>101</v>
      </c>
      <c r="N7" s="24" t="s">
        <v>102</v>
      </c>
      <c r="O7" s="24">
        <v>83.28</v>
      </c>
      <c r="P7" s="24">
        <v>16.75</v>
      </c>
      <c r="Q7" s="24">
        <v>105.05</v>
      </c>
      <c r="R7" s="24">
        <v>2990</v>
      </c>
      <c r="S7" s="24">
        <v>6307</v>
      </c>
      <c r="T7" s="24">
        <v>56.82</v>
      </c>
      <c r="U7" s="24">
        <v>111</v>
      </c>
      <c r="V7" s="24">
        <v>1046</v>
      </c>
      <c r="W7" s="24">
        <v>1.51</v>
      </c>
      <c r="X7" s="24">
        <v>692.72</v>
      </c>
      <c r="Y7" s="24" t="s">
        <v>102</v>
      </c>
      <c r="Z7" s="24" t="s">
        <v>102</v>
      </c>
      <c r="AA7" s="24" t="s">
        <v>102</v>
      </c>
      <c r="AB7" s="24" t="s">
        <v>102</v>
      </c>
      <c r="AC7" s="24">
        <v>118.67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208.58</v>
      </c>
      <c r="AZ7" s="24" t="s">
        <v>102</v>
      </c>
      <c r="BA7" s="24" t="s">
        <v>102</v>
      </c>
      <c r="BB7" s="24" t="s">
        <v>102</v>
      </c>
      <c r="BC7" s="24" t="s">
        <v>102</v>
      </c>
      <c r="BD7" s="24">
        <v>58.25</v>
      </c>
      <c r="BE7" s="24">
        <v>47.19</v>
      </c>
      <c r="BF7" s="24" t="s">
        <v>102</v>
      </c>
      <c r="BG7" s="24" t="s">
        <v>102</v>
      </c>
      <c r="BH7" s="24" t="s">
        <v>102</v>
      </c>
      <c r="BI7" s="24" t="s">
        <v>102</v>
      </c>
      <c r="BJ7" s="24">
        <v>2318.4</v>
      </c>
      <c r="BK7" s="24" t="s">
        <v>102</v>
      </c>
      <c r="BL7" s="24" t="s">
        <v>102</v>
      </c>
      <c r="BM7" s="24" t="s">
        <v>102</v>
      </c>
      <c r="BN7" s="24" t="s">
        <v>102</v>
      </c>
      <c r="BO7" s="24">
        <v>791.46</v>
      </c>
      <c r="BP7" s="24">
        <v>798.1</v>
      </c>
      <c r="BQ7" s="24" t="s">
        <v>102</v>
      </c>
      <c r="BR7" s="24" t="s">
        <v>102</v>
      </c>
      <c r="BS7" s="24" t="s">
        <v>102</v>
      </c>
      <c r="BT7" s="24" t="s">
        <v>102</v>
      </c>
      <c r="BU7" s="24">
        <v>69.05</v>
      </c>
      <c r="BV7" s="24" t="s">
        <v>102</v>
      </c>
      <c r="BW7" s="24" t="s">
        <v>102</v>
      </c>
      <c r="BX7" s="24" t="s">
        <v>102</v>
      </c>
      <c r="BY7" s="24" t="s">
        <v>102</v>
      </c>
      <c r="BZ7" s="24">
        <v>47.96</v>
      </c>
      <c r="CA7" s="24">
        <v>54.51</v>
      </c>
      <c r="CB7" s="24" t="s">
        <v>102</v>
      </c>
      <c r="CC7" s="24" t="s">
        <v>102</v>
      </c>
      <c r="CD7" s="24" t="s">
        <v>102</v>
      </c>
      <c r="CE7" s="24" t="s">
        <v>102</v>
      </c>
      <c r="CF7" s="24">
        <v>221.83</v>
      </c>
      <c r="CG7" s="24" t="s">
        <v>102</v>
      </c>
      <c r="CH7" s="24" t="s">
        <v>102</v>
      </c>
      <c r="CI7" s="24" t="s">
        <v>102</v>
      </c>
      <c r="CJ7" s="24" t="s">
        <v>102</v>
      </c>
      <c r="CK7" s="24">
        <v>325.85000000000002</v>
      </c>
      <c r="CL7" s="24">
        <v>286.33</v>
      </c>
      <c r="CM7" s="24" t="s">
        <v>102</v>
      </c>
      <c r="CN7" s="24" t="s">
        <v>102</v>
      </c>
      <c r="CO7" s="24" t="s">
        <v>102</v>
      </c>
      <c r="CP7" s="24" t="s">
        <v>102</v>
      </c>
      <c r="CQ7" s="24">
        <v>27.33</v>
      </c>
      <c r="CR7" s="24" t="s">
        <v>102</v>
      </c>
      <c r="CS7" s="24" t="s">
        <v>102</v>
      </c>
      <c r="CT7" s="24" t="s">
        <v>102</v>
      </c>
      <c r="CU7" s="24" t="s">
        <v>102</v>
      </c>
      <c r="CV7" s="24">
        <v>45.32</v>
      </c>
      <c r="CW7" s="24">
        <v>49.92</v>
      </c>
      <c r="CX7" s="24" t="s">
        <v>102</v>
      </c>
      <c r="CY7" s="24" t="s">
        <v>102</v>
      </c>
      <c r="CZ7" s="24" t="s">
        <v>102</v>
      </c>
      <c r="DA7" s="24" t="s">
        <v>102</v>
      </c>
      <c r="DB7" s="24">
        <v>49.71</v>
      </c>
      <c r="DC7" s="24" t="s">
        <v>102</v>
      </c>
      <c r="DD7" s="24" t="s">
        <v>102</v>
      </c>
      <c r="DE7" s="24" t="s">
        <v>102</v>
      </c>
      <c r="DF7" s="24" t="s">
        <v>102</v>
      </c>
      <c r="DG7" s="24">
        <v>83.54</v>
      </c>
      <c r="DH7" s="24">
        <v>87.8</v>
      </c>
      <c r="DI7" s="24" t="s">
        <v>102</v>
      </c>
      <c r="DJ7" s="24" t="s">
        <v>102</v>
      </c>
      <c r="DK7" s="24" t="s">
        <v>102</v>
      </c>
      <c r="DL7" s="24" t="s">
        <v>102</v>
      </c>
      <c r="DM7" s="24">
        <v>4.1100000000000003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奏</cp:lastModifiedBy>
  <cp:lastPrinted>2026-03-03T12:10:09Z</cp:lastPrinted>
  <dcterms:created xsi:type="dcterms:W3CDTF">2025-12-23T06:24:50Z</dcterms:created>
  <dcterms:modified xsi:type="dcterms:W3CDTF">2026-03-03T12:10:12Z</dcterms:modified>
  <cp:category/>
</cp:coreProperties>
</file>