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6 龍郷町（済）\"/>
    </mc:Choice>
  </mc:AlternateContent>
  <xr:revisionPtr revIDLastSave="0" documentId="13_ncr:1_{B2C5C87D-9B31-44FE-A737-BF2019F702AA}" xr6:coauthVersionLast="47" xr6:coauthVersionMax="47" xr10:uidLastSave="{00000000-0000-0000-0000-000000000000}"/>
  <workbookProtection workbookAlgorithmName="SHA-512" workbookHashValue="4TS//83OIHn/TMY09cEkg+jSfHynxy1NXalvGvVh/dM5f9Kcup5/up+zbPaagOpDn+VF2kP1BxhGKelzZv4jRw==" workbookSaltValue="ton6DGer8f2n+/0hFM6j6Q==" workbookSpinCount="100000" lockStructure="1"/>
  <bookViews>
    <workbookView xWindow="14295" yWindow="-1620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G85" i="4"/>
  <c r="F85" i="4"/>
  <c r="I8"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<sst xmlns="http://schemas.openxmlformats.org/spreadsheetml/2006/main" count="307" uniqueCount="116">
  <si>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</si>
  <si>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</si>
  <si>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</si>
  <si>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</si>
  <si>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</si>
  <si>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</si>
  <si>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</si>
  <si>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</si>
  <si>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</si>
  <si>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</si>
  <si>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</si>
  <si>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</si>
  <si>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</si>
  <si>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</si>
  <si>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</si>
  <si>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</si>
  <si>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</si>
  <si>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</si>
  <si>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</si>
  <si>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</si>
  <si>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</si>
  <si>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</si>
  <si>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</si>
  <si>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</si>
  <si>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</si>
  <si>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</si>
  <si>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</si>
  <si>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</si>
  <si>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</si>
  <si>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</si>
  <si>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</si>
  <si>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</si>
  <si>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</si>
  <si>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</si>
  <si>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</si>
  <si>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</si>
  <si>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</si>
  <si>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</si>
  <si>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</si>
  <si>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</si>
  <si>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</si>
  <si>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</si>
  <si>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</si>
  <si>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</si>
  <si>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</si>
  <si>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</si>
  <si>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</si>
  <si>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</si>
  <si>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</si>
  <si>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</si>
  <si>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</si>
  <si>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</si>
  <si>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</si>
  <si>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</si>
  <si>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</si>
  <si>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</si>
  <si>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</si>
  <si>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</si>
  <si>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</si>
  <si>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</si>
  <si>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</si>
  <si>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</si>
  <si>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</si>
  <si>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</si>
  <si>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</si>
  <si>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</si>
  <si>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</si>
  <si>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</si>
  <si>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</si>
  <si>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</si>
  <si>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</si>
  <si>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</si>
  <si>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</si>
  <si>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</si>
  <si>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</si>
  <si>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</si>
  <si>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</si>
  <si>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</si>
  <si>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</si>
  <si>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</si>
  <si>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</si>
  <si>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</si>
  <si>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</si>
  <si>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</si>
  <si>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</si>
  <si>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</si>
  <si>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</si>
  <si>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</si>
  <si>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</si>
  <si>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</si>
  <si>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</si>
  <si>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</si>
  <si>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</si>
  <si>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</si>
  <si>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</si>
  <si>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</si>
  <si>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</si>
  <si>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</si>
  <si>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</si>
  <si>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</si>
  <si>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</si>
  <si>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</si>
  <si>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</si>
  <si>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</si>
  <si>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</si>
  <si>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</si>
  <si>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</si>
  <si>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</si>
  <si>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</si>
  <si>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</si>
  <si>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</si>
  <si>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</si>
  <si>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</si>
  <si>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町の特定地域生活排水処理事業は平成10年度から整備を開始。設置から20年以上経過していることから部品の故障も増加傾向にある。今後は浄化槽長寿命化計画に基づく修繕等を行うことで、修繕費用の負担軽減を図り健全な経営に努めていく。</t>
    <rPh sb="0" eb="1">
      <t>ホン</t>
    </rPh>
    <rPh sb="63" eb="65">
      <t>コンゴ</t>
    </rPh>
    <rPh sb="66" eb="69">
      <t>ジョウカソウ</t>
    </rPh>
    <rPh sb="76" eb="77">
      <t>モト</t>
    </rPh>
    <rPh sb="89" eb="93">
      <t>シュウゼンヒヨウ</t>
    </rPh>
    <rPh sb="94" eb="96">
      <t>フタン</t>
    </rPh>
    <rPh sb="96" eb="98">
      <t>ケイゲン</t>
    </rPh>
    <rPh sb="99" eb="100">
      <t>ハカ</t>
    </rPh>
    <rPh sb="107" eb="108">
      <t>ツト</t>
    </rPh>
    <phoneticPr fontId="4"/>
  </si>
  <si>
    <t>①収益的収支比率
使用料での経営が困難であり、一般会計繰入金により経営を維持している現状である。近年水洗個数の増加により使用料収入は増加しているが、使用料金改定の検討も視野に入れ経営改善に努めなければならない。
③流動比率
類似団体平均値及び全国平均値よりも上回っているが、今後の動向に注意し経営に努めていきたい。
④企業債残高対事業規模比率
毎年企業債を活用し事業を進めているが、元利償還金は全額一般会計から繰入を行っている。投資規模、使用料水準が適正か検討・分析を行う必要がある。
⑤経費回収率
類似団体平均値及び全国平均値を下回っており、使用料以外の収入で賄われている状況（一般会計繰入金）であり、適正な使用料収入の確保及び汚水処理費の削減が必要となる。
⑥汚水処理原価
類似団体平均値及び全国平均値よりも低い数値ではあるが、接続推進を行い現状維持に努めたい。
⑦施設利用率
類似団体平均値及び全国平均値よりも上回っているため、施設の効率性は高い水準であることがわかる。
⑧水洗化率
年々増加傾向にあるが、類似団体平均値及び全国平均値よりも低い水準である。敷地が狭く浄化槽を設置できない物件などもあり、水洗化率を100％に近づけるために将来的にはこのような物件への対応なども検討する必要があると思われる。その他に引き続き汲取り槽や単独浄化槽の切替転換に対しての普及啓発に努めていく。</t>
    <rPh sb="481" eb="483">
      <t>シキチ</t>
    </rPh>
    <rPh sb="484" eb="485">
      <t>セマ</t>
    </rPh>
    <rPh sb="486" eb="489">
      <t>ジョウカソウ</t>
    </rPh>
    <rPh sb="490" eb="492">
      <t>セッチ</t>
    </rPh>
    <rPh sb="496" eb="498">
      <t>ブッケン</t>
    </rPh>
    <rPh sb="504" eb="508">
      <t>スイセンカリツ</t>
    </rPh>
    <rPh sb="514" eb="515">
      <t>チカ</t>
    </rPh>
    <rPh sb="521" eb="524">
      <t>ショウライテキ</t>
    </rPh>
    <rPh sb="531" eb="533">
      <t>ブッケン</t>
    </rPh>
    <rPh sb="535" eb="537">
      <t>タイオウ</t>
    </rPh>
    <rPh sb="540" eb="542">
      <t>ケントウ</t>
    </rPh>
    <rPh sb="544" eb="546">
      <t>ヒツヨウ</t>
    </rPh>
    <rPh sb="550" eb="551">
      <t>オモ</t>
    </rPh>
    <rPh sb="557" eb="558">
      <t>ホカ</t>
    </rPh>
    <rPh sb="559" eb="560">
      <t>ヒ</t>
    </rPh>
    <rPh sb="561" eb="562">
      <t>ツヅ</t>
    </rPh>
    <phoneticPr fontId="4"/>
  </si>
  <si>
    <t>本町の特定地域生活排水処理事業は平成10年度から合併処理浄化槽整備を開始して生活環境保全に寄与している。現在も汲取り槽や単独処理浄化槽からの転換や新築への合併処理浄化槽の設置を年間約60基を目標として取り組んでいる。
設置した浄化槽の老朽化に伴い修繕費用も増加傾向にあるが、長寿命化計画に基づく修繕に活用できる国庫補助事業などを活用し、財源確保に努めたい。
また、近年の職員給与費の増加や修繕資材等の増額もあり、一般会計繰入金が増加傾向にある。
健全な経営を維持していくために、財源確保に取り組み維持管理の長期的な計画を検討して適切に経営していくことが今後の課題となる。</t>
    <rPh sb="95" eb="97">
      <t>モクヒョウ</t>
    </rPh>
    <rPh sb="109" eb="111">
      <t>セッチ</t>
    </rPh>
    <rPh sb="113" eb="116">
      <t>ジョウカソウ</t>
    </rPh>
    <rPh sb="117" eb="120">
      <t>ロウキュウカ</t>
    </rPh>
    <rPh sb="121" eb="122">
      <t>トモナ</t>
    </rPh>
    <rPh sb="123" eb="125">
      <t>シュウゼン</t>
    </rPh>
    <rPh sb="125" eb="127">
      <t>ヒヨウ</t>
    </rPh>
    <rPh sb="128" eb="132">
      <t>ゾウカケイコウ</t>
    </rPh>
    <rPh sb="137" eb="140">
      <t>チョウジュミョウ</t>
    </rPh>
    <rPh sb="140" eb="143">
      <t>カケイカク</t>
    </rPh>
    <rPh sb="144" eb="145">
      <t>モト</t>
    </rPh>
    <rPh sb="147" eb="149">
      <t>シュウゼン</t>
    </rPh>
    <rPh sb="150" eb="152">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</si>
</sst>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6E-4DAB-A596-7450DC266B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46E-4DAB-A596-7450DC266B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CBC4-4989-8C52-096CA54EF9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CBC4-4989-8C52-096CA54EF9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66.91</c:v>
                </c:pt>
                <c:pt idx="4">
                  <c:v>67.900000000000006</c:v>
                </c:pt>
              </c:numCache>
            </c:numRef>
          </c:val>
          <c:extLst>
            <c:ext xmlns:c16="http://schemas.microsoft.com/office/drawing/2014/chart" uri="{C3380CC4-5D6E-409C-BE32-E72D297353CC}">
              <c16:uniqueId val="{00000000-22DD-4484-807C-FAEDF2C533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22DD-4484-807C-FAEDF2C533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105.67</c:v>
                </c:pt>
                <c:pt idx="4">
                  <c:v>105.08</c:v>
                </c:pt>
              </c:numCache>
            </c:numRef>
          </c:val>
          <c:extLst>
            <c:ext xmlns:c16="http://schemas.microsoft.com/office/drawing/2014/chart" uri="{C3380CC4-5D6E-409C-BE32-E72D297353CC}">
              <c16:uniqueId val="{00000000-24EA-4886-973E-3BA334939B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24EA-4886-973E-3BA334939B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6.57</c:v>
                </c:pt>
                <c:pt idx="4">
                  <c:v>12.64</c:v>
                </c:pt>
              </c:numCache>
            </c:numRef>
          </c:val>
          <c:extLst>
            <c:ext xmlns:c16="http://schemas.microsoft.com/office/drawing/2014/chart" uri="{C3380CC4-5D6E-409C-BE32-E72D297353CC}">
              <c16:uniqueId val="{00000000-2E85-47EC-A0E9-575DDF47D4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2E85-47EC-A0E9-575DDF47D4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9C-4EB8-A35C-D8E92D4302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9C-4EB8-A35C-D8E92D4302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EAA-42BC-8371-FC3933B3AC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6EAA-42BC-8371-FC3933B3AC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237</c:v>
                </c:pt>
                <c:pt idx="4">
                  <c:v>206.9</c:v>
                </c:pt>
              </c:numCache>
            </c:numRef>
          </c:val>
          <c:extLst>
            <c:ext xmlns:c16="http://schemas.microsoft.com/office/drawing/2014/chart" uri="{C3380CC4-5D6E-409C-BE32-E72D297353CC}">
              <c16:uniqueId val="{00000000-33C0-4BC9-A1D0-4BCF9BC64C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33C0-4BC9-A1D0-4BCF9BC64C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461</c:v>
                </c:pt>
                <c:pt idx="4">
                  <c:v>439.55</c:v>
                </c:pt>
              </c:numCache>
            </c:numRef>
          </c:val>
          <c:extLst>
            <c:ext xmlns:c16="http://schemas.microsoft.com/office/drawing/2014/chart" uri="{C3380CC4-5D6E-409C-BE32-E72D297353CC}">
              <c16:uniqueId val="{00000000-E8D6-4048-BB10-D648C7AA4E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E8D6-4048-BB10-D648C7AA4E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47.04</c:v>
                </c:pt>
                <c:pt idx="4">
                  <c:v>46.79</c:v>
                </c:pt>
              </c:numCache>
            </c:numRef>
          </c:val>
          <c:extLst>
            <c:ext xmlns:c16="http://schemas.microsoft.com/office/drawing/2014/chart" uri="{C3380CC4-5D6E-409C-BE32-E72D297353CC}">
              <c16:uniqueId val="{00000000-E083-455E-95BC-E56A891056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E083-455E-95BC-E56A891056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200.3</c:v>
                </c:pt>
                <c:pt idx="4">
                  <c:v>201.78</c:v>
                </c:pt>
              </c:numCache>
            </c:numRef>
          </c:val>
          <c:extLst>
            <c:ext xmlns:c16="http://schemas.microsoft.com/office/drawing/2014/chart" uri="{C3380CC4-5D6E-409C-BE32-E72D297353CC}">
              <c16:uniqueId val="{00000000-8CEC-42C2-8C6E-B00D84CE9E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8CEC-42C2-8C6E-B00D84CE9E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龍郷町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45">
        <f>データ!S6</f>
        <v>6014</v>
      </c>
      <c r="AM8" s="45"/>
      <c r="AN8" s="45"/>
      <c r="AO8" s="45"/>
      <c r="AP8" s="45"/>
      <c r="AQ8" s="45"/>
      <c r="AR8" s="45"/>
      <c r="AS8" s="45"/>
      <c r="AT8" s="44">
        <f>データ!T6</f>
        <v>81.819999999999993</v>
      </c>
      <c r="AU8" s="44"/>
      <c r="AV8" s="44"/>
      <c r="AW8" s="44"/>
      <c r="AX8" s="44"/>
      <c r="AY8" s="44"/>
      <c r="AZ8" s="44"/>
      <c r="BA8" s="44"/>
      <c r="BB8" s="44">
        <f>データ!U6</f>
        <v>73.5</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64.33</v>
      </c>
      <c r="J10" s="44"/>
      <c r="K10" s="44"/>
      <c r="L10" s="44"/>
      <c r="M10" s="44"/>
      <c r="N10" s="44"/>
      <c r="O10" s="44"/>
      <c r="P10" s="44">
        <f>データ!P6</f>
        <v>100</v>
      </c>
      <c r="Q10" s="44"/>
      <c r="R10" s="44"/>
      <c r="S10" s="44"/>
      <c r="T10" s="44"/>
      <c r="U10" s="44"/>
      <c r="V10" s="44"/>
      <c r="W10" s="44">
        <f>データ!Q6</f>
        <v>100</v>
      </c>
      <c r="X10" s="44"/>
      <c r="Y10" s="44"/>
      <c r="Z10" s="44"/>
      <c r="AA10" s="44"/>
      <c r="AB10" s="44"/>
      <c r="AC10" s="44"/>
      <c r="AD10" s="45">
        <f>データ!R6</f>
        <v>3960</v>
      </c>
      <c r="AE10" s="45"/>
      <c r="AF10" s="45"/>
      <c r="AG10" s="45"/>
      <c r="AH10" s="45"/>
      <c r="AI10" s="45"/>
      <c r="AJ10" s="45"/>
      <c r="AK10" s="2"/>
      <c r="AL10" s="45">
        <f>データ!V6</f>
        <v>5885</v>
      </c>
      <c r="AM10" s="45"/>
      <c r="AN10" s="45"/>
      <c r="AO10" s="45"/>
      <c r="AP10" s="45"/>
      <c r="AQ10" s="45"/>
      <c r="AR10" s="45"/>
      <c r="AS10" s="45"/>
      <c r="AT10" s="44">
        <f>データ!W6</f>
        <v>82.03</v>
      </c>
      <c r="AU10" s="44"/>
      <c r="AV10" s="44"/>
      <c r="AW10" s="44"/>
      <c r="AX10" s="44"/>
      <c r="AY10" s="44"/>
      <c r="AZ10" s="44"/>
      <c r="BA10" s="44"/>
      <c r="BB10" s="44">
        <f>データ!X6</f>
        <v>71.739999999999995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dNfQJvKer9Lf6rAQR0PCKYpJqFcy7PtVS6p8I6j7uIlvsrumCLdkilatekGNsMefbOhf/8CT1bnvcqikelt3w==" saltValue="NWJbSQesqShl5xBJNcbk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465275</v>
      </c>
      <c r="D6" s="19">
        <f t="shared" si="3"/>
        <v>46</v>
      </c>
      <c r="E6" s="19">
        <f t="shared" si="3"/>
        <v>18</v>
      </c>
      <c r="F6" s="19">
        <f t="shared" si="3"/>
        <v>0</v>
      </c>
      <c r="G6" s="19">
        <f t="shared" si="3"/>
        <v>0</v>
      </c>
      <c r="H6" s="19" t="str">
        <f t="shared" si="3"/>
        <v>鹿児島県　龍郷町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64.33</v>
      </c>
      <c r="P6" s="20">
        <f t="shared" si="3"/>
        <v>100</v>
      </c>
      <c r="Q6" s="20">
        <f t="shared" si="3"/>
        <v>100</v>
      </c>
      <c r="R6" s="20">
        <f t="shared" si="3"/>
        <v>3960</v>
      </c>
      <c r="S6" s="20">
        <f t="shared" si="3"/>
        <v>6014</v>
      </c>
      <c r="T6" s="20">
        <f t="shared" si="3"/>
        <v>81.819999999999993</v>
      </c>
      <c r="U6" s="20">
        <f t="shared" si="3"/>
        <v>73.5</v>
      </c>
      <c r="V6" s="20">
        <f t="shared" si="3"/>
        <v>5885</v>
      </c>
      <c r="W6" s="20">
        <f t="shared" si="3"/>
        <v>82.03</v>
      </c>
      <c r="X6" s="20">
        <f t="shared" si="3"/>
        <v>71.739999999999995</v>
      </c>
      <c r="Y6" s="21" t="str">
        <f>IF(Y7="",NA(),Y7)</f>
        <v>-</v>
      </c>
      <c r="Z6" s="21" t="str">
        <f t="shared" ref="Z6:AH6" si="4">IF(Z7="",NA(),Z7)</f>
        <v>-</v>
      </c>
      <c r="AA6" s="21" t="str">
        <f t="shared" si="4"/>
        <v>-</v>
      </c>
      <c r="AB6" s="21">
        <f t="shared" si="4"/>
        <v>105.67</v>
      </c>
      <c r="AC6" s="21">
        <f t="shared" si="4"/>
        <v>105.08</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237</v>
      </c>
      <c r="AY6" s="21">
        <f t="shared" si="6"/>
        <v>206.9</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461</v>
      </c>
      <c r="BJ6" s="21">
        <f t="shared" si="7"/>
        <v>439.55</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47.04</v>
      </c>
      <c r="BU6" s="21">
        <f t="shared" si="8"/>
        <v>46.79</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200.3</v>
      </c>
      <c r="CF6" s="21">
        <f t="shared" si="9"/>
        <v>201.78</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100</v>
      </c>
      <c r="CQ6" s="21">
        <f t="shared" si="10"/>
        <v>100</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66.91</v>
      </c>
      <c r="DB6" s="21">
        <f t="shared" si="11"/>
        <v>67.900000000000006</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6.57</v>
      </c>
      <c r="DM6" s="21">
        <f t="shared" si="12"/>
        <v>12.64</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465275</v>
      </c>
      <c r="D7" s="23">
        <v>46</v>
      </c>
      <c r="E7" s="23">
        <v>18</v>
      </c>
      <c r="F7" s="23">
        <v>0</v>
      </c>
      <c r="G7" s="23">
        <v>0</v>
      </c>
      <c r="H7" s="23" t="s">
        <v>96</v>
      </c>
      <c r="I7" s="23" t="s">
        <v>97</v>
      </c>
      <c r="J7" s="23" t="s">
        <v>98</v>
      </c>
      <c r="K7" s="23" t="s">
        <v>99</v>
      </c>
      <c r="L7" s="23" t="s">
        <v>100</v>
      </c>
      <c r="M7" s="23" t="s">
        <v>101</v>
      </c>
      <c r="N7" s="24" t="s">
        <v>102</v>
      </c>
      <c r="O7" s="24">
        <v>64.33</v>
      </c>
      <c r="P7" s="24">
        <v>100</v>
      </c>
      <c r="Q7" s="24">
        <v>100</v>
      </c>
      <c r="R7" s="24">
        <v>3960</v>
      </c>
      <c r="S7" s="24">
        <v>6014</v>
      </c>
      <c r="T7" s="24">
        <v>81.819999999999993</v>
      </c>
      <c r="U7" s="24">
        <v>73.5</v>
      </c>
      <c r="V7" s="24">
        <v>5885</v>
      </c>
      <c r="W7" s="24">
        <v>82.03</v>
      </c>
      <c r="X7" s="24">
        <v>71.739999999999995</v>
      </c>
      <c r="Y7" s="24" t="s">
        <v>102</v>
      </c>
      <c r="Z7" s="24" t="s">
        <v>102</v>
      </c>
      <c r="AA7" s="24" t="s">
        <v>102</v>
      </c>
      <c r="AB7" s="24">
        <v>105.67</v>
      </c>
      <c r="AC7" s="24">
        <v>105.08</v>
      </c>
      <c r="AD7" s="24" t="s">
        <v>102</v>
      </c>
      <c r="AE7" s="24" t="s">
        <v>102</v>
      </c>
      <c r="AF7" s="24" t="s">
        <v>102</v>
      </c>
      <c r="AG7" s="24">
        <v>96.95</v>
      </c>
      <c r="AH7" s="24">
        <v>99.24</v>
      </c>
      <c r="AI7" s="24">
        <v>100.06</v>
      </c>
      <c r="AJ7" s="24" t="s">
        <v>102</v>
      </c>
      <c r="AK7" s="24" t="s">
        <v>102</v>
      </c>
      <c r="AL7" s="24" t="s">
        <v>102</v>
      </c>
      <c r="AM7" s="24">
        <v>0</v>
      </c>
      <c r="AN7" s="24">
        <v>0</v>
      </c>
      <c r="AO7" s="24" t="s">
        <v>102</v>
      </c>
      <c r="AP7" s="24" t="s">
        <v>102</v>
      </c>
      <c r="AQ7" s="24" t="s">
        <v>102</v>
      </c>
      <c r="AR7" s="24">
        <v>91.33</v>
      </c>
      <c r="AS7" s="24">
        <v>89.91</v>
      </c>
      <c r="AT7" s="24">
        <v>84.61</v>
      </c>
      <c r="AU7" s="24" t="s">
        <v>102</v>
      </c>
      <c r="AV7" s="24" t="s">
        <v>102</v>
      </c>
      <c r="AW7" s="24" t="s">
        <v>102</v>
      </c>
      <c r="AX7" s="24">
        <v>237</v>
      </c>
      <c r="AY7" s="24">
        <v>206.9</v>
      </c>
      <c r="AZ7" s="24" t="s">
        <v>102</v>
      </c>
      <c r="BA7" s="24" t="s">
        <v>102</v>
      </c>
      <c r="BB7" s="24" t="s">
        <v>102</v>
      </c>
      <c r="BC7" s="24">
        <v>126.97</v>
      </c>
      <c r="BD7" s="24">
        <v>103.61</v>
      </c>
      <c r="BE7" s="24">
        <v>106.63</v>
      </c>
      <c r="BF7" s="24" t="s">
        <v>102</v>
      </c>
      <c r="BG7" s="24" t="s">
        <v>102</v>
      </c>
      <c r="BH7" s="24" t="s">
        <v>102</v>
      </c>
      <c r="BI7" s="24">
        <v>461</v>
      </c>
      <c r="BJ7" s="24">
        <v>439.55</v>
      </c>
      <c r="BK7" s="24" t="s">
        <v>102</v>
      </c>
      <c r="BL7" s="24" t="s">
        <v>102</v>
      </c>
      <c r="BM7" s="24" t="s">
        <v>102</v>
      </c>
      <c r="BN7" s="24">
        <v>338.47</v>
      </c>
      <c r="BO7" s="24">
        <v>368.83</v>
      </c>
      <c r="BP7" s="24">
        <v>386.06</v>
      </c>
      <c r="BQ7" s="24" t="s">
        <v>102</v>
      </c>
      <c r="BR7" s="24" t="s">
        <v>102</v>
      </c>
      <c r="BS7" s="24" t="s">
        <v>102</v>
      </c>
      <c r="BT7" s="24">
        <v>47.04</v>
      </c>
      <c r="BU7" s="24">
        <v>46.79</v>
      </c>
      <c r="BV7" s="24" t="s">
        <v>102</v>
      </c>
      <c r="BW7" s="24" t="s">
        <v>102</v>
      </c>
      <c r="BX7" s="24" t="s">
        <v>102</v>
      </c>
      <c r="BY7" s="24">
        <v>56.06</v>
      </c>
      <c r="BZ7" s="24">
        <v>53.25</v>
      </c>
      <c r="CA7" s="24">
        <v>51.14</v>
      </c>
      <c r="CB7" s="24" t="s">
        <v>102</v>
      </c>
      <c r="CC7" s="24" t="s">
        <v>102</v>
      </c>
      <c r="CD7" s="24" t="s">
        <v>102</v>
      </c>
      <c r="CE7" s="24">
        <v>200.3</v>
      </c>
      <c r="CF7" s="24">
        <v>201.78</v>
      </c>
      <c r="CG7" s="24" t="s">
        <v>102</v>
      </c>
      <c r="CH7" s="24" t="s">
        <v>102</v>
      </c>
      <c r="CI7" s="24" t="s">
        <v>102</v>
      </c>
      <c r="CJ7" s="24">
        <v>304.36</v>
      </c>
      <c r="CK7" s="24">
        <v>325.45</v>
      </c>
      <c r="CL7" s="24">
        <v>329.31</v>
      </c>
      <c r="CM7" s="24" t="s">
        <v>102</v>
      </c>
      <c r="CN7" s="24" t="s">
        <v>102</v>
      </c>
      <c r="CO7" s="24" t="s">
        <v>102</v>
      </c>
      <c r="CP7" s="24">
        <v>100</v>
      </c>
      <c r="CQ7" s="24">
        <v>100</v>
      </c>
      <c r="CR7" s="24" t="s">
        <v>102</v>
      </c>
      <c r="CS7" s="24" t="s">
        <v>102</v>
      </c>
      <c r="CT7" s="24" t="s">
        <v>102</v>
      </c>
      <c r="CU7" s="24">
        <v>54.08</v>
      </c>
      <c r="CV7" s="24">
        <v>52.59</v>
      </c>
      <c r="CW7" s="24">
        <v>54.37</v>
      </c>
      <c r="CX7" s="24" t="s">
        <v>102</v>
      </c>
      <c r="CY7" s="24" t="s">
        <v>102</v>
      </c>
      <c r="CZ7" s="24" t="s">
        <v>102</v>
      </c>
      <c r="DA7" s="24">
        <v>66.91</v>
      </c>
      <c r="DB7" s="24">
        <v>67.900000000000006</v>
      </c>
      <c r="DC7" s="24" t="s">
        <v>102</v>
      </c>
      <c r="DD7" s="24" t="s">
        <v>102</v>
      </c>
      <c r="DE7" s="24" t="s">
        <v>102</v>
      </c>
      <c r="DF7" s="24">
        <v>90.57</v>
      </c>
      <c r="DG7" s="24">
        <v>87.02</v>
      </c>
      <c r="DH7" s="24">
        <v>84.89</v>
      </c>
      <c r="DI7" s="24" t="s">
        <v>102</v>
      </c>
      <c r="DJ7" s="24" t="s">
        <v>102</v>
      </c>
      <c r="DK7" s="24" t="s">
        <v>102</v>
      </c>
      <c r="DL7" s="24">
        <v>6.57</v>
      </c>
      <c r="DM7" s="24">
        <v>12.64</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園田 奏</cp:lastModifiedBy>
  <cp:lastPrinted>2026-02-25T10:16:23Z</cp:lastPrinted>
  <dcterms:created xsi:type="dcterms:W3CDTF">2025-12-23T06:32:04Z</dcterms:created>
  <dcterms:modified xsi:type="dcterms:W3CDTF">2026-02-25T10:16:35Z</dcterms:modified>
  <cp:category/>
</cp:coreProperties>
</file>