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5 瀬戸内町（済）\"/>
    </mc:Choice>
  </mc:AlternateContent>
  <xr:revisionPtr revIDLastSave="0" documentId="13_ncr:1_{4DABB116-C84D-4E3D-BF5F-5834A9E7C378}" xr6:coauthVersionLast="47" xr6:coauthVersionMax="47" xr10:uidLastSave="{00000000-0000-0000-0000-000000000000}"/>
  <workbookProtection workbookAlgorithmName="SHA-512" workbookHashValue="pp5end1bBTV107cPiEc7u3UaIsld/1+nRZj2+ikK73J84dXH9mU1T3h6xHSbNmHBfYiDJ1V7TAtjoiBNsghwGg==" workbookSaltValue="d0z9bqBmOHrsHGUbC1d45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<sst xmlns="http://schemas.openxmlformats.org/spreadsheetml/2006/main" count="319" uniqueCount="114">
  <si>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</si>
  <si>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</si>
  <si>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</si>
  <si>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</si>
  <si>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</si>
  <si>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</si>
  <si>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</si>
  <si>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</si>
  <si>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</si>
  <si>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</si>
  <si>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</si>
  <si>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</si>
  <si>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</si>
  <si>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</si>
  <si>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</si>
  <si>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</si>
  <si>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</si>
  <si>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</si>
  <si>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</si>
  <si>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</si>
  <si>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</si>
  <si>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</si>
  <si>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</si>
  <si>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</si>
  <si>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</si>
  <si>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</si>
  <si>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</si>
  <si>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</si>
  <si>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</si>
  <si>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</si>
  <si>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</si>
  <si>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</si>
  <si>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</si>
  <si>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</si>
  <si>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</si>
  <si>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</si>
  <si>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</si>
  <si>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</si>
  <si>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</si>
  <si>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</si>
  <si>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</si>
  <si>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</si>
  <si>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</si>
  <si>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</si>
  <si>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</si>
  <si>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</si>
  <si>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</si>
  <si>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</si>
  <si>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</si>
  <si>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</si>
  <si>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</si>
  <si>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</si>
  <si>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</si>
  <si>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</si>
  <si>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</si>
  <si>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</si>
  <si>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</si>
  <si>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</si>
  <si>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</si>
  <si>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</si>
  <si>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</si>
  <si>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</si>
  <si>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</si>
  <si>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</si>
  <si>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</si>
  <si>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</si>
  <si>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</si>
  <si>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</si>
  <si>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</si>
  <si>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</si>
  <si>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</si>
  <si>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</si>
  <si>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</si>
  <si>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</si>
  <si>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</si>
  <si>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</si>
  <si>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</si>
  <si>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</si>
  <si>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</si>
  <si>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</si>
  <si>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</si>
  <si>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</si>
  <si>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</si>
  <si>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</si>
  <si>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</si>
  <si>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</si>
  <si>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</si>
  <si>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</si>
  <si>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</si>
  <si>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</si>
  <si>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</si>
  <si>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</si>
  <si>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</si>
  <si>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</si>
  <si>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</si>
  <si>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瀬戸内町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</si>
  <si>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</si>
  <si>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</si>
  <si>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</si>
  <si>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</si>
  <si>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</si>
  <si>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</si>
  <si>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</si>
  <si>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</si>
  <si>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</si>
  <si>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</si>
  <si>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</si>
  <si>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</si>
  <si>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</si>
  <si>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</si>
  <si>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</si>
  <si>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令和５年度において汚泥界面計、電磁流量計の交換。令和６年度においては、マンホール蓋、汚泥引抜ポンプ、脱離液流出弁の更新をした。今後は令和８～９年度において制御盤の更新を行う予定である。</t>
    <rPh sb="0" eb="2">
      <t>レイワ</t>
    </rPh>
    <rPh sb="3" eb="5">
      <t>ネンド</t>
    </rPh>
    <rPh sb="9" eb="11">
      <t>オデイ</t>
    </rPh>
    <rPh sb="11" eb="12">
      <t>カイ</t>
    </rPh>
    <rPh sb="12" eb="13">
      <t>メン</t>
    </rPh>
    <rPh sb="13" eb="14">
      <t>ケイ</t>
    </rPh>
    <rPh sb="15" eb="17">
      <t>デンジ</t>
    </rPh>
    <rPh sb="17" eb="20">
      <t>リュウリョウケイ</t>
    </rPh>
    <rPh sb="21" eb="23">
      <t>コウカン</t>
    </rPh>
    <rPh sb="24" eb="26">
      <t>レイワ</t>
    </rPh>
    <rPh sb="27" eb="29">
      <t>ネンド</t>
    </rPh>
    <rPh sb="40" eb="41">
      <t>フタ</t>
    </rPh>
    <rPh sb="42" eb="44">
      <t>オデイ</t>
    </rPh>
    <rPh sb="44" eb="45">
      <t>ヒ</t>
    </rPh>
    <rPh sb="45" eb="46">
      <t>ヌ</t>
    </rPh>
    <rPh sb="50" eb="51">
      <t>ダツ</t>
    </rPh>
    <rPh sb="51" eb="52">
      <t>ハナ</t>
    </rPh>
    <rPh sb="52" eb="53">
      <t>エキ</t>
    </rPh>
    <rPh sb="53" eb="55">
      <t>リュウシュツ</t>
    </rPh>
    <rPh sb="55" eb="56">
      <t>ベン</t>
    </rPh>
    <rPh sb="57" eb="59">
      <t>コウシン</t>
    </rPh>
    <rPh sb="63" eb="65">
      <t>コンゴ</t>
    </rPh>
    <rPh sb="66" eb="68">
      <t>レイワ</t>
    </rPh>
    <rPh sb="71" eb="73">
      <t>ネンド</t>
    </rPh>
    <rPh sb="77" eb="80">
      <t>セイギョバン</t>
    </rPh>
    <rPh sb="81" eb="83">
      <t>コウシン</t>
    </rPh>
    <rPh sb="84" eb="85">
      <t>オコナ</t>
    </rPh>
    <rPh sb="86" eb="88">
      <t>ヨテイ</t>
    </rPh>
    <phoneticPr fontId="1"/>
  </si>
  <si>
    <t>①収益的収支比率は、一般会計からの繰入金により比較的安定はしている。繰入金の内容は主に企業債元利償還金である。　　　　　　　　　　　　　　　　　　　　　　③流動化率については、100％を超えており、短期的な債務に対する支払い能力は有している。    　　　　　　　　　　　　　　　　　　　　　　　　　　　　　⑤経費回収率が低くなったが、汚水処理に係る費用が使用料以外の収入により賄われていることになる。収納率は、ほぼ100％に近いため、費用の節減に加え、使用料の見直しについても検討する必要がある。　増加した経費は、人件費と会計ｼｽﾃﾑの経費となっている。他に電気料等の上昇もみられる。　　　　　　　　　　　　　　　　　　　　　　　　　　　　　　　　　　                                                                                                             ⑥汚水処理原価は類似団体平均や全国平均を下回っていたが、法適用後には同程度まで上昇している。経費等の節減が必要となっている。　　　　　　　　　　　　　　　　　　　　　　　　　　　　　　　　　　　　　　⑦⑧新築家屋に対しては水洗化を勧めているところであるが、横這いの状況が続いている。</t>
    <rPh sb="1" eb="4">
      <t>シュウエキテキ</t>
    </rPh>
    <rPh sb="4" eb="6">
      <t>シュウシ</t>
    </rPh>
    <rPh sb="6" eb="8">
      <t>ヒリツ</t>
    </rPh>
    <rPh sb="10" eb="12">
      <t>イッパン</t>
    </rPh>
    <rPh sb="12" eb="14">
      <t>カイケイ</t>
    </rPh>
    <rPh sb="17" eb="20">
      <t>クリイレキン</t>
    </rPh>
    <rPh sb="23" eb="26">
      <t>ヒカクテキ</t>
    </rPh>
    <rPh sb="26" eb="28">
      <t>アンテイ</t>
    </rPh>
    <rPh sb="34" eb="37">
      <t>クリイレキン</t>
    </rPh>
    <rPh sb="38" eb="40">
      <t>ナイヨウ</t>
    </rPh>
    <rPh sb="41" eb="42">
      <t>オモ</t>
    </rPh>
    <rPh sb="43" eb="46">
      <t>キギョウサイ</t>
    </rPh>
    <rPh sb="46" eb="48">
      <t>ガンリ</t>
    </rPh>
    <rPh sb="48" eb="51">
      <t>ショウカンキン</t>
    </rPh>
    <rPh sb="78" eb="81">
      <t>リュウドウカ</t>
    </rPh>
    <rPh sb="81" eb="82">
      <t>リツ</t>
    </rPh>
    <rPh sb="93" eb="94">
      <t>コ</t>
    </rPh>
    <rPh sb="99" eb="102">
      <t>タンキテキ</t>
    </rPh>
    <rPh sb="103" eb="105">
      <t>サイム</t>
    </rPh>
    <rPh sb="106" eb="107">
      <t>タイ</t>
    </rPh>
    <rPh sb="109" eb="111">
      <t>シハラ</t>
    </rPh>
    <rPh sb="112" eb="114">
      <t>ノウリョク</t>
    </rPh>
    <rPh sb="115" eb="116">
      <t>ユウ</t>
    </rPh>
    <rPh sb="155" eb="157">
      <t>ケイヒ</t>
    </rPh>
    <rPh sb="157" eb="160">
      <t>カイシュウリツ</t>
    </rPh>
    <rPh sb="161" eb="162">
      <t>ヒク</t>
    </rPh>
    <rPh sb="168" eb="170">
      <t>オスイ</t>
    </rPh>
    <rPh sb="170" eb="172">
      <t>ショリ</t>
    </rPh>
    <rPh sb="173" eb="174">
      <t>カカ</t>
    </rPh>
    <rPh sb="175" eb="177">
      <t>ヒヨウ</t>
    </rPh>
    <rPh sb="178" eb="181">
      <t>シヨウリョウ</t>
    </rPh>
    <rPh sb="181" eb="183">
      <t>イガイ</t>
    </rPh>
    <rPh sb="184" eb="186">
      <t>シュウニュウ</t>
    </rPh>
    <rPh sb="189" eb="190">
      <t>マカナ</t>
    </rPh>
    <rPh sb="201" eb="204">
      <t>シュウノウリツ</t>
    </rPh>
    <rPh sb="213" eb="214">
      <t>チカ</t>
    </rPh>
    <rPh sb="218" eb="220">
      <t>ヒヨウ</t>
    </rPh>
    <rPh sb="221" eb="223">
      <t>セツゲン</t>
    </rPh>
    <rPh sb="224" eb="225">
      <t>クワ</t>
    </rPh>
    <rPh sb="227" eb="230">
      <t>シヨウリョウ</t>
    </rPh>
    <rPh sb="231" eb="233">
      <t>ミナオ</t>
    </rPh>
    <rPh sb="239" eb="241">
      <t>ケントウ</t>
    </rPh>
    <rPh sb="243" eb="245">
      <t>ヒツヨウ</t>
    </rPh>
    <rPh sb="250" eb="252">
      <t>ゾウカ</t>
    </rPh>
    <rPh sb="254" eb="256">
      <t>ケイヒ</t>
    </rPh>
    <rPh sb="258" eb="261">
      <t>ジンケンヒ</t>
    </rPh>
    <rPh sb="262" eb="264">
      <t>カイケイ</t>
    </rPh>
    <rPh sb="269" eb="271">
      <t>ケイヒ</t>
    </rPh>
    <rPh sb="278" eb="279">
      <t>ホカ</t>
    </rPh>
    <rPh sb="280" eb="283">
      <t>デンキリョウ</t>
    </rPh>
    <rPh sb="283" eb="284">
      <t>トウ</t>
    </rPh>
    <rPh sb="285" eb="287">
      <t>ジョウショウ</t>
    </rPh>
    <rPh sb="437" eb="439">
      <t>オスイ</t>
    </rPh>
    <rPh sb="439" eb="441">
      <t>ショリ</t>
    </rPh>
    <rPh sb="441" eb="443">
      <t>ゲンカ</t>
    </rPh>
    <rPh sb="444" eb="446">
      <t>ルイジ</t>
    </rPh>
    <rPh sb="446" eb="448">
      <t>ダンタイ</t>
    </rPh>
    <rPh sb="448" eb="450">
      <t>ヘイキン</t>
    </rPh>
    <rPh sb="451" eb="453">
      <t>ゼンコク</t>
    </rPh>
    <rPh sb="453" eb="455">
      <t>ヘイキン</t>
    </rPh>
    <rPh sb="456" eb="458">
      <t>シタマワ</t>
    </rPh>
    <rPh sb="464" eb="465">
      <t>ホウ</t>
    </rPh>
    <rPh sb="465" eb="468">
      <t>テキヨウゴ</t>
    </rPh>
    <rPh sb="470" eb="473">
      <t>ドウテイド</t>
    </rPh>
    <rPh sb="475" eb="477">
      <t>ジョウショウ</t>
    </rPh>
    <rPh sb="482" eb="484">
      <t>ケイヒ</t>
    </rPh>
    <rPh sb="484" eb="485">
      <t>トウ</t>
    </rPh>
    <rPh sb="486" eb="488">
      <t>セツゲン</t>
    </rPh>
    <rPh sb="489" eb="491">
      <t>ヒツヨウ</t>
    </rPh>
    <rPh sb="538" eb="540">
      <t>シンチク</t>
    </rPh>
    <rPh sb="540" eb="542">
      <t>カオク</t>
    </rPh>
    <rPh sb="543" eb="544">
      <t>タイ</t>
    </rPh>
    <rPh sb="547" eb="549">
      <t>スイセン</t>
    </rPh>
    <rPh sb="549" eb="550">
      <t>カ</t>
    </rPh>
    <rPh sb="551" eb="552">
      <t>スス</t>
    </rPh>
    <rPh sb="564" eb="566">
      <t>ヨコバ</t>
    </rPh>
    <rPh sb="568" eb="570">
      <t>ジョウキョウ</t>
    </rPh>
    <rPh sb="571" eb="572">
      <t>ツヅ</t>
    </rPh>
    <phoneticPr fontId="1"/>
  </si>
  <si>
    <r>
      <t>令和６年度から、「法非適用」から「法適用」へとなったが、基本的には経営状況方針に変更等はなく、一般会計からの繰入金に頼る部分はある。</t>
    </r>
    <r>
      <rPr>
        <sz val="11"/>
        <rFont val="ＭＳ ゴシック"/>
        <family val="3"/>
        <charset val="128"/>
      </rPr>
      <t>行政人口は減少傾向にあるものの、本事業においては、令和元年度から自衛隊宿舎の開設により人口も増えた(100人程度）が、その後はほぼ横ばいとなっている状況にあり、現在より料金収入の大幅な増は見込めないところである。人口増加に伴い処理水が増加したことで、施設の老朽化も当初の想定を上回るペースとなってきている為、施設の更新等を行うのも早まる事も想定されるので、将来の事業継続にむけては、さらなる経費の節減や物価上昇の動向を注視し、使用料等の見直しを検討する等、諸対策を講じ経営改善を図る必要がある。これらの課題に対応すべく職員数の現状維持を確保し、技術継承を図っていく。</t>
    </r>
    <rPh sb="66" eb="70">
      <t>ギョウセイジンコウ</t>
    </rPh>
    <rPh sb="71" eb="75">
      <t>ゲンショウケイコウ</t>
    </rPh>
    <rPh sb="82" eb="85">
      <t>ホンジギョウ</t>
    </rPh>
    <rPh sb="91" eb="93">
      <t>レイワ</t>
    </rPh>
    <rPh sb="104" eb="106">
      <t>カイセツ</t>
    </rPh>
    <rPh sb="119" eb="120">
      <t>ニン</t>
    </rPh>
    <rPh sb="120" eb="122">
      <t>テイド</t>
    </rPh>
    <rPh sb="146" eb="148">
      <t>ゲンザイ</t>
    </rPh>
    <rPh sb="155" eb="157">
      <t>オオハバ</t>
    </rPh>
    <rPh sb="158" eb="159">
      <t>ゾウ</t>
    </rPh>
    <rPh sb="160" eb="162">
      <t>ミコ</t>
    </rPh>
    <rPh sb="172" eb="174">
      <t>ジンコウ</t>
    </rPh>
    <rPh sb="174" eb="176">
      <t>ゾウカ</t>
    </rPh>
    <rPh sb="177" eb="178">
      <t>トモナ</t>
    </rPh>
    <rPh sb="179" eb="182">
      <t>ショリスイ</t>
    </rPh>
    <rPh sb="183" eb="185">
      <t>ゾウカ</t>
    </rPh>
    <rPh sb="191" eb="193">
      <t>シセツ</t>
    </rPh>
    <rPh sb="194" eb="197">
      <t>ロウキュウカ</t>
    </rPh>
    <rPh sb="198" eb="200">
      <t>トウショ</t>
    </rPh>
    <rPh sb="201" eb="203">
      <t>ソウテイ</t>
    </rPh>
    <rPh sb="204" eb="206">
      <t>ウワマワ</t>
    </rPh>
    <rPh sb="218" eb="219">
      <t>タメ</t>
    </rPh>
    <rPh sb="220" eb="222">
      <t>シセツ</t>
    </rPh>
    <rPh sb="223" eb="225">
      <t>コウシン</t>
    </rPh>
    <rPh sb="225" eb="226">
      <t>トウ</t>
    </rPh>
    <rPh sb="227" eb="228">
      <t>オコナ</t>
    </rPh>
    <rPh sb="231" eb="232">
      <t>ハヤ</t>
    </rPh>
    <rPh sb="234" eb="235">
      <t>コト</t>
    </rPh>
    <rPh sb="236" eb="238">
      <t>ソウテイ</t>
    </rPh>
    <rPh sb="244" eb="246">
      <t>ショウライ</t>
    </rPh>
    <rPh sb="247" eb="249">
      <t>ジギョウ</t>
    </rPh>
    <rPh sb="249" eb="251">
      <t>ケイゾク</t>
    </rPh>
    <rPh sb="261" eb="263">
      <t>ケイヒ</t>
    </rPh>
    <rPh sb="264" eb="266">
      <t>セツゲン</t>
    </rPh>
    <rPh sb="267" eb="269">
      <t>ブッカ</t>
    </rPh>
    <rPh sb="269" eb="271">
      <t>ジョウショウ</t>
    </rPh>
    <rPh sb="272" eb="274">
      <t>ドウコウ</t>
    </rPh>
    <rPh sb="275" eb="277">
      <t>チュウシ</t>
    </rPh>
    <rPh sb="279" eb="282">
      <t>シヨウリョウ</t>
    </rPh>
    <rPh sb="282" eb="283">
      <t>トウ</t>
    </rPh>
    <rPh sb="284" eb="286">
      <t>ミナオ</t>
    </rPh>
    <rPh sb="288" eb="290">
      <t>ケントウ</t>
    </rPh>
    <rPh sb="292" eb="293">
      <t>トウ</t>
    </rPh>
    <rPh sb="294" eb="295">
      <t>ショ</t>
    </rPh>
    <rPh sb="295" eb="297">
      <t>タイサク</t>
    </rPh>
    <rPh sb="298" eb="299">
      <t>コウ</t>
    </rPh>
    <rPh sb="300" eb="302">
      <t>ケイエイ</t>
    </rPh>
    <rPh sb="302" eb="304">
      <t>カイゼン</t>
    </rPh>
    <rPh sb="305" eb="306">
      <t>ハカ</t>
    </rPh>
    <rPh sb="307" eb="30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</si>
</sst>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6B-42A1-9990-DC35B7078E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C6B-42A1-9990-DC35B7078E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59.72</c:v>
                </c:pt>
              </c:numCache>
            </c:numRef>
          </c:val>
          <c:extLst>
            <c:ext xmlns:c16="http://schemas.microsoft.com/office/drawing/2014/chart" uri="{C3380CC4-5D6E-409C-BE32-E72D297353CC}">
              <c16:uniqueId val="{00000000-8F6A-4BAA-9683-B161E44596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8F6A-4BAA-9683-B161E44596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66.03</c:v>
                </c:pt>
              </c:numCache>
            </c:numRef>
          </c:val>
          <c:extLst>
            <c:ext xmlns:c16="http://schemas.microsoft.com/office/drawing/2014/chart" uri="{C3380CC4-5D6E-409C-BE32-E72D297353CC}">
              <c16:uniqueId val="{00000000-E8DD-4965-A120-A1D6438A39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8DD-4965-A120-A1D6438A39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125.46</c:v>
                </c:pt>
              </c:numCache>
            </c:numRef>
          </c:val>
          <c:extLst>
            <c:ext xmlns:c16="http://schemas.microsoft.com/office/drawing/2014/chart" uri="{C3380CC4-5D6E-409C-BE32-E72D297353CC}">
              <c16:uniqueId val="{00000000-D4AA-4128-820A-5A84A8C393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4AA-4128-820A-5A84A8C393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3.54</c:v>
                </c:pt>
              </c:numCache>
            </c:numRef>
          </c:val>
          <c:extLst>
            <c:ext xmlns:c16="http://schemas.microsoft.com/office/drawing/2014/chart" uri="{C3380CC4-5D6E-409C-BE32-E72D297353CC}">
              <c16:uniqueId val="{00000000-CB02-49C8-BCED-FEAB5F1CB1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B02-49C8-BCED-FEAB5F1CB1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A5-4FB0-B30D-7C9A42B74F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1A5-4FB0-B30D-7C9A42B74F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3F-4130-8A88-18F22B583C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833F-4130-8A88-18F22B583C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103.19</c:v>
                </c:pt>
              </c:numCache>
            </c:numRef>
          </c:val>
          <c:extLst>
            <c:ext xmlns:c16="http://schemas.microsoft.com/office/drawing/2014/chart" uri="{C3380CC4-5D6E-409C-BE32-E72D297353CC}">
              <c16:uniqueId val="{00000000-09D3-4472-829E-59DE2104F3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09D3-4472-829E-59DE2104F3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50-4EEA-A142-7F117454DD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150-4EEA-A142-7F117454DD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38.14</c:v>
                </c:pt>
              </c:numCache>
            </c:numRef>
          </c:val>
          <c:extLst>
            <c:ext xmlns:c16="http://schemas.microsoft.com/office/drawing/2014/chart" uri="{C3380CC4-5D6E-409C-BE32-E72D297353CC}">
              <c16:uniqueId val="{00000000-8542-4B55-A713-0BA6E4D272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542-4B55-A713-0BA6E4D272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281.04000000000002</c:v>
                </c:pt>
              </c:numCache>
            </c:numRef>
          </c:val>
          <c:extLst>
            <c:ext xmlns:c16="http://schemas.microsoft.com/office/drawing/2014/chart" uri="{C3380CC4-5D6E-409C-BE32-E72D297353CC}">
              <c16:uniqueId val="{00000000-B282-43BE-B198-5D44B125A5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282-43BE-B198-5D44B125A5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85" zoomScaleNormal="100" zoomScaleSheetLayoutView="85" workbookViewId="0"/>
  </sheetViews>
  <sheetFormatPr defaultColWidth="2.6328125" defaultRowHeight="13" x14ac:dyDescent="0.2"/>
  <cols>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瀬戸内町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3</v>
      </c>
      <c r="C7" s="62"/>
      <c r="D7" s="62"/>
      <c r="E7" s="62"/>
      <c r="F7" s="62"/>
      <c r="G7" s="62"/>
      <c r="H7" s="62"/>
      <c r="I7" s="62" t="s">
        <v>12</v>
      </c>
      <c r="J7" s="62"/>
      <c r="K7" s="62"/>
      <c r="L7" s="62"/>
      <c r="M7" s="62"/>
      <c r="N7" s="62"/>
      <c r="O7" s="62"/>
      <c r="P7" s="62" t="s">
        <v>4</v>
      </c>
      <c r="Q7" s="62"/>
      <c r="R7" s="62"/>
      <c r="S7" s="62"/>
      <c r="T7" s="62"/>
      <c r="U7" s="62"/>
      <c r="V7" s="62"/>
      <c r="W7" s="62" t="s">
        <v>14</v>
      </c>
      <c r="X7" s="62"/>
      <c r="Y7" s="62"/>
      <c r="Z7" s="62"/>
      <c r="AA7" s="62"/>
      <c r="AB7" s="62"/>
      <c r="AC7" s="62"/>
      <c r="AD7" s="62" t="s">
        <v>7</v>
      </c>
      <c r="AE7" s="62"/>
      <c r="AF7" s="62"/>
      <c r="AG7" s="62"/>
      <c r="AH7" s="62"/>
      <c r="AI7" s="62"/>
      <c r="AJ7" s="62"/>
      <c r="AK7" s="3"/>
      <c r="AL7" s="62" t="s">
        <v>16</v>
      </c>
      <c r="AM7" s="62"/>
      <c r="AN7" s="62"/>
      <c r="AO7" s="62"/>
      <c r="AP7" s="62"/>
      <c r="AQ7" s="62"/>
      <c r="AR7" s="62"/>
      <c r="AS7" s="62"/>
      <c r="AT7" s="62" t="s">
        <v>8</v>
      </c>
      <c r="AU7" s="62"/>
      <c r="AV7" s="62"/>
      <c r="AW7" s="62"/>
      <c r="AX7" s="62"/>
      <c r="AY7" s="62"/>
      <c r="AZ7" s="62"/>
      <c r="BA7" s="62"/>
      <c r="BB7" s="62" t="s">
        <v>17</v>
      </c>
      <c r="BC7" s="62"/>
      <c r="BD7" s="62"/>
      <c r="BE7" s="62"/>
      <c r="BF7" s="62"/>
      <c r="BG7" s="62"/>
      <c r="BH7" s="62"/>
      <c r="BI7" s="62"/>
      <c r="BJ7" s="3"/>
      <c r="BK7" s="3"/>
      <c r="BL7" s="73" t="s">
        <v>18</v>
      </c>
      <c r="BM7" s="74"/>
      <c r="BN7" s="74"/>
      <c r="BO7" s="74"/>
      <c r="BP7" s="74"/>
      <c r="BQ7" s="74"/>
      <c r="BR7" s="74"/>
      <c r="BS7" s="74"/>
      <c r="BT7" s="74"/>
      <c r="BU7" s="74"/>
      <c r="BV7" s="74"/>
      <c r="BW7" s="74"/>
      <c r="BX7" s="74"/>
      <c r="BY7" s="75"/>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6">
        <f>データ!S6</f>
        <v>8084</v>
      </c>
      <c r="AM8" s="56"/>
      <c r="AN8" s="56"/>
      <c r="AO8" s="56"/>
      <c r="AP8" s="56"/>
      <c r="AQ8" s="56"/>
      <c r="AR8" s="56"/>
      <c r="AS8" s="56"/>
      <c r="AT8" s="57">
        <f>データ!T6</f>
        <v>239.65</v>
      </c>
      <c r="AU8" s="57"/>
      <c r="AV8" s="57"/>
      <c r="AW8" s="57"/>
      <c r="AX8" s="57"/>
      <c r="AY8" s="57"/>
      <c r="AZ8" s="57"/>
      <c r="BA8" s="57"/>
      <c r="BB8" s="57">
        <f>データ!U6</f>
        <v>33.729999999999997</v>
      </c>
      <c r="BC8" s="57"/>
      <c r="BD8" s="57"/>
      <c r="BE8" s="57"/>
      <c r="BF8" s="57"/>
      <c r="BG8" s="57"/>
      <c r="BH8" s="57"/>
      <c r="BI8" s="57"/>
      <c r="BJ8" s="3"/>
      <c r="BK8" s="3"/>
      <c r="BL8" s="67" t="s">
        <v>13</v>
      </c>
      <c r="BM8" s="68"/>
      <c r="BN8" s="69" t="s">
        <v>20</v>
      </c>
      <c r="BO8" s="69"/>
      <c r="BP8" s="69"/>
      <c r="BQ8" s="69"/>
      <c r="BR8" s="69"/>
      <c r="BS8" s="69"/>
      <c r="BT8" s="69"/>
      <c r="BU8" s="69"/>
      <c r="BV8" s="69"/>
      <c r="BW8" s="69"/>
      <c r="BX8" s="69"/>
      <c r="BY8" s="70"/>
    </row>
    <row r="9" spans="1:78" ht="18.75" customHeight="1" x14ac:dyDescent="0.2">
      <c r="A9" s="2"/>
      <c r="B9" s="62" t="s">
        <v>21</v>
      </c>
      <c r="C9" s="62"/>
      <c r="D9" s="62"/>
      <c r="E9" s="62"/>
      <c r="F9" s="62"/>
      <c r="G9" s="62"/>
      <c r="H9" s="62"/>
      <c r="I9" s="62" t="s">
        <v>23</v>
      </c>
      <c r="J9" s="62"/>
      <c r="K9" s="62"/>
      <c r="L9" s="62"/>
      <c r="M9" s="62"/>
      <c r="N9" s="62"/>
      <c r="O9" s="62"/>
      <c r="P9" s="62" t="s">
        <v>24</v>
      </c>
      <c r="Q9" s="62"/>
      <c r="R9" s="62"/>
      <c r="S9" s="62"/>
      <c r="T9" s="62"/>
      <c r="U9" s="62"/>
      <c r="V9" s="62"/>
      <c r="W9" s="62" t="s">
        <v>27</v>
      </c>
      <c r="X9" s="62"/>
      <c r="Y9" s="62"/>
      <c r="Z9" s="62"/>
      <c r="AA9" s="62"/>
      <c r="AB9" s="62"/>
      <c r="AC9" s="62"/>
      <c r="AD9" s="62" t="s">
        <v>22</v>
      </c>
      <c r="AE9" s="62"/>
      <c r="AF9" s="62"/>
      <c r="AG9" s="62"/>
      <c r="AH9" s="62"/>
      <c r="AI9" s="62"/>
      <c r="AJ9" s="62"/>
      <c r="AK9" s="3"/>
      <c r="AL9" s="62" t="s">
        <v>29</v>
      </c>
      <c r="AM9" s="62"/>
      <c r="AN9" s="62"/>
      <c r="AO9" s="62"/>
      <c r="AP9" s="62"/>
      <c r="AQ9" s="62"/>
      <c r="AR9" s="62"/>
      <c r="AS9" s="62"/>
      <c r="AT9" s="62" t="s">
        <v>30</v>
      </c>
      <c r="AU9" s="62"/>
      <c r="AV9" s="62"/>
      <c r="AW9" s="62"/>
      <c r="AX9" s="62"/>
      <c r="AY9" s="62"/>
      <c r="AZ9" s="62"/>
      <c r="BA9" s="62"/>
      <c r="BB9" s="62" t="s">
        <v>31</v>
      </c>
      <c r="BC9" s="62"/>
      <c r="BD9" s="62"/>
      <c r="BE9" s="62"/>
      <c r="BF9" s="62"/>
      <c r="BG9" s="62"/>
      <c r="BH9" s="62"/>
      <c r="BI9" s="62"/>
      <c r="BJ9" s="3"/>
      <c r="BK9" s="3"/>
      <c r="BL9" s="63" t="s">
        <v>34</v>
      </c>
      <c r="BM9" s="64"/>
      <c r="BN9" s="65" t="s">
        <v>35</v>
      </c>
      <c r="BO9" s="65"/>
      <c r="BP9" s="65"/>
      <c r="BQ9" s="65"/>
      <c r="BR9" s="65"/>
      <c r="BS9" s="65"/>
      <c r="BT9" s="65"/>
      <c r="BU9" s="65"/>
      <c r="BV9" s="65"/>
      <c r="BW9" s="65"/>
      <c r="BX9" s="65"/>
      <c r="BY9" s="66"/>
    </row>
    <row r="10" spans="1:78" ht="18.75" customHeight="1" x14ac:dyDescent="0.2">
      <c r="A10" s="2"/>
      <c r="B10" s="57" t="str">
        <f>データ!N6</f>
        <v>-</v>
      </c>
      <c r="C10" s="57"/>
      <c r="D10" s="57"/>
      <c r="E10" s="57"/>
      <c r="F10" s="57"/>
      <c r="G10" s="57"/>
      <c r="H10" s="57"/>
      <c r="I10" s="57">
        <f>データ!O6</f>
        <v>83.35</v>
      </c>
      <c r="J10" s="57"/>
      <c r="K10" s="57"/>
      <c r="L10" s="57"/>
      <c r="M10" s="57"/>
      <c r="N10" s="57"/>
      <c r="O10" s="57"/>
      <c r="P10" s="57">
        <f>データ!P6</f>
        <v>9.23</v>
      </c>
      <c r="Q10" s="57"/>
      <c r="R10" s="57"/>
      <c r="S10" s="57"/>
      <c r="T10" s="57"/>
      <c r="U10" s="57"/>
      <c r="V10" s="57"/>
      <c r="W10" s="57">
        <f>データ!Q6</f>
        <v>100</v>
      </c>
      <c r="X10" s="57"/>
      <c r="Y10" s="57"/>
      <c r="Z10" s="57"/>
      <c r="AA10" s="57"/>
      <c r="AB10" s="57"/>
      <c r="AC10" s="57"/>
      <c r="AD10" s="56">
        <f>データ!R6</f>
        <v>2860</v>
      </c>
      <c r="AE10" s="56"/>
      <c r="AF10" s="56"/>
      <c r="AG10" s="56"/>
      <c r="AH10" s="56"/>
      <c r="AI10" s="56"/>
      <c r="AJ10" s="56"/>
      <c r="AK10" s="2"/>
      <c r="AL10" s="56">
        <f>データ!V6</f>
        <v>736</v>
      </c>
      <c r="AM10" s="56"/>
      <c r="AN10" s="56"/>
      <c r="AO10" s="56"/>
      <c r="AP10" s="56"/>
      <c r="AQ10" s="56"/>
      <c r="AR10" s="56"/>
      <c r="AS10" s="56"/>
      <c r="AT10" s="57">
        <f>データ!W6</f>
        <v>0.49</v>
      </c>
      <c r="AU10" s="57"/>
      <c r="AV10" s="57"/>
      <c r="AW10" s="57"/>
      <c r="AX10" s="57"/>
      <c r="AY10" s="57"/>
      <c r="AZ10" s="57"/>
      <c r="BA10" s="57"/>
      <c r="BB10" s="57">
        <f>データ!X6</f>
        <v>1502.04</v>
      </c>
      <c r="BC10" s="57"/>
      <c r="BD10" s="57"/>
      <c r="BE10" s="57"/>
      <c r="BF10" s="57"/>
      <c r="BG10" s="57"/>
      <c r="BH10" s="57"/>
      <c r="BI10" s="57"/>
      <c r="BJ10" s="2"/>
      <c r="BK10" s="2"/>
      <c r="BL10" s="58" t="s">
        <v>37</v>
      </c>
      <c r="BM10" s="59"/>
      <c r="BN10" s="60" t="s">
        <v>38</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113</v>
      </c>
      <c r="BM66" s="51"/>
      <c r="BN66" s="51"/>
      <c r="BO66" s="51"/>
      <c r="BP66" s="51"/>
      <c r="BQ66" s="51"/>
      <c r="BR66" s="51"/>
      <c r="BS66" s="51"/>
      <c r="BT66" s="51"/>
      <c r="BU66" s="51"/>
      <c r="BV66" s="51"/>
      <c r="BW66" s="51"/>
      <c r="BX66" s="51"/>
      <c r="BY66" s="51"/>
      <c r="BZ66" s="5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AqBMCgF2pcr99JdseibwFk014QA7d19z9dcQ1n31V66UkXfcymfsBUUWzQzv5E8MDXDa1KevfBtMEJY15BRV8A==" saltValue="+OgU7FOHxsSJsau+E/B6O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7" t="s">
        <v>60</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61</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62</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465259</v>
      </c>
      <c r="D6" s="19">
        <f t="shared" si="1"/>
        <v>46</v>
      </c>
      <c r="E6" s="19">
        <f t="shared" si="1"/>
        <v>17</v>
      </c>
      <c r="F6" s="19">
        <f t="shared" si="1"/>
        <v>5</v>
      </c>
      <c r="G6" s="19">
        <f t="shared" si="1"/>
        <v>0</v>
      </c>
      <c r="H6" s="19" t="str">
        <f t="shared" si="1"/>
        <v>鹿児島県　瀬戸内町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83.35</v>
      </c>
      <c r="P6" s="23">
        <f t="shared" si="1"/>
        <v>9.23</v>
      </c>
      <c r="Q6" s="23">
        <f t="shared" si="1"/>
        <v>100</v>
      </c>
      <c r="R6" s="23">
        <f t="shared" si="1"/>
        <v>2860</v>
      </c>
      <c r="S6" s="23">
        <f t="shared" si="1"/>
        <v>8084</v>
      </c>
      <c r="T6" s="23">
        <f t="shared" si="1"/>
        <v>239.65</v>
      </c>
      <c r="U6" s="23">
        <f t="shared" si="1"/>
        <v>33.729999999999997</v>
      </c>
      <c r="V6" s="23">
        <f t="shared" si="1"/>
        <v>736</v>
      </c>
      <c r="W6" s="23">
        <f t="shared" si="1"/>
        <v>0.49</v>
      </c>
      <c r="X6" s="23">
        <f t="shared" si="1"/>
        <v>1502.04</v>
      </c>
      <c r="Y6" s="27" t="str">
        <f t="shared" ref="Y6:AH6" si="2">IF(Y7="",NA(),Y7)</f>
        <v>-</v>
      </c>
      <c r="Z6" s="27" t="str">
        <f t="shared" si="2"/>
        <v>-</v>
      </c>
      <c r="AA6" s="27" t="str">
        <f t="shared" si="2"/>
        <v>-</v>
      </c>
      <c r="AB6" s="27" t="str">
        <f t="shared" si="2"/>
        <v>-</v>
      </c>
      <c r="AC6" s="27">
        <f t="shared" si="2"/>
        <v>125.46</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103.19</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38.14</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281.04000000000002</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59.72</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66.03</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3.54</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2">
      <c r="A7" s="14"/>
      <c r="B7" s="20">
        <v>2024</v>
      </c>
      <c r="C7" s="20">
        <v>465259</v>
      </c>
      <c r="D7" s="20">
        <v>46</v>
      </c>
      <c r="E7" s="20">
        <v>17</v>
      </c>
      <c r="F7" s="20">
        <v>5</v>
      </c>
      <c r="G7" s="20">
        <v>0</v>
      </c>
      <c r="H7" s="20" t="s">
        <v>95</v>
      </c>
      <c r="I7" s="20" t="s">
        <v>96</v>
      </c>
      <c r="J7" s="20" t="s">
        <v>97</v>
      </c>
      <c r="K7" s="20" t="s">
        <v>98</v>
      </c>
      <c r="L7" s="20" t="s">
        <v>99</v>
      </c>
      <c r="M7" s="20" t="s">
        <v>100</v>
      </c>
      <c r="N7" s="24" t="s">
        <v>101</v>
      </c>
      <c r="O7" s="24">
        <v>83.35</v>
      </c>
      <c r="P7" s="24">
        <v>9.23</v>
      </c>
      <c r="Q7" s="24">
        <v>100</v>
      </c>
      <c r="R7" s="24">
        <v>2860</v>
      </c>
      <c r="S7" s="24">
        <v>8084</v>
      </c>
      <c r="T7" s="24">
        <v>239.65</v>
      </c>
      <c r="U7" s="24">
        <v>33.729999999999997</v>
      </c>
      <c r="V7" s="24">
        <v>736</v>
      </c>
      <c r="W7" s="24">
        <v>0.49</v>
      </c>
      <c r="X7" s="24">
        <v>1502.04</v>
      </c>
      <c r="Y7" s="24" t="s">
        <v>101</v>
      </c>
      <c r="Z7" s="24" t="s">
        <v>101</v>
      </c>
      <c r="AA7" s="24" t="s">
        <v>101</v>
      </c>
      <c r="AB7" s="24" t="s">
        <v>101</v>
      </c>
      <c r="AC7" s="24">
        <v>125.46</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103.19</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38.14</v>
      </c>
      <c r="BV7" s="24" t="s">
        <v>101</v>
      </c>
      <c r="BW7" s="24" t="s">
        <v>101</v>
      </c>
      <c r="BX7" s="24" t="s">
        <v>101</v>
      </c>
      <c r="BY7" s="24" t="s">
        <v>101</v>
      </c>
      <c r="BZ7" s="24">
        <v>47.96</v>
      </c>
      <c r="CA7" s="24">
        <v>54.51</v>
      </c>
      <c r="CB7" s="24" t="s">
        <v>101</v>
      </c>
      <c r="CC7" s="24" t="s">
        <v>101</v>
      </c>
      <c r="CD7" s="24" t="s">
        <v>101</v>
      </c>
      <c r="CE7" s="24" t="s">
        <v>101</v>
      </c>
      <c r="CF7" s="24">
        <v>281.04000000000002</v>
      </c>
      <c r="CG7" s="24" t="s">
        <v>101</v>
      </c>
      <c r="CH7" s="24" t="s">
        <v>101</v>
      </c>
      <c r="CI7" s="24" t="s">
        <v>101</v>
      </c>
      <c r="CJ7" s="24" t="s">
        <v>101</v>
      </c>
      <c r="CK7" s="24">
        <v>325.85000000000002</v>
      </c>
      <c r="CL7" s="24">
        <v>286.33</v>
      </c>
      <c r="CM7" s="24" t="s">
        <v>101</v>
      </c>
      <c r="CN7" s="24" t="s">
        <v>101</v>
      </c>
      <c r="CO7" s="24" t="s">
        <v>101</v>
      </c>
      <c r="CP7" s="24" t="s">
        <v>101</v>
      </c>
      <c r="CQ7" s="24">
        <v>59.72</v>
      </c>
      <c r="CR7" s="24" t="s">
        <v>101</v>
      </c>
      <c r="CS7" s="24" t="s">
        <v>101</v>
      </c>
      <c r="CT7" s="24" t="s">
        <v>101</v>
      </c>
      <c r="CU7" s="24" t="s">
        <v>101</v>
      </c>
      <c r="CV7" s="24">
        <v>45.32</v>
      </c>
      <c r="CW7" s="24">
        <v>49.92</v>
      </c>
      <c r="CX7" s="24" t="s">
        <v>101</v>
      </c>
      <c r="CY7" s="24" t="s">
        <v>101</v>
      </c>
      <c r="CZ7" s="24" t="s">
        <v>101</v>
      </c>
      <c r="DA7" s="24" t="s">
        <v>101</v>
      </c>
      <c r="DB7" s="24">
        <v>66.03</v>
      </c>
      <c r="DC7" s="24" t="s">
        <v>101</v>
      </c>
      <c r="DD7" s="24" t="s">
        <v>101</v>
      </c>
      <c r="DE7" s="24" t="s">
        <v>101</v>
      </c>
      <c r="DF7" s="24" t="s">
        <v>101</v>
      </c>
      <c r="DG7" s="24">
        <v>83.54</v>
      </c>
      <c r="DH7" s="24">
        <v>87.8</v>
      </c>
      <c r="DI7" s="24" t="s">
        <v>101</v>
      </c>
      <c r="DJ7" s="24" t="s">
        <v>101</v>
      </c>
      <c r="DK7" s="24" t="s">
        <v>101</v>
      </c>
      <c r="DL7" s="24" t="s">
        <v>101</v>
      </c>
      <c r="DM7" s="24">
        <v>3.54</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2025-12-23T06:24:49Z</dcterms:created>
  <dcterms:modified xsi:type="dcterms:W3CDTF">2026-03-03T01:09:55Z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2026-01-23T06:13:48Z</vt:filetime>
  </property>
</Properties>
</file>