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5 瀬戸内町（済）\"/>
    </mc:Choice>
  </mc:AlternateContent>
  <xr:revisionPtr revIDLastSave="0" documentId="13_ncr:1_{F036D174-AD80-4C47-8C99-CEF2AC89A67E}" xr6:coauthVersionLast="47" xr6:coauthVersionMax="47" xr10:uidLastSave="{00000000-0000-0000-0000-000000000000}"/>
  <workbookProtection workbookAlgorithmName="SHA-512" workbookHashValue="aVGRYGjDcaxV4kCIA3sXn+jp1qDha/aFffTJzuwMauL8dAPdUCRtGSbOXPIKvjlIwa44SX5XxqFE7obIBmrmjw==" workbookSaltValue="9uwSNMjcVd1uqUDmptbnT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BB10" i="4"/>
  <c r="AT10" i="4"/>
  <c r="AL10" i="4"/>
  <c r="BB8" i="4"/>
  <c r="AT8" i="4"/>
  <c r="AL8" i="4"/>
  <c r="AD8" i="4"/>
  <c r="W8" i="4"/>
  <c r="P8" i="4"/>
  <c r="I8" i="4"/>
</calcChain>
</file>

<file path=xl/sharedStrings.xml><?xml version="1.0" encoding="utf-8"?>
<sst xmlns="http://schemas.openxmlformats.org/spreadsheetml/2006/main" count="316" uniqueCount="115">
  <si>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</si>
  <si>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</si>
  <si>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</si>
  <si>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</si>
  <si>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</si>
  <si>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</si>
  <si>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</si>
  <si>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</si>
  <si>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</si>
  <si>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</si>
  <si>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</si>
  <si>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</si>
  <si>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</si>
  <si>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</si>
  <si>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</si>
  <si>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</si>
  <si>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</si>
  <si>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</si>
  <si>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</si>
  <si>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</si>
  <si>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</si>
  <si>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</si>
  <si>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</si>
  <si>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</si>
  <si>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</si>
  <si>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</si>
  <si>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</si>
  <si>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</si>
  <si>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</si>
  <si>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</si>
  <si>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</si>
  <si>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</si>
  <si>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</si>
  <si>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</si>
  <si>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</si>
  <si>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</si>
  <si>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</si>
  <si>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</si>
  <si>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</si>
  <si>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</si>
  <si>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</si>
  <si>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</si>
  <si>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</si>
  <si>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</si>
  <si>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</si>
  <si>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</si>
  <si>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</si>
  <si>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</si>
  <si>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</si>
  <si>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</si>
  <si>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</si>
  <si>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</si>
  <si>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</si>
  <si>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</si>
  <si>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</si>
  <si>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</si>
  <si>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</si>
  <si>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</si>
  <si>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</si>
  <si>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</si>
  <si>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</si>
  <si>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</si>
  <si>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</si>
  <si>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</si>
  <si>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</si>
  <si>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</si>
  <si>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</si>
  <si>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</si>
  <si>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</si>
  <si>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</si>
  <si>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</si>
  <si>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</si>
  <si>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</si>
  <si>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</si>
  <si>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</si>
  <si>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</si>
  <si>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</si>
  <si>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</si>
  <si>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</si>
  <si>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</si>
  <si>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</si>
  <si>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</si>
  <si>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</si>
  <si>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</si>
  <si>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</si>
  <si>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</si>
  <si>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</si>
  <si>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</si>
  <si>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</si>
  <si>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</si>
  <si>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</si>
  <si>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</si>
  <si>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</si>
  <si>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</si>
  <si>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</si>
  <si>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</si>
  <si>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</si>
  <si>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</si>
  <si>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</si>
  <si>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</si>
  <si>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</si>
  <si>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</si>
  <si>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</si>
  <si>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</si>
  <si>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</si>
  <si>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</si>
  <si>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</si>
  <si>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</si>
  <si>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</si>
  <si>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</si>
  <si>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</si>
  <si>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</si>
  <si>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令和２年度から一部水道事業会計移行に伴い、当該事業は加計呂麻島と請・与路島地区のみとなっている。　　　　　　　　　　　　　　　　　　　　　　　　　　　　　　　　　　　　①総収益のうち大部分を一般会計からの繰入金に依存している状況であり、更なる経営改善に向けた取組を続けていく必要がある。                                     ②累積欠損金比率は0%ではあるが、繰入金に依存している割合が大きいため、今後も料金回収率の向上や経費の削減に努める必要がある。
③類似団体平均値を上回っているが、繰入金に依存している割合が大きいためである。これからの推移については分析及び評価を慎重に行う必要がある。
④類似団体と比較すると2,116.48ポイントと非常に高い数値となった。給水人口が少ないため、将来的に料金を改定したとしても比率の大幅な改善は困難と思われる。今後も、企業債の借入の抑制を図りながら引き続き計画的な経営運営に努める必要がある。
⑤給水に係る費用の大部分を一般会計繰入金に依存している状況なので、更なる経費削減や財源確保を検討し経営改善に努める必要がある。
⑥類似団体と比較すると472.81円高い数値となった。今後も投資の効率化や維持管理費の適正化を図っていく必要がある。
⑦類似団体平均を上回っており、施設規模は比較的妥当だと考える。今後も人口減少により更なる低下が予想されるため、引き続き計画的に施設の統廃合を進めていく。
⑧類似団体と比較すると大幅に上回っており、良好な施設運営が行えている。</t>
    <rPh sb="86" eb="89">
      <t>ソウシュウエキ</t>
    </rPh>
    <rPh sb="92" eb="95">
      <t>ダイブブン</t>
    </rPh>
    <rPh sb="96" eb="98">
      <t>イッパン</t>
    </rPh>
    <rPh sb="98" eb="100">
      <t>カイケイ</t>
    </rPh>
    <rPh sb="103" eb="105">
      <t>クリイレ</t>
    </rPh>
    <rPh sb="105" eb="106">
      <t>キン</t>
    </rPh>
    <rPh sb="107" eb="109">
      <t>イゾン</t>
    </rPh>
    <rPh sb="113" eb="115">
      <t>ジョウキョウ</t>
    </rPh>
    <rPh sb="119" eb="120">
      <t>サラ</t>
    </rPh>
    <rPh sb="246" eb="250">
      <t>ルイジダンタイ</t>
    </rPh>
    <rPh sb="339" eb="341">
      <t>ヒジョウ</t>
    </rPh>
    <rPh sb="351" eb="353">
      <t>キュウスイ</t>
    </rPh>
    <rPh sb="362" eb="365">
      <t>ショウライテキ</t>
    </rPh>
    <rPh sb="386" eb="388">
      <t>コンナン</t>
    </rPh>
    <rPh sb="389" eb="390">
      <t>オモ</t>
    </rPh>
    <rPh sb="527" eb="529">
      <t>コンゴ</t>
    </rPh>
    <rPh sb="530" eb="532">
      <t>トウシ</t>
    </rPh>
    <rPh sb="533" eb="536">
      <t>コウリツカ</t>
    </rPh>
    <rPh sb="537" eb="539">
      <t>イジ</t>
    </rPh>
    <rPh sb="539" eb="542">
      <t>カンリヒ</t>
    </rPh>
    <rPh sb="543" eb="546">
      <t>テキセイカ</t>
    </rPh>
    <rPh sb="547" eb="548">
      <t>ハカ</t>
    </rPh>
    <rPh sb="552" eb="554">
      <t>ヒツヨウ</t>
    </rPh>
    <rPh sb="579" eb="582">
      <t>ヒカクテキ</t>
    </rPh>
    <rPh sb="590" eb="592">
      <t>コンゴ</t>
    </rPh>
    <rPh sb="593" eb="595">
      <t>ジンコウ</t>
    </rPh>
    <rPh sb="595" eb="597">
      <t>ゲンショウ</t>
    </rPh>
    <rPh sb="600" eb="601">
      <t>サラ</t>
    </rPh>
    <rPh sb="603" eb="605">
      <t>テイカ</t>
    </rPh>
    <rPh sb="606" eb="608">
      <t>ヨソウ</t>
    </rPh>
    <rPh sb="614" eb="615">
      <t>ヒ</t>
    </rPh>
    <rPh sb="616" eb="617">
      <t>ツヅ</t>
    </rPh>
    <rPh sb="618" eb="621">
      <t>ケイカクテキ</t>
    </rPh>
    <rPh sb="622" eb="624">
      <t>シセツ</t>
    </rPh>
    <rPh sb="625" eb="628">
      <t>トウハイゴウ</t>
    </rPh>
    <rPh sb="629" eb="630">
      <t>スス</t>
    </rPh>
    <phoneticPr fontId="17"/>
  </si>
  <si>
    <t>①類似団体と比較すると約23.0ポイント下回った。今後、経営改善等の見直しを図り計画的な施設更新が必要である。
②類似団体平均値と同程度である。今後も施設の統廃合を踏まえた更新工事を進めていく。　　　　　　　　　　　　　　　　　　　　　　　③管路更新を順次実施しており、今後も計画的な管路更新に努める。</t>
    <phoneticPr fontId="17"/>
  </si>
  <si>
    <t>　今後もダウンサイジングを踏まえた計画的な更新を実施していくが、現在の原価と料金の乖離に加え、物価高騰等による給水原価のさらなる上昇や、人口減少による給水収益の減少が予想される。このため、中長期的な更新需要を反映したアセットマネジメントの定期的な見直しを実施し、適切な料金水準の検討を行う。
　これらの課題に対応すべく職員数の現状維持を確保し、技術継承を図っていく。</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</si>
</sst>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
      <sz val="11"/>
      <name val="ＭＳ ゴシック"/>
      <family val="3"/>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9" fillId="0" borderId="9"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1.1100000000000001</c:v>
                </c:pt>
              </c:numCache>
            </c:numRef>
          </c:val>
          <c:extLst>
            <c:ext xmlns:c16="http://schemas.microsoft.com/office/drawing/2014/chart" uri="{C3380CC4-5D6E-409C-BE32-E72D297353CC}">
              <c16:uniqueId val="{00000000-9B7D-4DBD-99A5-0AB77E6C08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B7D-4DBD-99A5-0AB77E6C08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40.409999999999997</c:v>
                </c:pt>
              </c:numCache>
            </c:numRef>
          </c:val>
          <c:extLst>
            <c:ext xmlns:c16="http://schemas.microsoft.com/office/drawing/2014/chart" uri="{C3380CC4-5D6E-409C-BE32-E72D297353CC}">
              <c16:uniqueId val="{00000000-53C8-44E9-8EF4-0EF029514B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53C8-44E9-8EF4-0EF029514B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83</c:v>
                </c:pt>
              </c:numCache>
            </c:numRef>
          </c:val>
          <c:extLst>
            <c:ext xmlns:c16="http://schemas.microsoft.com/office/drawing/2014/chart" uri="{C3380CC4-5D6E-409C-BE32-E72D297353CC}">
              <c16:uniqueId val="{00000000-38B8-450C-9EA5-3AB8AE176F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38B8-450C-9EA5-3AB8AE176F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129.38</c:v>
                </c:pt>
              </c:numCache>
            </c:numRef>
          </c:val>
          <c:extLst>
            <c:ext xmlns:c16="http://schemas.microsoft.com/office/drawing/2014/chart" uri="{C3380CC4-5D6E-409C-BE32-E72D297353CC}">
              <c16:uniqueId val="{00000000-5168-4E3C-9932-34233257B7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168-4E3C-9932-34233257B7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5.04</c:v>
                </c:pt>
              </c:numCache>
            </c:numRef>
          </c:val>
          <c:extLst>
            <c:ext xmlns:c16="http://schemas.microsoft.com/office/drawing/2014/chart" uri="{C3380CC4-5D6E-409C-BE32-E72D297353CC}">
              <c16:uniqueId val="{00000000-78B1-4952-B5ED-FDA451ADCC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78B1-4952-B5ED-FDA451ADCC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12.75</c:v>
                </c:pt>
              </c:numCache>
            </c:numRef>
          </c:val>
          <c:extLst>
            <c:ext xmlns:c16="http://schemas.microsoft.com/office/drawing/2014/chart" uri="{C3380CC4-5D6E-409C-BE32-E72D297353CC}">
              <c16:uniqueId val="{00000000-67BC-4427-9141-1318006C3E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67BC-4427-9141-1318006C3E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A5C-4EE0-AB10-44A6AA633E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0A5C-4EE0-AB10-44A6AA633E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162.74</c:v>
                </c:pt>
              </c:numCache>
            </c:numRef>
          </c:val>
          <c:extLst>
            <c:ext xmlns:c16="http://schemas.microsoft.com/office/drawing/2014/chart" uri="{C3380CC4-5D6E-409C-BE32-E72D297353CC}">
              <c16:uniqueId val="{00000000-6BEF-4764-B0D7-2811091D32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6BEF-4764-B0D7-2811091D32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3514.51</c:v>
                </c:pt>
              </c:numCache>
            </c:numRef>
          </c:val>
          <c:extLst>
            <c:ext xmlns:c16="http://schemas.microsoft.com/office/drawing/2014/chart" uri="{C3380CC4-5D6E-409C-BE32-E72D297353CC}">
              <c16:uniqueId val="{00000000-0ECA-473B-B027-7F1AE151B9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ECA-473B-B027-7F1AE151B9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19.82</c:v>
                </c:pt>
              </c:numCache>
            </c:numRef>
          </c:val>
          <c:extLst>
            <c:ext xmlns:c16="http://schemas.microsoft.com/office/drawing/2014/chart" uri="{C3380CC4-5D6E-409C-BE32-E72D297353CC}">
              <c16:uniqueId val="{00000000-409B-4EAF-931D-CB0D1F1531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409B-4EAF-931D-CB0D1F1531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865.62</c:v>
                </c:pt>
              </c:numCache>
            </c:numRef>
          </c:val>
          <c:extLst>
            <c:ext xmlns:c16="http://schemas.microsoft.com/office/drawing/2014/chart" uri="{C3380CC4-5D6E-409C-BE32-E72D297353CC}">
              <c16:uniqueId val="{00000000-1A6B-4F81-8B14-EDF3BE235B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1A6B-4F81-8B14-EDF3BE235B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9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鹿児島県　瀬戸内町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4"/>
      <c r="D7" s="54"/>
      <c r="E7" s="54"/>
      <c r="F7" s="54"/>
      <c r="G7" s="54"/>
      <c r="H7" s="54"/>
      <c r="I7" s="53" t="s">
        <v>2</v>
      </c>
      <c r="J7" s="54"/>
      <c r="K7" s="54"/>
      <c r="L7" s="54"/>
      <c r="M7" s="54"/>
      <c r="N7" s="54"/>
      <c r="O7" s="78"/>
      <c r="P7" s="55" t="s">
        <v>3</v>
      </c>
      <c r="Q7" s="55"/>
      <c r="R7" s="55"/>
      <c r="S7" s="55"/>
      <c r="T7" s="55"/>
      <c r="U7" s="55"/>
      <c r="V7" s="55"/>
      <c r="W7" s="55" t="s">
        <v>4</v>
      </c>
      <c r="X7" s="55"/>
      <c r="Y7" s="55"/>
      <c r="Z7" s="55"/>
      <c r="AA7" s="55"/>
      <c r="AB7" s="55"/>
      <c r="AC7" s="55"/>
      <c r="AD7" s="55" t="s">
        <v>5</v>
      </c>
      <c r="AE7" s="55"/>
      <c r="AF7" s="55"/>
      <c r="AG7" s="55"/>
      <c r="AH7" s="55"/>
      <c r="AI7" s="55"/>
      <c r="AJ7" s="55"/>
      <c r="AK7" s="2"/>
      <c r="AL7" s="55" t="s">
        <v>6</v>
      </c>
      <c r="AM7" s="55"/>
      <c r="AN7" s="55"/>
      <c r="AO7" s="55"/>
      <c r="AP7" s="55"/>
      <c r="AQ7" s="55"/>
      <c r="AR7" s="55"/>
      <c r="AS7" s="55"/>
      <c r="AT7" s="53" t="s">
        <v>7</v>
      </c>
      <c r="AU7" s="54"/>
      <c r="AV7" s="54"/>
      <c r="AW7" s="54"/>
      <c r="AX7" s="54"/>
      <c r="AY7" s="54"/>
      <c r="AZ7" s="54"/>
      <c r="BA7" s="54"/>
      <c r="BB7" s="55" t="s">
        <v>8</v>
      </c>
      <c r="BC7" s="55"/>
      <c r="BD7" s="55"/>
      <c r="BE7" s="55"/>
      <c r="BF7" s="55"/>
      <c r="BG7" s="55"/>
      <c r="BH7" s="55"/>
      <c r="BI7" s="55"/>
      <c r="BJ7" s="3"/>
      <c r="BK7" s="3"/>
      <c r="BL7" s="90" t="s">
        <v>9</v>
      </c>
      <c r="BM7" s="91"/>
      <c r="BN7" s="91"/>
      <c r="BO7" s="91"/>
      <c r="BP7" s="91"/>
      <c r="BQ7" s="91"/>
      <c r="BR7" s="91"/>
      <c r="BS7" s="91"/>
      <c r="BT7" s="91"/>
      <c r="BU7" s="91"/>
      <c r="BV7" s="91"/>
      <c r="BW7" s="91"/>
      <c r="BX7" s="91"/>
      <c r="BY7" s="92"/>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簡易水道事業</v>
      </c>
      <c r="Q8" s="86"/>
      <c r="R8" s="86"/>
      <c r="S8" s="86"/>
      <c r="T8" s="86"/>
      <c r="U8" s="86"/>
      <c r="V8" s="86"/>
      <c r="W8" s="86" t="str">
        <f>データ!$L$6</f>
        <v>C4</v>
      </c>
      <c r="X8" s="86"/>
      <c r="Y8" s="86"/>
      <c r="Z8" s="86"/>
      <c r="AA8" s="86"/>
      <c r="AB8" s="86"/>
      <c r="AC8" s="86"/>
      <c r="AD8" s="86" t="str">
        <f>データ!$M$6</f>
        <v>非設置</v>
      </c>
      <c r="AE8" s="86"/>
      <c r="AF8" s="86"/>
      <c r="AG8" s="86"/>
      <c r="AH8" s="86"/>
      <c r="AI8" s="86"/>
      <c r="AJ8" s="86"/>
      <c r="AK8" s="2"/>
      <c r="AL8" s="77">
        <f>データ!$R$6</f>
        <v>8084</v>
      </c>
      <c r="AM8" s="77"/>
      <c r="AN8" s="77"/>
      <c r="AO8" s="77"/>
      <c r="AP8" s="77"/>
      <c r="AQ8" s="77"/>
      <c r="AR8" s="77"/>
      <c r="AS8" s="77"/>
      <c r="AT8" s="36">
        <f>データ!$S$6</f>
        <v>239.65</v>
      </c>
      <c r="AU8" s="37"/>
      <c r="AV8" s="37"/>
      <c r="AW8" s="37"/>
      <c r="AX8" s="37"/>
      <c r="AY8" s="37"/>
      <c r="AZ8" s="37"/>
      <c r="BA8" s="37"/>
      <c r="BB8" s="66">
        <f>データ!$T$6</f>
        <v>33.729999999999997</v>
      </c>
      <c r="BC8" s="66"/>
      <c r="BD8" s="66"/>
      <c r="BE8" s="66"/>
      <c r="BF8" s="66"/>
      <c r="BG8" s="66"/>
      <c r="BH8" s="66"/>
      <c r="BI8" s="66"/>
      <c r="BJ8" s="3"/>
      <c r="BK8" s="3"/>
      <c r="BL8" s="79" t="s">
        <v>10</v>
      </c>
      <c r="BM8" s="80"/>
      <c r="BN8" s="81" t="s">
        <v>11</v>
      </c>
      <c r="BO8" s="81"/>
      <c r="BP8" s="81"/>
      <c r="BQ8" s="81"/>
      <c r="BR8" s="81"/>
      <c r="BS8" s="81"/>
      <c r="BT8" s="81"/>
      <c r="BU8" s="81"/>
      <c r="BV8" s="81"/>
      <c r="BW8" s="81"/>
      <c r="BX8" s="81"/>
      <c r="BY8" s="82"/>
    </row>
    <row r="9" spans="1:78" ht="18.75" customHeight="1" x14ac:dyDescent="0.2">
      <c r="A9" s="2"/>
      <c r="B9" s="53" t="s">
        <v>12</v>
      </c>
      <c r="C9" s="54"/>
      <c r="D9" s="54"/>
      <c r="E9" s="54"/>
      <c r="F9" s="54"/>
      <c r="G9" s="54"/>
      <c r="H9" s="54"/>
      <c r="I9" s="53" t="s">
        <v>13</v>
      </c>
      <c r="J9" s="54"/>
      <c r="K9" s="54"/>
      <c r="L9" s="54"/>
      <c r="M9" s="54"/>
      <c r="N9" s="54"/>
      <c r="O9" s="78"/>
      <c r="P9" s="55" t="s">
        <v>14</v>
      </c>
      <c r="Q9" s="55"/>
      <c r="R9" s="55"/>
      <c r="S9" s="55"/>
      <c r="T9" s="55"/>
      <c r="U9" s="55"/>
      <c r="V9" s="55"/>
      <c r="W9" s="55" t="s">
        <v>15</v>
      </c>
      <c r="X9" s="55"/>
      <c r="Y9" s="55"/>
      <c r="Z9" s="55"/>
      <c r="AA9" s="55"/>
      <c r="AB9" s="55"/>
      <c r="AC9" s="55"/>
      <c r="AD9" s="2"/>
      <c r="AE9" s="2"/>
      <c r="AF9" s="2"/>
      <c r="AG9" s="2"/>
      <c r="AH9" s="2"/>
      <c r="AI9" s="2"/>
      <c r="AJ9" s="2"/>
      <c r="AK9" s="2"/>
      <c r="AL9" s="55" t="s">
        <v>16</v>
      </c>
      <c r="AM9" s="55"/>
      <c r="AN9" s="55"/>
      <c r="AO9" s="55"/>
      <c r="AP9" s="55"/>
      <c r="AQ9" s="55"/>
      <c r="AR9" s="55"/>
      <c r="AS9" s="55"/>
      <c r="AT9" s="53" t="s">
        <v>17</v>
      </c>
      <c r="AU9" s="54"/>
      <c r="AV9" s="54"/>
      <c r="AW9" s="54"/>
      <c r="AX9" s="54"/>
      <c r="AY9" s="54"/>
      <c r="AZ9" s="54"/>
      <c r="BA9" s="54"/>
      <c r="BB9" s="55" t="s">
        <v>18</v>
      </c>
      <c r="BC9" s="55"/>
      <c r="BD9" s="55"/>
      <c r="BE9" s="55"/>
      <c r="BF9" s="55"/>
      <c r="BG9" s="55"/>
      <c r="BH9" s="55"/>
      <c r="BI9" s="55"/>
      <c r="BJ9" s="3"/>
      <c r="BK9" s="3"/>
      <c r="BL9" s="56" t="s">
        <v>19</v>
      </c>
      <c r="BM9" s="57"/>
      <c r="BN9" s="58" t="s">
        <v>20</v>
      </c>
      <c r="BO9" s="58"/>
      <c r="BP9" s="58"/>
      <c r="BQ9" s="58"/>
      <c r="BR9" s="58"/>
      <c r="BS9" s="58"/>
      <c r="BT9" s="58"/>
      <c r="BU9" s="58"/>
      <c r="BV9" s="58"/>
      <c r="BW9" s="58"/>
      <c r="BX9" s="58"/>
      <c r="BY9" s="59"/>
    </row>
    <row r="10" spans="1:78" ht="18.75" customHeight="1" x14ac:dyDescent="0.2">
      <c r="A10" s="2"/>
      <c r="B10" s="36" t="str">
        <f>データ!$N$6</f>
        <v>-</v>
      </c>
      <c r="C10" s="37"/>
      <c r="D10" s="37"/>
      <c r="E10" s="37"/>
      <c r="F10" s="37"/>
      <c r="G10" s="37"/>
      <c r="H10" s="37"/>
      <c r="I10" s="36">
        <f>データ!$O$6</f>
        <v>51.19</v>
      </c>
      <c r="J10" s="37"/>
      <c r="K10" s="37"/>
      <c r="L10" s="37"/>
      <c r="M10" s="37"/>
      <c r="N10" s="37"/>
      <c r="O10" s="76"/>
      <c r="P10" s="66">
        <f>データ!$P$6</f>
        <v>11.94</v>
      </c>
      <c r="Q10" s="66"/>
      <c r="R10" s="66"/>
      <c r="S10" s="66"/>
      <c r="T10" s="66"/>
      <c r="U10" s="66"/>
      <c r="V10" s="66"/>
      <c r="W10" s="77">
        <f>データ!$Q$6</f>
        <v>3146</v>
      </c>
      <c r="X10" s="77"/>
      <c r="Y10" s="77"/>
      <c r="Z10" s="77"/>
      <c r="AA10" s="77"/>
      <c r="AB10" s="77"/>
      <c r="AC10" s="77"/>
      <c r="AD10" s="2"/>
      <c r="AE10" s="2"/>
      <c r="AF10" s="2"/>
      <c r="AG10" s="2"/>
      <c r="AH10" s="2"/>
      <c r="AI10" s="2"/>
      <c r="AJ10" s="2"/>
      <c r="AK10" s="2"/>
      <c r="AL10" s="77">
        <f>データ!$U$6</f>
        <v>952</v>
      </c>
      <c r="AM10" s="77"/>
      <c r="AN10" s="77"/>
      <c r="AO10" s="77"/>
      <c r="AP10" s="77"/>
      <c r="AQ10" s="77"/>
      <c r="AR10" s="77"/>
      <c r="AS10" s="77"/>
      <c r="AT10" s="36">
        <f>データ!$V$6</f>
        <v>5.3</v>
      </c>
      <c r="AU10" s="37"/>
      <c r="AV10" s="37"/>
      <c r="AW10" s="37"/>
      <c r="AX10" s="37"/>
      <c r="AY10" s="37"/>
      <c r="AZ10" s="37"/>
      <c r="BA10" s="37"/>
      <c r="BB10" s="66">
        <f>データ!$W$6</f>
        <v>179.62</v>
      </c>
      <c r="BC10" s="66"/>
      <c r="BD10" s="66"/>
      <c r="BE10" s="66"/>
      <c r="BF10" s="66"/>
      <c r="BG10" s="66"/>
      <c r="BH10" s="66"/>
      <c r="BI10" s="66"/>
      <c r="BJ10" s="2"/>
      <c r="BK10" s="2"/>
      <c r="BL10" s="67" t="s">
        <v>21</v>
      </c>
      <c r="BM10" s="68"/>
      <c r="BN10" s="69" t="s">
        <v>22</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23</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30" t="s">
        <v>25</v>
      </c>
      <c r="BM14" s="31"/>
      <c r="BN14" s="31"/>
      <c r="BO14" s="31"/>
      <c r="BP14" s="31"/>
      <c r="BQ14" s="31"/>
      <c r="BR14" s="31"/>
      <c r="BS14" s="31"/>
      <c r="BT14" s="31"/>
      <c r="BU14" s="31"/>
      <c r="BV14" s="31"/>
      <c r="BW14" s="31"/>
      <c r="BX14" s="31"/>
      <c r="BY14" s="31"/>
      <c r="BZ14" s="32"/>
    </row>
    <row r="15" spans="1:78" ht="13.5" customHeight="1" x14ac:dyDescent="0.2">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113</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2">
      <c r="A60" s="2"/>
      <c r="B60" s="50" t="s">
        <v>27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4"/>
      <c r="BM60" s="45"/>
      <c r="BN60" s="45"/>
      <c r="BO60" s="45"/>
      <c r="BP60" s="45"/>
      <c r="BQ60" s="45"/>
      <c r="BR60" s="45"/>
      <c r="BS60" s="45"/>
      <c r="BT60" s="45"/>
      <c r="BU60" s="45"/>
      <c r="BV60" s="45"/>
      <c r="BW60" s="45"/>
      <c r="BX60" s="45"/>
      <c r="BY60" s="45"/>
      <c r="BZ60" s="46"/>
    </row>
    <row r="61" spans="1:78" ht="13.5" customHeight="1" x14ac:dyDescent="0.2">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ByDgg5sXllOKirtRdUqaqocwXemOdunRKJajQ6j3gXRQDl4k8AYFnddBJsItUnPdAhfzbrdLpwuoemheTnLVzg==" saltValue="bwXThTNj7HvhjLro8Vpu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2">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465259</v>
      </c>
      <c r="D6" s="20">
        <f t="shared" si="3"/>
        <v>46</v>
      </c>
      <c r="E6" s="20">
        <f t="shared" si="3"/>
        <v>1</v>
      </c>
      <c r="F6" s="20">
        <f t="shared" si="3"/>
        <v>0</v>
      </c>
      <c r="G6" s="20">
        <f t="shared" si="3"/>
        <v>5</v>
      </c>
      <c r="H6" s="20" t="str">
        <f t="shared" si="3"/>
        <v>鹿児島県　瀬戸内町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51.19</v>
      </c>
      <c r="P6" s="21">
        <f t="shared" si="3"/>
        <v>11.94</v>
      </c>
      <c r="Q6" s="21">
        <f t="shared" si="3"/>
        <v>3146</v>
      </c>
      <c r="R6" s="21">
        <f t="shared" si="3"/>
        <v>8084</v>
      </c>
      <c r="S6" s="21">
        <f t="shared" si="3"/>
        <v>239.65</v>
      </c>
      <c r="T6" s="21">
        <f t="shared" si="3"/>
        <v>33.729999999999997</v>
      </c>
      <c r="U6" s="21">
        <f t="shared" si="3"/>
        <v>952</v>
      </c>
      <c r="V6" s="21">
        <f t="shared" si="3"/>
        <v>5.3</v>
      </c>
      <c r="W6" s="21">
        <f t="shared" si="3"/>
        <v>179.62</v>
      </c>
      <c r="X6" s="22" t="str">
        <f>IF(X7="",NA(),X7)</f>
        <v>-</v>
      </c>
      <c r="Y6" s="22" t="str">
        <f t="shared" ref="Y6:AG6" si="4">IF(Y7="",NA(),Y7)</f>
        <v>-</v>
      </c>
      <c r="Z6" s="22" t="str">
        <f t="shared" si="4"/>
        <v>-</v>
      </c>
      <c r="AA6" s="22" t="str">
        <f t="shared" si="4"/>
        <v>-</v>
      </c>
      <c r="AB6" s="22">
        <f t="shared" si="4"/>
        <v>129.38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162.74</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3514.51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19.82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865.62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40.409999999999997</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83</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5.04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12.75</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1.1100000000000001</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465259</v>
      </c>
      <c r="D7" s="24">
        <v>46</v>
      </c>
      <c r="E7" s="24">
        <v>1</v>
      </c>
      <c r="F7" s="24">
        <v>0</v>
      </c>
      <c r="G7" s="24">
        <v>5</v>
      </c>
      <c r="H7" s="24" t="s">
        <v>93</v>
      </c>
      <c r="I7" s="24" t="s">
        <v>94</v>
      </c>
      <c r="J7" s="24" t="s">
        <v>95</v>
      </c>
      <c r="K7" s="24" t="s">
        <v>96</v>
      </c>
      <c r="L7" s="24" t="s">
        <v>97</v>
      </c>
      <c r="M7" s="24" t="s">
        <v>98</v>
      </c>
      <c r="N7" s="25" t="s">
        <v>99</v>
      </c>
      <c r="O7" s="25">
        <v>51.19</v>
      </c>
      <c r="P7" s="25">
        <v>11.94</v>
      </c>
      <c r="Q7" s="25">
        <v>3146</v>
      </c>
      <c r="R7" s="25">
        <v>8084</v>
      </c>
      <c r="S7" s="25">
        <v>239.65</v>
      </c>
      <c r="T7" s="25">
        <v>33.729999999999997</v>
      </c>
      <c r="U7" s="25">
        <v>952</v>
      </c>
      <c r="V7" s="25">
        <v>5.3</v>
      </c>
      <c r="W7" s="25">
        <v>179.62</v>
      </c>
      <c r="X7" s="25" t="s">
        <v>99</v>
      </c>
      <c r="Y7" s="25" t="s">
        <v>99</v>
      </c>
      <c r="Z7" s="25" t="s">
        <v>99</v>
      </c>
      <c r="AA7" s="25" t="s">
        <v>99</v>
      </c>
      <c r="AB7" s="25">
        <v>129.38</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162.74</v>
      </c>
      <c r="AY7" s="25" t="s">
        <v>99</v>
      </c>
      <c r="AZ7" s="25" t="s">
        <v>99</v>
      </c>
      <c r="BA7" s="25" t="s">
        <v>99</v>
      </c>
      <c r="BB7" s="25" t="s">
        <v>99</v>
      </c>
      <c r="BC7" s="25">
        <v>101.6</v>
      </c>
      <c r="BD7" s="25">
        <v>142.38999999999999</v>
      </c>
      <c r="BE7" s="25" t="s">
        <v>99</v>
      </c>
      <c r="BF7" s="25" t="s">
        <v>99</v>
      </c>
      <c r="BG7" s="25" t="s">
        <v>99</v>
      </c>
      <c r="BH7" s="25" t="s">
        <v>99</v>
      </c>
      <c r="BI7" s="25">
        <v>3514.51</v>
      </c>
      <c r="BJ7" s="25" t="s">
        <v>99</v>
      </c>
      <c r="BK7" s="25" t="s">
        <v>99</v>
      </c>
      <c r="BL7" s="25" t="s">
        <v>99</v>
      </c>
      <c r="BM7" s="25" t="s">
        <v>99</v>
      </c>
      <c r="BN7" s="25">
        <v>1398.03</v>
      </c>
      <c r="BO7" s="25">
        <v>1043.3599999999999</v>
      </c>
      <c r="BP7" s="25" t="s">
        <v>99</v>
      </c>
      <c r="BQ7" s="25" t="s">
        <v>99</v>
      </c>
      <c r="BR7" s="25" t="s">
        <v>99</v>
      </c>
      <c r="BS7" s="25" t="s">
        <v>99</v>
      </c>
      <c r="BT7" s="25">
        <v>19.82</v>
      </c>
      <c r="BU7" s="25" t="s">
        <v>99</v>
      </c>
      <c r="BV7" s="25" t="s">
        <v>99</v>
      </c>
      <c r="BW7" s="25" t="s">
        <v>99</v>
      </c>
      <c r="BX7" s="25" t="s">
        <v>99</v>
      </c>
      <c r="BY7" s="25">
        <v>39.15</v>
      </c>
      <c r="BZ7" s="25">
        <v>56.19</v>
      </c>
      <c r="CA7" s="25" t="s">
        <v>99</v>
      </c>
      <c r="CB7" s="25" t="s">
        <v>99</v>
      </c>
      <c r="CC7" s="25" t="s">
        <v>99</v>
      </c>
      <c r="CD7" s="25" t="s">
        <v>99</v>
      </c>
      <c r="CE7" s="25">
        <v>865.62</v>
      </c>
      <c r="CF7" s="25" t="s">
        <v>99</v>
      </c>
      <c r="CG7" s="25" t="s">
        <v>99</v>
      </c>
      <c r="CH7" s="25" t="s">
        <v>99</v>
      </c>
      <c r="CI7" s="25" t="s">
        <v>99</v>
      </c>
      <c r="CJ7" s="25">
        <v>392.81</v>
      </c>
      <c r="CK7" s="25">
        <v>285.60000000000002</v>
      </c>
      <c r="CL7" s="25" t="s">
        <v>99</v>
      </c>
      <c r="CM7" s="25" t="s">
        <v>99</v>
      </c>
      <c r="CN7" s="25" t="s">
        <v>99</v>
      </c>
      <c r="CO7" s="25" t="s">
        <v>99</v>
      </c>
      <c r="CP7" s="25">
        <v>40.409999999999997</v>
      </c>
      <c r="CQ7" s="25" t="s">
        <v>99</v>
      </c>
      <c r="CR7" s="25" t="s">
        <v>99</v>
      </c>
      <c r="CS7" s="25" t="s">
        <v>99</v>
      </c>
      <c r="CT7" s="25" t="s">
        <v>99</v>
      </c>
      <c r="CU7" s="25">
        <v>29.19</v>
      </c>
      <c r="CV7" s="25">
        <v>48.33</v>
      </c>
      <c r="CW7" s="25" t="s">
        <v>99</v>
      </c>
      <c r="CX7" s="25" t="s">
        <v>99</v>
      </c>
      <c r="CY7" s="25" t="s">
        <v>99</v>
      </c>
      <c r="CZ7" s="25" t="s">
        <v>99</v>
      </c>
      <c r="DA7" s="25">
        <v>83</v>
      </c>
      <c r="DB7" s="25" t="s">
        <v>99</v>
      </c>
      <c r="DC7" s="25" t="s">
        <v>99</v>
      </c>
      <c r="DD7" s="25" t="s">
        <v>99</v>
      </c>
      <c r="DE7" s="25" t="s">
        <v>99</v>
      </c>
      <c r="DF7" s="25">
        <v>66.040000000000006</v>
      </c>
      <c r="DG7" s="25">
        <v>70.34</v>
      </c>
      <c r="DH7" s="25" t="s">
        <v>99</v>
      </c>
      <c r="DI7" s="25" t="s">
        <v>99</v>
      </c>
      <c r="DJ7" s="25" t="s">
        <v>99</v>
      </c>
      <c r="DK7" s="25" t="s">
        <v>99</v>
      </c>
      <c r="DL7" s="25">
        <v>5.04</v>
      </c>
      <c r="DM7" s="25" t="s">
        <v>99</v>
      </c>
      <c r="DN7" s="25" t="s">
        <v>99</v>
      </c>
      <c r="DO7" s="25" t="s">
        <v>99</v>
      </c>
      <c r="DP7" s="25" t="s">
        <v>99</v>
      </c>
      <c r="DQ7" s="25">
        <v>28.04</v>
      </c>
      <c r="DR7" s="25">
        <v>35.5</v>
      </c>
      <c r="DS7" s="25" t="s">
        <v>99</v>
      </c>
      <c r="DT7" s="25" t="s">
        <v>99</v>
      </c>
      <c r="DU7" s="25" t="s">
        <v>99</v>
      </c>
      <c r="DV7" s="25" t="s">
        <v>99</v>
      </c>
      <c r="DW7" s="25">
        <v>12.75</v>
      </c>
      <c r="DX7" s="25" t="s">
        <v>99</v>
      </c>
      <c r="DY7" s="25" t="s">
        <v>99</v>
      </c>
      <c r="DZ7" s="25" t="s">
        <v>99</v>
      </c>
      <c r="EA7" s="25" t="s">
        <v>99</v>
      </c>
      <c r="EB7" s="25">
        <v>11.15</v>
      </c>
      <c r="EC7" s="25">
        <v>16.16</v>
      </c>
      <c r="ED7" s="25" t="s">
        <v>99</v>
      </c>
      <c r="EE7" s="25" t="s">
        <v>99</v>
      </c>
      <c r="EF7" s="25" t="s">
        <v>99</v>
      </c>
      <c r="EG7" s="25" t="s">
        <v>99</v>
      </c>
      <c r="EH7" s="25">
        <v>1.1100000000000001</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2026-02-26T02:45:33Z</cp:lastPrinted>
  <dcterms:created xsi:type="dcterms:W3CDTF">2025-12-12T09:25:25Z</dcterms:created>
  <dcterms:modified xsi:type="dcterms:W3CDTF">2026-03-03T01:08:43Z</dcterms:modified>
  <cp:category/>
</cp:coreProperties>
</file>