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4 宇検村（済）\"/>
    </mc:Choice>
  </mc:AlternateContent>
  <xr:revisionPtr revIDLastSave="0" documentId="13_ncr:1_{3B968729-6F8F-4AAB-89F3-55ED050D7B38}" xr6:coauthVersionLast="47" xr6:coauthVersionMax="47" xr10:uidLastSave="{00000000-0000-0000-0000-000000000000}"/>
  <workbookProtection workbookAlgorithmName="SHA-512" workbookHashValue="9ym87KOugZn8mQhdWfHNLKUzJvQAeCbgocqaqAvzu6RBdH4mSr1w0HCgaQELrSWukBD3OYB5x5I3FpWoyr91QQ==" workbookSaltValue="wEVDEjmpv0gIf8UTKXQU3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F85" i="4"/>
  <c r="BB10" i="4"/>
  <c r="AT10" i="4"/>
  <c r="W10" i="4"/>
  <c r="P10" i="4"/>
  <c r="B10" i="4"/>
  <c r="BB8" i="4"/>
  <c r="AD8" i="4"/>
  <c r="W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<sst xmlns="http://schemas.openxmlformats.org/spreadsheetml/2006/main" count="316" uniqueCount="113">
  <si>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</si>
  <si>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</si>
  <si>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</si>
  <si>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</si>
  <si>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</si>
  <si>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</si>
  <si>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</si>
  <si>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</si>
  <si>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</si>
  <si>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</si>
  <si>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</si>
  <si>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</si>
  <si>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</si>
  <si>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</si>
  <si>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</si>
  <si>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</si>
  <si>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</si>
  <si>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</si>
  <si>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</si>
  <si>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</si>
  <si>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</si>
  <si>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</si>
  <si>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</si>
  <si>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</si>
  <si>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</si>
  <si>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</si>
  <si>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</si>
  <si>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</si>
  <si>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</si>
  <si>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</si>
  <si>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</si>
  <si>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</si>
  <si>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</si>
  <si>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</si>
  <si>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</si>
  <si>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</si>
  <si>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</si>
  <si>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</si>
  <si>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</si>
  <si>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</si>
  <si>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</si>
  <si>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</si>
  <si>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</si>
  <si>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</si>
  <si>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</si>
  <si>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</si>
  <si>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</si>
  <si>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</si>
  <si>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</si>
  <si>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</si>
  <si>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</si>
  <si>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</si>
  <si>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</si>
  <si>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</si>
  <si>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</si>
  <si>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</si>
  <si>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</si>
  <si>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</si>
  <si>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</si>
  <si>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</si>
  <si>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</si>
  <si>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</si>
  <si>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</si>
  <si>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</si>
  <si>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</si>
  <si>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</si>
  <si>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</si>
  <si>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</si>
  <si>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</si>
  <si>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</si>
  <si>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</si>
  <si>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</si>
  <si>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</si>
  <si>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</si>
  <si>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</si>
  <si>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</si>
  <si>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</si>
  <si>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</si>
  <si>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</si>
  <si>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</si>
  <si>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</si>
  <si>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</si>
  <si>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</si>
  <si>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</si>
  <si>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</si>
  <si>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</si>
  <si>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</si>
  <si>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</si>
  <si>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</si>
  <si>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</si>
  <si>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</si>
  <si>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</si>
  <si>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</si>
  <si>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</si>
  <si>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</si>
  <si>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</si>
  <si>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</si>
  <si>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</si>
  <si>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</si>
  <si>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</si>
  <si>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</si>
  <si>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</si>
  <si>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</si>
  <si>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</si>
  <si>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</si>
  <si>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</si>
  <si>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</si>
  <si>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</si>
  <si>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</si>
  <si>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</si>
  <si>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①経常収支比率については、100％を超えており、全国平均、類似団体平均ともに上回っている。経営の弾力性を持たせるためにも料金改定が必要だと考える。　　　　　　　　　　　　　　　　　　　　　　②累積欠損金比率については、他会計からの繰入により赤字補てんを行っているため０となってはいるが、他会計からの繰入を減らすための努力が必要だと考える。　　　　　　　　　　　　　　　　　　　③流動比率については100％を下回っており、他会計からの繰入に頼っているのが現状である。他会計からの繰入を減らすためにも料金改定の検討を行っている。　　　　　　　　　　　　　　　　　　　　④企業債残高対給水収益比率については、全国平均の倍以上となっているが、これは将来を見据えた施設統合や管路更新にかかった企業債であり今後の予測としては企業債残高は減っていく見込みである。　　⑤料金回収率については、全国平均、類似団体平均を下回っており、他会計からの繰入に頼っているのが現状である。　　　　　　　　　　　　　　　　　⑥給水原価については全国平均、類似団体平均を上回っており、施設の更新に伴う支払利息の増加や減価償却費の増加などが主な要因と考える。　　　　　⑦施設利用率については全国平均、類似団体平均を大きく上回っており、将来を見据えた施設統合により効率的に施設を運用できていると考える。　　　　⑧有収率については、全国平均、類似団体平均を上回っており、管路更新を行い漏水が減ってきたからだと考える。</t>
    <rPh sb="1" eb="3">
      <t>ケイジョウ</t>
    </rPh>
    <rPh sb="3" eb="5">
      <t>シュウシ</t>
    </rPh>
    <rPh sb="5" eb="7">
      <t>ヒリツ</t>
    </rPh>
    <rPh sb="18" eb="19">
      <t>コ</t>
    </rPh>
    <rPh sb="24" eb="26">
      <t>ゼンコク</t>
    </rPh>
    <rPh sb="26" eb="28">
      <t>ヘイキン</t>
    </rPh>
    <rPh sb="29" eb="31">
      <t>ルイジ</t>
    </rPh>
    <rPh sb="31" eb="33">
      <t>ダンタイ</t>
    </rPh>
    <rPh sb="33" eb="35">
      <t>ヘイキン</t>
    </rPh>
    <rPh sb="38" eb="40">
      <t>ウワマワ</t>
    </rPh>
    <rPh sb="45" eb="47">
      <t>ケイエイ</t>
    </rPh>
    <rPh sb="48" eb="51">
      <t>ダンリョクセイ</t>
    </rPh>
    <rPh sb="52" eb="53">
      <t>モ</t>
    </rPh>
    <rPh sb="60" eb="62">
      <t>リョウキン</t>
    </rPh>
    <rPh sb="62" eb="64">
      <t>カイテイ</t>
    </rPh>
    <rPh sb="65" eb="67">
      <t>ヒツヨウ</t>
    </rPh>
    <rPh sb="69" eb="70">
      <t>カンガ</t>
    </rPh>
    <rPh sb="96" eb="98">
      <t>ルイセキ</t>
    </rPh>
    <rPh sb="98" eb="101">
      <t>ケッソンキン</t>
    </rPh>
    <rPh sb="101" eb="103">
      <t>ヒリツ</t>
    </rPh>
    <rPh sb="109" eb="110">
      <t>タ</t>
    </rPh>
    <rPh sb="110" eb="112">
      <t>カイケイ</t>
    </rPh>
    <rPh sb="115" eb="117">
      <t>クリイレ</t>
    </rPh>
    <rPh sb="120" eb="122">
      <t>アカジ</t>
    </rPh>
    <rPh sb="122" eb="123">
      <t>ホ</t>
    </rPh>
    <rPh sb="126" eb="127">
      <t>オコナ</t>
    </rPh>
    <rPh sb="143" eb="144">
      <t>タ</t>
    </rPh>
    <rPh sb="144" eb="146">
      <t>カイケイ</t>
    </rPh>
    <rPh sb="149" eb="151">
      <t>クリイレ</t>
    </rPh>
    <rPh sb="152" eb="153">
      <t>ヘ</t>
    </rPh>
    <rPh sb="158" eb="160">
      <t>ドリョク</t>
    </rPh>
    <rPh sb="161" eb="163">
      <t>ヒツヨウ</t>
    </rPh>
    <rPh sb="165" eb="166">
      <t>カンガ</t>
    </rPh>
    <rPh sb="189" eb="191">
      <t>リュウドウ</t>
    </rPh>
    <rPh sb="191" eb="193">
      <t>ヒリツ</t>
    </rPh>
    <rPh sb="203" eb="205">
      <t>シタマワ</t>
    </rPh>
    <rPh sb="210" eb="211">
      <t>タ</t>
    </rPh>
    <rPh sb="211" eb="213">
      <t>カイケイ</t>
    </rPh>
    <rPh sb="216" eb="218">
      <t>クリイレ</t>
    </rPh>
    <rPh sb="219" eb="220">
      <t>タヨ</t>
    </rPh>
    <rPh sb="226" eb="228">
      <t>ゲンジョウ</t>
    </rPh>
    <rPh sb="232" eb="233">
      <t>タ</t>
    </rPh>
    <rPh sb="233" eb="235">
      <t>カイケイ</t>
    </rPh>
    <rPh sb="238" eb="240">
      <t>クリイレ</t>
    </rPh>
    <rPh sb="241" eb="242">
      <t>ヘ</t>
    </rPh>
    <rPh sb="248" eb="250">
      <t>リョウキン</t>
    </rPh>
    <rPh sb="250" eb="252">
      <t>カイテイ</t>
    </rPh>
    <rPh sb="253" eb="255">
      <t>ケントウ</t>
    </rPh>
    <rPh sb="256" eb="257">
      <t>オコナ</t>
    </rPh>
    <rPh sb="283" eb="285">
      <t>キギョウ</t>
    </rPh>
    <rPh sb="285" eb="286">
      <t>サイ</t>
    </rPh>
    <rPh sb="286" eb="288">
      <t>ザンダカ</t>
    </rPh>
    <rPh sb="288" eb="289">
      <t>タイ</t>
    </rPh>
    <rPh sb="289" eb="291">
      <t>キュウスイ</t>
    </rPh>
    <rPh sb="291" eb="293">
      <t>シュウエキ</t>
    </rPh>
    <rPh sb="293" eb="295">
      <t>ヒリツ</t>
    </rPh>
    <rPh sb="301" eb="303">
      <t>ゼンコク</t>
    </rPh>
    <rPh sb="303" eb="305">
      <t>ヘイキン</t>
    </rPh>
    <rPh sb="306" eb="307">
      <t>バイ</t>
    </rPh>
    <rPh sb="307" eb="309">
      <t>イジョウ</t>
    </rPh>
    <rPh sb="320" eb="322">
      <t>ショウライ</t>
    </rPh>
    <rPh sb="323" eb="325">
      <t>ミス</t>
    </rPh>
    <rPh sb="327" eb="329">
      <t>シセツ</t>
    </rPh>
    <rPh sb="329" eb="331">
      <t>トウゴウ</t>
    </rPh>
    <rPh sb="332" eb="334">
      <t>カンロ</t>
    </rPh>
    <rPh sb="334" eb="336">
      <t>コウシン</t>
    </rPh>
    <rPh sb="341" eb="343">
      <t>キギョウ</t>
    </rPh>
    <rPh sb="343" eb="344">
      <t>サイ</t>
    </rPh>
    <rPh sb="347" eb="349">
      <t>コンゴ</t>
    </rPh>
    <rPh sb="350" eb="352">
      <t>ヨソク</t>
    </rPh>
    <rPh sb="356" eb="358">
      <t>キギョウ</t>
    </rPh>
    <rPh sb="358" eb="359">
      <t>サイ</t>
    </rPh>
    <rPh sb="359" eb="361">
      <t>ザンダカ</t>
    </rPh>
    <rPh sb="362" eb="363">
      <t>ヘ</t>
    </rPh>
    <rPh sb="367" eb="369">
      <t>ミコ</t>
    </rPh>
    <rPh sb="377" eb="379">
      <t>リョウキン</t>
    </rPh>
    <rPh sb="379" eb="381">
      <t>カイシュウ</t>
    </rPh>
    <rPh sb="381" eb="382">
      <t>リツ</t>
    </rPh>
    <rPh sb="388" eb="390">
      <t>ゼンコク</t>
    </rPh>
    <rPh sb="390" eb="392">
      <t>ヘイキン</t>
    </rPh>
    <rPh sb="393" eb="395">
      <t>ルイジ</t>
    </rPh>
    <rPh sb="395" eb="397">
      <t>ダンタイ</t>
    </rPh>
    <rPh sb="397" eb="399">
      <t>ヘイキン</t>
    </rPh>
    <rPh sb="400" eb="402">
      <t>シタマワ</t>
    </rPh>
    <rPh sb="407" eb="408">
      <t>タ</t>
    </rPh>
    <rPh sb="408" eb="410">
      <t>カイケイ</t>
    </rPh>
    <rPh sb="413" eb="415">
      <t>クリイレ</t>
    </rPh>
    <rPh sb="416" eb="417">
      <t>タヨ</t>
    </rPh>
    <rPh sb="423" eb="425">
      <t>ゲンジョウ</t>
    </rPh>
    <rPh sb="447" eb="449">
      <t>キュウスイ</t>
    </rPh>
    <rPh sb="449" eb="451">
      <t>ゲンカ</t>
    </rPh>
    <rPh sb="456" eb="458">
      <t>ゼンコク</t>
    </rPh>
    <rPh sb="458" eb="460">
      <t>ヘイキン</t>
    </rPh>
    <rPh sb="461" eb="463">
      <t>ルイジ</t>
    </rPh>
    <rPh sb="463" eb="465">
      <t>ダンタイ</t>
    </rPh>
    <rPh sb="465" eb="467">
      <t>ヘイキン</t>
    </rPh>
    <rPh sb="468" eb="470">
      <t>ウワマワ</t>
    </rPh>
    <rPh sb="475" eb="477">
      <t>シセツ</t>
    </rPh>
    <rPh sb="478" eb="480">
      <t>コウシン</t>
    </rPh>
    <rPh sb="481" eb="482">
      <t>トモナ</t>
    </rPh>
    <rPh sb="483" eb="485">
      <t>シハライ</t>
    </rPh>
    <rPh sb="485" eb="487">
      <t>リソク</t>
    </rPh>
    <rPh sb="488" eb="490">
      <t>ゾウカ</t>
    </rPh>
    <rPh sb="491" eb="493">
      <t>ゲンカ</t>
    </rPh>
    <rPh sb="493" eb="495">
      <t>ショウキャク</t>
    </rPh>
    <rPh sb="495" eb="496">
      <t>ヒ</t>
    </rPh>
    <rPh sb="497" eb="499">
      <t>ゾウカ</t>
    </rPh>
    <rPh sb="502" eb="503">
      <t>オモ</t>
    </rPh>
    <rPh sb="504" eb="506">
      <t>ヨウイン</t>
    </rPh>
    <rPh sb="507" eb="508">
      <t>カンガ</t>
    </rPh>
    <rPh sb="517" eb="519">
      <t>シセツ</t>
    </rPh>
    <rPh sb="519" eb="522">
      <t>リヨウリツ</t>
    </rPh>
    <rPh sb="527" eb="529">
      <t>ゼンコク</t>
    </rPh>
    <rPh sb="529" eb="531">
      <t>ヘイキン</t>
    </rPh>
    <rPh sb="532" eb="534">
      <t>ルイジ</t>
    </rPh>
    <rPh sb="534" eb="536">
      <t>ダンタイ</t>
    </rPh>
    <rPh sb="536" eb="538">
      <t>ヘイキン</t>
    </rPh>
    <rPh sb="539" eb="540">
      <t>オオ</t>
    </rPh>
    <rPh sb="542" eb="544">
      <t>ウワマワ</t>
    </rPh>
    <rPh sb="549" eb="551">
      <t>ショウライ</t>
    </rPh>
    <rPh sb="552" eb="554">
      <t>ミス</t>
    </rPh>
    <rPh sb="556" eb="558">
      <t>シセツ</t>
    </rPh>
    <rPh sb="558" eb="560">
      <t>トウゴウ</t>
    </rPh>
    <rPh sb="563" eb="566">
      <t>コウリツテキ</t>
    </rPh>
    <rPh sb="567" eb="569">
      <t>シセツ</t>
    </rPh>
    <rPh sb="570" eb="572">
      <t>ウンヨウ</t>
    </rPh>
    <rPh sb="578" eb="579">
      <t>カンガ</t>
    </rPh>
    <rPh sb="587" eb="588">
      <t>ユウ</t>
    </rPh>
    <rPh sb="588" eb="589">
      <t>シュウ</t>
    </rPh>
    <rPh sb="589" eb="590">
      <t>リツ</t>
    </rPh>
    <rPh sb="596" eb="598">
      <t>ゼンコク</t>
    </rPh>
    <rPh sb="598" eb="600">
      <t>ヘイキン</t>
    </rPh>
    <rPh sb="601" eb="603">
      <t>ルイジ</t>
    </rPh>
    <rPh sb="603" eb="605">
      <t>ダンタイ</t>
    </rPh>
    <rPh sb="605" eb="607">
      <t>ヘイキン</t>
    </rPh>
    <rPh sb="608" eb="610">
      <t>ウワマワ</t>
    </rPh>
    <rPh sb="615" eb="617">
      <t>カンロ</t>
    </rPh>
    <rPh sb="617" eb="619">
      <t>コウシン</t>
    </rPh>
    <rPh sb="620" eb="621">
      <t>オコナ</t>
    </rPh>
    <rPh sb="622" eb="624">
      <t>ロウスイ</t>
    </rPh>
    <rPh sb="625" eb="626">
      <t>ヘ</t>
    </rPh>
    <rPh sb="634" eb="635">
      <t>カンガ</t>
    </rPh>
    <phoneticPr fontId="4"/>
  </si>
  <si>
    <t>①有形固定資産減価償却率については全国平均、類似団体平均を下回っており、施設の統合や管路更新等を行っているからだと考える。　　　　　　　　　　②管路経年化率についても、管路の更新を行っているため全国平均、類似団体平均を下回っている。　　③管路更新率も、補助事業を活用し老朽管の更新を行っているため全国平均、類似団体平均を上回っている。</t>
    <rPh sb="1" eb="3">
      <t>ユウケイ</t>
    </rPh>
    <rPh sb="3" eb="5">
      <t>コテイ</t>
    </rPh>
    <rPh sb="5" eb="7">
      <t>シサン</t>
    </rPh>
    <rPh sb="7" eb="9">
      <t>ゲンカ</t>
    </rPh>
    <rPh sb="9" eb="11">
      <t>ショウキャク</t>
    </rPh>
    <rPh sb="11" eb="12">
      <t>リツ</t>
    </rPh>
    <rPh sb="17" eb="19">
      <t>ゼンコク</t>
    </rPh>
    <rPh sb="19" eb="21">
      <t>ヘイキン</t>
    </rPh>
    <rPh sb="22" eb="24">
      <t>ルイジ</t>
    </rPh>
    <rPh sb="24" eb="26">
      <t>ダンタイ</t>
    </rPh>
    <rPh sb="26" eb="28">
      <t>ヘイキン</t>
    </rPh>
    <rPh sb="29" eb="31">
      <t>シタマワ</t>
    </rPh>
    <rPh sb="36" eb="38">
      <t>シセツ</t>
    </rPh>
    <rPh sb="39" eb="41">
      <t>トウゴウ</t>
    </rPh>
    <rPh sb="42" eb="44">
      <t>カンロ</t>
    </rPh>
    <rPh sb="44" eb="47">
      <t>コウシンナド</t>
    </rPh>
    <rPh sb="48" eb="49">
      <t>オコナ</t>
    </rPh>
    <rPh sb="57" eb="58">
      <t>カンガ</t>
    </rPh>
    <rPh sb="72" eb="74">
      <t>カンロ</t>
    </rPh>
    <rPh sb="74" eb="77">
      <t>ケイネンカ</t>
    </rPh>
    <rPh sb="77" eb="78">
      <t>リツ</t>
    </rPh>
    <rPh sb="84" eb="86">
      <t>カンロ</t>
    </rPh>
    <rPh sb="87" eb="89">
      <t>コウシン</t>
    </rPh>
    <rPh sb="90" eb="91">
      <t>オコナ</t>
    </rPh>
    <rPh sb="97" eb="99">
      <t>ゼンコク</t>
    </rPh>
    <rPh sb="99" eb="101">
      <t>ヘイキン</t>
    </rPh>
    <rPh sb="102" eb="104">
      <t>ルイジ</t>
    </rPh>
    <rPh sb="104" eb="106">
      <t>ダンタイ</t>
    </rPh>
    <rPh sb="106" eb="108">
      <t>ヘイキン</t>
    </rPh>
    <rPh sb="109" eb="111">
      <t>シタマワ</t>
    </rPh>
    <rPh sb="119" eb="121">
      <t>カンロ</t>
    </rPh>
    <rPh sb="121" eb="123">
      <t>コウシン</t>
    </rPh>
    <rPh sb="123" eb="124">
      <t>リツ</t>
    </rPh>
    <rPh sb="126" eb="128">
      <t>ホジョ</t>
    </rPh>
    <rPh sb="128" eb="130">
      <t>ジギョウ</t>
    </rPh>
    <rPh sb="131" eb="133">
      <t>カツヨウ</t>
    </rPh>
    <rPh sb="134" eb="136">
      <t>ロウキュウ</t>
    </rPh>
    <rPh sb="136" eb="137">
      <t>カン</t>
    </rPh>
    <rPh sb="138" eb="140">
      <t>コウシン</t>
    </rPh>
    <rPh sb="141" eb="142">
      <t>オコナ</t>
    </rPh>
    <rPh sb="148" eb="150">
      <t>ゼンコク</t>
    </rPh>
    <rPh sb="150" eb="152">
      <t>ヘイキン</t>
    </rPh>
    <rPh sb="153" eb="155">
      <t>ルイジ</t>
    </rPh>
    <rPh sb="155" eb="157">
      <t>ダンタイ</t>
    </rPh>
    <rPh sb="157" eb="159">
      <t>ヘイキン</t>
    </rPh>
    <rPh sb="160" eb="162">
      <t>ウワマワ</t>
    </rPh>
    <phoneticPr fontId="4"/>
  </si>
  <si>
    <t>人口減少に伴い有収水量は年々減少傾向にあるが、管路や配水池など老朽化に伴う更新が必要な施設がまだ多数あり、施設の更新費用は今後も増えていくことが予測される。物価高騰や職員給与費の増加などで営業費用も年々増えており、料金の更なる見直しが必要になってくる。また、公営企業に携わる人材も不足しており技術や経験の継承が困難となっている。</t>
    <rPh sb="0" eb="2">
      <t>ジンコウ</t>
    </rPh>
    <rPh sb="2" eb="4">
      <t>ゲンショウ</t>
    </rPh>
    <rPh sb="5" eb="6">
      <t>トモナ</t>
    </rPh>
    <rPh sb="7" eb="9">
      <t>ユウシュウ</t>
    </rPh>
    <rPh sb="9" eb="11">
      <t>スイリョウ</t>
    </rPh>
    <rPh sb="12" eb="14">
      <t>ネンネン</t>
    </rPh>
    <rPh sb="14" eb="16">
      <t>ゲンショウ</t>
    </rPh>
    <rPh sb="16" eb="18">
      <t>ケイコウ</t>
    </rPh>
    <rPh sb="23" eb="25">
      <t>カンロ</t>
    </rPh>
    <rPh sb="26" eb="29">
      <t>ハイスイチ</t>
    </rPh>
    <rPh sb="31" eb="34">
      <t>ロウキュウカ</t>
    </rPh>
    <rPh sb="35" eb="36">
      <t>トモナ</t>
    </rPh>
    <rPh sb="37" eb="39">
      <t>コウシン</t>
    </rPh>
    <rPh sb="40" eb="42">
      <t>ヒツヨウ</t>
    </rPh>
    <rPh sb="43" eb="45">
      <t>シセツ</t>
    </rPh>
    <rPh sb="48" eb="50">
      <t>タスウ</t>
    </rPh>
    <rPh sb="53" eb="55">
      <t>シセツ</t>
    </rPh>
    <rPh sb="56" eb="58">
      <t>コウシン</t>
    </rPh>
    <rPh sb="58" eb="60">
      <t>ヒヨウ</t>
    </rPh>
    <rPh sb="61" eb="63">
      <t>コンゴ</t>
    </rPh>
    <rPh sb="64" eb="65">
      <t>フ</t>
    </rPh>
    <rPh sb="72" eb="74">
      <t>ヨソク</t>
    </rPh>
    <rPh sb="78" eb="80">
      <t>ブッカ</t>
    </rPh>
    <rPh sb="80" eb="82">
      <t>コウトウ</t>
    </rPh>
    <rPh sb="83" eb="85">
      <t>ショクイン</t>
    </rPh>
    <rPh sb="85" eb="87">
      <t>キュウヨ</t>
    </rPh>
    <rPh sb="87" eb="88">
      <t>ヒ</t>
    </rPh>
    <rPh sb="89" eb="91">
      <t>ゾウカ</t>
    </rPh>
    <rPh sb="94" eb="96">
      <t>エイギョウ</t>
    </rPh>
    <rPh sb="96" eb="98">
      <t>ヒヨウ</t>
    </rPh>
    <rPh sb="99" eb="101">
      <t>ネンネン</t>
    </rPh>
    <rPh sb="101" eb="102">
      <t>フ</t>
    </rPh>
    <rPh sb="107" eb="109">
      <t>リョウキン</t>
    </rPh>
    <rPh sb="110" eb="111">
      <t>サラ</t>
    </rPh>
    <rPh sb="113" eb="115">
      <t>ミナオ</t>
    </rPh>
    <rPh sb="117" eb="119">
      <t>ヒツヨウ</t>
    </rPh>
    <rPh sb="129" eb="131">
      <t>コウエイ</t>
    </rPh>
    <rPh sb="131" eb="133">
      <t>キギョウ</t>
    </rPh>
    <rPh sb="134" eb="135">
      <t>タズサ</t>
    </rPh>
    <rPh sb="137" eb="139">
      <t>ジンザイ</t>
    </rPh>
    <rPh sb="140" eb="142">
      <t>フソク</t>
    </rPh>
    <rPh sb="146" eb="148">
      <t>ギジュツ</t>
    </rPh>
    <rPh sb="149" eb="151">
      <t>ケイケン</t>
    </rPh>
    <rPh sb="152" eb="154">
      <t>ケイショウ</t>
    </rPh>
    <rPh sb="155" eb="157">
      <t>コンナン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</si>
</sst>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1.24</c:v>
                </c:pt>
              </c:numCache>
            </c:numRef>
          </c:val>
          <c:extLst>
            <c:ext xmlns:c16="http://schemas.microsoft.com/office/drawing/2014/chart" uri="{C3380CC4-5D6E-409C-BE32-E72D297353CC}">
              <c16:uniqueId val="{00000000-6B32-470E-A855-467E3FCE1D7A}"/>
            </c:ext>
          </c:extLst>
        </c:ser>
        <c:dLbls>
          <c:showLegendKey val="0"/>
          <c:showVal val="0"/>
          <c:showCatName val="0"/>
          <c:showSerName val="0"/>
          <c:showPercent val="0"/>
          <c:showBubbleSize val="0"/>
        </c:dLbls>
        <c:gapWidth val="150"/>
        <c:axId val="226000872"/>
        <c:axId val="22600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6B32-470E-A855-467E3FCE1D7A}"/>
            </c:ext>
          </c:extLst>
        </c:ser>
        <c:dLbls>
          <c:showLegendKey val="0"/>
          <c:showVal val="0"/>
          <c:showCatName val="0"/>
          <c:showSerName val="0"/>
          <c:showPercent val="0"/>
          <c:showBubbleSize val="0"/>
        </c:dLbls>
        <c:marker val="1"/>
        <c:smooth val="0"/>
        <c:axId val="226000872"/>
        <c:axId val="226001264"/>
      </c:lineChart>
      <c:dateAx>
        <c:axId val="226000872"/>
        <c:scaling>
          <c:orientation val="minMax"/>
        </c:scaling>
        <c:delete val="1"/>
        <c:axPos val="b"/>
        <c:numFmt formatCode="&quot;R&quot;yy" sourceLinked="1"/>
        <c:majorTickMark val="none"/>
        <c:minorTickMark val="none"/>
        <c:tickLblPos val="none"/>
        <c:crossAx val="226001264"/>
        <c:crosses val="autoZero"/>
        <c:auto val="1"/>
        <c:lblOffset val="100"/>
        <c:baseTimeUnit val="years"/>
      </c:dateAx>
      <c:valAx>
        <c:axId val="22600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0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71.73</c:v>
                </c:pt>
              </c:numCache>
            </c:numRef>
          </c:val>
          <c:extLst>
            <c:ext xmlns:c16="http://schemas.microsoft.com/office/drawing/2014/chart" uri="{C3380CC4-5D6E-409C-BE32-E72D297353CC}">
              <c16:uniqueId val="{00000000-E2C2-4472-94BF-BA97C92AADD9}"/>
            </c:ext>
          </c:extLst>
        </c:ser>
        <c:dLbls>
          <c:showLegendKey val="0"/>
          <c:showVal val="0"/>
          <c:showCatName val="0"/>
          <c:showSerName val="0"/>
          <c:showPercent val="0"/>
          <c:showBubbleSize val="0"/>
        </c:dLbls>
        <c:gapWidth val="150"/>
        <c:axId val="226104656"/>
        <c:axId val="226105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E2C2-4472-94BF-BA97C92AADD9}"/>
            </c:ext>
          </c:extLst>
        </c:ser>
        <c:dLbls>
          <c:showLegendKey val="0"/>
          <c:showVal val="0"/>
          <c:showCatName val="0"/>
          <c:showSerName val="0"/>
          <c:showPercent val="0"/>
          <c:showBubbleSize val="0"/>
        </c:dLbls>
        <c:marker val="1"/>
        <c:smooth val="0"/>
        <c:axId val="226104656"/>
        <c:axId val="226105048"/>
      </c:lineChart>
      <c:dateAx>
        <c:axId val="226104656"/>
        <c:scaling>
          <c:orientation val="minMax"/>
        </c:scaling>
        <c:delete val="1"/>
        <c:axPos val="b"/>
        <c:numFmt formatCode="&quot;R&quot;yy" sourceLinked="1"/>
        <c:majorTickMark val="none"/>
        <c:minorTickMark val="none"/>
        <c:tickLblPos val="none"/>
        <c:crossAx val="226105048"/>
        <c:crosses val="autoZero"/>
        <c:auto val="1"/>
        <c:lblOffset val="100"/>
        <c:baseTimeUnit val="years"/>
      </c:dateAx>
      <c:valAx>
        <c:axId val="22610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0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99.27</c:v>
                </c:pt>
              </c:numCache>
            </c:numRef>
          </c:val>
          <c:extLst>
            <c:ext xmlns:c16="http://schemas.microsoft.com/office/drawing/2014/chart" uri="{C3380CC4-5D6E-409C-BE32-E72D297353CC}">
              <c16:uniqueId val="{00000000-3012-4A01-99FA-B3DB61020B68}"/>
            </c:ext>
          </c:extLst>
        </c:ser>
        <c:dLbls>
          <c:showLegendKey val="0"/>
          <c:showVal val="0"/>
          <c:showCatName val="0"/>
          <c:showSerName val="0"/>
          <c:showPercent val="0"/>
          <c:showBubbleSize val="0"/>
        </c:dLbls>
        <c:gapWidth val="150"/>
        <c:axId val="226414520"/>
        <c:axId val="22641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3012-4A01-99FA-B3DB61020B68}"/>
            </c:ext>
          </c:extLst>
        </c:ser>
        <c:dLbls>
          <c:showLegendKey val="0"/>
          <c:showVal val="0"/>
          <c:showCatName val="0"/>
          <c:showSerName val="0"/>
          <c:showPercent val="0"/>
          <c:showBubbleSize val="0"/>
        </c:dLbls>
        <c:marker val="1"/>
        <c:smooth val="0"/>
        <c:axId val="226414520"/>
        <c:axId val="226414912"/>
      </c:lineChart>
      <c:dateAx>
        <c:axId val="226414520"/>
        <c:scaling>
          <c:orientation val="minMax"/>
        </c:scaling>
        <c:delete val="1"/>
        <c:axPos val="b"/>
        <c:numFmt formatCode="&quot;R&quot;yy" sourceLinked="1"/>
        <c:majorTickMark val="none"/>
        <c:minorTickMark val="none"/>
        <c:tickLblPos val="none"/>
        <c:crossAx val="226414912"/>
        <c:crosses val="autoZero"/>
        <c:auto val="1"/>
        <c:lblOffset val="100"/>
        <c:baseTimeUnit val="years"/>
      </c:dateAx>
      <c:valAx>
        <c:axId val="2264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41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135.18</c:v>
                </c:pt>
              </c:numCache>
            </c:numRef>
          </c:val>
          <c:extLst>
            <c:ext xmlns:c16="http://schemas.microsoft.com/office/drawing/2014/chart" uri="{C3380CC4-5D6E-409C-BE32-E72D297353CC}">
              <c16:uniqueId val="{00000000-81CA-4085-AD11-CDACC3BF8EA3}"/>
            </c:ext>
          </c:extLst>
        </c:ser>
        <c:dLbls>
          <c:showLegendKey val="0"/>
          <c:showVal val="0"/>
          <c:showCatName val="0"/>
          <c:showSerName val="0"/>
          <c:showPercent val="0"/>
          <c:showBubbleSize val="0"/>
        </c:dLbls>
        <c:gapWidth val="150"/>
        <c:axId val="226002440"/>
        <c:axId val="22600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81CA-4085-AD11-CDACC3BF8EA3}"/>
            </c:ext>
          </c:extLst>
        </c:ser>
        <c:dLbls>
          <c:showLegendKey val="0"/>
          <c:showVal val="0"/>
          <c:showCatName val="0"/>
          <c:showSerName val="0"/>
          <c:showPercent val="0"/>
          <c:showBubbleSize val="0"/>
        </c:dLbls>
        <c:marker val="1"/>
        <c:smooth val="0"/>
        <c:axId val="226002440"/>
        <c:axId val="226002832"/>
      </c:lineChart>
      <c:dateAx>
        <c:axId val="226002440"/>
        <c:scaling>
          <c:orientation val="minMax"/>
        </c:scaling>
        <c:delete val="1"/>
        <c:axPos val="b"/>
        <c:numFmt formatCode="&quot;R&quot;yy" sourceLinked="1"/>
        <c:majorTickMark val="none"/>
        <c:minorTickMark val="none"/>
        <c:tickLblPos val="none"/>
        <c:crossAx val="226002832"/>
        <c:crosses val="autoZero"/>
        <c:auto val="1"/>
        <c:lblOffset val="100"/>
        <c:baseTimeUnit val="years"/>
      </c:dateAx>
      <c:valAx>
        <c:axId val="226002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600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4.45</c:v>
                </c:pt>
              </c:numCache>
            </c:numRef>
          </c:val>
          <c:extLst>
            <c:ext xmlns:c16="http://schemas.microsoft.com/office/drawing/2014/chart" uri="{C3380CC4-5D6E-409C-BE32-E72D297353CC}">
              <c16:uniqueId val="{00000000-6631-4F97-ABCE-1A60BA0AC651}"/>
            </c:ext>
          </c:extLst>
        </c:ser>
        <c:dLbls>
          <c:showLegendKey val="0"/>
          <c:showVal val="0"/>
          <c:showCatName val="0"/>
          <c:showSerName val="0"/>
          <c:showPercent val="0"/>
          <c:showBubbleSize val="0"/>
        </c:dLbls>
        <c:gapWidth val="150"/>
        <c:axId val="226004008"/>
        <c:axId val="22600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6631-4F97-ABCE-1A60BA0AC651}"/>
            </c:ext>
          </c:extLst>
        </c:ser>
        <c:dLbls>
          <c:showLegendKey val="0"/>
          <c:showVal val="0"/>
          <c:showCatName val="0"/>
          <c:showSerName val="0"/>
          <c:showPercent val="0"/>
          <c:showBubbleSize val="0"/>
        </c:dLbls>
        <c:marker val="1"/>
        <c:smooth val="0"/>
        <c:axId val="226004008"/>
        <c:axId val="226004400"/>
      </c:lineChart>
      <c:dateAx>
        <c:axId val="226004008"/>
        <c:scaling>
          <c:orientation val="minMax"/>
        </c:scaling>
        <c:delete val="1"/>
        <c:axPos val="b"/>
        <c:numFmt formatCode="&quot;R&quot;yy" sourceLinked="1"/>
        <c:majorTickMark val="none"/>
        <c:minorTickMark val="none"/>
        <c:tickLblPos val="none"/>
        <c:crossAx val="226004400"/>
        <c:crosses val="autoZero"/>
        <c:auto val="1"/>
        <c:lblOffset val="100"/>
        <c:baseTimeUnit val="years"/>
      </c:dateAx>
      <c:valAx>
        <c:axId val="22600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0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4.92</c:v>
                </c:pt>
              </c:numCache>
            </c:numRef>
          </c:val>
          <c:extLst>
            <c:ext xmlns:c16="http://schemas.microsoft.com/office/drawing/2014/chart" uri="{C3380CC4-5D6E-409C-BE32-E72D297353CC}">
              <c16:uniqueId val="{00000000-D5B6-4C3A-91DC-6DA6480F18F9}"/>
            </c:ext>
          </c:extLst>
        </c:ser>
        <c:dLbls>
          <c:showLegendKey val="0"/>
          <c:showVal val="0"/>
          <c:showCatName val="0"/>
          <c:showSerName val="0"/>
          <c:showPercent val="0"/>
          <c:showBubbleSize val="0"/>
        </c:dLbls>
        <c:gapWidth val="150"/>
        <c:axId val="225416928"/>
        <c:axId val="225417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D5B6-4C3A-91DC-6DA6480F18F9}"/>
            </c:ext>
          </c:extLst>
        </c:ser>
        <c:dLbls>
          <c:showLegendKey val="0"/>
          <c:showVal val="0"/>
          <c:showCatName val="0"/>
          <c:showSerName val="0"/>
          <c:showPercent val="0"/>
          <c:showBubbleSize val="0"/>
        </c:dLbls>
        <c:marker val="1"/>
        <c:smooth val="0"/>
        <c:axId val="225416928"/>
        <c:axId val="225417320"/>
      </c:lineChart>
      <c:dateAx>
        <c:axId val="225416928"/>
        <c:scaling>
          <c:orientation val="minMax"/>
        </c:scaling>
        <c:delete val="1"/>
        <c:axPos val="b"/>
        <c:numFmt formatCode="&quot;R&quot;yy" sourceLinked="1"/>
        <c:majorTickMark val="none"/>
        <c:minorTickMark val="none"/>
        <c:tickLblPos val="none"/>
        <c:crossAx val="225417320"/>
        <c:crosses val="autoZero"/>
        <c:auto val="1"/>
        <c:lblOffset val="100"/>
        <c:baseTimeUnit val="years"/>
      </c:dateAx>
      <c:valAx>
        <c:axId val="22541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1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46B-4499-A82E-E9A42DF28D97}"/>
            </c:ext>
          </c:extLst>
        </c:ser>
        <c:dLbls>
          <c:showLegendKey val="0"/>
          <c:showVal val="0"/>
          <c:showCatName val="0"/>
          <c:showSerName val="0"/>
          <c:showPercent val="0"/>
          <c:showBubbleSize val="0"/>
        </c:dLbls>
        <c:gapWidth val="150"/>
        <c:axId val="225418496"/>
        <c:axId val="22541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046B-4499-A82E-E9A42DF28D97}"/>
            </c:ext>
          </c:extLst>
        </c:ser>
        <c:dLbls>
          <c:showLegendKey val="0"/>
          <c:showVal val="0"/>
          <c:showCatName val="0"/>
          <c:showSerName val="0"/>
          <c:showPercent val="0"/>
          <c:showBubbleSize val="0"/>
        </c:dLbls>
        <c:marker val="1"/>
        <c:smooth val="0"/>
        <c:axId val="225418496"/>
        <c:axId val="225418888"/>
      </c:lineChart>
      <c:dateAx>
        <c:axId val="225418496"/>
        <c:scaling>
          <c:orientation val="minMax"/>
        </c:scaling>
        <c:delete val="1"/>
        <c:axPos val="b"/>
        <c:numFmt formatCode="&quot;R&quot;yy" sourceLinked="1"/>
        <c:majorTickMark val="none"/>
        <c:minorTickMark val="none"/>
        <c:tickLblPos val="none"/>
        <c:crossAx val="225418888"/>
        <c:crosses val="autoZero"/>
        <c:auto val="1"/>
        <c:lblOffset val="100"/>
        <c:baseTimeUnit val="years"/>
      </c:dateAx>
      <c:valAx>
        <c:axId val="225418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4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67.400000000000006</c:v>
                </c:pt>
              </c:numCache>
            </c:numRef>
          </c:val>
          <c:extLst>
            <c:ext xmlns:c16="http://schemas.microsoft.com/office/drawing/2014/chart" uri="{C3380CC4-5D6E-409C-BE32-E72D297353CC}">
              <c16:uniqueId val="{00000000-33BC-4721-999E-858176954BA4}"/>
            </c:ext>
          </c:extLst>
        </c:ser>
        <c:dLbls>
          <c:showLegendKey val="0"/>
          <c:showVal val="0"/>
          <c:showCatName val="0"/>
          <c:showSerName val="0"/>
          <c:showPercent val="0"/>
          <c:showBubbleSize val="0"/>
        </c:dLbls>
        <c:gapWidth val="150"/>
        <c:axId val="226332344"/>
        <c:axId val="22633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33BC-4721-999E-858176954BA4}"/>
            </c:ext>
          </c:extLst>
        </c:ser>
        <c:dLbls>
          <c:showLegendKey val="0"/>
          <c:showVal val="0"/>
          <c:showCatName val="0"/>
          <c:showSerName val="0"/>
          <c:showPercent val="0"/>
          <c:showBubbleSize val="0"/>
        </c:dLbls>
        <c:marker val="1"/>
        <c:smooth val="0"/>
        <c:axId val="226332344"/>
        <c:axId val="226332736"/>
      </c:lineChart>
      <c:dateAx>
        <c:axId val="226332344"/>
        <c:scaling>
          <c:orientation val="minMax"/>
        </c:scaling>
        <c:delete val="1"/>
        <c:axPos val="b"/>
        <c:numFmt formatCode="&quot;R&quot;yy" sourceLinked="1"/>
        <c:majorTickMark val="none"/>
        <c:minorTickMark val="none"/>
        <c:tickLblPos val="none"/>
        <c:crossAx val="226332736"/>
        <c:crosses val="autoZero"/>
        <c:auto val="1"/>
        <c:lblOffset val="100"/>
        <c:baseTimeUnit val="years"/>
      </c:dateAx>
      <c:valAx>
        <c:axId val="226332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633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2288.7199999999998</c:v>
                </c:pt>
              </c:numCache>
            </c:numRef>
          </c:val>
          <c:extLst>
            <c:ext xmlns:c16="http://schemas.microsoft.com/office/drawing/2014/chart" uri="{C3380CC4-5D6E-409C-BE32-E72D297353CC}">
              <c16:uniqueId val="{00000000-0A6B-400B-B707-23F7EBCEDB8B}"/>
            </c:ext>
          </c:extLst>
        </c:ser>
        <c:dLbls>
          <c:showLegendKey val="0"/>
          <c:showVal val="0"/>
          <c:showCatName val="0"/>
          <c:showSerName val="0"/>
          <c:showPercent val="0"/>
          <c:showBubbleSize val="0"/>
        </c:dLbls>
        <c:gapWidth val="150"/>
        <c:axId val="226333912"/>
        <c:axId val="22633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0A6B-400B-B707-23F7EBCEDB8B}"/>
            </c:ext>
          </c:extLst>
        </c:ser>
        <c:dLbls>
          <c:showLegendKey val="0"/>
          <c:showVal val="0"/>
          <c:showCatName val="0"/>
          <c:showSerName val="0"/>
          <c:showPercent val="0"/>
          <c:showBubbleSize val="0"/>
        </c:dLbls>
        <c:marker val="1"/>
        <c:smooth val="0"/>
        <c:axId val="226333912"/>
        <c:axId val="226334304"/>
      </c:lineChart>
      <c:dateAx>
        <c:axId val="226333912"/>
        <c:scaling>
          <c:orientation val="minMax"/>
        </c:scaling>
        <c:delete val="1"/>
        <c:axPos val="b"/>
        <c:numFmt formatCode="&quot;R&quot;yy" sourceLinked="1"/>
        <c:majorTickMark val="none"/>
        <c:minorTickMark val="none"/>
        <c:tickLblPos val="none"/>
        <c:crossAx val="226334304"/>
        <c:crosses val="autoZero"/>
        <c:auto val="1"/>
        <c:lblOffset val="100"/>
        <c:baseTimeUnit val="years"/>
      </c:dateAx>
      <c:valAx>
        <c:axId val="226334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633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37.67</c:v>
                </c:pt>
              </c:numCache>
            </c:numRef>
          </c:val>
          <c:extLst>
            <c:ext xmlns:c16="http://schemas.microsoft.com/office/drawing/2014/chart" uri="{C3380CC4-5D6E-409C-BE32-E72D297353CC}">
              <c16:uniqueId val="{00000000-E0B2-4E23-A3BD-BC387024D6BF}"/>
            </c:ext>
          </c:extLst>
        </c:ser>
        <c:dLbls>
          <c:showLegendKey val="0"/>
          <c:showVal val="0"/>
          <c:showCatName val="0"/>
          <c:showSerName val="0"/>
          <c:showPercent val="0"/>
          <c:showBubbleSize val="0"/>
        </c:dLbls>
        <c:gapWidth val="150"/>
        <c:axId val="226335480"/>
        <c:axId val="22633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E0B2-4E23-A3BD-BC387024D6BF}"/>
            </c:ext>
          </c:extLst>
        </c:ser>
        <c:dLbls>
          <c:showLegendKey val="0"/>
          <c:showVal val="0"/>
          <c:showCatName val="0"/>
          <c:showSerName val="0"/>
          <c:showPercent val="0"/>
          <c:showBubbleSize val="0"/>
        </c:dLbls>
        <c:marker val="1"/>
        <c:smooth val="0"/>
        <c:axId val="226335480"/>
        <c:axId val="226335872"/>
      </c:lineChart>
      <c:dateAx>
        <c:axId val="226335480"/>
        <c:scaling>
          <c:orientation val="minMax"/>
        </c:scaling>
        <c:delete val="1"/>
        <c:axPos val="b"/>
        <c:numFmt formatCode="&quot;R&quot;yy" sourceLinked="1"/>
        <c:majorTickMark val="none"/>
        <c:minorTickMark val="none"/>
        <c:tickLblPos val="none"/>
        <c:crossAx val="226335872"/>
        <c:crosses val="autoZero"/>
        <c:auto val="1"/>
        <c:lblOffset val="100"/>
        <c:baseTimeUnit val="years"/>
      </c:dateAx>
      <c:valAx>
        <c:axId val="22633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3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475.67</c:v>
                </c:pt>
              </c:numCache>
            </c:numRef>
          </c:val>
          <c:extLst>
            <c:ext xmlns:c16="http://schemas.microsoft.com/office/drawing/2014/chart" uri="{C3380CC4-5D6E-409C-BE32-E72D297353CC}">
              <c16:uniqueId val="{00000000-C8C3-4044-AACC-C14A64E32884}"/>
            </c:ext>
          </c:extLst>
        </c:ser>
        <c:dLbls>
          <c:showLegendKey val="0"/>
          <c:showVal val="0"/>
          <c:showCatName val="0"/>
          <c:showSerName val="0"/>
          <c:showPercent val="0"/>
          <c:showBubbleSize val="0"/>
        </c:dLbls>
        <c:gapWidth val="150"/>
        <c:axId val="226103088"/>
        <c:axId val="226103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C8C3-4044-AACC-C14A64E32884}"/>
            </c:ext>
          </c:extLst>
        </c:ser>
        <c:dLbls>
          <c:showLegendKey val="0"/>
          <c:showVal val="0"/>
          <c:showCatName val="0"/>
          <c:showSerName val="0"/>
          <c:showPercent val="0"/>
          <c:showBubbleSize val="0"/>
        </c:dLbls>
        <c:marker val="1"/>
        <c:smooth val="0"/>
        <c:axId val="226103088"/>
        <c:axId val="226103480"/>
      </c:lineChart>
      <c:dateAx>
        <c:axId val="226103088"/>
        <c:scaling>
          <c:orientation val="minMax"/>
        </c:scaling>
        <c:delete val="1"/>
        <c:axPos val="b"/>
        <c:numFmt formatCode="&quot;R&quot;yy" sourceLinked="1"/>
        <c:majorTickMark val="none"/>
        <c:minorTickMark val="none"/>
        <c:tickLblPos val="none"/>
        <c:crossAx val="226103480"/>
        <c:crosses val="autoZero"/>
        <c:auto val="1"/>
        <c:lblOffset val="100"/>
        <c:baseTimeUnit val="years"/>
      </c:dateAx>
      <c:valAx>
        <c:axId val="22610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0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宇検村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1604</v>
      </c>
      <c r="AM8" s="65"/>
      <c r="AN8" s="65"/>
      <c r="AO8" s="65"/>
      <c r="AP8" s="65"/>
      <c r="AQ8" s="65"/>
      <c r="AR8" s="65"/>
      <c r="AS8" s="65"/>
      <c r="AT8" s="36">
        <f>データ!$S$6</f>
        <v>103.07</v>
      </c>
      <c r="AU8" s="37"/>
      <c r="AV8" s="37"/>
      <c r="AW8" s="37"/>
      <c r="AX8" s="37"/>
      <c r="AY8" s="37"/>
      <c r="AZ8" s="37"/>
      <c r="BA8" s="37"/>
      <c r="BB8" s="54">
        <f>データ!$T$6</f>
        <v>15.56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52.7</v>
      </c>
      <c r="J10" s="37"/>
      <c r="K10" s="37"/>
      <c r="L10" s="37"/>
      <c r="M10" s="37"/>
      <c r="N10" s="37"/>
      <c r="O10" s="64"/>
      <c r="P10" s="54">
        <f>データ!$P$6</f>
        <v>100</v>
      </c>
      <c r="Q10" s="54"/>
      <c r="R10" s="54"/>
      <c r="S10" s="54"/>
      <c r="T10" s="54"/>
      <c r="U10" s="54"/>
      <c r="V10" s="54"/>
      <c r="W10" s="65">
        <f>データ!$Q$6</f>
        <v>3500</v>
      </c>
      <c r="X10" s="65"/>
      <c r="Y10" s="65"/>
      <c r="Z10" s="65"/>
      <c r="AA10" s="65"/>
      <c r="AB10" s="65"/>
      <c r="AC10" s="65"/>
      <c r="AD10" s="2"/>
      <c r="AE10" s="2"/>
      <c r="AF10" s="2"/>
      <c r="AG10" s="2"/>
      <c r="AH10" s="2"/>
      <c r="AI10" s="2"/>
      <c r="AJ10" s="2"/>
      <c r="AK10" s="2"/>
      <c r="AL10" s="65">
        <f>データ!$U$6</f>
        <v>1568</v>
      </c>
      <c r="AM10" s="65"/>
      <c r="AN10" s="65"/>
      <c r="AO10" s="65"/>
      <c r="AP10" s="65"/>
      <c r="AQ10" s="65"/>
      <c r="AR10" s="65"/>
      <c r="AS10" s="65"/>
      <c r="AT10" s="36">
        <f>データ!$V$6</f>
        <v>0.1</v>
      </c>
      <c r="AU10" s="37"/>
      <c r="AV10" s="37"/>
      <c r="AW10" s="37"/>
      <c r="AX10" s="37"/>
      <c r="AY10" s="37"/>
      <c r="AZ10" s="37"/>
      <c r="BA10" s="37"/>
      <c r="BB10" s="54">
        <f>データ!$W$6</f>
        <v>15680</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InZYK64OtxqW2ftQa8FOXOpqrVajmzAgrBt+ljD2fpwzTaCUAY4jmFHHk3jj1XNMOX9u+MUq6mRnnKWnghTOyA==" saltValue="p8jGwrl7kxyjqRbmkq/x0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465241</v>
      </c>
      <c r="D6" s="20">
        <f t="shared" si="3"/>
        <v>46</v>
      </c>
      <c r="E6" s="20">
        <f t="shared" si="3"/>
        <v>1</v>
      </c>
      <c r="F6" s="20">
        <f t="shared" si="3"/>
        <v>0</v>
      </c>
      <c r="G6" s="20">
        <f t="shared" si="3"/>
        <v>5</v>
      </c>
      <c r="H6" s="20" t="str">
        <f t="shared" si="3"/>
        <v>鹿児島県　宇検村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52.7</v>
      </c>
      <c r="P6" s="21">
        <f t="shared" si="3"/>
        <v>100</v>
      </c>
      <c r="Q6" s="21">
        <f t="shared" si="3"/>
        <v>3500</v>
      </c>
      <c r="R6" s="21">
        <f t="shared" si="3"/>
        <v>1604</v>
      </c>
      <c r="S6" s="21">
        <f t="shared" si="3"/>
        <v>103.07</v>
      </c>
      <c r="T6" s="21">
        <f t="shared" si="3"/>
        <v>15.56</v>
      </c>
      <c r="U6" s="21">
        <f t="shared" si="3"/>
        <v>1568</v>
      </c>
      <c r="V6" s="21">
        <f t="shared" si="3"/>
        <v>0.1</v>
      </c>
      <c r="W6" s="21">
        <f t="shared" si="3"/>
        <v>15680</v>
      </c>
      <c r="X6" s="22" t="str">
        <f>IF(X7="",NA(),X7)</f>
        <v>-</v>
      </c>
      <c r="Y6" s="22" t="str">
        <f t="shared" ref="Y6:AG6" si="4">IF(Y7="",NA(),Y7)</f>
        <v>-</v>
      </c>
      <c r="Z6" s="22" t="str">
        <f t="shared" si="4"/>
        <v>-</v>
      </c>
      <c r="AA6" s="22" t="str">
        <f t="shared" si="4"/>
        <v>-</v>
      </c>
      <c r="AB6" s="22">
        <f t="shared" si="4"/>
        <v>135.18</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67.400000000000006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2288.7199999999998</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37.67</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475.67</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71.73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99.27</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4.45</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4.92</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1.24</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465241</v>
      </c>
      <c r="D7" s="24">
        <v>46</v>
      </c>
      <c r="E7" s="24">
        <v>1</v>
      </c>
      <c r="F7" s="24">
        <v>0</v>
      </c>
      <c r="G7" s="24">
        <v>5</v>
      </c>
      <c r="H7" s="24" t="s">
        <v>93</v>
      </c>
      <c r="I7" s="24" t="s">
        <v>94</v>
      </c>
      <c r="J7" s="24" t="s">
        <v>95</v>
      </c>
      <c r="K7" s="24" t="s">
        <v>96</v>
      </c>
      <c r="L7" s="24" t="s">
        <v>97</v>
      </c>
      <c r="M7" s="24" t="s">
        <v>98</v>
      </c>
      <c r="N7" s="25" t="s">
        <v>99</v>
      </c>
      <c r="O7" s="25">
        <v>52.7</v>
      </c>
      <c r="P7" s="25">
        <v>100</v>
      </c>
      <c r="Q7" s="25">
        <v>3500</v>
      </c>
      <c r="R7" s="25">
        <v>1604</v>
      </c>
      <c r="S7" s="25">
        <v>103.07</v>
      </c>
      <c r="T7" s="25">
        <v>15.56</v>
      </c>
      <c r="U7" s="25">
        <v>1568</v>
      </c>
      <c r="V7" s="25">
        <v>0.1</v>
      </c>
      <c r="W7" s="25">
        <v>15680</v>
      </c>
      <c r="X7" s="25" t="s">
        <v>99</v>
      </c>
      <c r="Y7" s="25" t="s">
        <v>99</v>
      </c>
      <c r="Z7" s="25" t="s">
        <v>99</v>
      </c>
      <c r="AA7" s="25" t="s">
        <v>99</v>
      </c>
      <c r="AB7" s="25">
        <v>135.18</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67.400000000000006</v>
      </c>
      <c r="AY7" s="25" t="s">
        <v>99</v>
      </c>
      <c r="AZ7" s="25" t="s">
        <v>99</v>
      </c>
      <c r="BA7" s="25" t="s">
        <v>99</v>
      </c>
      <c r="BB7" s="25" t="s">
        <v>99</v>
      </c>
      <c r="BC7" s="25">
        <v>101.6</v>
      </c>
      <c r="BD7" s="25">
        <v>142.38999999999999</v>
      </c>
      <c r="BE7" s="25" t="s">
        <v>99</v>
      </c>
      <c r="BF7" s="25" t="s">
        <v>99</v>
      </c>
      <c r="BG7" s="25" t="s">
        <v>99</v>
      </c>
      <c r="BH7" s="25" t="s">
        <v>99</v>
      </c>
      <c r="BI7" s="25">
        <v>2288.7199999999998</v>
      </c>
      <c r="BJ7" s="25" t="s">
        <v>99</v>
      </c>
      <c r="BK7" s="25" t="s">
        <v>99</v>
      </c>
      <c r="BL7" s="25" t="s">
        <v>99</v>
      </c>
      <c r="BM7" s="25" t="s">
        <v>99</v>
      </c>
      <c r="BN7" s="25">
        <v>1398.03</v>
      </c>
      <c r="BO7" s="25">
        <v>1043.3599999999999</v>
      </c>
      <c r="BP7" s="25" t="s">
        <v>99</v>
      </c>
      <c r="BQ7" s="25" t="s">
        <v>99</v>
      </c>
      <c r="BR7" s="25" t="s">
        <v>99</v>
      </c>
      <c r="BS7" s="25" t="s">
        <v>99</v>
      </c>
      <c r="BT7" s="25">
        <v>37.67</v>
      </c>
      <c r="BU7" s="25" t="s">
        <v>99</v>
      </c>
      <c r="BV7" s="25" t="s">
        <v>99</v>
      </c>
      <c r="BW7" s="25" t="s">
        <v>99</v>
      </c>
      <c r="BX7" s="25" t="s">
        <v>99</v>
      </c>
      <c r="BY7" s="25">
        <v>39.15</v>
      </c>
      <c r="BZ7" s="25">
        <v>56.19</v>
      </c>
      <c r="CA7" s="25" t="s">
        <v>99</v>
      </c>
      <c r="CB7" s="25" t="s">
        <v>99</v>
      </c>
      <c r="CC7" s="25" t="s">
        <v>99</v>
      </c>
      <c r="CD7" s="25" t="s">
        <v>99</v>
      </c>
      <c r="CE7" s="25">
        <v>475.67</v>
      </c>
      <c r="CF7" s="25" t="s">
        <v>99</v>
      </c>
      <c r="CG7" s="25" t="s">
        <v>99</v>
      </c>
      <c r="CH7" s="25" t="s">
        <v>99</v>
      </c>
      <c r="CI7" s="25" t="s">
        <v>99</v>
      </c>
      <c r="CJ7" s="25">
        <v>392.81</v>
      </c>
      <c r="CK7" s="25">
        <v>285.60000000000002</v>
      </c>
      <c r="CL7" s="25" t="s">
        <v>99</v>
      </c>
      <c r="CM7" s="25" t="s">
        <v>99</v>
      </c>
      <c r="CN7" s="25" t="s">
        <v>99</v>
      </c>
      <c r="CO7" s="25" t="s">
        <v>99</v>
      </c>
      <c r="CP7" s="25">
        <v>71.73</v>
      </c>
      <c r="CQ7" s="25" t="s">
        <v>99</v>
      </c>
      <c r="CR7" s="25" t="s">
        <v>99</v>
      </c>
      <c r="CS7" s="25" t="s">
        <v>99</v>
      </c>
      <c r="CT7" s="25" t="s">
        <v>99</v>
      </c>
      <c r="CU7" s="25">
        <v>29.19</v>
      </c>
      <c r="CV7" s="25">
        <v>48.33</v>
      </c>
      <c r="CW7" s="25" t="s">
        <v>99</v>
      </c>
      <c r="CX7" s="25" t="s">
        <v>99</v>
      </c>
      <c r="CY7" s="25" t="s">
        <v>99</v>
      </c>
      <c r="CZ7" s="25" t="s">
        <v>99</v>
      </c>
      <c r="DA7" s="25">
        <v>99.27</v>
      </c>
      <c r="DB7" s="25" t="s">
        <v>99</v>
      </c>
      <c r="DC7" s="25" t="s">
        <v>99</v>
      </c>
      <c r="DD7" s="25" t="s">
        <v>99</v>
      </c>
      <c r="DE7" s="25" t="s">
        <v>99</v>
      </c>
      <c r="DF7" s="25">
        <v>66.040000000000006</v>
      </c>
      <c r="DG7" s="25">
        <v>70.34</v>
      </c>
      <c r="DH7" s="25" t="s">
        <v>99</v>
      </c>
      <c r="DI7" s="25" t="s">
        <v>99</v>
      </c>
      <c r="DJ7" s="25" t="s">
        <v>99</v>
      </c>
      <c r="DK7" s="25" t="s">
        <v>99</v>
      </c>
      <c r="DL7" s="25">
        <v>4.45</v>
      </c>
      <c r="DM7" s="25" t="s">
        <v>99</v>
      </c>
      <c r="DN7" s="25" t="s">
        <v>99</v>
      </c>
      <c r="DO7" s="25" t="s">
        <v>99</v>
      </c>
      <c r="DP7" s="25" t="s">
        <v>99</v>
      </c>
      <c r="DQ7" s="25">
        <v>28.04</v>
      </c>
      <c r="DR7" s="25">
        <v>35.5</v>
      </c>
      <c r="DS7" s="25" t="s">
        <v>99</v>
      </c>
      <c r="DT7" s="25" t="s">
        <v>99</v>
      </c>
      <c r="DU7" s="25" t="s">
        <v>99</v>
      </c>
      <c r="DV7" s="25" t="s">
        <v>99</v>
      </c>
      <c r="DW7" s="25">
        <v>4.92</v>
      </c>
      <c r="DX7" s="25" t="s">
        <v>99</v>
      </c>
      <c r="DY7" s="25" t="s">
        <v>99</v>
      </c>
      <c r="DZ7" s="25" t="s">
        <v>99</v>
      </c>
      <c r="EA7" s="25" t="s">
        <v>99</v>
      </c>
      <c r="EB7" s="25">
        <v>11.15</v>
      </c>
      <c r="EC7" s="25">
        <v>16.16</v>
      </c>
      <c r="ED7" s="25" t="s">
        <v>99</v>
      </c>
      <c r="EE7" s="25" t="s">
        <v>99</v>
      </c>
      <c r="EF7" s="25" t="s">
        <v>99</v>
      </c>
      <c r="EG7" s="25" t="s">
        <v>99</v>
      </c>
      <c r="EH7" s="25">
        <v>1.24</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2025-12-12T09:25:23Z</dcterms:created>
  <dcterms:modified xsi:type="dcterms:W3CDTF">2026-03-04T06:01:41Z</dcterms:modified>
  <cp:category/>
</cp:coreProperties>
</file>