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7 錦江町（済）\"/>
    </mc:Choice>
  </mc:AlternateContent>
  <xr:revisionPtr revIDLastSave="0" documentId="13_ncr:1_{B6536371-6080-490F-BA86-09F82D0DD1A0}" xr6:coauthVersionLast="47" xr6:coauthVersionMax="47" xr10:uidLastSave="{00000000-0000-0000-0000-000000000000}"/>
  <workbookProtection workbookAlgorithmName="SHA-512" workbookHashValue="WM0j20zR8Gux/I3HpsnATrlgkdBz/cQWsCeQ/WFlExO6pXNXelWYQP3+kpmHMRxmp28sBgWSSNx1KQ76azGLMg==" workbookSaltValue="0eJIGnFXk+mXvwFALmbuz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AL8" i="4" s="1"/>
  <c r="Q6" i="5"/>
  <c r="P6" i="5"/>
  <c r="O6" i="5"/>
  <c r="I10" i="4" s="1"/>
  <c r="N6" i="5"/>
  <c r="M6" i="5"/>
  <c r="AD8" i="4" s="1"/>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P10" i="4"/>
  <c r="B10" i="4"/>
  <c r="BB8" i="4"/>
  <c r="AT8" i="4"/>
  <c r="W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<sst xmlns="http://schemas.openxmlformats.org/spreadsheetml/2006/main" count="316" uniqueCount="113">
  <si>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</si>
  <si>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</si>
  <si>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</si>
  <si>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</si>
  <si>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</si>
  <si>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</si>
  <si>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</si>
  <si>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</si>
  <si>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</si>
  <si>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</si>
  <si>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</si>
  <si>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</si>
  <si>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</si>
  <si>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</si>
  <si>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</si>
  <si>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</si>
  <si>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</si>
  <si>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</si>
  <si>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</si>
  <si>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</si>
  <si>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</si>
  <si>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</si>
  <si>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</si>
  <si>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</si>
  <si>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</si>
  <si>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</si>
  <si>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</si>
  <si>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</si>
  <si>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</si>
  <si>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</si>
  <si>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</si>
  <si>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</si>
  <si>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</si>
  <si>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</si>
  <si>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</si>
  <si>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</si>
  <si>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</si>
  <si>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</si>
  <si>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</si>
  <si>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</si>
  <si>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</si>
  <si>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</si>
  <si>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</si>
  <si>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</si>
  <si>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</si>
  <si>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</si>
  <si>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</si>
  <si>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</si>
  <si>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</si>
  <si>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</si>
  <si>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</si>
  <si>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</si>
  <si>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</si>
  <si>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</si>
  <si>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</si>
  <si>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</si>
  <si>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</si>
  <si>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</si>
  <si>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</si>
  <si>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</si>
  <si>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</si>
  <si>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</si>
  <si>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</si>
  <si>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</si>
  <si>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</si>
  <si>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</si>
  <si>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</si>
  <si>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</si>
  <si>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</si>
  <si>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</si>
  <si>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</si>
  <si>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</si>
  <si>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</si>
  <si>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</si>
  <si>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</si>
  <si>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</si>
  <si>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</si>
  <si>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</si>
  <si>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</si>
  <si>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</si>
  <si>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</si>
  <si>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</si>
  <si>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</si>
  <si>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</si>
  <si>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</si>
  <si>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</si>
  <si>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</si>
  <si>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</si>
  <si>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</si>
  <si>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</si>
  <si>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</si>
  <si>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</si>
  <si>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</si>
  <si>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錦江町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</si>
  <si>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</si>
  <si>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</si>
  <si>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</si>
  <si>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</si>
  <si>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</si>
  <si>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</si>
  <si>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</si>
  <si>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</si>
  <si>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</si>
  <si>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</si>
  <si>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</si>
  <si>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</si>
  <si>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</si>
  <si>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</si>
  <si>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</si>
  <si>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</si>
  <si>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経常収支比率は、100％を上回っており、平均値を上回っている。しかし、人口減少に伴う料金収入が減少傾向にあることから経営改善を図っていく必要がある。
　累積欠損比率は０％となっている。累積欠損金が発生しないように努めたい。
　流動比率は、100％を大きく下回り平均値の約1/3となっている。料金改定等により、支払能力を高める必要がある。
　企業債残高対給水収益比率は、平均値より大幅に低い。今後水道施設の更新及び耐震化が必要となることから、企業債残高や償還額等を勘案し計画的な事業運営が必要となる。
　料金回収率は、100％を下回っており、法定外の繰出金が原因である。料金改定により、適切な料金収入を確保する必要がある。
　給水原価は類似団体より低額で給水できている。本町はポンプ場の数が多く、電気使用料の負担が大きい。、補助金がなくなれば給水原価が高額になることが懸念される。
　施設利用率は、平均値をわずかに上回っているが、給水人口の変動など今後の状況を注視する必要がある。
　有収率が平均値より高いことから、早急に漏水等の対応できていると考えている。</t>
    <rPh sb="1" eb="3">
      <t>ケイジョウ</t>
    </rPh>
    <rPh sb="3" eb="5">
      <t>シュウシ</t>
    </rPh>
    <rPh sb="5" eb="7">
      <t>ヒリツ</t>
    </rPh>
    <rPh sb="43" eb="45">
      <t>リョウキン</t>
    </rPh>
    <rPh sb="45" eb="47">
      <t>シュウニュウ</t>
    </rPh>
    <rPh sb="48" eb="50">
      <t>ゲンショウ</t>
    </rPh>
    <rPh sb="50" eb="52">
      <t>ケイコウ</t>
    </rPh>
    <rPh sb="69" eb="71">
      <t>ヒツヨウ</t>
    </rPh>
    <rPh sb="77" eb="79">
      <t>ルイセキ</t>
    </rPh>
    <rPh sb="79" eb="81">
      <t>ケッソン</t>
    </rPh>
    <rPh sb="81" eb="83">
      <t>ヒリツ</t>
    </rPh>
    <rPh sb="93" eb="95">
      <t>ルイセキ</t>
    </rPh>
    <rPh sb="95" eb="97">
      <t>ケッソン</t>
    </rPh>
    <rPh sb="97" eb="98">
      <t>キン</t>
    </rPh>
    <rPh sb="99" eb="101">
      <t>ハッセイ</t>
    </rPh>
    <rPh sb="107" eb="108">
      <t>ツト</t>
    </rPh>
    <rPh sb="114" eb="116">
      <t>リュウドウ</t>
    </rPh>
    <rPh sb="116" eb="118">
      <t>ヒリツ</t>
    </rPh>
    <rPh sb="125" eb="126">
      <t>オオ</t>
    </rPh>
    <rPh sb="128" eb="130">
      <t>シタマワ</t>
    </rPh>
    <rPh sb="131" eb="134">
      <t>ヘイキンチ</t>
    </rPh>
    <rPh sb="135" eb="136">
      <t>ヤク</t>
    </rPh>
    <rPh sb="146" eb="148">
      <t>リョウキン</t>
    </rPh>
    <rPh sb="148" eb="150">
      <t>カイテイ</t>
    </rPh>
    <rPh sb="150" eb="151">
      <t>トウ</t>
    </rPh>
    <rPh sb="155" eb="157">
      <t>シハライ</t>
    </rPh>
    <rPh sb="157" eb="159">
      <t>ノウリョク</t>
    </rPh>
    <rPh sb="160" eb="161">
      <t>タカ</t>
    </rPh>
    <rPh sb="163" eb="165">
      <t>ヒツヨウ</t>
    </rPh>
    <rPh sb="196" eb="198">
      <t>コンゴ</t>
    </rPh>
    <rPh sb="198" eb="200">
      <t>スイドウ</t>
    </rPh>
    <rPh sb="200" eb="202">
      <t>シセツ</t>
    </rPh>
    <rPh sb="203" eb="205">
      <t>コウシン</t>
    </rPh>
    <rPh sb="205" eb="206">
      <t>オヨ</t>
    </rPh>
    <rPh sb="211" eb="213">
      <t>ヒツヨウ</t>
    </rPh>
    <rPh sb="264" eb="266">
      <t>シタマワ</t>
    </rPh>
    <rPh sb="271" eb="273">
      <t>ホウテイ</t>
    </rPh>
    <rPh sb="273" eb="274">
      <t>ガイ</t>
    </rPh>
    <rPh sb="275" eb="276">
      <t>ク</t>
    </rPh>
    <rPh sb="276" eb="277">
      <t>ダ</t>
    </rPh>
    <rPh sb="277" eb="278">
      <t>キン</t>
    </rPh>
    <rPh sb="279" eb="281">
      <t>ゲンイン</t>
    </rPh>
    <rPh sb="285" eb="287">
      <t>リョウキン</t>
    </rPh>
    <rPh sb="287" eb="289">
      <t>カイテイ</t>
    </rPh>
    <rPh sb="293" eb="295">
      <t>テキセツ</t>
    </rPh>
    <rPh sb="296" eb="298">
      <t>リョウキン</t>
    </rPh>
    <rPh sb="298" eb="300">
      <t>シュウニュウ</t>
    </rPh>
    <rPh sb="301" eb="303">
      <t>カクホ</t>
    </rPh>
    <rPh sb="305" eb="307">
      <t>ヒツヨウ</t>
    </rPh>
    <rPh sb="335" eb="337">
      <t>ホンチョウ</t>
    </rPh>
    <rPh sb="357" eb="358">
      <t>オオ</t>
    </rPh>
    <rPh sb="362" eb="365">
      <t>ホジョキン</t>
    </rPh>
    <rPh sb="371" eb="373">
      <t>キュウスイ</t>
    </rPh>
    <rPh sb="373" eb="375">
      <t>ゲンカ</t>
    </rPh>
    <rPh sb="376" eb="378">
      <t>コウガク</t>
    </rPh>
    <rPh sb="384" eb="386">
      <t>ケネン</t>
    </rPh>
    <rPh sb="417" eb="419">
      <t>ジンコウ</t>
    </rPh>
    <rPh sb="458" eb="460">
      <t>サッキュウ</t>
    </rPh>
    <rPh sb="461" eb="463">
      <t>ロウスイ</t>
    </rPh>
    <rPh sb="463" eb="464">
      <t>トウ</t>
    </rPh>
    <rPh sb="465" eb="467">
      <t>タイオウ</t>
    </rPh>
    <rPh sb="473" eb="474">
      <t>カンガ</t>
    </rPh>
    <phoneticPr fontId="4"/>
  </si>
  <si>
    <t>　水道本管全体については、概ね耐用年数まで期間があり良好な状況にあるが、一部管の埋設における保護状況悪いことで漏水の原因となっていることから、計画的な更新を実施していく必要がある。
　また、施設等についても建設から期間が経過しており、更新検討していく必要がある。</t>
    <phoneticPr fontId="4"/>
  </si>
  <si>
    <t>（ア）急速な人口減少に伴うサービス需要の減少
　人口減少に伴い、料金収入は減少傾向にあるが、給水区域全体に給水するため、サービスの需要は大きく減少しているとは考えにくい状況。
（イ）施設の老朽化に伴う更新需要の拡大
　計画的な施設の更新や管路布設を行っていく必要がある。
（ウ）公営企業に携わる人材確保の困難
　水道技術者の確保が特に困難である。
（エ）近年の職員給与費の増加や物価高騰による営業費用の増加の影響
　人口減少に伴い、料金収入は減少傾向にあるが、費用は増加傾向にあり、料金改定等により適切な水道料金を確保していく必要がある。
　【今後の対応】
　本年度、経営戦略を見直しており、将来を見通した経営の健全化を図りたいと考えている。</t>
    <rPh sb="24" eb="26">
      <t>ジンコウ</t>
    </rPh>
    <rPh sb="26" eb="28">
      <t>ゲンショウ</t>
    </rPh>
    <rPh sb="29" eb="30">
      <t>トモナ</t>
    </rPh>
    <rPh sb="32" eb="34">
      <t>リョウキン</t>
    </rPh>
    <rPh sb="34" eb="36">
      <t>シュウニュウ</t>
    </rPh>
    <rPh sb="37" eb="39">
      <t>ゲンショウ</t>
    </rPh>
    <rPh sb="39" eb="41">
      <t>ケイコウ</t>
    </rPh>
    <rPh sb="46" eb="48">
      <t>キュウスイ</t>
    </rPh>
    <rPh sb="48" eb="50">
      <t>クイキ</t>
    </rPh>
    <rPh sb="50" eb="52">
      <t>ゼンタイ</t>
    </rPh>
    <rPh sb="53" eb="55">
      <t>キュウスイ</t>
    </rPh>
    <rPh sb="65" eb="67">
      <t>ジュヨウ</t>
    </rPh>
    <rPh sb="68" eb="69">
      <t>オオ</t>
    </rPh>
    <rPh sb="71" eb="73">
      <t>ゲンショウ</t>
    </rPh>
    <rPh sb="79" eb="80">
      <t>カンガ</t>
    </rPh>
    <rPh sb="84" eb="86">
      <t>ジョウキョウ</t>
    </rPh>
    <rPh sb="109" eb="112">
      <t>ケイカクテキ</t>
    </rPh>
    <rPh sb="113" eb="115">
      <t>シセツ</t>
    </rPh>
    <rPh sb="116" eb="118">
      <t>コウシン</t>
    </rPh>
    <rPh sb="119" eb="121">
      <t>カンロ</t>
    </rPh>
    <rPh sb="121" eb="123">
      <t>フセツ</t>
    </rPh>
    <rPh sb="124" eb="125">
      <t>オコナ</t>
    </rPh>
    <rPh sb="129" eb="131">
      <t>ヒツヨウ</t>
    </rPh>
    <rPh sb="156" eb="158">
      <t>スイドウ</t>
    </rPh>
    <rPh sb="158" eb="160">
      <t>ギジュツ</t>
    </rPh>
    <rPh sb="160" eb="161">
      <t>シャ</t>
    </rPh>
    <rPh sb="162" eb="164">
      <t>カクホ</t>
    </rPh>
    <rPh sb="165" eb="166">
      <t>トク</t>
    </rPh>
    <rPh sb="167" eb="169">
      <t>コンナン</t>
    </rPh>
    <rPh sb="230" eb="232">
      <t>ヒヨウ</t>
    </rPh>
    <rPh sb="233" eb="235">
      <t>ゾウカ</t>
    </rPh>
    <rPh sb="235" eb="237">
      <t>ケイコウ</t>
    </rPh>
    <rPh sb="241" eb="243">
      <t>リョウキン</t>
    </rPh>
    <rPh sb="243" eb="245">
      <t>カイテイ</t>
    </rPh>
    <rPh sb="245" eb="246">
      <t>トウ</t>
    </rPh>
    <rPh sb="249" eb="251">
      <t>テキセツ</t>
    </rPh>
    <rPh sb="252" eb="254">
      <t>スイドウ</t>
    </rPh>
    <rPh sb="254" eb="256">
      <t>リョウキン</t>
    </rPh>
    <rPh sb="257" eb="259">
      <t>カクホ</t>
    </rPh>
    <rPh sb="263" eb="265">
      <t>ヒツヨウ</t>
    </rPh>
    <rPh sb="272" eb="274">
      <t>コンゴ</t>
    </rPh>
    <rPh sb="275" eb="277">
      <t>タイオウ</t>
    </rPh>
    <rPh sb="280" eb="283">
      <t>ホンネンド</t>
    </rPh>
    <rPh sb="284" eb="286">
      <t>ケイエイ</t>
    </rPh>
    <rPh sb="286" eb="288">
      <t>センリャク</t>
    </rPh>
    <rPh sb="289" eb="291">
      <t>ミナオ</t>
    </rPh>
    <rPh sb="296" eb="298">
      <t>ショウライ</t>
    </rPh>
    <rPh sb="299" eb="301">
      <t>ミトオ</t>
    </rPh>
    <rPh sb="303" eb="305">
      <t>ケイエイ</t>
    </rPh>
    <rPh sb="306" eb="309">
      <t>ケンゼンカ</t>
    </rPh>
    <rPh sb="310" eb="311">
      <t>ハカ</t>
    </rPh>
    <rPh sb="315" eb="31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</si>
</sst>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D7-47A3-90BA-CE91AE6D6F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55D7-47A3-90BA-CE91AE6D6F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58.45</c:v>
                </c:pt>
              </c:numCache>
            </c:numRef>
          </c:val>
          <c:extLst>
            <c:ext xmlns:c16="http://schemas.microsoft.com/office/drawing/2014/chart" uri="{C3380CC4-5D6E-409C-BE32-E72D297353CC}">
              <c16:uniqueId val="{00000000-6100-4959-A17B-B1E9DECA08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6100-4959-A17B-B1E9DECA08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78.22</c:v>
                </c:pt>
              </c:numCache>
            </c:numRef>
          </c:val>
          <c:extLst>
            <c:ext xmlns:c16="http://schemas.microsoft.com/office/drawing/2014/chart" uri="{C3380CC4-5D6E-409C-BE32-E72D297353CC}">
              <c16:uniqueId val="{00000000-B24F-4CB4-BFE2-507D22727D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B24F-4CB4-BFE2-507D22727D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104.01</c:v>
                </c:pt>
              </c:numCache>
            </c:numRef>
          </c:val>
          <c:extLst>
            <c:ext xmlns:c16="http://schemas.microsoft.com/office/drawing/2014/chart" uri="{C3380CC4-5D6E-409C-BE32-E72D297353CC}">
              <c16:uniqueId val="{00000000-9C60-46CE-8EDA-5CADA213EAF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9C60-46CE-8EDA-5CADA213EAF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6.07</c:v>
                </c:pt>
              </c:numCache>
            </c:numRef>
          </c:val>
          <c:extLst>
            <c:ext xmlns:c16="http://schemas.microsoft.com/office/drawing/2014/chart" uri="{C3380CC4-5D6E-409C-BE32-E72D297353CC}">
              <c16:uniqueId val="{00000000-A091-4520-9306-9FF53B7E35B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A091-4520-9306-9FF53B7E35B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2.61</c:v>
                </c:pt>
              </c:numCache>
            </c:numRef>
          </c:val>
          <c:extLst>
            <c:ext xmlns:c16="http://schemas.microsoft.com/office/drawing/2014/chart" uri="{C3380CC4-5D6E-409C-BE32-E72D297353CC}">
              <c16:uniqueId val="{00000000-7EF5-4F03-B6E4-5444CEA441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7EF5-4F03-B6E4-5444CEA441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746-4E35-81A5-C2ABAAEE63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1746-4E35-81A5-C2ABAAEE63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55.12</c:v>
                </c:pt>
              </c:numCache>
            </c:numRef>
          </c:val>
          <c:extLst>
            <c:ext xmlns:c16="http://schemas.microsoft.com/office/drawing/2014/chart" uri="{C3380CC4-5D6E-409C-BE32-E72D297353CC}">
              <c16:uniqueId val="{00000000-8665-4E8D-A94D-9302666383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8665-4E8D-A94D-9302666383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219.91</c:v>
                </c:pt>
              </c:numCache>
            </c:numRef>
          </c:val>
          <c:extLst>
            <c:ext xmlns:c16="http://schemas.microsoft.com/office/drawing/2014/chart" uri="{C3380CC4-5D6E-409C-BE32-E72D297353CC}">
              <c16:uniqueId val="{00000000-6135-47CE-BBA2-BCA586F23D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6135-47CE-BBA2-BCA586F23D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82.04</c:v>
                </c:pt>
              </c:numCache>
            </c:numRef>
          </c:val>
          <c:extLst>
            <c:ext xmlns:c16="http://schemas.microsoft.com/office/drawing/2014/chart" uri="{C3380CC4-5D6E-409C-BE32-E72D297353CC}">
              <c16:uniqueId val="{00000000-7BB0-45E8-B1C2-38148B3588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7BB0-45E8-B1C2-38148B3588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157.01</c:v>
                </c:pt>
              </c:numCache>
            </c:numRef>
          </c:val>
          <c:extLst>
            <c:ext xmlns:c16="http://schemas.microsoft.com/office/drawing/2014/chart" uri="{C3380CC4-5D6E-409C-BE32-E72D297353CC}">
              <c16:uniqueId val="{00000000-9E41-4B5D-9B98-3BC16DE9C5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9E41-4B5D-9B98-3BC16DE9C5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錦江町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6165</v>
      </c>
      <c r="AM8" s="44"/>
      <c r="AN8" s="44"/>
      <c r="AO8" s="44"/>
      <c r="AP8" s="44"/>
      <c r="AQ8" s="44"/>
      <c r="AR8" s="44"/>
      <c r="AS8" s="44"/>
      <c r="AT8" s="45">
        <f>データ!$S$6</f>
        <v>163.19</v>
      </c>
      <c r="AU8" s="46"/>
      <c r="AV8" s="46"/>
      <c r="AW8" s="46"/>
      <c r="AX8" s="46"/>
      <c r="AY8" s="46"/>
      <c r="AZ8" s="46"/>
      <c r="BA8" s="46"/>
      <c r="BB8" s="47">
        <f>データ!$T$6</f>
        <v>37.78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80.95</v>
      </c>
      <c r="J10" s="46"/>
      <c r="K10" s="46"/>
      <c r="L10" s="46"/>
      <c r="M10" s="46"/>
      <c r="N10" s="46"/>
      <c r="O10" s="77"/>
      <c r="P10" s="47">
        <f>データ!$P$6</f>
        <v>80.69</v>
      </c>
      <c r="Q10" s="47"/>
      <c r="R10" s="47"/>
      <c r="S10" s="47"/>
      <c r="T10" s="47"/>
      <c r="U10" s="47"/>
      <c r="V10" s="47"/>
      <c r="W10" s="44">
        <f>データ!$Q$6</f>
        <v>2750</v>
      </c>
      <c r="X10" s="44"/>
      <c r="Y10" s="44"/>
      <c r="Z10" s="44"/>
      <c r="AA10" s="44"/>
      <c r="AB10" s="44"/>
      <c r="AC10" s="44"/>
      <c r="AD10" s="2"/>
      <c r="AE10" s="2"/>
      <c r="AF10" s="2"/>
      <c r="AG10" s="2"/>
      <c r="AH10" s="2"/>
      <c r="AI10" s="2"/>
      <c r="AJ10" s="2"/>
      <c r="AK10" s="2"/>
      <c r="AL10" s="44">
        <f>データ!$U$6</f>
        <v>4892</v>
      </c>
      <c r="AM10" s="44"/>
      <c r="AN10" s="44"/>
      <c r="AO10" s="44"/>
      <c r="AP10" s="44"/>
      <c r="AQ10" s="44"/>
      <c r="AR10" s="44"/>
      <c r="AS10" s="44"/>
      <c r="AT10" s="45">
        <f>データ!$V$6</f>
        <v>10.46</v>
      </c>
      <c r="AU10" s="46"/>
      <c r="AV10" s="46"/>
      <c r="AW10" s="46"/>
      <c r="AX10" s="46"/>
      <c r="AY10" s="46"/>
      <c r="AZ10" s="46"/>
      <c r="BA10" s="46"/>
      <c r="BB10" s="47">
        <f>データ!$W$6</f>
        <v>467.69</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8"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7" t="s">
        <v>112</v>
      </c>
      <c r="BM66" s="88"/>
      <c r="BN66" s="88"/>
      <c r="BO66" s="88"/>
      <c r="BP66" s="88"/>
      <c r="BQ66" s="88"/>
      <c r="BR66" s="88"/>
      <c r="BS66" s="88"/>
      <c r="BT66" s="88"/>
      <c r="BU66" s="88"/>
      <c r="BV66" s="88"/>
      <c r="BW66" s="88"/>
      <c r="BX66" s="88"/>
      <c r="BY66" s="88"/>
      <c r="BZ66" s="8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7"/>
      <c r="BM67" s="88"/>
      <c r="BN67" s="88"/>
      <c r="BO67" s="88"/>
      <c r="BP67" s="88"/>
      <c r="BQ67" s="88"/>
      <c r="BR67" s="88"/>
      <c r="BS67" s="88"/>
      <c r="BT67" s="88"/>
      <c r="BU67" s="88"/>
      <c r="BV67" s="88"/>
      <c r="BW67" s="88"/>
      <c r="BX67" s="88"/>
      <c r="BY67" s="88"/>
      <c r="BZ67" s="8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7"/>
      <c r="BM68" s="88"/>
      <c r="BN68" s="88"/>
      <c r="BO68" s="88"/>
      <c r="BP68" s="88"/>
      <c r="BQ68" s="88"/>
      <c r="BR68" s="88"/>
      <c r="BS68" s="88"/>
      <c r="BT68" s="88"/>
      <c r="BU68" s="88"/>
      <c r="BV68" s="88"/>
      <c r="BW68" s="88"/>
      <c r="BX68" s="88"/>
      <c r="BY68" s="88"/>
      <c r="BZ68" s="8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7"/>
      <c r="BM69" s="88"/>
      <c r="BN69" s="88"/>
      <c r="BO69" s="88"/>
      <c r="BP69" s="88"/>
      <c r="BQ69" s="88"/>
      <c r="BR69" s="88"/>
      <c r="BS69" s="88"/>
      <c r="BT69" s="88"/>
      <c r="BU69" s="88"/>
      <c r="BV69" s="88"/>
      <c r="BW69" s="88"/>
      <c r="BX69" s="88"/>
      <c r="BY69" s="88"/>
      <c r="BZ69" s="8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7"/>
      <c r="BM70" s="88"/>
      <c r="BN70" s="88"/>
      <c r="BO70" s="88"/>
      <c r="BP70" s="88"/>
      <c r="BQ70" s="88"/>
      <c r="BR70" s="88"/>
      <c r="BS70" s="88"/>
      <c r="BT70" s="88"/>
      <c r="BU70" s="88"/>
      <c r="BV70" s="88"/>
      <c r="BW70" s="88"/>
      <c r="BX70" s="88"/>
      <c r="BY70" s="88"/>
      <c r="BZ70" s="8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7"/>
      <c r="BM71" s="88"/>
      <c r="BN71" s="88"/>
      <c r="BO71" s="88"/>
      <c r="BP71" s="88"/>
      <c r="BQ71" s="88"/>
      <c r="BR71" s="88"/>
      <c r="BS71" s="88"/>
      <c r="BT71" s="88"/>
      <c r="BU71" s="88"/>
      <c r="BV71" s="88"/>
      <c r="BW71" s="88"/>
      <c r="BX71" s="88"/>
      <c r="BY71" s="88"/>
      <c r="BZ71" s="8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7"/>
      <c r="BM72" s="88"/>
      <c r="BN72" s="88"/>
      <c r="BO72" s="88"/>
      <c r="BP72" s="88"/>
      <c r="BQ72" s="88"/>
      <c r="BR72" s="88"/>
      <c r="BS72" s="88"/>
      <c r="BT72" s="88"/>
      <c r="BU72" s="88"/>
      <c r="BV72" s="88"/>
      <c r="BW72" s="88"/>
      <c r="BX72" s="88"/>
      <c r="BY72" s="88"/>
      <c r="BZ72" s="8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7"/>
      <c r="BM73" s="88"/>
      <c r="BN73" s="88"/>
      <c r="BO73" s="88"/>
      <c r="BP73" s="88"/>
      <c r="BQ73" s="88"/>
      <c r="BR73" s="88"/>
      <c r="BS73" s="88"/>
      <c r="BT73" s="88"/>
      <c r="BU73" s="88"/>
      <c r="BV73" s="88"/>
      <c r="BW73" s="88"/>
      <c r="BX73" s="88"/>
      <c r="BY73" s="88"/>
      <c r="BZ73" s="8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7"/>
      <c r="BM74" s="88"/>
      <c r="BN74" s="88"/>
      <c r="BO74" s="88"/>
      <c r="BP74" s="88"/>
      <c r="BQ74" s="88"/>
      <c r="BR74" s="88"/>
      <c r="BS74" s="88"/>
      <c r="BT74" s="88"/>
      <c r="BU74" s="88"/>
      <c r="BV74" s="88"/>
      <c r="BW74" s="88"/>
      <c r="BX74" s="88"/>
      <c r="BY74" s="88"/>
      <c r="BZ74" s="8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7"/>
      <c r="BM75" s="88"/>
      <c r="BN75" s="88"/>
      <c r="BO75" s="88"/>
      <c r="BP75" s="88"/>
      <c r="BQ75" s="88"/>
      <c r="BR75" s="88"/>
      <c r="BS75" s="88"/>
      <c r="BT75" s="88"/>
      <c r="BU75" s="88"/>
      <c r="BV75" s="88"/>
      <c r="BW75" s="88"/>
      <c r="BX75" s="88"/>
      <c r="BY75" s="88"/>
      <c r="BZ75" s="8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7"/>
      <c r="BM76" s="88"/>
      <c r="BN76" s="88"/>
      <c r="BO76" s="88"/>
      <c r="BP76" s="88"/>
      <c r="BQ76" s="88"/>
      <c r="BR76" s="88"/>
      <c r="BS76" s="88"/>
      <c r="BT76" s="88"/>
      <c r="BU76" s="88"/>
      <c r="BV76" s="88"/>
      <c r="BW76" s="88"/>
      <c r="BX76" s="88"/>
      <c r="BY76" s="88"/>
      <c r="BZ76" s="8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7"/>
      <c r="BM77" s="88"/>
      <c r="BN77" s="88"/>
      <c r="BO77" s="88"/>
      <c r="BP77" s="88"/>
      <c r="BQ77" s="88"/>
      <c r="BR77" s="88"/>
      <c r="BS77" s="88"/>
      <c r="BT77" s="88"/>
      <c r="BU77" s="88"/>
      <c r="BV77" s="88"/>
      <c r="BW77" s="88"/>
      <c r="BX77" s="88"/>
      <c r="BY77" s="88"/>
      <c r="BZ77" s="8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7"/>
      <c r="BM78" s="88"/>
      <c r="BN78" s="88"/>
      <c r="BO78" s="88"/>
      <c r="BP78" s="88"/>
      <c r="BQ78" s="88"/>
      <c r="BR78" s="88"/>
      <c r="BS78" s="88"/>
      <c r="BT78" s="88"/>
      <c r="BU78" s="88"/>
      <c r="BV78" s="88"/>
      <c r="BW78" s="88"/>
      <c r="BX78" s="88"/>
      <c r="BY78" s="88"/>
      <c r="BZ78" s="8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7"/>
      <c r="BM79" s="88"/>
      <c r="BN79" s="88"/>
      <c r="BO79" s="88"/>
      <c r="BP79" s="88"/>
      <c r="BQ79" s="88"/>
      <c r="BR79" s="88"/>
      <c r="BS79" s="88"/>
      <c r="BT79" s="88"/>
      <c r="BU79" s="88"/>
      <c r="BV79" s="88"/>
      <c r="BW79" s="88"/>
      <c r="BX79" s="88"/>
      <c r="BY79" s="88"/>
      <c r="BZ79" s="8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7"/>
      <c r="BM80" s="88"/>
      <c r="BN80" s="88"/>
      <c r="BO80" s="88"/>
      <c r="BP80" s="88"/>
      <c r="BQ80" s="88"/>
      <c r="BR80" s="88"/>
      <c r="BS80" s="88"/>
      <c r="BT80" s="88"/>
      <c r="BU80" s="88"/>
      <c r="BV80" s="88"/>
      <c r="BW80" s="88"/>
      <c r="BX80" s="88"/>
      <c r="BY80" s="88"/>
      <c r="BZ80" s="8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7"/>
      <c r="BM81" s="88"/>
      <c r="BN81" s="88"/>
      <c r="BO81" s="88"/>
      <c r="BP81" s="88"/>
      <c r="BQ81" s="88"/>
      <c r="BR81" s="88"/>
      <c r="BS81" s="88"/>
      <c r="BT81" s="88"/>
      <c r="BU81" s="88"/>
      <c r="BV81" s="88"/>
      <c r="BW81" s="88"/>
      <c r="BX81" s="88"/>
      <c r="BY81" s="88"/>
      <c r="BZ81" s="8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4JUUEHSjJjL9mC8RhopnwM0tCfMwrXFJsfusK/afX6mTNgao/pLaS26Tmo9HC/HaH088J+0b3ZT8wjiQVDXx6w==" saltValue="mnBJf467SuNj7DcITLQYI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0" t="s">
        <v>50</v>
      </c>
      <c r="I3" s="81"/>
      <c r="J3" s="81"/>
      <c r="K3" s="81"/>
      <c r="L3" s="81"/>
      <c r="M3" s="81"/>
      <c r="N3" s="81"/>
      <c r="O3" s="81"/>
      <c r="P3" s="81"/>
      <c r="Q3" s="81"/>
      <c r="R3" s="81"/>
      <c r="S3" s="81"/>
      <c r="T3" s="81"/>
      <c r="U3" s="81"/>
      <c r="V3" s="81"/>
      <c r="W3" s="82"/>
      <c r="X3" s="86" t="s">
        <v>51</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52</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2">
      <c r="A4" s="15" t="s">
        <v>53</v>
      </c>
      <c r="B4" s="17"/>
      <c r="C4" s="17"/>
      <c r="D4" s="17"/>
      <c r="E4" s="17"/>
      <c r="F4" s="17"/>
      <c r="G4" s="17"/>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464902</v>
      </c>
      <c r="D6" s="20">
        <f t="shared" si="3"/>
        <v>46</v>
      </c>
      <c r="E6" s="20">
        <f t="shared" si="3"/>
        <v>1</v>
      </c>
      <c r="F6" s="20">
        <f t="shared" si="3"/>
        <v>0</v>
      </c>
      <c r="G6" s="20">
        <f t="shared" si="3"/>
        <v>5</v>
      </c>
      <c r="H6" s="20" t="str">
        <f t="shared" si="3"/>
        <v>鹿児島県　錦江町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80.95</v>
      </c>
      <c r="P6" s="21">
        <f t="shared" si="3"/>
        <v>80.69</v>
      </c>
      <c r="Q6" s="21">
        <f t="shared" si="3"/>
        <v>2750</v>
      </c>
      <c r="R6" s="21">
        <f t="shared" si="3"/>
        <v>6165</v>
      </c>
      <c r="S6" s="21">
        <f t="shared" si="3"/>
        <v>163.19</v>
      </c>
      <c r="T6" s="21">
        <f t="shared" si="3"/>
        <v>37.78</v>
      </c>
      <c r="U6" s="21">
        <f t="shared" si="3"/>
        <v>4892</v>
      </c>
      <c r="V6" s="21">
        <f t="shared" si="3"/>
        <v>10.46</v>
      </c>
      <c r="W6" s="21">
        <f t="shared" si="3"/>
        <v>467.69</v>
      </c>
      <c r="X6" s="22" t="str">
        <f>IF(X7="",NA(),X7)</f>
        <v>-</v>
      </c>
      <c r="Y6" s="22" t="str">
        <f t="shared" ref="Y6:AG6" si="4">IF(Y7="",NA(),Y7)</f>
        <v>-</v>
      </c>
      <c r="Z6" s="22" t="str">
        <f t="shared" si="4"/>
        <v>-</v>
      </c>
      <c r="AA6" s="22" t="str">
        <f t="shared" si="4"/>
        <v>-</v>
      </c>
      <c r="AB6" s="22">
        <f t="shared" si="4"/>
        <v>104.01</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55.12</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219.91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82.04</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157.01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58.45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78.22</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6.07</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2.61</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464902</v>
      </c>
      <c r="D7" s="24">
        <v>46</v>
      </c>
      <c r="E7" s="24">
        <v>1</v>
      </c>
      <c r="F7" s="24">
        <v>0</v>
      </c>
      <c r="G7" s="24">
        <v>5</v>
      </c>
      <c r="H7" s="24" t="s">
        <v>93</v>
      </c>
      <c r="I7" s="24" t="s">
        <v>94</v>
      </c>
      <c r="J7" s="24" t="s">
        <v>95</v>
      </c>
      <c r="K7" s="24" t="s">
        <v>96</v>
      </c>
      <c r="L7" s="24" t="s">
        <v>97</v>
      </c>
      <c r="M7" s="24" t="s">
        <v>98</v>
      </c>
      <c r="N7" s="25" t="s">
        <v>99</v>
      </c>
      <c r="O7" s="25">
        <v>80.95</v>
      </c>
      <c r="P7" s="25">
        <v>80.69</v>
      </c>
      <c r="Q7" s="25">
        <v>2750</v>
      </c>
      <c r="R7" s="25">
        <v>6165</v>
      </c>
      <c r="S7" s="25">
        <v>163.19</v>
      </c>
      <c r="T7" s="25">
        <v>37.78</v>
      </c>
      <c r="U7" s="25">
        <v>4892</v>
      </c>
      <c r="V7" s="25">
        <v>10.46</v>
      </c>
      <c r="W7" s="25">
        <v>467.69</v>
      </c>
      <c r="X7" s="25" t="s">
        <v>99</v>
      </c>
      <c r="Y7" s="25" t="s">
        <v>99</v>
      </c>
      <c r="Z7" s="25" t="s">
        <v>99</v>
      </c>
      <c r="AA7" s="25" t="s">
        <v>99</v>
      </c>
      <c r="AB7" s="25">
        <v>104.01</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55.12</v>
      </c>
      <c r="AY7" s="25" t="s">
        <v>99</v>
      </c>
      <c r="AZ7" s="25" t="s">
        <v>99</v>
      </c>
      <c r="BA7" s="25" t="s">
        <v>99</v>
      </c>
      <c r="BB7" s="25" t="s">
        <v>99</v>
      </c>
      <c r="BC7" s="25">
        <v>157.71</v>
      </c>
      <c r="BD7" s="25">
        <v>142.38999999999999</v>
      </c>
      <c r="BE7" s="25" t="s">
        <v>99</v>
      </c>
      <c r="BF7" s="25" t="s">
        <v>99</v>
      </c>
      <c r="BG7" s="25" t="s">
        <v>99</v>
      </c>
      <c r="BH7" s="25" t="s">
        <v>99</v>
      </c>
      <c r="BI7" s="25">
        <v>219.91</v>
      </c>
      <c r="BJ7" s="25" t="s">
        <v>99</v>
      </c>
      <c r="BK7" s="25" t="s">
        <v>99</v>
      </c>
      <c r="BL7" s="25" t="s">
        <v>99</v>
      </c>
      <c r="BM7" s="25" t="s">
        <v>99</v>
      </c>
      <c r="BN7" s="25">
        <v>958.97</v>
      </c>
      <c r="BO7" s="25">
        <v>1043.3599999999999</v>
      </c>
      <c r="BP7" s="25" t="s">
        <v>99</v>
      </c>
      <c r="BQ7" s="25" t="s">
        <v>99</v>
      </c>
      <c r="BR7" s="25" t="s">
        <v>99</v>
      </c>
      <c r="BS7" s="25" t="s">
        <v>99</v>
      </c>
      <c r="BT7" s="25">
        <v>82.04</v>
      </c>
      <c r="BU7" s="25" t="s">
        <v>99</v>
      </c>
      <c r="BV7" s="25" t="s">
        <v>99</v>
      </c>
      <c r="BW7" s="25" t="s">
        <v>99</v>
      </c>
      <c r="BX7" s="25" t="s">
        <v>99</v>
      </c>
      <c r="BY7" s="25">
        <v>61.25</v>
      </c>
      <c r="BZ7" s="25">
        <v>56.19</v>
      </c>
      <c r="CA7" s="25" t="s">
        <v>99</v>
      </c>
      <c r="CB7" s="25" t="s">
        <v>99</v>
      </c>
      <c r="CC7" s="25" t="s">
        <v>99</v>
      </c>
      <c r="CD7" s="25" t="s">
        <v>99</v>
      </c>
      <c r="CE7" s="25">
        <v>157.01</v>
      </c>
      <c r="CF7" s="25" t="s">
        <v>99</v>
      </c>
      <c r="CG7" s="25" t="s">
        <v>99</v>
      </c>
      <c r="CH7" s="25" t="s">
        <v>99</v>
      </c>
      <c r="CI7" s="25" t="s">
        <v>99</v>
      </c>
      <c r="CJ7" s="25">
        <v>279.83</v>
      </c>
      <c r="CK7" s="25">
        <v>285.60000000000002</v>
      </c>
      <c r="CL7" s="25" t="s">
        <v>99</v>
      </c>
      <c r="CM7" s="25" t="s">
        <v>99</v>
      </c>
      <c r="CN7" s="25" t="s">
        <v>99</v>
      </c>
      <c r="CO7" s="25" t="s">
        <v>99</v>
      </c>
      <c r="CP7" s="25">
        <v>58.45</v>
      </c>
      <c r="CQ7" s="25" t="s">
        <v>99</v>
      </c>
      <c r="CR7" s="25" t="s">
        <v>99</v>
      </c>
      <c r="CS7" s="25" t="s">
        <v>99</v>
      </c>
      <c r="CT7" s="25" t="s">
        <v>99</v>
      </c>
      <c r="CU7" s="25">
        <v>54.69</v>
      </c>
      <c r="CV7" s="25">
        <v>48.33</v>
      </c>
      <c r="CW7" s="25" t="s">
        <v>99</v>
      </c>
      <c r="CX7" s="25" t="s">
        <v>99</v>
      </c>
      <c r="CY7" s="25" t="s">
        <v>99</v>
      </c>
      <c r="CZ7" s="25" t="s">
        <v>99</v>
      </c>
      <c r="DA7" s="25">
        <v>78.22</v>
      </c>
      <c r="DB7" s="25" t="s">
        <v>99</v>
      </c>
      <c r="DC7" s="25" t="s">
        <v>99</v>
      </c>
      <c r="DD7" s="25" t="s">
        <v>99</v>
      </c>
      <c r="DE7" s="25" t="s">
        <v>99</v>
      </c>
      <c r="DF7" s="25">
        <v>71.44</v>
      </c>
      <c r="DG7" s="25">
        <v>70.34</v>
      </c>
      <c r="DH7" s="25" t="s">
        <v>99</v>
      </c>
      <c r="DI7" s="25" t="s">
        <v>99</v>
      </c>
      <c r="DJ7" s="25" t="s">
        <v>99</v>
      </c>
      <c r="DK7" s="25" t="s">
        <v>99</v>
      </c>
      <c r="DL7" s="25">
        <v>6.07</v>
      </c>
      <c r="DM7" s="25" t="s">
        <v>99</v>
      </c>
      <c r="DN7" s="25" t="s">
        <v>99</v>
      </c>
      <c r="DO7" s="25" t="s">
        <v>99</v>
      </c>
      <c r="DP7" s="25" t="s">
        <v>99</v>
      </c>
      <c r="DQ7" s="25">
        <v>37.1</v>
      </c>
      <c r="DR7" s="25">
        <v>35.5</v>
      </c>
      <c r="DS7" s="25" t="s">
        <v>99</v>
      </c>
      <c r="DT7" s="25" t="s">
        <v>99</v>
      </c>
      <c r="DU7" s="25" t="s">
        <v>99</v>
      </c>
      <c r="DV7" s="25" t="s">
        <v>99</v>
      </c>
      <c r="DW7" s="25">
        <v>2.61</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2026-02-25T06:23:16Z</cp:lastPrinted>
  <dcterms:created xsi:type="dcterms:W3CDTF">2025-12-12T09:25:19Z</dcterms:created>
  <dcterms:modified xsi:type="dcterms:W3CDTF">2026-03-04T23:46:30Z</dcterms:modified>
  <cp:category/>
</cp:coreProperties>
</file>