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23 長島町（済）\"/>
    </mc:Choice>
  </mc:AlternateContent>
  <xr:revisionPtr revIDLastSave="0" documentId="13_ncr:1_{18930A87-4DBC-4C5F-943C-551B7F86749C}" xr6:coauthVersionLast="47" xr6:coauthVersionMax="47" xr10:uidLastSave="{00000000-0000-0000-0000-000000000000}"/>
  <workbookProtection workbookAlgorithmName="SHA-512" workbookHashValue="3oRwNZ1ynwNUAq/zDgrTlcMMyzWKi+fBsKvfoZTAQu3OsFfQWLEkf3yy1WPgAH14z09iZ+MbKdu207UcEmk/8Q==" workbookSaltValue="yZYfubeFQrHhTf30qRGMig=="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R6" i="5"/>
  <c r="AD10" i="4" s="1"/>
  <c r="Q6" i="5"/>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E85" i="4"/>
  <c r="AL10" i="4"/>
  <c r="W10" i="4"/>
  <c r="BB8" i="4"/>
  <c r="AL8" i="4"/>
  <c r="P8" i="4"/>
  <c r="I8" i="4"/>
</calcChain>
</file>

<file path=xl/sharedStrings.xml><?xml version="1.0" encoding="utf-8"?>
<sst xmlns="http://schemas.openxmlformats.org/spreadsheetml/2006/main" count="319" uniqueCount="117">
  <si>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</si>
  <si>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</si>
  <si>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</si>
  <si>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</si>
  <si>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</si>
  <si>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</si>
  <si>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</si>
  <si>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</si>
  <si>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</si>
  <si>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</si>
  <si>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</si>
  <si>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</si>
  <si>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</si>
  <si>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</si>
  <si>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</si>
  <si>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</si>
  <si>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</si>
  <si>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</si>
  <si>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</si>
  <si>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</si>
  <si>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</si>
  <si>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</si>
  <si>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</si>
  <si>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</si>
  <si>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</si>
  <si>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</si>
  <si>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</si>
  <si>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</si>
  <si>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</si>
  <si>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</si>
  <si>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</si>
  <si>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</si>
  <si>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</si>
  <si>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</si>
  <si>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</si>
  <si>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</si>
  <si>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</si>
  <si>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</si>
  <si>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</si>
  <si>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</si>
  <si>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</si>
  <si>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</si>
  <si>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</si>
  <si>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</si>
  <si>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</si>
  <si>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</si>
  <si>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</si>
  <si>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</si>
  <si>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</si>
  <si>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</si>
  <si>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</si>
  <si>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</si>
  <si>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</si>
  <si>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</si>
  <si>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</si>
  <si>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</si>
  <si>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</si>
  <si>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</si>
  <si>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</si>
  <si>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</si>
  <si>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</si>
  <si>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</si>
  <si>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</si>
  <si>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</si>
  <si>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</si>
  <si>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</si>
  <si>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</si>
  <si>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</si>
  <si>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</si>
  <si>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</si>
  <si>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</si>
  <si>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</si>
  <si>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</si>
  <si>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</si>
  <si>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</si>
  <si>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</si>
  <si>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</si>
  <si>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</si>
  <si>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</si>
  <si>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</si>
  <si>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</si>
  <si>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</si>
  <si>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</si>
  <si>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</si>
  <si>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</si>
  <si>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</si>
  <si>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</si>
  <si>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</si>
  <si>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</si>
  <si>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</si>
  <si>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</si>
  <si>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</si>
  <si>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</si>
  <si>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</si>
  <si>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</si>
  <si>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</si>
  <si>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長島町</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</si>
  <si>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</si>
  <si>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</si>
  <si>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</si>
  <si>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</si>
  <si>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</si>
  <si>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</si>
  <si>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</si>
  <si>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</si>
  <si>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</si>
  <si>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</si>
  <si>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</si>
  <si>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</si>
  <si>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</si>
  <si>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</si>
  <si>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</si>
  <si>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</si>
  <si>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</si>
  <si>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①有形固定資産減価償却費
　類似団体や全国平均と比較すると約20ポイント低い。今後、更新等の必要性が高い場合は、経営改善等の見直しを図る必要がある。</t>
    <rPh sb="19" eb="21">
      <t>ゼンコク</t>
    </rPh>
    <rPh sb="21" eb="23">
      <t>ヘイキン</t>
    </rPh>
    <rPh sb="29" eb="30">
      <t>ヤク</t>
    </rPh>
    <phoneticPr fontId="4"/>
  </si>
  <si>
    <t>①経常収支比率
　令和6年度に地方公営企業法適用した。指標が100%を下回り、単年度収支が赤字となっている。下水道使用料などの総収益に対して総費用や地方債償還金が大きく上回ることが起因していることから、計画的な経営運営に努める必要がある。
②累積欠損金比率
　総収益よりも総費用が上回ったことにより累積赤字となった。今後は減少傾向である下水道使用料と増加傾向にある維持管理費の将来の見込みを踏まえた分析が必要である。
③流動比率
　類似団体と比較すると約12.7ポイント低く、指標である100%を下回っており当年度の現金化できる資産に対して、支払わなければならない負債を賄えていない。支払能力を高めるため経営改善を図る必要がある。　　　　　　　　　　　　　　　　　　　
⑤経費回収率
　類似団体と比較すると約12.9ポイント低い数値となった。今後は適正な料金収入の確保及び汚水処理費の削減を図る必要がある。
⑥汚水処理原価
　類似団体と比較すると約379円高い数値となった。有収水量や汚水処理費の経年の変化等を踏まえた上で現状を分析し、今後の状況について将来推計する必要がある。
⑦施設利用率
　類似団体と比較すると約7.6ポイント高い数値となった。今後は、計画処理能力、施設の耐用年数等を踏まえ、適切な施設規模を維持する必要がある。
⑧水洗化率
　類似団体と比較すると約5.8ポイント高い。今後も水質保全の観点から、使用料収入を図り、水洗化率向上に取り組んでいく。</t>
    <rPh sb="1" eb="3">
      <t>ケイジョウ</t>
    </rPh>
    <rPh sb="3" eb="5">
      <t>シュウシ</t>
    </rPh>
    <rPh sb="5" eb="7">
      <t>ヒリツ</t>
    </rPh>
    <rPh sb="9" eb="11">
      <t>レイワ</t>
    </rPh>
    <rPh sb="12" eb="14">
      <t>ネンド</t>
    </rPh>
    <rPh sb="15" eb="21">
      <t>チホウコウエイキギョウ</t>
    </rPh>
    <rPh sb="21" eb="22">
      <t>ホウ</t>
    </rPh>
    <rPh sb="22" eb="24">
      <t>テキヨウ</t>
    </rPh>
    <rPh sb="27" eb="29">
      <t>シヒョウ</t>
    </rPh>
    <rPh sb="35" eb="37">
      <t>シタマワ</t>
    </rPh>
    <rPh sb="39" eb="42">
      <t>タンネンド</t>
    </rPh>
    <rPh sb="42" eb="44">
      <t>シュウシ</t>
    </rPh>
    <rPh sb="45" eb="47">
      <t>アカジ</t>
    </rPh>
    <rPh sb="59" eb="60">
      <t>リョウ</t>
    </rPh>
    <rPh sb="63" eb="66">
      <t>ソウシュウエキ</t>
    </rPh>
    <rPh sb="67" eb="68">
      <t>タイ</t>
    </rPh>
    <rPh sb="70" eb="73">
      <t>ソウヒヨウ</t>
    </rPh>
    <rPh sb="81" eb="82">
      <t>オオ</t>
    </rPh>
    <rPh sb="84" eb="86">
      <t>ウワマワ</t>
    </rPh>
    <rPh sb="90" eb="92">
      <t>キイン</t>
    </rPh>
    <rPh sb="121" eb="123">
      <t>ルイセキ</t>
    </rPh>
    <rPh sb="123" eb="125">
      <t>ケッソン</t>
    </rPh>
    <rPh sb="125" eb="126">
      <t>キン</t>
    </rPh>
    <rPh sb="126" eb="128">
      <t>ヒリツ</t>
    </rPh>
    <rPh sb="149" eb="153">
      <t>ルイセキアカジ</t>
    </rPh>
    <rPh sb="158" eb="160">
      <t>コンゴ</t>
    </rPh>
    <rPh sb="161" eb="165">
      <t>ゲンショウケイコウ</t>
    </rPh>
    <rPh sb="175" eb="179">
      <t>ゾウカケイコウ</t>
    </rPh>
    <rPh sb="182" eb="187">
      <t>イジカンリヒ</t>
    </rPh>
    <rPh sb="188" eb="190">
      <t>ショウライ</t>
    </rPh>
    <rPh sb="191" eb="193">
      <t>ミコ</t>
    </rPh>
    <rPh sb="195" eb="196">
      <t>フ</t>
    </rPh>
    <rPh sb="199" eb="201">
      <t>ブンセキ</t>
    </rPh>
    <rPh sb="202" eb="204">
      <t>ヒツヨウ</t>
    </rPh>
    <rPh sb="210" eb="212">
      <t>リュウドウ</t>
    </rPh>
    <rPh sb="212" eb="214">
      <t>ヒリツ</t>
    </rPh>
    <rPh sb="216" eb="220">
      <t>ルイジダンタイ</t>
    </rPh>
    <rPh sb="221" eb="223">
      <t>ヒカク</t>
    </rPh>
    <rPh sb="226" eb="227">
      <t>ヤク</t>
    </rPh>
    <rPh sb="235" eb="236">
      <t>ヒク</t>
    </rPh>
    <rPh sb="238" eb="240">
      <t>シヒョウ</t>
    </rPh>
    <rPh sb="248" eb="250">
      <t>シタマワ</t>
    </rPh>
    <rPh sb="254" eb="257">
      <t>トウネンド</t>
    </rPh>
    <rPh sb="258" eb="261">
      <t>ゲンキンカ</t>
    </rPh>
    <rPh sb="264" eb="266">
      <t>シサン</t>
    </rPh>
    <rPh sb="267" eb="268">
      <t>タイ</t>
    </rPh>
    <rPh sb="271" eb="273">
      <t>シハラ</t>
    </rPh>
    <rPh sb="282" eb="284">
      <t>フサイ</t>
    </rPh>
    <rPh sb="285" eb="286">
      <t>マカナ</t>
    </rPh>
    <rPh sb="292" eb="294">
      <t>シハラ</t>
    </rPh>
    <rPh sb="294" eb="296">
      <t>ノウリョク</t>
    </rPh>
    <rPh sb="297" eb="298">
      <t>タカ</t>
    </rPh>
    <rPh sb="302" eb="306">
      <t>ケイエイカイゼン</t>
    </rPh>
    <rPh sb="307" eb="308">
      <t>ハカ</t>
    </rPh>
    <rPh sb="309" eb="311">
      <t>ヒツヨウ</t>
    </rPh>
    <rPh sb="336" eb="338">
      <t>ケイヒ</t>
    </rPh>
    <rPh sb="338" eb="340">
      <t>カイシュウ</t>
    </rPh>
    <rPh sb="340" eb="341">
      <t>リツ</t>
    </rPh>
    <rPh sb="343" eb="345">
      <t>ルイジ</t>
    </rPh>
    <rPh sb="345" eb="347">
      <t>ダンタイ</t>
    </rPh>
    <rPh sb="348" eb="350">
      <t>ヒカク</t>
    </rPh>
    <rPh sb="362" eb="363">
      <t>ヒク</t>
    </rPh>
    <rPh sb="364" eb="366">
      <t>スウチ</t>
    </rPh>
    <rPh sb="371" eb="373">
      <t>コンゴ</t>
    </rPh>
    <rPh sb="374" eb="376">
      <t>テキセイ</t>
    </rPh>
    <rPh sb="377" eb="379">
      <t>リョウキン</t>
    </rPh>
    <rPh sb="379" eb="381">
      <t>シュウニュウ</t>
    </rPh>
    <rPh sb="382" eb="384">
      <t>カクホ</t>
    </rPh>
    <rPh sb="384" eb="385">
      <t>オヨ</t>
    </rPh>
    <rPh sb="386" eb="388">
      <t>オスイ</t>
    </rPh>
    <rPh sb="388" eb="390">
      <t>ショリ</t>
    </rPh>
    <rPh sb="390" eb="391">
      <t>ヒ</t>
    </rPh>
    <rPh sb="392" eb="394">
      <t>サクゲン</t>
    </rPh>
    <rPh sb="395" eb="396">
      <t>ハカ</t>
    </rPh>
    <rPh sb="397" eb="399">
      <t>ヒツヨウ</t>
    </rPh>
    <rPh sb="405" eb="407">
      <t>オスイ</t>
    </rPh>
    <rPh sb="407" eb="409">
      <t>ショリ</t>
    </rPh>
    <rPh sb="409" eb="411">
      <t>ゲンカ</t>
    </rPh>
    <rPh sb="413" eb="417">
      <t>ルイジダンタイ</t>
    </rPh>
    <rPh sb="418" eb="420">
      <t>ヒカク</t>
    </rPh>
    <rPh sb="423" eb="424">
      <t>ヤク</t>
    </rPh>
    <rPh sb="427" eb="428">
      <t>エン</t>
    </rPh>
    <rPh sb="428" eb="429">
      <t>タカ</t>
    </rPh>
    <rPh sb="430" eb="432">
      <t>スウチ</t>
    </rPh>
    <rPh sb="437" eb="439">
      <t>ユウシュウ</t>
    </rPh>
    <rPh sb="439" eb="441">
      <t>スイリョウ</t>
    </rPh>
    <rPh sb="442" eb="444">
      <t>オスイ</t>
    </rPh>
    <rPh sb="444" eb="447">
      <t>ショリヒ</t>
    </rPh>
    <rPh sb="448" eb="450">
      <t>ケイネン</t>
    </rPh>
    <rPh sb="451" eb="453">
      <t>ヘンカ</t>
    </rPh>
    <rPh sb="453" eb="454">
      <t>トウ</t>
    </rPh>
    <rPh sb="455" eb="456">
      <t>フ</t>
    </rPh>
    <rPh sb="459" eb="460">
      <t>ウエ</t>
    </rPh>
    <rPh sb="461" eb="463">
      <t>ゲンジョウ</t>
    </rPh>
    <rPh sb="464" eb="466">
      <t>ブンセキ</t>
    </rPh>
    <rPh sb="468" eb="470">
      <t>コンゴ</t>
    </rPh>
    <rPh sb="471" eb="473">
      <t>ジョウキョウ</t>
    </rPh>
    <rPh sb="477" eb="479">
      <t>ショウライ</t>
    </rPh>
    <rPh sb="479" eb="481">
      <t>スイケイ</t>
    </rPh>
    <rPh sb="483" eb="485">
      <t>ヒツヨウ</t>
    </rPh>
    <rPh sb="517" eb="518">
      <t>タカ</t>
    </rPh>
    <rPh sb="524" eb="525">
      <t>チカ</t>
    </rPh>
    <rPh sb="525" eb="527">
      <t>コンゴ</t>
    </rPh>
    <rPh sb="529" eb="531">
      <t>ケイカク</t>
    </rPh>
    <rPh sb="531" eb="535">
      <t>ショリノウリョク</t>
    </rPh>
    <rPh sb="536" eb="538">
      <t>シセツ</t>
    </rPh>
    <rPh sb="539" eb="544">
      <t>タイヨウネンスウトウ</t>
    </rPh>
    <rPh sb="545" eb="546">
      <t>フ</t>
    </rPh>
    <rPh sb="549" eb="551">
      <t>テキセツ</t>
    </rPh>
    <rPh sb="552" eb="556">
      <t>シセツキボ</t>
    </rPh>
    <rPh sb="557" eb="559">
      <t>イジ</t>
    </rPh>
    <rPh sb="561" eb="562">
      <t>トウ</t>
    </rPh>
    <rPh sb="566" eb="567">
      <t>オコナ</t>
    </rPh>
    <rPh sb="569" eb="571">
      <t>スイセン</t>
    </rPh>
    <rPh sb="571" eb="572">
      <t>バ</t>
    </rPh>
    <rPh sb="572" eb="574">
      <t>ヒツヨウイ</t>
    </rPh>
    <rPh sb="593" eb="594">
      <t>タカ</t>
    </rPh>
    <phoneticPr fontId="4"/>
  </si>
  <si>
    <t>　急速な人口減少に伴い営業収益が年々する減少する一方で、老朽化に伴う施設の更新需要は毎年拡大している。経費回収率が低く、汚水処理に係る費用を下水道使用料以外の収入に大きく依存している状況である。
　職員給与費の増加や物価高騰による営業費用の増加の影響もあり、今後、費用の抑制と収益の確保が必要である。
　これまでのサービスを引き続き住民に提供していくためには、収入面では未回収の料金回収及び料金改定を行い、支出面では中長期的視点に立った主要な施設の新設・更新を計画的に進める必要がある。
　漁業集落排水事業に携わる職員不足も顕著であり、公営企業の魅力を発信し人材確保に努めたい。</t>
    <rPh sb="51" eb="53">
      <t>ケイヒ</t>
    </rPh>
    <rPh sb="53" eb="56">
      <t>カイシュウリツ</t>
    </rPh>
    <rPh sb="57" eb="58">
      <t>ヒク</t>
    </rPh>
    <rPh sb="60" eb="64">
      <t>オスイショリ</t>
    </rPh>
    <rPh sb="65" eb="66">
      <t>カカ</t>
    </rPh>
    <rPh sb="67" eb="69">
      <t>ヒヨウ</t>
    </rPh>
    <rPh sb="82" eb="83">
      <t>オオ</t>
    </rPh>
    <rPh sb="245" eb="247">
      <t>ギョギョウ</t>
    </rPh>
    <rPh sb="262" eb="264">
      <t>ケンチョ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</si>
</sst>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6"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769-40D7-AF46-A8574D27F13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7769-40D7-AF46-A8574D27F13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35.5</c:v>
                </c:pt>
              </c:numCache>
            </c:numRef>
          </c:val>
          <c:extLst>
            <c:ext xmlns:c16="http://schemas.microsoft.com/office/drawing/2014/chart" uri="{C3380CC4-5D6E-409C-BE32-E72D297353CC}">
              <c16:uniqueId val="{00000000-A8CF-41E6-AF63-D6572389C16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27.81</c:v>
                </c:pt>
              </c:numCache>
            </c:numRef>
          </c:val>
          <c:smooth val="0"/>
          <c:extLst>
            <c:ext xmlns:c16="http://schemas.microsoft.com/office/drawing/2014/chart" uri="{C3380CC4-5D6E-409C-BE32-E72D297353CC}">
              <c16:uniqueId val="{00000001-A8CF-41E6-AF63-D6572389C16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84.52</c:v>
                </c:pt>
              </c:numCache>
            </c:numRef>
          </c:val>
          <c:extLst>
            <c:ext xmlns:c16="http://schemas.microsoft.com/office/drawing/2014/chart" uri="{C3380CC4-5D6E-409C-BE32-E72D297353CC}">
              <c16:uniqueId val="{00000000-E750-4C37-8807-37B1E770D10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78.680000000000007</c:v>
                </c:pt>
              </c:numCache>
            </c:numRef>
          </c:val>
          <c:smooth val="0"/>
          <c:extLst>
            <c:ext xmlns:c16="http://schemas.microsoft.com/office/drawing/2014/chart" uri="{C3380CC4-5D6E-409C-BE32-E72D297353CC}">
              <c16:uniqueId val="{00000001-E750-4C37-8807-37B1E770D10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93.93</c:v>
                </c:pt>
              </c:numCache>
            </c:numRef>
          </c:val>
          <c:extLst>
            <c:ext xmlns:c16="http://schemas.microsoft.com/office/drawing/2014/chart" uri="{C3380CC4-5D6E-409C-BE32-E72D297353CC}">
              <c16:uniqueId val="{00000000-2473-4366-97FD-32807792CDC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107.11</c:v>
                </c:pt>
              </c:numCache>
            </c:numRef>
          </c:val>
          <c:smooth val="0"/>
          <c:extLst>
            <c:ext xmlns:c16="http://schemas.microsoft.com/office/drawing/2014/chart" uri="{C3380CC4-5D6E-409C-BE32-E72D297353CC}">
              <c16:uniqueId val="{00000001-2473-4366-97FD-32807792CDC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4.08</c:v>
                </c:pt>
              </c:numCache>
            </c:numRef>
          </c:val>
          <c:extLst>
            <c:ext xmlns:c16="http://schemas.microsoft.com/office/drawing/2014/chart" uri="{C3380CC4-5D6E-409C-BE32-E72D297353CC}">
              <c16:uniqueId val="{00000000-D93E-456F-AD0D-950B8724EDD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23.92</c:v>
                </c:pt>
              </c:numCache>
            </c:numRef>
          </c:val>
          <c:smooth val="0"/>
          <c:extLst>
            <c:ext xmlns:c16="http://schemas.microsoft.com/office/drawing/2014/chart" uri="{C3380CC4-5D6E-409C-BE32-E72D297353CC}">
              <c16:uniqueId val="{00000001-D93E-456F-AD0D-950B8724EDD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7B0-4276-8405-8BF52AB9096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B7B0-4276-8405-8BF52AB9096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59.19</c:v>
                </c:pt>
              </c:numCache>
            </c:numRef>
          </c:val>
          <c:extLst>
            <c:ext xmlns:c16="http://schemas.microsoft.com/office/drawing/2014/chart" uri="{C3380CC4-5D6E-409C-BE32-E72D297353CC}">
              <c16:uniqueId val="{00000000-C320-496F-8180-64FB25092AB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108.76</c:v>
                </c:pt>
              </c:numCache>
            </c:numRef>
          </c:val>
          <c:smooth val="0"/>
          <c:extLst>
            <c:ext xmlns:c16="http://schemas.microsoft.com/office/drawing/2014/chart" uri="{C3380CC4-5D6E-409C-BE32-E72D297353CC}">
              <c16:uniqueId val="{00000001-C320-496F-8180-64FB25092AB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59.38</c:v>
                </c:pt>
              </c:numCache>
            </c:numRef>
          </c:val>
          <c:extLst>
            <c:ext xmlns:c16="http://schemas.microsoft.com/office/drawing/2014/chart" uri="{C3380CC4-5D6E-409C-BE32-E72D297353CC}">
              <c16:uniqueId val="{00000000-92AF-4F85-9961-2F044D7FC0C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72.13</c:v>
                </c:pt>
              </c:numCache>
            </c:numRef>
          </c:val>
          <c:smooth val="0"/>
          <c:extLst>
            <c:ext xmlns:c16="http://schemas.microsoft.com/office/drawing/2014/chart" uri="{C3380CC4-5D6E-409C-BE32-E72D297353CC}">
              <c16:uniqueId val="{00000001-92AF-4F85-9961-2F044D7FC0C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639-45D3-A780-7D1C5C4B8DC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1420.25</c:v>
                </c:pt>
              </c:numCache>
            </c:numRef>
          </c:val>
          <c:smooth val="0"/>
          <c:extLst>
            <c:ext xmlns:c16="http://schemas.microsoft.com/office/drawing/2014/chart" uri="{C3380CC4-5D6E-409C-BE32-E72D297353CC}">
              <c16:uniqueId val="{00000001-6639-45D3-A780-7D1C5C4B8DC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19.75</c:v>
                </c:pt>
              </c:numCache>
            </c:numRef>
          </c:val>
          <c:extLst>
            <c:ext xmlns:c16="http://schemas.microsoft.com/office/drawing/2014/chart" uri="{C3380CC4-5D6E-409C-BE32-E72D297353CC}">
              <c16:uniqueId val="{00000000-060B-4D9B-ACA5-CDA4A4F9E1C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32.700000000000003</c:v>
                </c:pt>
              </c:numCache>
            </c:numRef>
          </c:val>
          <c:smooth val="0"/>
          <c:extLst>
            <c:ext xmlns:c16="http://schemas.microsoft.com/office/drawing/2014/chart" uri="{C3380CC4-5D6E-409C-BE32-E72D297353CC}">
              <c16:uniqueId val="{00000001-060B-4D9B-ACA5-CDA4A4F9E1C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915.3</c:v>
                </c:pt>
              </c:numCache>
            </c:numRef>
          </c:val>
          <c:extLst>
            <c:ext xmlns:c16="http://schemas.microsoft.com/office/drawing/2014/chart" uri="{C3380CC4-5D6E-409C-BE32-E72D297353CC}">
              <c16:uniqueId val="{00000000-4689-435D-9BEF-6D40F19979D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536.16999999999996</c:v>
                </c:pt>
              </c:numCache>
            </c:numRef>
          </c:val>
          <c:smooth val="0"/>
          <c:extLst>
            <c:ext xmlns:c16="http://schemas.microsoft.com/office/drawing/2014/chart" uri="{C3380CC4-5D6E-409C-BE32-E72D297353CC}">
              <c16:uniqueId val="{00000001-4689-435D-9BEF-6D40F19979D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zoomScale="60"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4" t="str">
        <f>データ!H6</f>
        <v>鹿児島県　長島町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5" t="s">
        <v>9</v>
      </c>
      <c r="BM7" s="76"/>
      <c r="BN7" s="76"/>
      <c r="BO7" s="76"/>
      <c r="BP7" s="76"/>
      <c r="BQ7" s="76"/>
      <c r="BR7" s="76"/>
      <c r="BS7" s="76"/>
      <c r="BT7" s="76"/>
      <c r="BU7" s="76"/>
      <c r="BV7" s="76"/>
      <c r="BW7" s="76"/>
      <c r="BX7" s="76"/>
      <c r="BY7" s="77"/>
    </row>
    <row r="8" spans="1:78" ht="18.75" customHeight="1" x14ac:dyDescent="0.2">
      <c r="A8" s="2"/>
      <c r="B8" s="71" t="str">
        <f>データ!I6</f>
        <v>法適用</v>
      </c>
      <c r="C8" s="71"/>
      <c r="D8" s="71"/>
      <c r="E8" s="71"/>
      <c r="F8" s="71"/>
      <c r="G8" s="71"/>
      <c r="H8" s="71"/>
      <c r="I8" s="71" t="str">
        <f>データ!J6</f>
        <v>下水道事業</v>
      </c>
      <c r="J8" s="71"/>
      <c r="K8" s="71"/>
      <c r="L8" s="71"/>
      <c r="M8" s="71"/>
      <c r="N8" s="71"/>
      <c r="O8" s="71"/>
      <c r="P8" s="71" t="str">
        <f>データ!K6</f>
        <v>漁業集落排水</v>
      </c>
      <c r="Q8" s="71"/>
      <c r="R8" s="71"/>
      <c r="S8" s="71"/>
      <c r="T8" s="71"/>
      <c r="U8" s="71"/>
      <c r="V8" s="71"/>
      <c r="W8" s="71" t="str">
        <f>データ!L6</f>
        <v>H2</v>
      </c>
      <c r="X8" s="71"/>
      <c r="Y8" s="71"/>
      <c r="Z8" s="71"/>
      <c r="AA8" s="71"/>
      <c r="AB8" s="71"/>
      <c r="AC8" s="71"/>
      <c r="AD8" s="72" t="str">
        <f>データ!$M$6</f>
        <v>非設置</v>
      </c>
      <c r="AE8" s="72"/>
      <c r="AF8" s="72"/>
      <c r="AG8" s="72"/>
      <c r="AH8" s="72"/>
      <c r="AI8" s="72"/>
      <c r="AJ8" s="72"/>
      <c r="AK8" s="3"/>
      <c r="AL8" s="44">
        <f>データ!S6</f>
        <v>9399</v>
      </c>
      <c r="AM8" s="44"/>
      <c r="AN8" s="44"/>
      <c r="AO8" s="44"/>
      <c r="AP8" s="44"/>
      <c r="AQ8" s="44"/>
      <c r="AR8" s="44"/>
      <c r="AS8" s="44"/>
      <c r="AT8" s="45">
        <f>データ!T6</f>
        <v>116.19</v>
      </c>
      <c r="AU8" s="45"/>
      <c r="AV8" s="45"/>
      <c r="AW8" s="45"/>
      <c r="AX8" s="45"/>
      <c r="AY8" s="45"/>
      <c r="AZ8" s="45"/>
      <c r="BA8" s="45"/>
      <c r="BB8" s="45">
        <f>データ!U6</f>
        <v>80.89</v>
      </c>
      <c r="BC8" s="45"/>
      <c r="BD8" s="45"/>
      <c r="BE8" s="45"/>
      <c r="BF8" s="45"/>
      <c r="BG8" s="45"/>
      <c r="BH8" s="45"/>
      <c r="BI8" s="45"/>
      <c r="BJ8" s="3"/>
      <c r="BK8" s="3"/>
      <c r="BL8" s="67" t="s">
        <v>10</v>
      </c>
      <c r="BM8" s="68"/>
      <c r="BN8" s="69" t="s">
        <v>11</v>
      </c>
      <c r="BO8" s="69"/>
      <c r="BP8" s="69"/>
      <c r="BQ8" s="69"/>
      <c r="BR8" s="69"/>
      <c r="BS8" s="69"/>
      <c r="BT8" s="69"/>
      <c r="BU8" s="69"/>
      <c r="BV8" s="69"/>
      <c r="BW8" s="69"/>
      <c r="BX8" s="69"/>
      <c r="BY8" s="70"/>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84.05</v>
      </c>
      <c r="J10" s="45"/>
      <c r="K10" s="45"/>
      <c r="L10" s="45"/>
      <c r="M10" s="45"/>
      <c r="N10" s="45"/>
      <c r="O10" s="45"/>
      <c r="P10" s="45">
        <f>データ!P6</f>
        <v>4.53</v>
      </c>
      <c r="Q10" s="45"/>
      <c r="R10" s="45"/>
      <c r="S10" s="45"/>
      <c r="T10" s="45"/>
      <c r="U10" s="45"/>
      <c r="V10" s="45"/>
      <c r="W10" s="45">
        <f>データ!Q6</f>
        <v>99.39</v>
      </c>
      <c r="X10" s="45"/>
      <c r="Y10" s="45"/>
      <c r="Z10" s="45"/>
      <c r="AA10" s="45"/>
      <c r="AB10" s="45"/>
      <c r="AC10" s="45"/>
      <c r="AD10" s="44">
        <f>データ!R6</f>
        <v>3350</v>
      </c>
      <c r="AE10" s="44"/>
      <c r="AF10" s="44"/>
      <c r="AG10" s="44"/>
      <c r="AH10" s="44"/>
      <c r="AI10" s="44"/>
      <c r="AJ10" s="44"/>
      <c r="AK10" s="2"/>
      <c r="AL10" s="44">
        <f>データ!V6</f>
        <v>420</v>
      </c>
      <c r="AM10" s="44"/>
      <c r="AN10" s="44"/>
      <c r="AO10" s="44"/>
      <c r="AP10" s="44"/>
      <c r="AQ10" s="44"/>
      <c r="AR10" s="44"/>
      <c r="AS10" s="44"/>
      <c r="AT10" s="45">
        <f>データ!W6</f>
        <v>0.22</v>
      </c>
      <c r="AU10" s="45"/>
      <c r="AV10" s="45"/>
      <c r="AW10" s="45"/>
      <c r="AX10" s="45"/>
      <c r="AY10" s="45"/>
      <c r="AZ10" s="45"/>
      <c r="BA10" s="45"/>
      <c r="BB10" s="45">
        <f>データ!X6</f>
        <v>1909.09</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3"/>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3"/>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3"/>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3"/>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3"/>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3"/>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3"/>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3"/>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3"/>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3"/>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3"/>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3"/>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3"/>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3"/>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3"/>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3"/>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3"/>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3"/>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3"/>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3"/>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3"/>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3"/>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3"/>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3"/>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3"/>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3"/>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3"/>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XfpaMHUSskFSLeee2ipNx9AkcEv9iW5ZgX+JtSE1XrsQR2uNcIphDgJErlCOcMxCKvZvI0h/dg2Wcl6QPcqUOg==" saltValue="8ld0FRnPpyPeOw17xEykx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2">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464040</v>
      </c>
      <c r="D6" s="19">
        <f t="shared" si="3"/>
        <v>46</v>
      </c>
      <c r="E6" s="19">
        <f t="shared" si="3"/>
        <v>17</v>
      </c>
      <c r="F6" s="19">
        <f t="shared" si="3"/>
        <v>6</v>
      </c>
      <c r="G6" s="19">
        <f t="shared" si="3"/>
        <v>0</v>
      </c>
      <c r="H6" s="19" t="str">
        <f t="shared" si="3"/>
        <v>鹿児島県　長島町</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84.05</v>
      </c>
      <c r="P6" s="20">
        <f t="shared" si="3"/>
        <v>4.53</v>
      </c>
      <c r="Q6" s="20">
        <f t="shared" si="3"/>
        <v>99.39</v>
      </c>
      <c r="R6" s="20">
        <f t="shared" si="3"/>
        <v>3350</v>
      </c>
      <c r="S6" s="20">
        <f t="shared" si="3"/>
        <v>9399</v>
      </c>
      <c r="T6" s="20">
        <f t="shared" si="3"/>
        <v>116.19</v>
      </c>
      <c r="U6" s="20">
        <f t="shared" si="3"/>
        <v>80.89</v>
      </c>
      <c r="V6" s="20">
        <f t="shared" si="3"/>
        <v>420</v>
      </c>
      <c r="W6" s="20">
        <f t="shared" si="3"/>
        <v>0.22</v>
      </c>
      <c r="X6" s="20">
        <f t="shared" si="3"/>
        <v>1909.09</v>
      </c>
      <c r="Y6" s="21" t="str">
        <f>IF(Y7="",NA(),Y7)</f>
        <v>-</v>
      </c>
      <c r="Z6" s="21" t="str">
        <f t="shared" ref="Z6:AH6" si="4">IF(Z7="",NA(),Z7)</f>
        <v>-</v>
      </c>
      <c r="AA6" s="21" t="str">
        <f t="shared" si="4"/>
        <v>-</v>
      </c>
      <c r="AB6" s="21" t="str">
        <f t="shared" si="4"/>
        <v>-</v>
      </c>
      <c r="AC6" s="21">
        <f t="shared" si="4"/>
        <v>93.93</v>
      </c>
      <c r="AD6" s="21" t="str">
        <f t="shared" si="4"/>
        <v>-</v>
      </c>
      <c r="AE6" s="21" t="str">
        <f t="shared" si="4"/>
        <v>-</v>
      </c>
      <c r="AF6" s="21" t="str">
        <f t="shared" si="4"/>
        <v>-</v>
      </c>
      <c r="AG6" s="21" t="str">
        <f t="shared" si="4"/>
        <v>-</v>
      </c>
      <c r="AH6" s="21">
        <f t="shared" si="4"/>
        <v>107.11</v>
      </c>
      <c r="AI6" s="20" t="str">
        <f>IF(AI7="","",IF(AI7="-","【-】","【"&amp;SUBSTITUTE(TEXT(AI7,"#,##0.00"),"-","△")&amp;"】"))</f>
        <v>【104.55】</v>
      </c>
      <c r="AJ6" s="21" t="str">
        <f>IF(AJ7="",NA(),AJ7)</f>
        <v>-</v>
      </c>
      <c r="AK6" s="21" t="str">
        <f t="shared" ref="AK6:AS6" si="5">IF(AK7="",NA(),AK7)</f>
        <v>-</v>
      </c>
      <c r="AL6" s="21" t="str">
        <f t="shared" si="5"/>
        <v>-</v>
      </c>
      <c r="AM6" s="21" t="str">
        <f t="shared" si="5"/>
        <v>-</v>
      </c>
      <c r="AN6" s="21">
        <f t="shared" si="5"/>
        <v>59.19</v>
      </c>
      <c r="AO6" s="21" t="str">
        <f t="shared" si="5"/>
        <v>-</v>
      </c>
      <c r="AP6" s="21" t="str">
        <f t="shared" si="5"/>
        <v>-</v>
      </c>
      <c r="AQ6" s="21" t="str">
        <f t="shared" si="5"/>
        <v>-</v>
      </c>
      <c r="AR6" s="21" t="str">
        <f t="shared" si="5"/>
        <v>-</v>
      </c>
      <c r="AS6" s="21">
        <f t="shared" si="5"/>
        <v>108.76</v>
      </c>
      <c r="AT6" s="20" t="str">
        <f>IF(AT7="","",IF(AT7="-","【-】","【"&amp;SUBSTITUTE(TEXT(AT7,"#,##0.00"),"-","△")&amp;"】"))</f>
        <v>【84.87】</v>
      </c>
      <c r="AU6" s="21" t="str">
        <f>IF(AU7="",NA(),AU7)</f>
        <v>-</v>
      </c>
      <c r="AV6" s="21" t="str">
        <f t="shared" ref="AV6:BD6" si="6">IF(AV7="",NA(),AV7)</f>
        <v>-</v>
      </c>
      <c r="AW6" s="21" t="str">
        <f t="shared" si="6"/>
        <v>-</v>
      </c>
      <c r="AX6" s="21" t="str">
        <f t="shared" si="6"/>
        <v>-</v>
      </c>
      <c r="AY6" s="21">
        <f t="shared" si="6"/>
        <v>59.38</v>
      </c>
      <c r="AZ6" s="21" t="str">
        <f t="shared" si="6"/>
        <v>-</v>
      </c>
      <c r="BA6" s="21" t="str">
        <f t="shared" si="6"/>
        <v>-</v>
      </c>
      <c r="BB6" s="21" t="str">
        <f t="shared" si="6"/>
        <v>-</v>
      </c>
      <c r="BC6" s="21" t="str">
        <f t="shared" si="6"/>
        <v>-</v>
      </c>
      <c r="BD6" s="21">
        <f t="shared" si="6"/>
        <v>72.13</v>
      </c>
      <c r="BE6" s="20" t="str">
        <f>IF(BE7="","",IF(BE7="-","【-】","【"&amp;SUBSTITUTE(TEXT(BE7,"#,##0.00"),"-","△")&amp;"】"))</f>
        <v>【71.46】</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1420.25</v>
      </c>
      <c r="BP6" s="20" t="str">
        <f>IF(BP7="","",IF(BP7="-","【-】","【"&amp;SUBSTITUTE(TEXT(BP7,"#,##0.00"),"-","△")&amp;"】"))</f>
        <v>【1,223.19】</v>
      </c>
      <c r="BQ6" s="21" t="str">
        <f>IF(BQ7="",NA(),BQ7)</f>
        <v>-</v>
      </c>
      <c r="BR6" s="21" t="str">
        <f t="shared" ref="BR6:BZ6" si="8">IF(BR7="",NA(),BR7)</f>
        <v>-</v>
      </c>
      <c r="BS6" s="21" t="str">
        <f t="shared" si="8"/>
        <v>-</v>
      </c>
      <c r="BT6" s="21" t="str">
        <f t="shared" si="8"/>
        <v>-</v>
      </c>
      <c r="BU6" s="21">
        <f t="shared" si="8"/>
        <v>19.75</v>
      </c>
      <c r="BV6" s="21" t="str">
        <f t="shared" si="8"/>
        <v>-</v>
      </c>
      <c r="BW6" s="21" t="str">
        <f t="shared" si="8"/>
        <v>-</v>
      </c>
      <c r="BX6" s="21" t="str">
        <f t="shared" si="8"/>
        <v>-</v>
      </c>
      <c r="BY6" s="21" t="str">
        <f t="shared" si="8"/>
        <v>-</v>
      </c>
      <c r="BZ6" s="21">
        <f t="shared" si="8"/>
        <v>32.700000000000003</v>
      </c>
      <c r="CA6" s="20" t="str">
        <f>IF(CA7="","",IF(CA7="-","【-】","【"&amp;SUBSTITUTE(TEXT(CA7,"#,##0.00"),"-","△")&amp;"】"))</f>
        <v>【37.21】</v>
      </c>
      <c r="CB6" s="21" t="str">
        <f>IF(CB7="",NA(),CB7)</f>
        <v>-</v>
      </c>
      <c r="CC6" s="21" t="str">
        <f t="shared" ref="CC6:CK6" si="9">IF(CC7="",NA(),CC7)</f>
        <v>-</v>
      </c>
      <c r="CD6" s="21" t="str">
        <f t="shared" si="9"/>
        <v>-</v>
      </c>
      <c r="CE6" s="21" t="str">
        <f t="shared" si="9"/>
        <v>-</v>
      </c>
      <c r="CF6" s="21">
        <f t="shared" si="9"/>
        <v>915.3</v>
      </c>
      <c r="CG6" s="21" t="str">
        <f t="shared" si="9"/>
        <v>-</v>
      </c>
      <c r="CH6" s="21" t="str">
        <f t="shared" si="9"/>
        <v>-</v>
      </c>
      <c r="CI6" s="21" t="str">
        <f t="shared" si="9"/>
        <v>-</v>
      </c>
      <c r="CJ6" s="21" t="str">
        <f t="shared" si="9"/>
        <v>-</v>
      </c>
      <c r="CK6" s="21">
        <f t="shared" si="9"/>
        <v>536.16999999999996</v>
      </c>
      <c r="CL6" s="20" t="str">
        <f>IF(CL7="","",IF(CL7="-","【-】","【"&amp;SUBSTITUTE(TEXT(CL7,"#,##0.00"),"-","△")&amp;"】"))</f>
        <v>【462.49】</v>
      </c>
      <c r="CM6" s="21" t="str">
        <f>IF(CM7="",NA(),CM7)</f>
        <v>-</v>
      </c>
      <c r="CN6" s="21" t="str">
        <f t="shared" ref="CN6:CV6" si="10">IF(CN7="",NA(),CN7)</f>
        <v>-</v>
      </c>
      <c r="CO6" s="21" t="str">
        <f t="shared" si="10"/>
        <v>-</v>
      </c>
      <c r="CP6" s="21" t="str">
        <f t="shared" si="10"/>
        <v>-</v>
      </c>
      <c r="CQ6" s="21">
        <f t="shared" si="10"/>
        <v>35.5</v>
      </c>
      <c r="CR6" s="21" t="str">
        <f t="shared" si="10"/>
        <v>-</v>
      </c>
      <c r="CS6" s="21" t="str">
        <f t="shared" si="10"/>
        <v>-</v>
      </c>
      <c r="CT6" s="21" t="str">
        <f t="shared" si="10"/>
        <v>-</v>
      </c>
      <c r="CU6" s="21" t="str">
        <f t="shared" si="10"/>
        <v>-</v>
      </c>
      <c r="CV6" s="21">
        <f t="shared" si="10"/>
        <v>27.81</v>
      </c>
      <c r="CW6" s="20" t="str">
        <f>IF(CW7="","",IF(CW7="-","【-】","【"&amp;SUBSTITUTE(TEXT(CW7,"#,##0.00"),"-","△")&amp;"】"))</f>
        <v>【30.09】</v>
      </c>
      <c r="CX6" s="21" t="str">
        <f>IF(CX7="",NA(),CX7)</f>
        <v>-</v>
      </c>
      <c r="CY6" s="21" t="str">
        <f t="shared" ref="CY6:DG6" si="11">IF(CY7="",NA(),CY7)</f>
        <v>-</v>
      </c>
      <c r="CZ6" s="21" t="str">
        <f t="shared" si="11"/>
        <v>-</v>
      </c>
      <c r="DA6" s="21" t="str">
        <f t="shared" si="11"/>
        <v>-</v>
      </c>
      <c r="DB6" s="21">
        <f t="shared" si="11"/>
        <v>84.52</v>
      </c>
      <c r="DC6" s="21" t="str">
        <f t="shared" si="11"/>
        <v>-</v>
      </c>
      <c r="DD6" s="21" t="str">
        <f t="shared" si="11"/>
        <v>-</v>
      </c>
      <c r="DE6" s="21" t="str">
        <f t="shared" si="11"/>
        <v>-</v>
      </c>
      <c r="DF6" s="21" t="str">
        <f t="shared" si="11"/>
        <v>-</v>
      </c>
      <c r="DG6" s="21">
        <f t="shared" si="11"/>
        <v>78.680000000000007</v>
      </c>
      <c r="DH6" s="20" t="str">
        <f>IF(DH7="","",IF(DH7="-","【-】","【"&amp;SUBSTITUTE(TEXT(DH7,"#,##0.00"),"-","△")&amp;"】"))</f>
        <v>【80.97】</v>
      </c>
      <c r="DI6" s="21" t="str">
        <f>IF(DI7="",NA(),DI7)</f>
        <v>-</v>
      </c>
      <c r="DJ6" s="21" t="str">
        <f t="shared" ref="DJ6:DR6" si="12">IF(DJ7="",NA(),DJ7)</f>
        <v>-</v>
      </c>
      <c r="DK6" s="21" t="str">
        <f t="shared" si="12"/>
        <v>-</v>
      </c>
      <c r="DL6" s="21" t="str">
        <f t="shared" si="12"/>
        <v>-</v>
      </c>
      <c r="DM6" s="21">
        <f t="shared" si="12"/>
        <v>4.08</v>
      </c>
      <c r="DN6" s="21" t="str">
        <f t="shared" si="12"/>
        <v>-</v>
      </c>
      <c r="DO6" s="21" t="str">
        <f t="shared" si="12"/>
        <v>-</v>
      </c>
      <c r="DP6" s="21" t="str">
        <f t="shared" si="12"/>
        <v>-</v>
      </c>
      <c r="DQ6" s="21" t="str">
        <f t="shared" si="12"/>
        <v>-</v>
      </c>
      <c r="DR6" s="21">
        <f t="shared" si="12"/>
        <v>23.92</v>
      </c>
      <c r="DS6" s="20" t="str">
        <f>IF(DS7="","",IF(DS7="-","【-】","【"&amp;SUBSTITUTE(TEXT(DS7,"#,##0.00"),"-","△")&amp;"】"))</f>
        <v>【26.63】</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2">
      <c r="A7" s="14"/>
      <c r="B7" s="23">
        <v>2024</v>
      </c>
      <c r="C7" s="23">
        <v>464040</v>
      </c>
      <c r="D7" s="23">
        <v>46</v>
      </c>
      <c r="E7" s="23">
        <v>17</v>
      </c>
      <c r="F7" s="23">
        <v>6</v>
      </c>
      <c r="G7" s="23">
        <v>0</v>
      </c>
      <c r="H7" s="23" t="s">
        <v>96</v>
      </c>
      <c r="I7" s="23" t="s">
        <v>97</v>
      </c>
      <c r="J7" s="23" t="s">
        <v>98</v>
      </c>
      <c r="K7" s="23" t="s">
        <v>99</v>
      </c>
      <c r="L7" s="23" t="s">
        <v>100</v>
      </c>
      <c r="M7" s="23" t="s">
        <v>101</v>
      </c>
      <c r="N7" s="24" t="s">
        <v>102</v>
      </c>
      <c r="O7" s="24">
        <v>84.05</v>
      </c>
      <c r="P7" s="24">
        <v>4.53</v>
      </c>
      <c r="Q7" s="24">
        <v>99.39</v>
      </c>
      <c r="R7" s="24">
        <v>3350</v>
      </c>
      <c r="S7" s="24">
        <v>9399</v>
      </c>
      <c r="T7" s="24">
        <v>116.19</v>
      </c>
      <c r="U7" s="24">
        <v>80.89</v>
      </c>
      <c r="V7" s="24">
        <v>420</v>
      </c>
      <c r="W7" s="24">
        <v>0.22</v>
      </c>
      <c r="X7" s="24">
        <v>1909.09</v>
      </c>
      <c r="Y7" s="24" t="s">
        <v>102</v>
      </c>
      <c r="Z7" s="24" t="s">
        <v>102</v>
      </c>
      <c r="AA7" s="24" t="s">
        <v>102</v>
      </c>
      <c r="AB7" s="24" t="s">
        <v>102</v>
      </c>
      <c r="AC7" s="24">
        <v>93.93</v>
      </c>
      <c r="AD7" s="24" t="s">
        <v>102</v>
      </c>
      <c r="AE7" s="24" t="s">
        <v>102</v>
      </c>
      <c r="AF7" s="24" t="s">
        <v>102</v>
      </c>
      <c r="AG7" s="24" t="s">
        <v>102</v>
      </c>
      <c r="AH7" s="24">
        <v>107.11</v>
      </c>
      <c r="AI7" s="24">
        <v>104.55</v>
      </c>
      <c r="AJ7" s="24" t="s">
        <v>102</v>
      </c>
      <c r="AK7" s="24" t="s">
        <v>102</v>
      </c>
      <c r="AL7" s="24" t="s">
        <v>102</v>
      </c>
      <c r="AM7" s="24" t="s">
        <v>102</v>
      </c>
      <c r="AN7" s="24">
        <v>59.19</v>
      </c>
      <c r="AO7" s="24" t="s">
        <v>102</v>
      </c>
      <c r="AP7" s="24" t="s">
        <v>102</v>
      </c>
      <c r="AQ7" s="24" t="s">
        <v>102</v>
      </c>
      <c r="AR7" s="24" t="s">
        <v>102</v>
      </c>
      <c r="AS7" s="24">
        <v>108.76</v>
      </c>
      <c r="AT7" s="24">
        <v>84.87</v>
      </c>
      <c r="AU7" s="24" t="s">
        <v>102</v>
      </c>
      <c r="AV7" s="24" t="s">
        <v>102</v>
      </c>
      <c r="AW7" s="24" t="s">
        <v>102</v>
      </c>
      <c r="AX7" s="24" t="s">
        <v>102</v>
      </c>
      <c r="AY7" s="24">
        <v>59.38</v>
      </c>
      <c r="AZ7" s="24" t="s">
        <v>102</v>
      </c>
      <c r="BA7" s="24" t="s">
        <v>102</v>
      </c>
      <c r="BB7" s="24" t="s">
        <v>102</v>
      </c>
      <c r="BC7" s="24" t="s">
        <v>102</v>
      </c>
      <c r="BD7" s="24">
        <v>72.13</v>
      </c>
      <c r="BE7" s="24">
        <v>71.459999999999994</v>
      </c>
      <c r="BF7" s="24" t="s">
        <v>102</v>
      </c>
      <c r="BG7" s="24" t="s">
        <v>102</v>
      </c>
      <c r="BH7" s="24" t="s">
        <v>102</v>
      </c>
      <c r="BI7" s="24" t="s">
        <v>102</v>
      </c>
      <c r="BJ7" s="24">
        <v>0</v>
      </c>
      <c r="BK7" s="24" t="s">
        <v>102</v>
      </c>
      <c r="BL7" s="24" t="s">
        <v>102</v>
      </c>
      <c r="BM7" s="24" t="s">
        <v>102</v>
      </c>
      <c r="BN7" s="24" t="s">
        <v>102</v>
      </c>
      <c r="BO7" s="24">
        <v>1420.25</v>
      </c>
      <c r="BP7" s="24">
        <v>1223.19</v>
      </c>
      <c r="BQ7" s="24" t="s">
        <v>102</v>
      </c>
      <c r="BR7" s="24" t="s">
        <v>102</v>
      </c>
      <c r="BS7" s="24" t="s">
        <v>102</v>
      </c>
      <c r="BT7" s="24" t="s">
        <v>102</v>
      </c>
      <c r="BU7" s="24">
        <v>19.75</v>
      </c>
      <c r="BV7" s="24" t="s">
        <v>102</v>
      </c>
      <c r="BW7" s="24" t="s">
        <v>102</v>
      </c>
      <c r="BX7" s="24" t="s">
        <v>102</v>
      </c>
      <c r="BY7" s="24" t="s">
        <v>102</v>
      </c>
      <c r="BZ7" s="24">
        <v>32.700000000000003</v>
      </c>
      <c r="CA7" s="24">
        <v>37.21</v>
      </c>
      <c r="CB7" s="24" t="s">
        <v>102</v>
      </c>
      <c r="CC7" s="24" t="s">
        <v>102</v>
      </c>
      <c r="CD7" s="24" t="s">
        <v>102</v>
      </c>
      <c r="CE7" s="24" t="s">
        <v>102</v>
      </c>
      <c r="CF7" s="24">
        <v>915.3</v>
      </c>
      <c r="CG7" s="24" t="s">
        <v>102</v>
      </c>
      <c r="CH7" s="24" t="s">
        <v>102</v>
      </c>
      <c r="CI7" s="24" t="s">
        <v>102</v>
      </c>
      <c r="CJ7" s="24" t="s">
        <v>102</v>
      </c>
      <c r="CK7" s="24">
        <v>536.16999999999996</v>
      </c>
      <c r="CL7" s="24">
        <v>462.49</v>
      </c>
      <c r="CM7" s="24" t="s">
        <v>102</v>
      </c>
      <c r="CN7" s="24" t="s">
        <v>102</v>
      </c>
      <c r="CO7" s="24" t="s">
        <v>102</v>
      </c>
      <c r="CP7" s="24" t="s">
        <v>102</v>
      </c>
      <c r="CQ7" s="24">
        <v>35.5</v>
      </c>
      <c r="CR7" s="24" t="s">
        <v>102</v>
      </c>
      <c r="CS7" s="24" t="s">
        <v>102</v>
      </c>
      <c r="CT7" s="24" t="s">
        <v>102</v>
      </c>
      <c r="CU7" s="24" t="s">
        <v>102</v>
      </c>
      <c r="CV7" s="24">
        <v>27.81</v>
      </c>
      <c r="CW7" s="24">
        <v>30.09</v>
      </c>
      <c r="CX7" s="24" t="s">
        <v>102</v>
      </c>
      <c r="CY7" s="24" t="s">
        <v>102</v>
      </c>
      <c r="CZ7" s="24" t="s">
        <v>102</v>
      </c>
      <c r="DA7" s="24" t="s">
        <v>102</v>
      </c>
      <c r="DB7" s="24">
        <v>84.52</v>
      </c>
      <c r="DC7" s="24" t="s">
        <v>102</v>
      </c>
      <c r="DD7" s="24" t="s">
        <v>102</v>
      </c>
      <c r="DE7" s="24" t="s">
        <v>102</v>
      </c>
      <c r="DF7" s="24" t="s">
        <v>102</v>
      </c>
      <c r="DG7" s="24">
        <v>78.680000000000007</v>
      </c>
      <c r="DH7" s="24">
        <v>80.97</v>
      </c>
      <c r="DI7" s="24" t="s">
        <v>102</v>
      </c>
      <c r="DJ7" s="24" t="s">
        <v>102</v>
      </c>
      <c r="DK7" s="24" t="s">
        <v>102</v>
      </c>
      <c r="DL7" s="24" t="s">
        <v>102</v>
      </c>
      <c r="DM7" s="24">
        <v>4.08</v>
      </c>
      <c r="DN7" s="24" t="s">
        <v>102</v>
      </c>
      <c r="DO7" s="24" t="s">
        <v>102</v>
      </c>
      <c r="DP7" s="24" t="s">
        <v>102</v>
      </c>
      <c r="DQ7" s="24" t="s">
        <v>102</v>
      </c>
      <c r="DR7" s="24">
        <v>23.92</v>
      </c>
      <c r="DS7" s="24">
        <v>26.63</v>
      </c>
      <c r="DT7" s="24" t="s">
        <v>102</v>
      </c>
      <c r="DU7" s="24" t="s">
        <v>102</v>
      </c>
      <c r="DV7" s="24" t="s">
        <v>102</v>
      </c>
      <c r="DW7" s="24" t="s">
        <v>102</v>
      </c>
      <c r="DX7" s="24">
        <v>0</v>
      </c>
      <c r="DY7" s="24" t="s">
        <v>102</v>
      </c>
      <c r="DZ7" s="24" t="s">
        <v>102</v>
      </c>
      <c r="EA7" s="24" t="s">
        <v>102</v>
      </c>
      <c r="EB7" s="24" t="s">
        <v>102</v>
      </c>
      <c r="EC7" s="24">
        <v>0</v>
      </c>
      <c r="ED7" s="24">
        <v>0</v>
      </c>
      <c r="EE7" s="24" t="s">
        <v>102</v>
      </c>
      <c r="EF7" s="24" t="s">
        <v>102</v>
      </c>
      <c r="EG7" s="24" t="s">
        <v>102</v>
      </c>
      <c r="EH7" s="24" t="s">
        <v>102</v>
      </c>
      <c r="EI7" s="24">
        <v>0</v>
      </c>
      <c r="EJ7" s="24" t="s">
        <v>102</v>
      </c>
      <c r="EK7" s="24" t="s">
        <v>102</v>
      </c>
      <c r="EL7" s="24" t="s">
        <v>102</v>
      </c>
      <c r="EM7" s="24" t="s">
        <v>102</v>
      </c>
      <c r="EN7" s="24">
        <v>0</v>
      </c>
      <c r="EO7" s="24">
        <v>0</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2026-03-03T04:39:02Z</cp:lastPrinted>
  <dcterms:created xsi:type="dcterms:W3CDTF">2025-12-23T06:27:02Z</dcterms:created>
  <dcterms:modified xsi:type="dcterms:W3CDTF">2026-03-04T05:57:39Z</dcterms:modified>
  <cp:category/>
</cp:coreProperties>
</file>