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3 長島町（済）\"/>
    </mc:Choice>
  </mc:AlternateContent>
  <xr:revisionPtr revIDLastSave="0" documentId="13_ncr:1_{9F204F22-4C86-4357-8316-6031737BE01B}" xr6:coauthVersionLast="47" xr6:coauthVersionMax="47" xr10:uidLastSave="{00000000-0000-0000-0000-000000000000}"/>
  <workbookProtection workbookAlgorithmName="SHA-512" workbookHashValue="Zapay70N0qKJGPZYyOBRwZoSaGvBVcJsP1Q0sNGtVVl+h/wo9oEn9e2etnKf7frYq8xtMyW5mRrFT4zEZhwm0Q==" workbookSaltValue="xqI0AWUxqH5b2zsJu9lwl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E85" i="4"/>
  <c r="BB10" i="4"/>
  <c r="AT10" i="4"/>
  <c r="AL10" i="4"/>
  <c r="I10" i="4"/>
  <c r="B10" i="4"/>
  <c r="BB8" i="4"/>
  <c r="AL8" i="4"/>
  <c r="W8" i="4"/>
  <c r="P8" i="4"/>
  <c r="I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<sst xmlns="http://schemas.openxmlformats.org/spreadsheetml/2006/main" count="316" uniqueCount="112">
  <si>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</si>
  <si>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</si>
  <si>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</si>
  <si>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</si>
  <si>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</si>
  <si>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</si>
  <si>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</si>
  <si>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</si>
  <si>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</si>
  <si>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</si>
  <si>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</si>
  <si>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</si>
  <si>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</si>
  <si>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</si>
  <si>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</si>
  <si>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</si>
  <si>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</si>
  <si>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</si>
  <si>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</si>
  <si>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</si>
  <si>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</si>
  <si>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</si>
  <si>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</si>
  <si>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</si>
  <si>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</si>
  <si>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</si>
  <si>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</si>
  <si>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</si>
  <si>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</si>
  <si>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</si>
  <si>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</si>
  <si>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</si>
  <si>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</si>
  <si>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</si>
  <si>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</si>
  <si>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</si>
  <si>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</si>
  <si>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</si>
  <si>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</si>
  <si>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</si>
  <si>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</si>
  <si>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</si>
  <si>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</si>
  <si>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</si>
  <si>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</si>
  <si>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</si>
  <si>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</si>
  <si>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</si>
  <si>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</si>
  <si>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</si>
  <si>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</si>
  <si>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</si>
  <si>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</si>
  <si>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</si>
  <si>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</si>
  <si>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</si>
  <si>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</si>
  <si>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</si>
  <si>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</si>
  <si>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</si>
  <si>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</si>
  <si>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</si>
  <si>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</si>
  <si>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</si>
  <si>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</si>
  <si>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</si>
  <si>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</si>
  <si>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</si>
  <si>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</si>
  <si>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</si>
  <si>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</si>
  <si>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</si>
  <si>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</si>
  <si>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</si>
  <si>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</si>
  <si>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</si>
  <si>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</si>
  <si>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</si>
  <si>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</si>
  <si>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</si>
  <si>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</si>
  <si>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</si>
  <si>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</si>
  <si>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</si>
  <si>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</si>
  <si>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</si>
  <si>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</si>
  <si>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</si>
  <si>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</si>
  <si>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</si>
  <si>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</si>
  <si>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</si>
  <si>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</si>
  <si>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</si>
  <si>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</si>
  <si>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</si>
  <si>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</si>
  <si>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</si>
  <si>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</si>
  <si>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</si>
  <si>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</si>
  <si>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</si>
  <si>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</si>
  <si>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</si>
  <si>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</si>
  <si>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</si>
  <si>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</si>
  <si>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</si>
  <si>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</si>
  <si>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令和6年度に地方公営企業法適用した。指標が100%を大きく下回り、単年度収支が赤字となっている。給水収益などの総収益に対して総費用や地方債償還金が大きく上回ることが起因していることから、計画的な経営運営に努める必要がある。
②累積欠損金比率
　総収益よりも総費用が大きく上回ったことにより、類似団体や全国平均と比べても著しく高い結果となった。今後は減少傾向である給水収益と増加傾向にある維持管理費の将来の見込みを踏まえた分析が必要である。
③流動比率
　支払債務の現金の状況が100%を超えているので、現状では支払能力があるといえる。しかし全国平均を下回っているので支払能力を高めるため経営改善を図る必要がある。
④企業債残高対給水収益比率
　類似団体と比較して約1.5倍と高い。今後も企業債の借入れの抑制を図りながら計画的な経営運営に努める必要がある。　　　　　　　　　　　　　　　　　　　
⑤料金回収率
　類似団体と比較すると約19.5ポイント低い数値となった。今後は回収率を維持するため、適正な料金収入を確保する必要がある。
⑥給水原価
　類似団体と比較すると約606円高い数値となった。今後、老朽化に伴う修繕費等の増加や人口減少に伴う有収水量の減少等により、当該値が次第に増加する可能性があるため、供給単価を含め合理化に努める必要がある。
⑦施設利用率
　類似団体や全国平均値より高い数値を示している。人口の減少・高齢化のため、今後は施設の統合やダウンサイジング等の検討を行うことが必要である。
⑧有収率
　類似団体と比較すると約5.1ポイント低い。今後は施設稼動を収益に安定的に反映させる必要がある。</t>
    <rPh sb="1" eb="3">
      <t>ケイジョウ</t>
    </rPh>
    <rPh sb="3" eb="5">
      <t>シュウシ</t>
    </rPh>
    <rPh sb="5" eb="7">
      <t>ヒリツ</t>
    </rPh>
    <rPh sb="9" eb="11">
      <t>レイワ</t>
    </rPh>
    <rPh sb="12" eb="14">
      <t>ネンド</t>
    </rPh>
    <rPh sb="15" eb="21">
      <t>チホウコウエイキギョウ</t>
    </rPh>
    <rPh sb="21" eb="22">
      <t>ホウ</t>
    </rPh>
    <rPh sb="22" eb="24">
      <t>テキヨウ</t>
    </rPh>
    <rPh sb="27" eb="29">
      <t>シヒョウ</t>
    </rPh>
    <rPh sb="35" eb="36">
      <t>オオ</t>
    </rPh>
    <rPh sb="38" eb="40">
      <t>シタマワ</t>
    </rPh>
    <rPh sb="42" eb="45">
      <t>タンネンド</t>
    </rPh>
    <rPh sb="45" eb="47">
      <t>シュウシ</t>
    </rPh>
    <rPh sb="48" eb="50">
      <t>アカジ</t>
    </rPh>
    <rPh sb="57" eb="59">
      <t>キュウスイ</t>
    </rPh>
    <rPh sb="59" eb="61">
      <t>シュウエキ</t>
    </rPh>
    <rPh sb="64" eb="67">
      <t>ソウシュウエキ</t>
    </rPh>
    <rPh sb="68" eb="69">
      <t>タイ</t>
    </rPh>
    <rPh sb="71" eb="74">
      <t>ソウヒヨウ</t>
    </rPh>
    <rPh sb="82" eb="83">
      <t>オオ</t>
    </rPh>
    <rPh sb="85" eb="87">
      <t>ウワマワ</t>
    </rPh>
    <rPh sb="91" eb="93">
      <t>キイン</t>
    </rPh>
    <rPh sb="122" eb="124">
      <t>ルイセキ</t>
    </rPh>
    <rPh sb="124" eb="126">
      <t>ケッソン</t>
    </rPh>
    <rPh sb="126" eb="127">
      <t>キン</t>
    </rPh>
    <rPh sb="127" eb="129">
      <t>ヒリツ</t>
    </rPh>
    <rPh sb="154" eb="158">
      <t>ルイジダンタイ</t>
    </rPh>
    <rPh sb="159" eb="161">
      <t>ゼンコク</t>
    </rPh>
    <rPh sb="161" eb="163">
      <t>ヘイキン</t>
    </rPh>
    <rPh sb="164" eb="165">
      <t>クラ</t>
    </rPh>
    <rPh sb="168" eb="169">
      <t>イチジル</t>
    </rPh>
    <rPh sb="171" eb="172">
      <t>タカ</t>
    </rPh>
    <rPh sb="173" eb="175">
      <t>ケッカ</t>
    </rPh>
    <rPh sb="180" eb="182">
      <t>コンゴ</t>
    </rPh>
    <rPh sb="183" eb="187">
      <t>ゲンショウケイコウ</t>
    </rPh>
    <rPh sb="190" eb="194">
      <t>キュウスイシュウエキ</t>
    </rPh>
    <rPh sb="195" eb="199">
      <t>ゾウカケイコウ</t>
    </rPh>
    <rPh sb="202" eb="207">
      <t>イジカンリヒ</t>
    </rPh>
    <rPh sb="208" eb="210">
      <t>ショウライ</t>
    </rPh>
    <rPh sb="211" eb="213">
      <t>ミコ</t>
    </rPh>
    <rPh sb="215" eb="216">
      <t>フ</t>
    </rPh>
    <rPh sb="219" eb="221">
      <t>ブンセキ</t>
    </rPh>
    <rPh sb="222" eb="224">
      <t>ヒツヨウ</t>
    </rPh>
    <rPh sb="230" eb="232">
      <t>リュウドウ</t>
    </rPh>
    <rPh sb="232" eb="234">
      <t>ヒリツ</t>
    </rPh>
    <rPh sb="236" eb="238">
      <t>シハラ</t>
    </rPh>
    <rPh sb="238" eb="240">
      <t>サイム</t>
    </rPh>
    <rPh sb="241" eb="243">
      <t>ゲンキン</t>
    </rPh>
    <rPh sb="244" eb="246">
      <t>ジョウキョウ</t>
    </rPh>
    <rPh sb="252" eb="253">
      <t>コ</t>
    </rPh>
    <rPh sb="260" eb="262">
      <t>ゲンジョウ</t>
    </rPh>
    <rPh sb="264" eb="266">
      <t>シハラ</t>
    </rPh>
    <rPh sb="266" eb="268">
      <t>ノウリョク</t>
    </rPh>
    <rPh sb="279" eb="283">
      <t>ゼンコクヘイキン</t>
    </rPh>
    <rPh sb="284" eb="286">
      <t>シタマワ</t>
    </rPh>
    <rPh sb="292" eb="294">
      <t>シハラ</t>
    </rPh>
    <rPh sb="294" eb="296">
      <t>ノウリョク</t>
    </rPh>
    <rPh sb="297" eb="298">
      <t>タカ</t>
    </rPh>
    <rPh sb="302" eb="306">
      <t>ケイエイカイゼン</t>
    </rPh>
    <rPh sb="307" eb="308">
      <t>ハカ</t>
    </rPh>
    <rPh sb="309" eb="311">
      <t>ヒツヨウ</t>
    </rPh>
    <rPh sb="317" eb="319">
      <t>キギョウ</t>
    </rPh>
    <rPh sb="319" eb="320">
      <t>サイ</t>
    </rPh>
    <rPh sb="320" eb="322">
      <t>ザンダカ</t>
    </rPh>
    <rPh sb="322" eb="323">
      <t>タイ</t>
    </rPh>
    <rPh sb="323" eb="325">
      <t>キュウスイ</t>
    </rPh>
    <rPh sb="325" eb="327">
      <t>シュウエキ</t>
    </rPh>
    <rPh sb="327" eb="329">
      <t>ヒリツ</t>
    </rPh>
    <rPh sb="340" eb="341">
      <t>ヤク</t>
    </rPh>
    <rPh sb="344" eb="345">
      <t>バイ</t>
    </rPh>
    <rPh sb="346" eb="347">
      <t>タカ</t>
    </rPh>
    <rPh sb="349" eb="351">
      <t>コンゴ</t>
    </rPh>
    <rPh sb="407" eb="409">
      <t>リョウキン</t>
    </rPh>
    <rPh sb="409" eb="411">
      <t>カイシュウ</t>
    </rPh>
    <rPh sb="411" eb="412">
      <t>リツ</t>
    </rPh>
    <rPh sb="414" eb="416">
      <t>ルイジ</t>
    </rPh>
    <rPh sb="416" eb="418">
      <t>ダンタイ</t>
    </rPh>
    <rPh sb="419" eb="421">
      <t>ヒカク</t>
    </rPh>
    <rPh sb="433" eb="434">
      <t>ヒク</t>
    </rPh>
    <rPh sb="435" eb="437">
      <t>スウチ</t>
    </rPh>
    <rPh sb="442" eb="444">
      <t>コンゴ</t>
    </rPh>
    <rPh sb="445" eb="447">
      <t>カイシュウ</t>
    </rPh>
    <rPh sb="447" eb="448">
      <t>リツ</t>
    </rPh>
    <rPh sb="449" eb="451">
      <t>イジ</t>
    </rPh>
    <rPh sb="456" eb="458">
      <t>テキセイ</t>
    </rPh>
    <rPh sb="459" eb="461">
      <t>リョウキン</t>
    </rPh>
    <rPh sb="461" eb="463">
      <t>シュウニュウ</t>
    </rPh>
    <rPh sb="464" eb="466">
      <t>カクホ</t>
    </rPh>
    <rPh sb="468" eb="470">
      <t>ヒツヨウ</t>
    </rPh>
    <rPh sb="476" eb="478">
      <t>キュウスイ</t>
    </rPh>
    <rPh sb="478" eb="480">
      <t>ゲンカ</t>
    </rPh>
    <rPh sb="482" eb="486">
      <t>ルイジダンタイ</t>
    </rPh>
    <rPh sb="487" eb="489">
      <t>ヒカク</t>
    </rPh>
    <rPh sb="492" eb="493">
      <t>ヤク</t>
    </rPh>
    <rPh sb="496" eb="497">
      <t>エン</t>
    </rPh>
    <rPh sb="497" eb="498">
      <t>タカ</t>
    </rPh>
    <rPh sb="499" eb="501">
      <t>スウチ</t>
    </rPh>
    <rPh sb="599" eb="602">
      <t>リヨウリツ</t>
    </rPh>
    <rPh sb="604" eb="605">
      <t>タカ</t>
    </rPh>
    <rPh sb="607" eb="609">
      <t>ゼンコク</t>
    </rPh>
    <rPh sb="609" eb="611">
      <t>ヘイキン</t>
    </rPh>
    <rPh sb="611" eb="612">
      <t>アタイ</t>
    </rPh>
    <rPh sb="613" eb="614">
      <t>チカ</t>
    </rPh>
    <rPh sb="616" eb="617">
      <t>アタイ</t>
    </rPh>
    <rPh sb="618" eb="619">
      <t>シメ</t>
    </rPh>
    <rPh sb="627" eb="629">
      <t>コンゴ</t>
    </rPh>
    <rPh sb="630" eb="631">
      <t>ナヤ</t>
    </rPh>
    <rPh sb="640" eb="642">
      <t>シセツ</t>
    </rPh>
    <rPh sb="643" eb="645">
      <t>トウゴウ</t>
    </rPh>
    <rPh sb="654" eb="655">
      <t>トウ</t>
    </rPh>
    <rPh sb="656" eb="658">
      <t>ケントウ</t>
    </rPh>
    <rPh sb="659" eb="660">
      <t>オコナ</t>
    </rPh>
    <rPh sb="664" eb="666">
      <t>ヒツヨウイ</t>
    </rPh>
    <phoneticPr fontId="4"/>
  </si>
  <si>
    <t>①有形固定資産減価償却費
　類似団体と比較すると20ポイント以上低い。今後、更新等の必要性が高い場合は、経営改善等の見直しを図る必要がある。
②管路経年化率
　類似団体と比較し約15.3ポイント高い数値となった。全国平均よりも高い数値を示し、耐用年数を経過した管路を多く保有している。今後は計画的に管路更新等の見直しを図る必要がある。
③管路更新率
　類似団体と比較して約0.4ポイント高い数値となった。送水管の布設替工事を行ったことによるもので、今後も計画的に管路更等を図る計画である。</t>
    <rPh sb="19" eb="21">
      <t>ヒカク</t>
    </rPh>
    <rPh sb="30" eb="32">
      <t>イジョウ</t>
    </rPh>
    <rPh sb="32" eb="33">
      <t>ヒク</t>
    </rPh>
    <rPh sb="185" eb="186">
      <t>ヤク</t>
    </rPh>
    <rPh sb="193" eb="194">
      <t>タカ</t>
    </rPh>
    <rPh sb="202" eb="205">
      <t>ソウスイカン</t>
    </rPh>
    <rPh sb="206" eb="209">
      <t>フセツガ</t>
    </rPh>
    <rPh sb="209" eb="211">
      <t>コウジ</t>
    </rPh>
    <rPh sb="212" eb="213">
      <t>オコナ</t>
    </rPh>
    <rPh sb="224" eb="226">
      <t>コンゴ</t>
    </rPh>
    <rPh sb="238" eb="240">
      <t>ケイカク</t>
    </rPh>
    <phoneticPr fontId="4"/>
  </si>
  <si>
    <t>　急速な人口減少に伴い営業収益が年々する減少する一方で、老朽化に伴う施設の更新需要は毎年拡大している。営業収益で行える管路更新が限られているため管路更新率が進んでいない。その理由の一つに、簡易水道事業に携わる職員の人材不足が考えられる。
　職員給与費の増加や物価高騰による営業費用の増加の影響もあり、今後、費用の抑制と収益の確保が必要である。
　これまでのサービスを引き続き住民に提供していくためには、収入面では未回収の料金回収及び料金改定を行い、支出面では中長期的視点に立った主要な施設の新設・更新を計画的に進める必要がある。
　また、資金的に脆弱であることから、今後は末端給水事業との統合も視野に入れたい。</t>
    <rPh sb="94" eb="96">
      <t>カンイ</t>
    </rPh>
    <rPh sb="269" eb="271">
      <t>シキン</t>
    </rPh>
    <rPh sb="271" eb="272">
      <t>テキ</t>
    </rPh>
    <rPh sb="273" eb="275">
      <t>ゼイジャク</t>
    </rPh>
    <rPh sb="283" eb="285">
      <t>コンゴ</t>
    </rPh>
    <rPh sb="294" eb="296">
      <t>トウゴウ</t>
    </rPh>
    <rPh sb="297" eb="299">
      <t>シヤ</t>
    </rPh>
    <rPh sb="300" eb="301">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</si>
</sst>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name val="ＭＳ ゴシック"/>
      <family val="3"/>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0.72</c:v>
                </c:pt>
              </c:numCache>
            </c:numRef>
          </c:val>
          <c:extLst>
            <c:ext xmlns:c16="http://schemas.microsoft.com/office/drawing/2014/chart" uri="{C3380CC4-5D6E-409C-BE32-E72D297353CC}">
              <c16:uniqueId val="{00000000-5C87-4E66-80D8-7A4E09923E1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5C87-4E66-80D8-7A4E09923E1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58.37</c:v>
                </c:pt>
              </c:numCache>
            </c:numRef>
          </c:val>
          <c:extLst>
            <c:ext xmlns:c16="http://schemas.microsoft.com/office/drawing/2014/chart" uri="{C3380CC4-5D6E-409C-BE32-E72D297353CC}">
              <c16:uniqueId val="{00000000-32E3-411D-98EA-B6C9E531A6A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32E3-411D-98EA-B6C9E531A6A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71.19</c:v>
                </c:pt>
              </c:numCache>
            </c:numRef>
          </c:val>
          <c:extLst>
            <c:ext xmlns:c16="http://schemas.microsoft.com/office/drawing/2014/chart" uri="{C3380CC4-5D6E-409C-BE32-E72D297353CC}">
              <c16:uniqueId val="{00000000-8851-4FE3-BFCF-EC52FFA1275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8851-4FE3-BFCF-EC52FFA1275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71.239999999999995</c:v>
                </c:pt>
              </c:numCache>
            </c:numRef>
          </c:val>
          <c:extLst>
            <c:ext xmlns:c16="http://schemas.microsoft.com/office/drawing/2014/chart" uri="{C3380CC4-5D6E-409C-BE32-E72D297353CC}">
              <c16:uniqueId val="{00000000-A141-4FEF-9885-46740C9212A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A141-4FEF-9885-46740C9212A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6.21</c:v>
                </c:pt>
              </c:numCache>
            </c:numRef>
          </c:val>
          <c:extLst>
            <c:ext xmlns:c16="http://schemas.microsoft.com/office/drawing/2014/chart" uri="{C3380CC4-5D6E-409C-BE32-E72D297353CC}">
              <c16:uniqueId val="{00000000-0275-4E80-9D0D-1BE01C92D1B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0275-4E80-9D0D-1BE01C92D1B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26.47</c:v>
                </c:pt>
              </c:numCache>
            </c:numRef>
          </c:val>
          <c:extLst>
            <c:ext xmlns:c16="http://schemas.microsoft.com/office/drawing/2014/chart" uri="{C3380CC4-5D6E-409C-BE32-E72D297353CC}">
              <c16:uniqueId val="{00000000-2CC0-4804-B66E-BAAE8F07961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2CC0-4804-B66E-BAAE8F07961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167.3</c:v>
                </c:pt>
              </c:numCache>
            </c:numRef>
          </c:val>
          <c:extLst>
            <c:ext xmlns:c16="http://schemas.microsoft.com/office/drawing/2014/chart" uri="{C3380CC4-5D6E-409C-BE32-E72D297353CC}">
              <c16:uniqueId val="{00000000-8076-46C2-A101-C919AB24669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8076-46C2-A101-C919AB24669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112.53</c:v>
                </c:pt>
              </c:numCache>
            </c:numRef>
          </c:val>
          <c:extLst>
            <c:ext xmlns:c16="http://schemas.microsoft.com/office/drawing/2014/chart" uri="{C3380CC4-5D6E-409C-BE32-E72D297353CC}">
              <c16:uniqueId val="{00000000-57FF-4904-A48B-C6ADA0735C3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57FF-4904-A48B-C6ADA0735C3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2121.77</c:v>
                </c:pt>
              </c:numCache>
            </c:numRef>
          </c:val>
          <c:extLst>
            <c:ext xmlns:c16="http://schemas.microsoft.com/office/drawing/2014/chart" uri="{C3380CC4-5D6E-409C-BE32-E72D297353CC}">
              <c16:uniqueId val="{00000000-1C3F-49A4-885A-1AFAECDB5BD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1C3F-49A4-885A-1AFAECDB5BD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19.63</c:v>
                </c:pt>
              </c:numCache>
            </c:numRef>
          </c:val>
          <c:extLst>
            <c:ext xmlns:c16="http://schemas.microsoft.com/office/drawing/2014/chart" uri="{C3380CC4-5D6E-409C-BE32-E72D297353CC}">
              <c16:uniqueId val="{00000000-EFB6-4D9B-868E-88623959995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EFB6-4D9B-868E-88623959995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999.1</c:v>
                </c:pt>
              </c:numCache>
            </c:numRef>
          </c:val>
          <c:extLst>
            <c:ext xmlns:c16="http://schemas.microsoft.com/office/drawing/2014/chart" uri="{C3380CC4-5D6E-409C-BE32-E72D297353CC}">
              <c16:uniqueId val="{00000000-5310-4D70-B4FA-806CA8525F8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5310-4D70-B4FA-806CA8525F8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長島町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9399</v>
      </c>
      <c r="AM8" s="44"/>
      <c r="AN8" s="44"/>
      <c r="AO8" s="44"/>
      <c r="AP8" s="44"/>
      <c r="AQ8" s="44"/>
      <c r="AR8" s="44"/>
      <c r="AS8" s="44"/>
      <c r="AT8" s="45">
        <f>データ!$S$6</f>
        <v>116.19</v>
      </c>
      <c r="AU8" s="46"/>
      <c r="AV8" s="46"/>
      <c r="AW8" s="46"/>
      <c r="AX8" s="46"/>
      <c r="AY8" s="46"/>
      <c r="AZ8" s="46"/>
      <c r="BA8" s="46"/>
      <c r="BB8" s="47">
        <f>データ!$T$6</f>
        <v>80.89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53.67</v>
      </c>
      <c r="J10" s="46"/>
      <c r="K10" s="46"/>
      <c r="L10" s="46"/>
      <c r="M10" s="46"/>
      <c r="N10" s="46"/>
      <c r="O10" s="80"/>
      <c r="P10" s="47">
        <f>データ!$P$6</f>
        <v>93.51</v>
      </c>
      <c r="Q10" s="47"/>
      <c r="R10" s="47"/>
      <c r="S10" s="47"/>
      <c r="T10" s="47"/>
      <c r="U10" s="47"/>
      <c r="V10" s="47"/>
      <c r="W10" s="44">
        <f>データ!$Q$6</f>
        <v>3920</v>
      </c>
      <c r="X10" s="44"/>
      <c r="Y10" s="44"/>
      <c r="Z10" s="44"/>
      <c r="AA10" s="44"/>
      <c r="AB10" s="44"/>
      <c r="AC10" s="44"/>
      <c r="AD10" s="2"/>
      <c r="AE10" s="2"/>
      <c r="AF10" s="2"/>
      <c r="AG10" s="2"/>
      <c r="AH10" s="2"/>
      <c r="AI10" s="2"/>
      <c r="AJ10" s="2"/>
      <c r="AK10" s="2"/>
      <c r="AL10" s="44">
        <f>データ!$U$6</f>
        <v>562</v>
      </c>
      <c r="AM10" s="44"/>
      <c r="AN10" s="44"/>
      <c r="AO10" s="44"/>
      <c r="AP10" s="44"/>
      <c r="AQ10" s="44"/>
      <c r="AR10" s="44"/>
      <c r="AS10" s="44"/>
      <c r="AT10" s="45">
        <f>データ!$V$6</f>
        <v>0.1</v>
      </c>
      <c r="AU10" s="46"/>
      <c r="AV10" s="46"/>
      <c r="AW10" s="46"/>
      <c r="AX10" s="46"/>
      <c r="AY10" s="46"/>
      <c r="AZ10" s="46"/>
      <c r="BA10" s="46"/>
      <c r="BB10" s="47">
        <f>データ!$W$6</f>
        <v>5620</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109</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2"/>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2"/>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2"/>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2"/>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2"/>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2"/>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2"/>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2"/>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2"/>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2"/>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2"/>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2"/>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2"/>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2"/>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2"/>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2"/>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2"/>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2"/>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2"/>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2"/>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2"/>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2"/>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2"/>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2"/>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2"/>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2"/>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2"/>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3"/>
      <c r="BM44" s="94"/>
      <c r="BN44" s="94"/>
      <c r="BO44" s="94"/>
      <c r="BP44" s="94"/>
      <c r="BQ44" s="94"/>
      <c r="BR44" s="94"/>
      <c r="BS44" s="94"/>
      <c r="BT44" s="94"/>
      <c r="BU44" s="94"/>
      <c r="BV44" s="94"/>
      <c r="BW44" s="94"/>
      <c r="BX44" s="94"/>
      <c r="BY44" s="94"/>
      <c r="BZ44" s="9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P0RzIIRA5lLp3TkxyT/AXUQwifHYoZdn4yyoSTmK6edqnmlCPJ19ZMXWa+1pkhP7vufIGJb07jpQxic0GrBNaQ==" saltValue="Mc0Ok3a/9Ejj4EbHFhRSA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464040</v>
      </c>
      <c r="D6" s="20">
        <f t="shared" si="3"/>
        <v>46</v>
      </c>
      <c r="E6" s="20">
        <f t="shared" si="3"/>
        <v>1</v>
      </c>
      <c r="F6" s="20">
        <f t="shared" si="3"/>
        <v>0</v>
      </c>
      <c r="G6" s="20">
        <f t="shared" si="3"/>
        <v>5</v>
      </c>
      <c r="H6" s="20" t="str">
        <f t="shared" si="3"/>
        <v>鹿児島県　長島町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53.67</v>
      </c>
      <c r="P6" s="21">
        <f t="shared" si="3"/>
        <v>93.51</v>
      </c>
      <c r="Q6" s="21">
        <f t="shared" si="3"/>
        <v>3920</v>
      </c>
      <c r="R6" s="21">
        <f t="shared" si="3"/>
        <v>9399</v>
      </c>
      <c r="S6" s="21">
        <f t="shared" si="3"/>
        <v>116.19</v>
      </c>
      <c r="T6" s="21">
        <f t="shared" si="3"/>
        <v>80.89</v>
      </c>
      <c r="U6" s="21">
        <f t="shared" si="3"/>
        <v>562</v>
      </c>
      <c r="V6" s="21">
        <f t="shared" si="3"/>
        <v>0.1</v>
      </c>
      <c r="W6" s="21">
        <f t="shared" si="3"/>
        <v>5620</v>
      </c>
      <c r="X6" s="22" t="str">
        <f>IF(X7="",NA(),X7)</f>
        <v>-</v>
      </c>
      <c r="Y6" s="22" t="str">
        <f t="shared" ref="Y6:AG6" si="4">IF(Y7="",NA(),Y7)</f>
        <v>-</v>
      </c>
      <c r="Z6" s="22" t="str">
        <f t="shared" si="4"/>
        <v>-</v>
      </c>
      <c r="AA6" s="22" t="str">
        <f t="shared" si="4"/>
        <v>-</v>
      </c>
      <c r="AB6" s="22">
        <f t="shared" si="4"/>
        <v>71.239999999999995</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167.3</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112.53</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2121.77</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19.63</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999.1</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58.37</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71.19</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6.21</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26.47</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2">
        <f t="shared" si="14"/>
        <v>0.72</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2">
      <c r="A7" s="15"/>
      <c r="B7" s="24">
        <v>2024</v>
      </c>
      <c r="C7" s="24">
        <v>464040</v>
      </c>
      <c r="D7" s="24">
        <v>46</v>
      </c>
      <c r="E7" s="24">
        <v>1</v>
      </c>
      <c r="F7" s="24">
        <v>0</v>
      </c>
      <c r="G7" s="24">
        <v>5</v>
      </c>
      <c r="H7" s="24" t="s">
        <v>93</v>
      </c>
      <c r="I7" s="24" t="s">
        <v>94</v>
      </c>
      <c r="J7" s="24" t="s">
        <v>95</v>
      </c>
      <c r="K7" s="24" t="s">
        <v>96</v>
      </c>
      <c r="L7" s="24" t="s">
        <v>97</v>
      </c>
      <c r="M7" s="24" t="s">
        <v>98</v>
      </c>
      <c r="N7" s="25" t="s">
        <v>99</v>
      </c>
      <c r="O7" s="25">
        <v>53.67</v>
      </c>
      <c r="P7" s="25">
        <v>93.51</v>
      </c>
      <c r="Q7" s="25">
        <v>3920</v>
      </c>
      <c r="R7" s="25">
        <v>9399</v>
      </c>
      <c r="S7" s="25">
        <v>116.19</v>
      </c>
      <c r="T7" s="25">
        <v>80.89</v>
      </c>
      <c r="U7" s="25">
        <v>562</v>
      </c>
      <c r="V7" s="25">
        <v>0.1</v>
      </c>
      <c r="W7" s="25">
        <v>5620</v>
      </c>
      <c r="X7" s="25" t="s">
        <v>99</v>
      </c>
      <c r="Y7" s="25" t="s">
        <v>99</v>
      </c>
      <c r="Z7" s="25" t="s">
        <v>99</v>
      </c>
      <c r="AA7" s="25" t="s">
        <v>99</v>
      </c>
      <c r="AB7" s="25">
        <v>71.239999999999995</v>
      </c>
      <c r="AC7" s="25" t="s">
        <v>99</v>
      </c>
      <c r="AD7" s="25" t="s">
        <v>99</v>
      </c>
      <c r="AE7" s="25" t="s">
        <v>99</v>
      </c>
      <c r="AF7" s="25" t="s">
        <v>99</v>
      </c>
      <c r="AG7" s="25">
        <v>102.26</v>
      </c>
      <c r="AH7" s="25">
        <v>102.02</v>
      </c>
      <c r="AI7" s="25" t="s">
        <v>99</v>
      </c>
      <c r="AJ7" s="25" t="s">
        <v>99</v>
      </c>
      <c r="AK7" s="25" t="s">
        <v>99</v>
      </c>
      <c r="AL7" s="25" t="s">
        <v>99</v>
      </c>
      <c r="AM7" s="25">
        <v>167.3</v>
      </c>
      <c r="AN7" s="25" t="s">
        <v>99</v>
      </c>
      <c r="AO7" s="25" t="s">
        <v>99</v>
      </c>
      <c r="AP7" s="25" t="s">
        <v>99</v>
      </c>
      <c r="AQ7" s="25" t="s">
        <v>99</v>
      </c>
      <c r="AR7" s="25">
        <v>82.37</v>
      </c>
      <c r="AS7" s="25">
        <v>26.96</v>
      </c>
      <c r="AT7" s="25" t="s">
        <v>99</v>
      </c>
      <c r="AU7" s="25" t="s">
        <v>99</v>
      </c>
      <c r="AV7" s="25" t="s">
        <v>99</v>
      </c>
      <c r="AW7" s="25" t="s">
        <v>99</v>
      </c>
      <c r="AX7" s="25">
        <v>112.53</v>
      </c>
      <c r="AY7" s="25" t="s">
        <v>99</v>
      </c>
      <c r="AZ7" s="25" t="s">
        <v>99</v>
      </c>
      <c r="BA7" s="25" t="s">
        <v>99</v>
      </c>
      <c r="BB7" s="25" t="s">
        <v>99</v>
      </c>
      <c r="BC7" s="25">
        <v>101.6</v>
      </c>
      <c r="BD7" s="25">
        <v>142.38999999999999</v>
      </c>
      <c r="BE7" s="25" t="s">
        <v>99</v>
      </c>
      <c r="BF7" s="25" t="s">
        <v>99</v>
      </c>
      <c r="BG7" s="25" t="s">
        <v>99</v>
      </c>
      <c r="BH7" s="25" t="s">
        <v>99</v>
      </c>
      <c r="BI7" s="25">
        <v>2121.77</v>
      </c>
      <c r="BJ7" s="25" t="s">
        <v>99</v>
      </c>
      <c r="BK7" s="25" t="s">
        <v>99</v>
      </c>
      <c r="BL7" s="25" t="s">
        <v>99</v>
      </c>
      <c r="BM7" s="25" t="s">
        <v>99</v>
      </c>
      <c r="BN7" s="25">
        <v>1398.03</v>
      </c>
      <c r="BO7" s="25">
        <v>1043.3599999999999</v>
      </c>
      <c r="BP7" s="25" t="s">
        <v>99</v>
      </c>
      <c r="BQ7" s="25" t="s">
        <v>99</v>
      </c>
      <c r="BR7" s="25" t="s">
        <v>99</v>
      </c>
      <c r="BS7" s="25" t="s">
        <v>99</v>
      </c>
      <c r="BT7" s="25">
        <v>19.63</v>
      </c>
      <c r="BU7" s="25" t="s">
        <v>99</v>
      </c>
      <c r="BV7" s="25" t="s">
        <v>99</v>
      </c>
      <c r="BW7" s="25" t="s">
        <v>99</v>
      </c>
      <c r="BX7" s="25" t="s">
        <v>99</v>
      </c>
      <c r="BY7" s="25">
        <v>39.15</v>
      </c>
      <c r="BZ7" s="25">
        <v>56.19</v>
      </c>
      <c r="CA7" s="25" t="s">
        <v>99</v>
      </c>
      <c r="CB7" s="25" t="s">
        <v>99</v>
      </c>
      <c r="CC7" s="25" t="s">
        <v>99</v>
      </c>
      <c r="CD7" s="25" t="s">
        <v>99</v>
      </c>
      <c r="CE7" s="25">
        <v>999.1</v>
      </c>
      <c r="CF7" s="25" t="s">
        <v>99</v>
      </c>
      <c r="CG7" s="25" t="s">
        <v>99</v>
      </c>
      <c r="CH7" s="25" t="s">
        <v>99</v>
      </c>
      <c r="CI7" s="25" t="s">
        <v>99</v>
      </c>
      <c r="CJ7" s="25">
        <v>392.81</v>
      </c>
      <c r="CK7" s="25">
        <v>285.60000000000002</v>
      </c>
      <c r="CL7" s="25" t="s">
        <v>99</v>
      </c>
      <c r="CM7" s="25" t="s">
        <v>99</v>
      </c>
      <c r="CN7" s="25" t="s">
        <v>99</v>
      </c>
      <c r="CO7" s="25" t="s">
        <v>99</v>
      </c>
      <c r="CP7" s="25">
        <v>58.37</v>
      </c>
      <c r="CQ7" s="25" t="s">
        <v>99</v>
      </c>
      <c r="CR7" s="25" t="s">
        <v>99</v>
      </c>
      <c r="CS7" s="25" t="s">
        <v>99</v>
      </c>
      <c r="CT7" s="25" t="s">
        <v>99</v>
      </c>
      <c r="CU7" s="25">
        <v>29.19</v>
      </c>
      <c r="CV7" s="25">
        <v>48.33</v>
      </c>
      <c r="CW7" s="25" t="s">
        <v>99</v>
      </c>
      <c r="CX7" s="25" t="s">
        <v>99</v>
      </c>
      <c r="CY7" s="25" t="s">
        <v>99</v>
      </c>
      <c r="CZ7" s="25" t="s">
        <v>99</v>
      </c>
      <c r="DA7" s="25">
        <v>71.19</v>
      </c>
      <c r="DB7" s="25" t="s">
        <v>99</v>
      </c>
      <c r="DC7" s="25" t="s">
        <v>99</v>
      </c>
      <c r="DD7" s="25" t="s">
        <v>99</v>
      </c>
      <c r="DE7" s="25" t="s">
        <v>99</v>
      </c>
      <c r="DF7" s="25">
        <v>66.040000000000006</v>
      </c>
      <c r="DG7" s="25">
        <v>70.34</v>
      </c>
      <c r="DH7" s="25" t="s">
        <v>99</v>
      </c>
      <c r="DI7" s="25" t="s">
        <v>99</v>
      </c>
      <c r="DJ7" s="25" t="s">
        <v>99</v>
      </c>
      <c r="DK7" s="25" t="s">
        <v>99</v>
      </c>
      <c r="DL7" s="25">
        <v>6.21</v>
      </c>
      <c r="DM7" s="25" t="s">
        <v>99</v>
      </c>
      <c r="DN7" s="25" t="s">
        <v>99</v>
      </c>
      <c r="DO7" s="25" t="s">
        <v>99</v>
      </c>
      <c r="DP7" s="25" t="s">
        <v>99</v>
      </c>
      <c r="DQ7" s="25">
        <v>28.04</v>
      </c>
      <c r="DR7" s="25">
        <v>35.5</v>
      </c>
      <c r="DS7" s="25" t="s">
        <v>99</v>
      </c>
      <c r="DT7" s="25" t="s">
        <v>99</v>
      </c>
      <c r="DU7" s="25" t="s">
        <v>99</v>
      </c>
      <c r="DV7" s="25" t="s">
        <v>99</v>
      </c>
      <c r="DW7" s="25">
        <v>26.47</v>
      </c>
      <c r="DX7" s="25" t="s">
        <v>99</v>
      </c>
      <c r="DY7" s="25" t="s">
        <v>99</v>
      </c>
      <c r="DZ7" s="25" t="s">
        <v>99</v>
      </c>
      <c r="EA7" s="25" t="s">
        <v>99</v>
      </c>
      <c r="EB7" s="25">
        <v>11.15</v>
      </c>
      <c r="EC7" s="25">
        <v>16.16</v>
      </c>
      <c r="ED7" s="25" t="s">
        <v>99</v>
      </c>
      <c r="EE7" s="25" t="s">
        <v>99</v>
      </c>
      <c r="EF7" s="25" t="s">
        <v>99</v>
      </c>
      <c r="EG7" s="25" t="s">
        <v>99</v>
      </c>
      <c r="EH7" s="25">
        <v>0.72</v>
      </c>
      <c r="EI7" s="25" t="s">
        <v>99</v>
      </c>
      <c r="EJ7" s="25" t="s">
        <v>99</v>
      </c>
      <c r="EK7" s="25" t="s">
        <v>99</v>
      </c>
      <c r="EL7" s="25" t="s">
        <v>99</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2026-03-03T04:45:10Z</cp:lastPrinted>
  <dcterms:created xsi:type="dcterms:W3CDTF">2025-12-12T09:25:16Z</dcterms:created>
  <dcterms:modified xsi:type="dcterms:W3CDTF">2026-03-04T05:56:44Z</dcterms:modified>
  <cp:category/>
</cp:coreProperties>
</file>