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05_市町村回答\18 伊佐市○（幸田）\03_回答\"/>
    </mc:Choice>
  </mc:AlternateContent>
  <xr:revisionPtr revIDLastSave="0" documentId="13_ncr:1_{ACDB2FDC-EF74-456E-9AEC-5B8692EF2490}" xr6:coauthVersionLast="47" xr6:coauthVersionMax="47" xr10:uidLastSave="{00000000-0000-0000-0000-000000000000}"/>
  <workbookProtection workbookAlgorithmName="SHA-512" workbookHashValue="gmFLUUKsghf8PpkhrWs94OfJUn0v/5DryJMekXwe0jeUsN4+WlmEfXNV/rJa5tFMMSg4zs9oV7VGqJLhy4PWxw==" workbookSaltValue="5kgyIsdXFUVRRArWW913hA=="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AL10" i="4"/>
  <c r="I10"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<sst xmlns="http://schemas.openxmlformats.org/spreadsheetml/2006/main" count="297" uniqueCount="116">
  <si>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</si>
  <si>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</si>
  <si>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</si>
  <si>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</si>
  <si>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</si>
  <si>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</si>
  <si>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</si>
  <si>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</si>
  <si>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</si>
  <si>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</si>
  <si>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</si>
  <si>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</si>
  <si>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</si>
  <si>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</si>
  <si>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</si>
  <si>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</si>
  <si>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</si>
  <si>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</si>
  <si>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</si>
  <si>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</si>
  <si>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</si>
  <si>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</si>
  <si>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</si>
  <si>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</si>
  <si>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</si>
  <si>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</si>
  <si>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</si>
  <si>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</si>
  <si>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</si>
  <si>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</si>
  <si>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</si>
  <si>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</si>
  <si>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</si>
  <si>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</si>
  <si>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</si>
  <si>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</si>
  <si>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</si>
  <si>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</si>
  <si>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</si>
  <si>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</si>
  <si>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</si>
  <si>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</si>
  <si>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</si>
  <si>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</si>
  <si>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</si>
  <si>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</si>
  <si>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</si>
  <si>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</si>
  <si>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</si>
  <si>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</si>
  <si>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</si>
  <si>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</si>
  <si>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</si>
  <si>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</si>
  <si>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</si>
  <si>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</si>
  <si>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</si>
  <si>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</si>
  <si>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</si>
  <si>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</si>
  <si>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</si>
  <si>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</si>
  <si>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</si>
  <si>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</si>
  <si>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</si>
  <si>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</si>
  <si>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</si>
  <si>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</si>
  <si>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</si>
  <si>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</si>
  <si>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</si>
  <si>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</si>
  <si>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</si>
  <si>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</si>
  <si>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</si>
  <si>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</si>
  <si>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</si>
  <si>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</si>
  <si>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</si>
  <si>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</si>
  <si>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</si>
  <si>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</si>
  <si>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</si>
  <si>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</si>
  <si>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</si>
  <si>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</si>
  <si>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</si>
  <si>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</si>
  <si>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</si>
  <si>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</si>
  <si>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</si>
  <si>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</si>
  <si>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</si>
  <si>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</si>
  <si>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</si>
  <si>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</si>
  <si>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</si>
  <si>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</si>
  <si>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</si>
  <si>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</si>
  <si>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</si>
  <si>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</si>
  <si>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</si>
  <si>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</si>
  <si>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</si>
  <si>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</si>
  <si>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</si>
  <si>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</si>
  <si>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</si>
  <si>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</si>
  <si>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</si>
  <si>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</si>
  <si>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</si>
  <si>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収益の大部分を一般会計繰入金に依存している状況であり、かつ使用料収入については増加は見込めない。令和８年から平出水地区の機能強化更新を控えており、ダウンサイジングを念頭に、長期的な費用の削減を図る。
④企業債残高対事業規模比率
　企業債残高対事業規模比率は、類似団体平均値より高いものの、企業債残高の減により年々減少していく予定。他指標と関連してはいるが、固定資産規模縮小による減価償却費の縮減を意識した施設・設備の更新を行っていく。
⑤経費回収率及び⑥汚水処理原価については、下水道年間有収水量や下水道使用料は毎年微減していくことが予想されるため、汚水処理費を構成する各費用の経費削減に努める。
⑦施設利用率については、一日平均処理水量増加は見込めないため、処理能力の縮小を検討する。
⑧水洗化率については、新規加入者を増やし、汲取式や単独浄化槽からの転換を広報誌等で啓発していく。</t>
    <phoneticPr fontId="4"/>
  </si>
  <si>
    <t>管更新を令和15年度以降に数年かけて行う。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に維持管理適正化計画の見直しを行い、令和８年から維持管理適正化計画のもとに更新を行う。</t>
    <phoneticPr fontId="4"/>
  </si>
  <si>
    <r>
      <t>　人口減少などにより使用料収入が減少傾向にある中で、老朽化した施設を更新していく必要があるため、本格的な改築更新時期を迎え、経営状況が厳しくなる見込みである。
　こうした状況を踏まえ、令和７年度に経営戦略の見直し及び使用料水準の検証を進め、経営基盤の強化と健全経営の推進に取り組んでいく。老朽化対策については、最適化構想の更新計画を定期的に見直し、財源確保と施設の長寿命化に関する検討を行う必要がある。
　公営企業の人材確保は、今後経営が厳しくなっていく中で厳しい状況である。今いる人材の研修を行い対応していく。今後人件費の高騰や物価上昇による維持管理費の増加が見込まれる中、将来にわたり持続的に事業を運営できるよう、</t>
    </r>
    <r>
      <rPr>
        <sz val="10"/>
        <color rgb="FFFF0000"/>
        <rFont val="ＭＳ ゴシック"/>
        <family val="3"/>
        <charset val="128"/>
      </rPr>
      <t>中長期的</t>
    </r>
    <r>
      <rPr>
        <sz val="10"/>
        <color theme="1"/>
        <rFont val="ＭＳ ゴシック"/>
        <family val="3"/>
        <charset val="128"/>
      </rPr>
      <t>な経営の基本方針である経営戦略を令和７年に策定し、収益性、健全性の向上に取り組む。業務の効率化等による経費削減に努め、経営と施設の健全化を図っていきたい。</t>
    </r>
    <rPh sb="92" eb="94">
      <t>レイワ</t>
    </rPh>
    <rPh sb="95" eb="97">
      <t>ネンド</t>
    </rPh>
    <rPh sb="155" eb="160">
      <t>サイテキカコウソウ</t>
    </rPh>
    <rPh sb="161" eb="165">
      <t>コウシンケイカク</t>
    </rPh>
    <rPh sb="166" eb="169">
      <t>テイキテキ</t>
    </rPh>
    <rPh sb="170" eb="172">
      <t>ミナオ</t>
    </rPh>
    <rPh sb="203" eb="207">
      <t>コウエイキギョウ</t>
    </rPh>
    <rPh sb="208" eb="210">
      <t>ジンザイ</t>
    </rPh>
    <rPh sb="210" eb="212">
      <t>カクホ</t>
    </rPh>
    <rPh sb="214" eb="218">
      <t>コンゴケイエイ</t>
    </rPh>
    <rPh sb="219" eb="220">
      <t>キビ</t>
    </rPh>
    <rPh sb="227" eb="228">
      <t>ナカ</t>
    </rPh>
    <rPh sb="229" eb="230">
      <t>キビ</t>
    </rPh>
    <rPh sb="232" eb="234">
      <t>ジョウキョウ</t>
    </rPh>
    <rPh sb="238" eb="239">
      <t>イマ</t>
    </rPh>
    <rPh sb="241" eb="243">
      <t>ジンザイ</t>
    </rPh>
    <rPh sb="244" eb="246">
      <t>ケンシュウ</t>
    </rPh>
    <rPh sb="247" eb="248">
      <t>オコナ</t>
    </rPh>
    <rPh sb="249" eb="251">
      <t>タイオウ</t>
    </rPh>
    <rPh sb="256" eb="258">
      <t>コンゴ</t>
    </rPh>
    <rPh sb="258" eb="261">
      <t>ジンケンヒ</t>
    </rPh>
    <rPh sb="262" eb="264">
      <t>コウトウ</t>
    </rPh>
    <rPh sb="265" eb="269">
      <t>ブッカジョウショウ</t>
    </rPh>
    <rPh sb="272" eb="277">
      <t>イジカンリヒ</t>
    </rPh>
    <rPh sb="278" eb="280">
      <t>ゾウカ</t>
    </rPh>
    <rPh sb="281" eb="283">
      <t>ミコ</t>
    </rPh>
    <rPh sb="286" eb="287">
      <t>ナカ</t>
    </rPh>
    <rPh sb="329" eb="331">
      <t>レイワ</t>
    </rPh>
    <rPh sb="332" eb="333">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</si>
</sst>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shrinkToFit="1"/>
      <protection locked="0"/>
    </xf>
    <xf numFmtId="0" fontId="15" fillId="0" borderId="0" xfId="0" applyFont="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8"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985-4E67-BBA0-BC472AC0E8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3985-4E67-BBA0-BC472AC0E8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44.04</c:v>
                </c:pt>
                <c:pt idx="4">
                  <c:v>43.98</c:v>
                </c:pt>
              </c:numCache>
            </c:numRef>
          </c:val>
          <c:extLst>
            <c:ext xmlns:c16="http://schemas.microsoft.com/office/drawing/2014/chart" uri="{C3380CC4-5D6E-409C-BE32-E72D297353CC}">
              <c16:uniqueId val="{00000000-D788-4106-961A-9F952DBAEB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D788-4106-961A-9F952DBAEB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76.36</c:v>
                </c:pt>
                <c:pt idx="4">
                  <c:v>76.97</c:v>
                </c:pt>
              </c:numCache>
            </c:numRef>
          </c:val>
          <c:extLst>
            <c:ext xmlns:c16="http://schemas.microsoft.com/office/drawing/2014/chart" uri="{C3380CC4-5D6E-409C-BE32-E72D297353CC}">
              <c16:uniqueId val="{00000000-A7C6-476E-A6D5-3BAB3F03CF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A7C6-476E-A6D5-3BAB3F03CF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106.91</c:v>
                </c:pt>
                <c:pt idx="4">
                  <c:v>105.54</c:v>
                </c:pt>
              </c:numCache>
            </c:numRef>
          </c:val>
          <c:extLst>
            <c:ext xmlns:c16="http://schemas.microsoft.com/office/drawing/2014/chart" uri="{C3380CC4-5D6E-409C-BE32-E72D297353CC}">
              <c16:uniqueId val="{00000000-EFF3-459C-9AB3-89769B4C9B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EFF3-459C-9AB3-89769B4C9B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4.6500000000000004</c:v>
                </c:pt>
                <c:pt idx="4">
                  <c:v>9.31</c:v>
                </c:pt>
              </c:numCache>
            </c:numRef>
          </c:val>
          <c:extLst>
            <c:ext xmlns:c16="http://schemas.microsoft.com/office/drawing/2014/chart" uri="{C3380CC4-5D6E-409C-BE32-E72D297353CC}">
              <c16:uniqueId val="{00000000-879E-4D02-80B1-7258EACDA7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879E-4D02-80B1-7258EACDA7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072-4087-9752-EC15F005C0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8072-4087-9752-EC15F005C0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EC1-4E22-98F9-1E81C4C206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1EC1-4E22-98F9-1E81C4C206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45.15</c:v>
                </c:pt>
                <c:pt idx="4">
                  <c:v>62.15</c:v>
                </c:pt>
              </c:numCache>
            </c:numRef>
          </c:val>
          <c:extLst>
            <c:ext xmlns:c16="http://schemas.microsoft.com/office/drawing/2014/chart" uri="{C3380CC4-5D6E-409C-BE32-E72D297353CC}">
              <c16:uniqueId val="{00000000-153A-4F59-8A00-9F87630617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153A-4F59-8A00-9F87630617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1169.56</c:v>
                </c:pt>
                <c:pt idx="4">
                  <c:v>932.43</c:v>
                </c:pt>
              </c:numCache>
            </c:numRef>
          </c:val>
          <c:extLst>
            <c:ext xmlns:c16="http://schemas.microsoft.com/office/drawing/2014/chart" uri="{C3380CC4-5D6E-409C-BE32-E72D297353CC}">
              <c16:uniqueId val="{00000000-C785-4C4D-9CC3-CC9EE7EFDD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C785-4C4D-9CC3-CC9EE7EFDD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91.37</c:v>
                </c:pt>
                <c:pt idx="4">
                  <c:v>85.83</c:v>
                </c:pt>
              </c:numCache>
            </c:numRef>
          </c:val>
          <c:extLst>
            <c:ext xmlns:c16="http://schemas.microsoft.com/office/drawing/2014/chart" uri="{C3380CC4-5D6E-409C-BE32-E72D297353CC}">
              <c16:uniqueId val="{00000000-1F6D-41C0-BC01-C21AB07A3D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1F6D-41C0-BC01-C21AB07A3D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154.75</c:v>
                </c:pt>
                <c:pt idx="4">
                  <c:v>160.62</c:v>
                </c:pt>
              </c:numCache>
            </c:numRef>
          </c:val>
          <c:extLst>
            <c:ext xmlns:c16="http://schemas.microsoft.com/office/drawing/2014/chart" uri="{C3380CC4-5D6E-409C-BE32-E72D297353CC}">
              <c16:uniqueId val="{00000000-AD04-4C30-B0BC-A967D1E1DF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AD04-4C30-B0BC-A967D1E1DF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57" zoomScale="70" zoomScaleNormal="70" workbookViewId="0">
      <selection activeCell="BR86" sqref="BR8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伊佐市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自治体職員</v>
      </c>
      <c r="AE8" s="65"/>
      <c r="AF8" s="65"/>
      <c r="AG8" s="65"/>
      <c r="AH8" s="65"/>
      <c r="AI8" s="65"/>
      <c r="AJ8" s="65"/>
      <c r="AK8" s="3"/>
      <c r="AL8" s="44">
        <f>データ!S6</f>
        <v>22748</v>
      </c>
      <c r="AM8" s="44"/>
      <c r="AN8" s="44"/>
      <c r="AO8" s="44"/>
      <c r="AP8" s="44"/>
      <c r="AQ8" s="44"/>
      <c r="AR8" s="44"/>
      <c r="AS8" s="44"/>
      <c r="AT8" s="45">
        <f>データ!T6</f>
        <v>392.56</v>
      </c>
      <c r="AU8" s="45"/>
      <c r="AV8" s="45"/>
      <c r="AW8" s="45"/>
      <c r="AX8" s="45"/>
      <c r="AY8" s="45"/>
      <c r="AZ8" s="45"/>
      <c r="BA8" s="45"/>
      <c r="BB8" s="45">
        <f>データ!U6</f>
        <v>57.95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84.22</v>
      </c>
      <c r="J10" s="45"/>
      <c r="K10" s="45"/>
      <c r="L10" s="45"/>
      <c r="M10" s="45"/>
      <c r="N10" s="45"/>
      <c r="O10" s="45"/>
      <c r="P10" s="45">
        <f>データ!P6</f>
        <v>12.51</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2836</v>
      </c>
      <c r="AM10" s="44"/>
      <c r="AN10" s="44"/>
      <c r="AO10" s="44"/>
      <c r="AP10" s="44"/>
      <c r="AQ10" s="44"/>
      <c r="AR10" s="44"/>
      <c r="AS10" s="44"/>
      <c r="AT10" s="45">
        <f>データ!W6</f>
        <v>2.84</v>
      </c>
      <c r="AU10" s="45"/>
      <c r="AV10" s="45"/>
      <c r="AW10" s="45"/>
      <c r="AX10" s="45"/>
      <c r="AY10" s="45"/>
      <c r="AZ10" s="45"/>
      <c r="BA10" s="45"/>
      <c r="BB10" s="45">
        <f>データ!X6</f>
        <v>998.59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nPlejbZnP7dRBtQvFcTc7uLQXA1HCDKEtYCTyP+85Qcz3r0x/rjE9IO24xXFUC4geSijWX+ZX01T+qHmx/Ssw==" saltValue="JGhxD2vya0gokmaWo+Y3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462241</v>
      </c>
      <c r="D6" s="19">
        <f t="shared" si="3"/>
        <v>46</v>
      </c>
      <c r="E6" s="19">
        <f t="shared" si="3"/>
        <v>17</v>
      </c>
      <c r="F6" s="19">
        <f t="shared" si="3"/>
        <v>5</v>
      </c>
      <c r="G6" s="19">
        <f t="shared" si="3"/>
        <v>0</v>
      </c>
      <c r="H6" s="19" t="str">
        <f t="shared" si="3"/>
        <v>鹿児島県　伊佐市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84.22</v>
      </c>
      <c r="P6" s="20">
        <f t="shared" si="3"/>
        <v>12.51</v>
      </c>
      <c r="Q6" s="20">
        <f t="shared" si="3"/>
        <v>100</v>
      </c>
      <c r="R6" s="20">
        <f t="shared" si="3"/>
        <v>3300</v>
      </c>
      <c r="S6" s="20">
        <f t="shared" si="3"/>
        <v>22748</v>
      </c>
      <c r="T6" s="20">
        <f t="shared" si="3"/>
        <v>392.56</v>
      </c>
      <c r="U6" s="20">
        <f t="shared" si="3"/>
        <v>57.95</v>
      </c>
      <c r="V6" s="20">
        <f t="shared" si="3"/>
        <v>2836</v>
      </c>
      <c r="W6" s="20">
        <f t="shared" si="3"/>
        <v>2.84</v>
      </c>
      <c r="X6" s="20">
        <f t="shared" si="3"/>
        <v>998.59</v>
      </c>
      <c r="Y6" s="21" t="str">
        <f>IF(Y7="",NA(),Y7)</f>
        <v>-</v>
      </c>
      <c r="Z6" s="21" t="str">
        <f t="shared" ref="Z6:AH6" si="4">IF(Z7="",NA(),Z7)</f>
        <v>-</v>
      </c>
      <c r="AA6" s="21" t="str">
        <f t="shared" si="4"/>
        <v>-</v>
      </c>
      <c r="AB6" s="21">
        <f t="shared" si="4"/>
        <v>106.91</v>
      </c>
      <c r="AC6" s="21">
        <f t="shared" si="4"/>
        <v>105.54</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45.15</v>
      </c>
      <c r="AY6" s="21">
        <f t="shared" si="6"/>
        <v>62.15</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1">
        <f t="shared" si="7"/>
        <v>1169.56</v>
      </c>
      <c r="BJ6" s="21">
        <f t="shared" si="7"/>
        <v>932.43</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91.37</v>
      </c>
      <c r="BU6" s="21">
        <f t="shared" si="8"/>
        <v>85.83</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154.75</v>
      </c>
      <c r="CF6" s="21">
        <f t="shared" si="9"/>
        <v>160.62</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44.04</v>
      </c>
      <c r="CQ6" s="21">
        <f t="shared" si="10"/>
        <v>43.98</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76.36</v>
      </c>
      <c r="DB6" s="21">
        <f t="shared" si="11"/>
        <v>76.97</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4.6500000000000004</v>
      </c>
      <c r="DM6" s="21">
        <f t="shared" si="12"/>
        <v>9.31</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2">
      <c r="A7" s="14"/>
      <c r="B7" s="23">
        <v>2024</v>
      </c>
      <c r="C7" s="23">
        <v>462241</v>
      </c>
      <c r="D7" s="23">
        <v>46</v>
      </c>
      <c r="E7" s="23">
        <v>17</v>
      </c>
      <c r="F7" s="23">
        <v>5</v>
      </c>
      <c r="G7" s="23">
        <v>0</v>
      </c>
      <c r="H7" s="23" t="s">
        <v>96</v>
      </c>
      <c r="I7" s="23" t="s">
        <v>97</v>
      </c>
      <c r="J7" s="23" t="s">
        <v>98</v>
      </c>
      <c r="K7" s="23" t="s">
        <v>99</v>
      </c>
      <c r="L7" s="23" t="s">
        <v>100</v>
      </c>
      <c r="M7" s="23" t="s">
        <v>101</v>
      </c>
      <c r="N7" s="24" t="s">
        <v>102</v>
      </c>
      <c r="O7" s="24">
        <v>84.22</v>
      </c>
      <c r="P7" s="24">
        <v>12.51</v>
      </c>
      <c r="Q7" s="24">
        <v>100</v>
      </c>
      <c r="R7" s="24">
        <v>3300</v>
      </c>
      <c r="S7" s="24">
        <v>22748</v>
      </c>
      <c r="T7" s="24">
        <v>392.56</v>
      </c>
      <c r="U7" s="24">
        <v>57.95</v>
      </c>
      <c r="V7" s="24">
        <v>2836</v>
      </c>
      <c r="W7" s="24">
        <v>2.84</v>
      </c>
      <c r="X7" s="24">
        <v>998.59</v>
      </c>
      <c r="Y7" s="24" t="s">
        <v>102</v>
      </c>
      <c r="Z7" s="24" t="s">
        <v>102</v>
      </c>
      <c r="AA7" s="24" t="s">
        <v>102</v>
      </c>
      <c r="AB7" s="24">
        <v>106.91</v>
      </c>
      <c r="AC7" s="24">
        <v>105.54</v>
      </c>
      <c r="AD7" s="24" t="s">
        <v>102</v>
      </c>
      <c r="AE7" s="24" t="s">
        <v>102</v>
      </c>
      <c r="AF7" s="24" t="s">
        <v>102</v>
      </c>
      <c r="AG7" s="24">
        <v>103.07</v>
      </c>
      <c r="AH7" s="24">
        <v>103.04</v>
      </c>
      <c r="AI7" s="24">
        <v>104.3</v>
      </c>
      <c r="AJ7" s="24" t="s">
        <v>102</v>
      </c>
      <c r="AK7" s="24" t="s">
        <v>102</v>
      </c>
      <c r="AL7" s="24" t="s">
        <v>102</v>
      </c>
      <c r="AM7" s="24">
        <v>0</v>
      </c>
      <c r="AN7" s="24">
        <v>0</v>
      </c>
      <c r="AO7" s="24" t="s">
        <v>102</v>
      </c>
      <c r="AP7" s="24" t="s">
        <v>102</v>
      </c>
      <c r="AQ7" s="24" t="s">
        <v>102</v>
      </c>
      <c r="AR7" s="24">
        <v>120.64</v>
      </c>
      <c r="AS7" s="24">
        <v>100.31</v>
      </c>
      <c r="AT7" s="24">
        <v>102.74</v>
      </c>
      <c r="AU7" s="24" t="s">
        <v>102</v>
      </c>
      <c r="AV7" s="24" t="s">
        <v>102</v>
      </c>
      <c r="AW7" s="24" t="s">
        <v>102</v>
      </c>
      <c r="AX7" s="24">
        <v>45.15</v>
      </c>
      <c r="AY7" s="24">
        <v>62.15</v>
      </c>
      <c r="AZ7" s="24" t="s">
        <v>102</v>
      </c>
      <c r="BA7" s="24" t="s">
        <v>102</v>
      </c>
      <c r="BB7" s="24" t="s">
        <v>102</v>
      </c>
      <c r="BC7" s="24">
        <v>39.82</v>
      </c>
      <c r="BD7" s="24">
        <v>41.03</v>
      </c>
      <c r="BE7" s="24">
        <v>47.19</v>
      </c>
      <c r="BF7" s="24" t="s">
        <v>102</v>
      </c>
      <c r="BG7" s="24" t="s">
        <v>102</v>
      </c>
      <c r="BH7" s="24" t="s">
        <v>102</v>
      </c>
      <c r="BI7" s="24">
        <v>1169.56</v>
      </c>
      <c r="BJ7" s="24">
        <v>932.43</v>
      </c>
      <c r="BK7" s="24" t="s">
        <v>102</v>
      </c>
      <c r="BL7" s="24" t="s">
        <v>102</v>
      </c>
      <c r="BM7" s="24" t="s">
        <v>102</v>
      </c>
      <c r="BN7" s="24">
        <v>743.31</v>
      </c>
      <c r="BO7" s="24">
        <v>796.8</v>
      </c>
      <c r="BP7" s="24">
        <v>798.1</v>
      </c>
      <c r="BQ7" s="24" t="s">
        <v>102</v>
      </c>
      <c r="BR7" s="24" t="s">
        <v>102</v>
      </c>
      <c r="BS7" s="24" t="s">
        <v>102</v>
      </c>
      <c r="BT7" s="24">
        <v>91.37</v>
      </c>
      <c r="BU7" s="24">
        <v>85.83</v>
      </c>
      <c r="BV7" s="24" t="s">
        <v>102</v>
      </c>
      <c r="BW7" s="24" t="s">
        <v>102</v>
      </c>
      <c r="BX7" s="24" t="s">
        <v>102</v>
      </c>
      <c r="BY7" s="24">
        <v>61.15</v>
      </c>
      <c r="BZ7" s="24">
        <v>58.41</v>
      </c>
      <c r="CA7" s="24">
        <v>54.51</v>
      </c>
      <c r="CB7" s="24" t="s">
        <v>102</v>
      </c>
      <c r="CC7" s="24" t="s">
        <v>102</v>
      </c>
      <c r="CD7" s="24" t="s">
        <v>102</v>
      </c>
      <c r="CE7" s="24">
        <v>154.75</v>
      </c>
      <c r="CF7" s="24">
        <v>160.62</v>
      </c>
      <c r="CG7" s="24" t="s">
        <v>102</v>
      </c>
      <c r="CH7" s="24" t="s">
        <v>102</v>
      </c>
      <c r="CI7" s="24" t="s">
        <v>102</v>
      </c>
      <c r="CJ7" s="24">
        <v>250.43</v>
      </c>
      <c r="CK7" s="24">
        <v>267.33999999999997</v>
      </c>
      <c r="CL7" s="24">
        <v>286.33</v>
      </c>
      <c r="CM7" s="24" t="s">
        <v>102</v>
      </c>
      <c r="CN7" s="24" t="s">
        <v>102</v>
      </c>
      <c r="CO7" s="24" t="s">
        <v>102</v>
      </c>
      <c r="CP7" s="24">
        <v>44.04</v>
      </c>
      <c r="CQ7" s="24">
        <v>43.98</v>
      </c>
      <c r="CR7" s="24" t="s">
        <v>102</v>
      </c>
      <c r="CS7" s="24" t="s">
        <v>102</v>
      </c>
      <c r="CT7" s="24" t="s">
        <v>102</v>
      </c>
      <c r="CU7" s="24">
        <v>52.63</v>
      </c>
      <c r="CV7" s="24">
        <v>52.34</v>
      </c>
      <c r="CW7" s="24">
        <v>49.92</v>
      </c>
      <c r="CX7" s="24" t="s">
        <v>102</v>
      </c>
      <c r="CY7" s="24" t="s">
        <v>102</v>
      </c>
      <c r="CZ7" s="24" t="s">
        <v>102</v>
      </c>
      <c r="DA7" s="24">
        <v>76.36</v>
      </c>
      <c r="DB7" s="24">
        <v>76.97</v>
      </c>
      <c r="DC7" s="24" t="s">
        <v>102</v>
      </c>
      <c r="DD7" s="24" t="s">
        <v>102</v>
      </c>
      <c r="DE7" s="24" t="s">
        <v>102</v>
      </c>
      <c r="DF7" s="24">
        <v>90.32</v>
      </c>
      <c r="DG7" s="24">
        <v>90.05</v>
      </c>
      <c r="DH7" s="24">
        <v>87.8</v>
      </c>
      <c r="DI7" s="24" t="s">
        <v>102</v>
      </c>
      <c r="DJ7" s="24" t="s">
        <v>102</v>
      </c>
      <c r="DK7" s="24" t="s">
        <v>102</v>
      </c>
      <c r="DL7" s="24">
        <v>4.6500000000000004</v>
      </c>
      <c r="DM7" s="24">
        <v>9.31</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幸田 崇平</cp:lastModifiedBy>
  <dcterms:created xsi:type="dcterms:W3CDTF">2025-12-23T06:24:43Z</dcterms:created>
  <dcterms:modified xsi:type="dcterms:W3CDTF">2026-03-04T02:16:39Z</dcterms:modified>
  <cp:category/>
</cp:coreProperties>
</file>