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3環境政策G\02環境整備\027　経営比較分析表\R07\経営比較分析表\15 志布志市\"/>
    </mc:Choice>
  </mc:AlternateContent>
  <xr:revisionPtr revIDLastSave="0" documentId="13_ncr:1_{D67259CB-0EC0-436D-9814-D40FAAA3AB4B}" xr6:coauthVersionLast="46" xr6:coauthVersionMax="46" xr10:uidLastSave="{00000000-0000-0000-0000-000000000000}"/>
  <workbookProtection workbookAlgorithmName="SHA-512" workbookHashValue="yLh6GQigDl8en46qCPkUYkqBC9Q4+htSMGtx0N1UDmQ8+pXJLx1G4bvYEcZBvgyC6l3loluUZqaQymzGDIs6oA==" workbookSaltValue="eAepzWXVSF1LbkTgnUzXK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<sst xmlns="http://schemas.openxmlformats.org/spreadsheetml/2006/main" count="297" uniqueCount="115">
  <si>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</si>
  <si>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</si>
  <si>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</si>
  <si>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</si>
  <si>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</si>
  <si>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</si>
  <si>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</si>
  <si>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</si>
  <si>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</si>
  <si>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</si>
  <si>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</si>
  <si>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</si>
  <si>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</si>
  <si>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</si>
  <si>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</si>
  <si>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</si>
  <si>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</si>
  <si>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</si>
  <si>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</si>
  <si>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</si>
  <si>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</si>
  <si>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</si>
  <si>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</si>
  <si>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</si>
  <si>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</si>
  <si>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</si>
  <si>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</si>
  <si>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</si>
  <si>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</si>
  <si>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</si>
  <si>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</si>
  <si>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</si>
  <si>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</si>
  <si>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</si>
  <si>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</si>
  <si>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</si>
  <si>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</si>
  <si>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</si>
  <si>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</si>
  <si>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</si>
  <si>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</si>
  <si>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</si>
  <si>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</si>
  <si>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</si>
  <si>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</si>
  <si>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</si>
  <si>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</si>
  <si>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</si>
  <si>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</si>
  <si>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</si>
  <si>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</si>
  <si>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</si>
  <si>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</si>
  <si>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</si>
  <si>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</si>
  <si>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</si>
  <si>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</si>
  <si>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</si>
  <si>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</si>
  <si>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</si>
  <si>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</si>
  <si>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</si>
  <si>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</si>
  <si>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</si>
  <si>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</si>
  <si>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</si>
  <si>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</si>
  <si>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</si>
  <si>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</si>
  <si>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</si>
  <si>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</si>
  <si>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</si>
  <si>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</si>
  <si>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</si>
  <si>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</si>
  <si>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</si>
  <si>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</si>
  <si>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</si>
  <si>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</si>
  <si>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</si>
  <si>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</si>
  <si>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</si>
  <si>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</si>
  <si>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</si>
  <si>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</si>
  <si>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</si>
  <si>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</si>
  <si>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</si>
  <si>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</si>
  <si>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</si>
  <si>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</si>
  <si>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</si>
  <si>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</si>
  <si>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</si>
  <si>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</si>
  <si>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</si>
  <si>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</si>
  <si>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</si>
  <si>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</si>
  <si>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</si>
  <si>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</si>
  <si>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</si>
  <si>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</si>
  <si>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</si>
  <si>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</si>
  <si>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</si>
  <si>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</si>
  <si>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</si>
  <si>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</si>
  <si>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</si>
  <si>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</si>
  <si>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</si>
  <si>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①収益的収支比率は、類似団体と同程度であるが、一般会計からの繰入金に依存しているところもあり、農業集落排水への接続推進と使用料の確実な徴収をしていく必要がある。
②累積欠損金比率は発生していない。
③流動比率は、類似団体を上回っているが100％を大きく下回っている。企業債償還が主な要因でり、償還額の減少により改善が見込まれる。
④企業債残高対事業規模比率は、類似団体と比べかなり低い状況であるが、今後は設備等の更新事業を行っていくため残高が増加する可能性がある。
⑤経費回収率は、類似団体と比較して高い状況である。今後、人口減少に伴う使用料収入の減少も想定されるため、引き続き農業集落排水への加入促進を図る必要がある。併せて使用料額の妥当性を検討する必要が出てくる。
⑥汚水処理原価は、類似団体と比較しても低い値だが、人口減少に伴う有収水量の減少も考えられるため、農業集落排水への加入促進し加入者を確保する必要がある。
⑦施設利用率は、類似団体と比較すると低い状況であるが、機器の故障により流入水量が不明な期間があるため比較にならない。今後は接続の推進を続けるとともに、今後の改修、更新時期にあわせ、将来を見据えた適正規模を検討していく必要がある。
⑧水洗化率については、類似団体と比べると低い状況である。特に高齢者世帯などは、農業集落排水等への転換にかかる費用や維持管理費等の負担が多く進まない状況である。</t>
    <rPh sb="469" eb="471">
      <t>コンゴ</t>
    </rPh>
    <phoneticPr fontId="4"/>
  </si>
  <si>
    <t>　現在稼働中の4地区の処理場は、野井倉地区で29年、松山地区で27年、通山地区で26年、蓬原地区で21年が経過しており、経年劣化による機器類の不具合や故障が多い状況である。
　マンホール部分については、硫化水素の原因による蓋・蓋受け枠の多少の劣化は見られるが、管路においては特段の劣化は見受けられないことから、現在更新は行っていない。令和４年度から最適整備構想に基づき施設における機械設備等について機能強化事業を実施し、長寿命化を図っている。
　なお、有形固定資産減価償却率は、類似団体と比べ非常に低くなっているが、令和５年度から法適用した際、前年度までの償却累計額相当分を資産価格から差し引き、初年度に新たに資産を取得したものとみなして帳簿価格としたことにより、初年度開始時点の減価償却累計額が０のためである。</t>
    <phoneticPr fontId="4"/>
  </si>
  <si>
    <t>　志布志市の農業集落排水事業について、現在面的整備は既に完了し、施設の維持管理を行っているが、4施設のうち3施設が供用開始後25年以上経過しているため設備機器等の老朽化が進んでいる。
 そのため、今後は設備の更新が必要であり、多額の費用が必要になっていくと予想されるため、平成27年度に策定した最適整備構想等を基に計画的な更新事業を行っていくことが必要である。
 また、加入者数の減少に伴う使用料収入の減や物価高騰による費用の増は経営を更に厳しくしていくため、更新計画とあわせて施設の適正規模や再編等を検討し、公営企業会計による経営管理の向上など効率的な運用を図っていく。</t>
    <rPh sb="203" eb="205">
      <t>ブッカ</t>
    </rPh>
    <rPh sb="205" eb="207">
      <t>コウトウ</t>
    </rPh>
    <rPh sb="210" eb="212">
      <t>ヒヨウ</t>
    </rPh>
    <rPh sb="213" eb="214">
      <t>ゾウ</t>
    </rPh>
    <rPh sb="255" eb="257">
      <t>コウエイ</t>
    </rPh>
    <rPh sb="257" eb="259">
      <t>キギョウ</t>
    </rPh>
    <rPh sb="259" eb="261">
      <t>カイケイ</t>
    </rPh>
    <rPh sb="273" eb="276">
      <t>コウリツテキ</t>
    </rPh>
    <rPh sb="277" eb="279">
      <t>ウンヨウ</t>
    </rPh>
    <rPh sb="280" eb="28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</si>
</sst>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750-4A7E-BA92-AE7B4DA780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1750-4A7E-BA92-AE7B4DA780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53.74</c:v>
                </c:pt>
                <c:pt idx="4">
                  <c:v>38.71</c:v>
                </c:pt>
              </c:numCache>
            </c:numRef>
          </c:val>
          <c:extLst>
            <c:ext xmlns:c16="http://schemas.microsoft.com/office/drawing/2014/chart" uri="{C3380CC4-5D6E-409C-BE32-E72D297353CC}">
              <c16:uniqueId val="{00000000-8222-4FDE-B6F4-58776A55E0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8222-4FDE-B6F4-58776A55E0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68.7</c:v>
                </c:pt>
                <c:pt idx="4">
                  <c:v>69.69</c:v>
                </c:pt>
              </c:numCache>
            </c:numRef>
          </c:val>
          <c:extLst>
            <c:ext xmlns:c16="http://schemas.microsoft.com/office/drawing/2014/chart" uri="{C3380CC4-5D6E-409C-BE32-E72D297353CC}">
              <c16:uniqueId val="{00000000-B26F-43C3-ABBF-02852EFB97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B26F-43C3-ABBF-02852EFB97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107.15</c:v>
                </c:pt>
                <c:pt idx="4">
                  <c:v>108.01</c:v>
                </c:pt>
              </c:numCache>
            </c:numRef>
          </c:val>
          <c:extLst>
            <c:ext xmlns:c16="http://schemas.microsoft.com/office/drawing/2014/chart" uri="{C3380CC4-5D6E-409C-BE32-E72D297353CC}">
              <c16:uniqueId val="{00000000-33FB-415D-97D4-08FC9B50D6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33FB-415D-97D4-08FC9B50D6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3.45</c:v>
                </c:pt>
                <c:pt idx="4">
                  <c:v>6.85</c:v>
                </c:pt>
              </c:numCache>
            </c:numRef>
          </c:val>
          <c:extLst>
            <c:ext xmlns:c16="http://schemas.microsoft.com/office/drawing/2014/chart" uri="{C3380CC4-5D6E-409C-BE32-E72D297353CC}">
              <c16:uniqueId val="{00000000-F5B9-4568-9302-DA75800502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F5B9-4568-9302-DA75800502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D85-4834-A99D-755826CD05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2D85-4834-A99D-755826CD05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FC2-47D7-9472-91E36278E2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AFC2-47D7-9472-91E36278E2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49.38</c:v>
                </c:pt>
                <c:pt idx="4">
                  <c:v>60.79</c:v>
                </c:pt>
              </c:numCache>
            </c:numRef>
          </c:val>
          <c:extLst>
            <c:ext xmlns:c16="http://schemas.microsoft.com/office/drawing/2014/chart" uri="{C3380CC4-5D6E-409C-BE32-E72D297353CC}">
              <c16:uniqueId val="{00000000-A316-48C1-9F8C-FFD53E0715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A316-48C1-9F8C-FFD53E0715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61.1</c:v>
                </c:pt>
                <c:pt idx="4">
                  <c:v>4.1100000000000003</c:v>
                </c:pt>
              </c:numCache>
            </c:numRef>
          </c:val>
          <c:extLst>
            <c:ext xmlns:c16="http://schemas.microsoft.com/office/drawing/2014/chart" uri="{C3380CC4-5D6E-409C-BE32-E72D297353CC}">
              <c16:uniqueId val="{00000000-8693-40C0-91A9-797BA2947D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8693-40C0-91A9-797BA2947D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78.33</c:v>
                </c:pt>
                <c:pt idx="4">
                  <c:v>75.61</c:v>
                </c:pt>
              </c:numCache>
            </c:numRef>
          </c:val>
          <c:extLst>
            <c:ext xmlns:c16="http://schemas.microsoft.com/office/drawing/2014/chart" uri="{C3380CC4-5D6E-409C-BE32-E72D297353CC}">
              <c16:uniqueId val="{00000000-773C-4D71-A8AA-25E4961D45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773C-4D71-A8AA-25E4961D45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195.59</c:v>
                </c:pt>
                <c:pt idx="4">
                  <c:v>253.07</c:v>
                </c:pt>
              </c:numCache>
            </c:numRef>
          </c:val>
          <c:extLst>
            <c:ext xmlns:c16="http://schemas.microsoft.com/office/drawing/2014/chart" uri="{C3380CC4-5D6E-409C-BE32-E72D297353CC}">
              <c16:uniqueId val="{00000000-1B6E-4B02-AC29-0969EA38F2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1B6E-4B02-AC29-0969EA38F2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9" zoomScaleNormal="100" workbookViewId="0">
      <selection activeCell="BO88" sqref="BO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志布志市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28693</v>
      </c>
      <c r="AM8" s="36"/>
      <c r="AN8" s="36"/>
      <c r="AO8" s="36"/>
      <c r="AP8" s="36"/>
      <c r="AQ8" s="36"/>
      <c r="AR8" s="36"/>
      <c r="AS8" s="36"/>
      <c r="AT8" s="37">
        <f>データ!T6</f>
        <v>290.20999999999998</v>
      </c>
      <c r="AU8" s="37"/>
      <c r="AV8" s="37"/>
      <c r="AW8" s="37"/>
      <c r="AX8" s="37"/>
      <c r="AY8" s="37"/>
      <c r="AZ8" s="37"/>
      <c r="BA8" s="37"/>
      <c r="BB8" s="37">
        <f>データ!U6</f>
        <v>98.87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78.08</v>
      </c>
      <c r="J10" s="37"/>
      <c r="K10" s="37"/>
      <c r="L10" s="37"/>
      <c r="M10" s="37"/>
      <c r="N10" s="37"/>
      <c r="O10" s="37"/>
      <c r="P10" s="37">
        <f>データ!P6</f>
        <v>19.059999999999999</v>
      </c>
      <c r="Q10" s="37"/>
      <c r="R10" s="37"/>
      <c r="S10" s="37"/>
      <c r="T10" s="37"/>
      <c r="U10" s="37"/>
      <c r="V10" s="37"/>
      <c r="W10" s="37">
        <f>データ!Q6</f>
        <v>100</v>
      </c>
      <c r="X10" s="37"/>
      <c r="Y10" s="37"/>
      <c r="Z10" s="37"/>
      <c r="AA10" s="37"/>
      <c r="AB10" s="37"/>
      <c r="AC10" s="37"/>
      <c r="AD10" s="36">
        <f>データ!R6</f>
        <v>3190</v>
      </c>
      <c r="AE10" s="36"/>
      <c r="AF10" s="36"/>
      <c r="AG10" s="36"/>
      <c r="AH10" s="36"/>
      <c r="AI10" s="36"/>
      <c r="AJ10" s="36"/>
      <c r="AK10" s="2"/>
      <c r="AL10" s="36">
        <f>データ!V6</f>
        <v>5410</v>
      </c>
      <c r="AM10" s="36"/>
      <c r="AN10" s="36"/>
      <c r="AO10" s="36"/>
      <c r="AP10" s="36"/>
      <c r="AQ10" s="36"/>
      <c r="AR10" s="36"/>
      <c r="AS10" s="36"/>
      <c r="AT10" s="37">
        <f>データ!W6</f>
        <v>4.6900000000000004</v>
      </c>
      <c r="AU10" s="37"/>
      <c r="AV10" s="37"/>
      <c r="AW10" s="37"/>
      <c r="AX10" s="37"/>
      <c r="AY10" s="37"/>
      <c r="AZ10" s="37"/>
      <c r="BA10" s="37"/>
      <c r="BB10" s="37">
        <f>データ!X6</f>
        <v>1153.52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z28w2j+7iG7Hg9b9pe8K1ypIutg1q01OEsjyVr1kpM13ENdAI2U7bTYklnIhNIobnqRLiMT9vc8HgD6s1GWRA==" saltValue="Uzi4OGIWrjwBOIZNricO0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462217</v>
      </c>
      <c r="D6" s="19">
        <f t="shared" si="3"/>
        <v>46</v>
      </c>
      <c r="E6" s="19">
        <f t="shared" si="3"/>
        <v>17</v>
      </c>
      <c r="F6" s="19">
        <f t="shared" si="3"/>
        <v>5</v>
      </c>
      <c r="G6" s="19">
        <f t="shared" si="3"/>
        <v>0</v>
      </c>
      <c r="H6" s="19" t="str">
        <f t="shared" si="3"/>
        <v>鹿児島県　志布志市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78.08</v>
      </c>
      <c r="P6" s="20">
        <f t="shared" si="3"/>
        <v>19.059999999999999</v>
      </c>
      <c r="Q6" s="20">
        <f t="shared" si="3"/>
        <v>100</v>
      </c>
      <c r="R6" s="20">
        <f t="shared" si="3"/>
        <v>3190</v>
      </c>
      <c r="S6" s="20">
        <f t="shared" si="3"/>
        <v>28693</v>
      </c>
      <c r="T6" s="20">
        <f t="shared" si="3"/>
        <v>290.20999999999998</v>
      </c>
      <c r="U6" s="20">
        <f t="shared" si="3"/>
        <v>98.87</v>
      </c>
      <c r="V6" s="20">
        <f t="shared" si="3"/>
        <v>5410</v>
      </c>
      <c r="W6" s="20">
        <f t="shared" si="3"/>
        <v>4.6900000000000004</v>
      </c>
      <c r="X6" s="20">
        <f t="shared" si="3"/>
        <v>1153.52</v>
      </c>
      <c r="Y6" s="21" t="str">
        <f>IF(Y7="",NA(),Y7)</f>
        <v>-</v>
      </c>
      <c r="Z6" s="21" t="str">
        <f t="shared" ref="Z6:AH6" si="4">IF(Z7="",NA(),Z7)</f>
        <v>-</v>
      </c>
      <c r="AA6" s="21" t="str">
        <f t="shared" si="4"/>
        <v>-</v>
      </c>
      <c r="AB6" s="21">
        <f t="shared" si="4"/>
        <v>107.15</v>
      </c>
      <c r="AC6" s="21">
        <f t="shared" si="4"/>
        <v>108.01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49.38</v>
      </c>
      <c r="AY6" s="21">
        <f t="shared" si="6"/>
        <v>60.79</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61.1</v>
      </c>
      <c r="BJ6" s="21">
        <f t="shared" si="7"/>
        <v>4.1100000000000003</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78.33</v>
      </c>
      <c r="BU6" s="21">
        <f t="shared" si="8"/>
        <v>75.61</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195.59</v>
      </c>
      <c r="CF6" s="21">
        <f t="shared" si="9"/>
        <v>253.07</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53.74</v>
      </c>
      <c r="CQ6" s="21">
        <f t="shared" si="10"/>
        <v>38.71</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68.7</v>
      </c>
      <c r="DB6" s="21">
        <f t="shared" si="11"/>
        <v>69.69</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3.45</v>
      </c>
      <c r="DM6" s="21">
        <f t="shared" si="12"/>
        <v>6.85</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462217</v>
      </c>
      <c r="D7" s="23">
        <v>46</v>
      </c>
      <c r="E7" s="23">
        <v>17</v>
      </c>
      <c r="F7" s="23">
        <v>5</v>
      </c>
      <c r="G7" s="23">
        <v>0</v>
      </c>
      <c r="H7" s="23" t="s">
        <v>96</v>
      </c>
      <c r="I7" s="23" t="s">
        <v>97</v>
      </c>
      <c r="J7" s="23" t="s">
        <v>98</v>
      </c>
      <c r="K7" s="23" t="s">
        <v>99</v>
      </c>
      <c r="L7" s="23" t="s">
        <v>100</v>
      </c>
      <c r="M7" s="23" t="s">
        <v>101</v>
      </c>
      <c r="N7" s="24" t="s">
        <v>102</v>
      </c>
      <c r="O7" s="24">
        <v>78.08</v>
      </c>
      <c r="P7" s="24">
        <v>19.059999999999999</v>
      </c>
      <c r="Q7" s="24">
        <v>100</v>
      </c>
      <c r="R7" s="24">
        <v>3190</v>
      </c>
      <c r="S7" s="24">
        <v>28693</v>
      </c>
      <c r="T7" s="24">
        <v>290.20999999999998</v>
      </c>
      <c r="U7" s="24">
        <v>98.87</v>
      </c>
      <c r="V7" s="24">
        <v>5410</v>
      </c>
      <c r="W7" s="24">
        <v>4.6900000000000004</v>
      </c>
      <c r="X7" s="24">
        <v>1153.52</v>
      </c>
      <c r="Y7" s="24" t="s">
        <v>102</v>
      </c>
      <c r="Z7" s="24" t="s">
        <v>102</v>
      </c>
      <c r="AA7" s="24" t="s">
        <v>102</v>
      </c>
      <c r="AB7" s="24">
        <v>107.15</v>
      </c>
      <c r="AC7" s="24">
        <v>108.01</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49.38</v>
      </c>
      <c r="AY7" s="24">
        <v>60.79</v>
      </c>
      <c r="AZ7" s="24" t="s">
        <v>102</v>
      </c>
      <c r="BA7" s="24" t="s">
        <v>102</v>
      </c>
      <c r="BB7" s="24" t="s">
        <v>102</v>
      </c>
      <c r="BC7" s="24">
        <v>44.04</v>
      </c>
      <c r="BD7" s="24">
        <v>58.25</v>
      </c>
      <c r="BE7" s="24">
        <v>47.19</v>
      </c>
      <c r="BF7" s="24" t="s">
        <v>102</v>
      </c>
      <c r="BG7" s="24" t="s">
        <v>102</v>
      </c>
      <c r="BH7" s="24" t="s">
        <v>102</v>
      </c>
      <c r="BI7" s="24">
        <v>61.1</v>
      </c>
      <c r="BJ7" s="24">
        <v>4.1100000000000003</v>
      </c>
      <c r="BK7" s="24" t="s">
        <v>102</v>
      </c>
      <c r="BL7" s="24" t="s">
        <v>102</v>
      </c>
      <c r="BM7" s="24" t="s">
        <v>102</v>
      </c>
      <c r="BN7" s="24">
        <v>839.21</v>
      </c>
      <c r="BO7" s="24">
        <v>791.46</v>
      </c>
      <c r="BP7" s="24">
        <v>798.1</v>
      </c>
      <c r="BQ7" s="24" t="s">
        <v>102</v>
      </c>
      <c r="BR7" s="24" t="s">
        <v>102</v>
      </c>
      <c r="BS7" s="24" t="s">
        <v>102</v>
      </c>
      <c r="BT7" s="24">
        <v>78.33</v>
      </c>
      <c r="BU7" s="24">
        <v>75.61</v>
      </c>
      <c r="BV7" s="24" t="s">
        <v>102</v>
      </c>
      <c r="BW7" s="24" t="s">
        <v>102</v>
      </c>
      <c r="BX7" s="24" t="s">
        <v>102</v>
      </c>
      <c r="BY7" s="24">
        <v>52.05</v>
      </c>
      <c r="BZ7" s="24">
        <v>47.96</v>
      </c>
      <c r="CA7" s="24">
        <v>54.51</v>
      </c>
      <c r="CB7" s="24" t="s">
        <v>102</v>
      </c>
      <c r="CC7" s="24" t="s">
        <v>102</v>
      </c>
      <c r="CD7" s="24" t="s">
        <v>102</v>
      </c>
      <c r="CE7" s="24">
        <v>195.59</v>
      </c>
      <c r="CF7" s="24">
        <v>253.07</v>
      </c>
      <c r="CG7" s="24" t="s">
        <v>102</v>
      </c>
      <c r="CH7" s="24" t="s">
        <v>102</v>
      </c>
      <c r="CI7" s="24" t="s">
        <v>102</v>
      </c>
      <c r="CJ7" s="24">
        <v>301.86</v>
      </c>
      <c r="CK7" s="24">
        <v>325.85000000000002</v>
      </c>
      <c r="CL7" s="24">
        <v>286.33</v>
      </c>
      <c r="CM7" s="24" t="s">
        <v>102</v>
      </c>
      <c r="CN7" s="24" t="s">
        <v>102</v>
      </c>
      <c r="CO7" s="24" t="s">
        <v>102</v>
      </c>
      <c r="CP7" s="24">
        <v>53.74</v>
      </c>
      <c r="CQ7" s="24">
        <v>38.71</v>
      </c>
      <c r="CR7" s="24" t="s">
        <v>102</v>
      </c>
      <c r="CS7" s="24" t="s">
        <v>102</v>
      </c>
      <c r="CT7" s="24" t="s">
        <v>102</v>
      </c>
      <c r="CU7" s="24">
        <v>46.25</v>
      </c>
      <c r="CV7" s="24">
        <v>45.32</v>
      </c>
      <c r="CW7" s="24">
        <v>49.92</v>
      </c>
      <c r="CX7" s="24" t="s">
        <v>102</v>
      </c>
      <c r="CY7" s="24" t="s">
        <v>102</v>
      </c>
      <c r="CZ7" s="24" t="s">
        <v>102</v>
      </c>
      <c r="DA7" s="24">
        <v>68.7</v>
      </c>
      <c r="DB7" s="24">
        <v>69.69</v>
      </c>
      <c r="DC7" s="24" t="s">
        <v>102</v>
      </c>
      <c r="DD7" s="24" t="s">
        <v>102</v>
      </c>
      <c r="DE7" s="24" t="s">
        <v>102</v>
      </c>
      <c r="DF7" s="24">
        <v>83.96</v>
      </c>
      <c r="DG7" s="24">
        <v>83.54</v>
      </c>
      <c r="DH7" s="24">
        <v>87.8</v>
      </c>
      <c r="DI7" s="24" t="s">
        <v>102</v>
      </c>
      <c r="DJ7" s="24" t="s">
        <v>102</v>
      </c>
      <c r="DK7" s="24" t="s">
        <v>102</v>
      </c>
      <c r="DL7" s="24">
        <v>3.45</v>
      </c>
      <c r="DM7" s="24">
        <v>6.85</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祝田 和郎</cp:lastModifiedBy>
  <cp:lastPrinted>2026-03-04T00:43:44Z</cp:lastPrinted>
  <dcterms:created xsi:type="dcterms:W3CDTF">2025-12-23T06:24:40Z</dcterms:created>
  <dcterms:modified xsi:type="dcterms:W3CDTF">2026-03-04T00:43:46Z</dcterms:modified>
  <cp:category/>
</cp:coreProperties>
</file>