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6 指宿市\"/>
    </mc:Choice>
  </mc:AlternateContent>
  <xr:revisionPtr revIDLastSave="0" documentId="13_ncr:1_{566526FF-369D-4E33-AD33-54197AAB1EE0}" xr6:coauthVersionLast="47" xr6:coauthVersionMax="47" xr10:uidLastSave="{00000000-0000-0000-0000-000000000000}"/>
  <workbookProtection workbookAlgorithmName="SHA-512" workbookHashValue="I2LirWbKY2wRpmNOsKFg1/9AuCYKcpBc+4m4x5bBHoRiR9/wxxkSay267G9qCFsb7eHnDvNXPSK9XhprTPJ+hQ==" workbookSaltValue="v8SsLGvAssDVpEipatKxRQ==" workbookSpinCount="100000" lockStructure="1"/>
  <bookViews>
    <workbookView xWindow="28635" yWindow="-165" windowWidth="29130" windowHeight="158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F85" i="4"/>
  <c r="E85" i="4"/>
  <c r="BB10" i="4"/>
  <c r="AT10" i="4"/>
  <c r="AL10" i="4"/>
  <c r="I10" i="4"/>
  <c r="B10" i="4"/>
  <c r="BB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<sst xmlns="http://schemas.openxmlformats.org/spreadsheetml/2006/main" count="228" uniqueCount="111">
  <si>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</si>
  <si>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</si>
  <si>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</si>
  <si>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</si>
  <si>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</si>
  <si>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</si>
  <si>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</si>
  <si>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</si>
  <si>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</si>
  <si>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鹿児島県　指宿市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</si>
  <si>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</si>
  <si>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</si>
  <si>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</si>
  <si>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</si>
  <si>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</si>
  <si>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</si>
  <si>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</si>
  <si>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</si>
  <si>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</si>
  <si>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</si>
  <si>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</si>
  <si>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</si>
  <si>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</si>
  <si>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①有形固定資産減価償却率は，前年度より増加し，類似団体平均値と比較しても上回っている。既存施設の老朽化が進んでいるため，引き続き計画的な施設更新等が必要である。
②管路経年化率は，例年増加傾向にあり，類似団体平均値と比較しても上回っている。施設更新と合わせた計画的な管路更新を検討する必要がある。
③管路更新率は，前年度より大きく減少しており，類似団体平均値と比較しても下回っている。本市は，施設更新との兼ね合いで管路更新が年度によって大きく変動しているので，今後は投資計画等の見直しを検討する必要がある。</t>
    <rPh sb="1" eb="11">
      <t>ユウケイコテイシサン</t>
    </rPh>
    <rPh sb="11" eb="12">
      <t>リツ</t>
    </rPh>
    <rPh sb="14" eb="17">
      <t>ゼンネンド</t>
    </rPh>
    <rPh sb="19" eb="21">
      <t>ゾウカ</t>
    </rPh>
    <rPh sb="23" eb="36">
      <t>ルイジダンタイヘイキン</t>
    </rPh>
    <rPh sb="36" eb="38">
      <t>ウワマワ</t>
    </rPh>
    <rPh sb="43" eb="47">
      <t>キゾンシセツ</t>
    </rPh>
    <rPh sb="48" eb="51">
      <t>ロウキュウカ</t>
    </rPh>
    <rPh sb="60" eb="61">
      <t>ヒ</t>
    </rPh>
    <rPh sb="62" eb="63">
      <t>ツヅ</t>
    </rPh>
    <rPh sb="64" eb="67">
      <t>ケイカクテキ</t>
    </rPh>
    <rPh sb="68" eb="73">
      <t>シセツコウシントウ</t>
    </rPh>
    <rPh sb="82" eb="86">
      <t>カンロケ</t>
    </rPh>
    <rPh sb="86" eb="88">
      <t>カリ</t>
    </rPh>
    <rPh sb="90" eb="99">
      <t>レイネンゾウカケ</t>
    </rPh>
    <rPh sb="100" eb="113">
      <t>ルイジダンタイヘイキン</t>
    </rPh>
    <rPh sb="113" eb="115">
      <t>ウワマワ</t>
    </rPh>
    <rPh sb="120" eb="124">
      <t>シセツコウシン</t>
    </rPh>
    <rPh sb="125" eb="129">
      <t>ア</t>
    </rPh>
    <rPh sb="129" eb="131">
      <t>ケイカク</t>
    </rPh>
    <rPh sb="131" eb="132">
      <t>テキ</t>
    </rPh>
    <rPh sb="133" eb="137">
      <t>カンロコウシン</t>
    </rPh>
    <rPh sb="138" eb="147">
      <t>ケント</t>
    </rPh>
    <rPh sb="150" eb="155">
      <t>カンロコウ</t>
    </rPh>
    <rPh sb="157" eb="160">
      <t>ゼンネンド</t>
    </rPh>
    <rPh sb="162" eb="163">
      <t>オオ</t>
    </rPh>
    <rPh sb="165" eb="167">
      <t>ゲン</t>
    </rPh>
    <rPh sb="172" eb="185">
      <t>ルイジダンタイヘイキン</t>
    </rPh>
    <rPh sb="185" eb="187">
      <t>シタマワ</t>
    </rPh>
    <rPh sb="192" eb="194">
      <t>ホンシ</t>
    </rPh>
    <rPh sb="196" eb="200">
      <t>シセツコウシン</t>
    </rPh>
    <rPh sb="202" eb="203">
      <t>カ</t>
    </rPh>
    <rPh sb="207" eb="211">
      <t>カンロコウシン</t>
    </rPh>
    <rPh sb="212" eb="218">
      <t>ネン</t>
    </rPh>
    <rPh sb="218" eb="219">
      <t>オオ</t>
    </rPh>
    <rPh sb="221" eb="223">
      <t>ヘンドウ</t>
    </rPh>
    <rPh sb="230" eb="232">
      <t>コンゴ</t>
    </rPh>
    <rPh sb="233" eb="238">
      <t>トウシケイ</t>
    </rPh>
    <rPh sb="239" eb="241">
      <t>ミナオ</t>
    </rPh>
    <rPh sb="243" eb="245">
      <t>ケントウ</t>
    </rPh>
    <rPh sb="247" eb="252">
      <t>ヒツ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</si>
  <si>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</si>
  <si>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</si>
  <si>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</si>
  <si>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</si>
  <si>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</si>
  <si>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</si>
  <si>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</si>
  <si>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</si>
  <si>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</si>
  <si>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</si>
  <si>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</si>
  <si>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</si>
  <si>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</si>
  <si>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</si>
  <si>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</si>
  <si>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</si>
  <si>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</si>
  <si>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</si>
  <si>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</si>
  <si>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</si>
  <si>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</si>
  <si>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</si>
  <si>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</si>
  <si>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</si>
  <si>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</si>
  <si>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</si>
  <si>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</si>
  <si>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</si>
  <si>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</si>
  <si>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</si>
  <si>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</si>
  <si>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</si>
  <si>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</si>
  <si>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</si>
  <si>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</si>
  <si>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</si>
  <si>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</si>
  <si>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</si>
  <si>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</si>
  <si>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</si>
  <si>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</si>
  <si>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</si>
  <si>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</si>
  <si>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</si>
  <si>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</si>
  <si>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</si>
  <si>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</si>
  <si>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</si>
  <si>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</si>
  <si>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</si>
  <si>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</si>
  <si>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</si>
  <si>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</si>
  <si>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</si>
  <si>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</si>
  <si>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</si>
  <si>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</si>
  <si>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</si>
  <si>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</si>
  <si>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</si>
  <si>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</si>
  <si>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</si>
  <si>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</si>
  <si>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</si>
  <si>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</si>
  <si>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</si>
  <si>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</si>
  <si>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</si>
  <si>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</si>
  <si>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</si>
  <si>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</si>
  <si>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</si>
  <si>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</si>
  <si>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</si>
  <si>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</si>
  <si>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</si>
  <si>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</si>
  <si>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</si>
  <si>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</si>
  <si>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</si>
  <si>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</si>
  <si>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</si>
  <si>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</si>
  <si>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</si>
  <si>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</si>
  <si>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①経営収支比率は，単年度の収支が黒字であることを示す100％以上となっている。今後も経営の健全性の確保に努める。
③流動比率は，類似団体平均値と比較すると下回っているが，100％以上で短期的な債務に対して支払うことができる資金を有している。また，流動負債に含まれている企業債は，建設改良費に充てており，これらの財源により整備された施設で将来的には給水収益等の増収を見込んでいる。
④企業債残高対給水収益比率は，前年度より若干減少しているが，類似団体平均値と比較すると上回っている。今後も計画的に投資を行っていく予定である。
⑤料金回収率は，100％以上で類似団体平均値と比較しても上回ってるため，適切な料金収入を確保している。
⑥給水原価は，類似団体平均値より大きく下回っており，今後も維持を図りたい。
⑦施設利用率は，水需要の減少により年々減少傾向にあったが，本年度は若干増加した。今後も利用状況・適正規模を把握し利用率上昇に努めたい。
⑧有収率は，類似団体平均値と比較すると上回っているが，より100％へ近づけるため，漏水調査等の対策を今後も続けていきたい。</t>
    <rPh sb="1" eb="5">
      <t>ケイエイシュウシ</t>
    </rPh>
    <rPh sb="5" eb="6">
      <t>ヒ</t>
    </rPh>
    <rPh sb="6" eb="7">
      <t>リツ</t>
    </rPh>
    <rPh sb="9" eb="12">
      <t>タンネンド</t>
    </rPh>
    <rPh sb="13" eb="15">
      <t>シュウシ</t>
    </rPh>
    <rPh sb="16" eb="26">
      <t>クロジ</t>
    </rPh>
    <rPh sb="30" eb="32">
      <t>イジョウ</t>
    </rPh>
    <rPh sb="39" eb="41">
      <t>コンゴ</t>
    </rPh>
    <rPh sb="42" eb="44">
      <t>ケイエイ</t>
    </rPh>
    <rPh sb="45" eb="48">
      <t>ケンゼンセイ</t>
    </rPh>
    <rPh sb="58" eb="63">
      <t>リュウド</t>
    </rPh>
    <rPh sb="64" eb="71">
      <t>ルイジダン</t>
    </rPh>
    <rPh sb="72" eb="74">
      <t>ヒカク</t>
    </rPh>
    <rPh sb="77" eb="79">
      <t>シタマワ</t>
    </rPh>
    <rPh sb="89" eb="91">
      <t>イジョウ</t>
    </rPh>
    <rPh sb="92" eb="95">
      <t>タンキテキ</t>
    </rPh>
    <rPh sb="99" eb="100">
      <t>タイ</t>
    </rPh>
    <rPh sb="102" eb="104">
      <t>シハラ</t>
    </rPh>
    <rPh sb="111" eb="113">
      <t>シキン</t>
    </rPh>
    <rPh sb="114" eb="115">
      <t>ユウ</t>
    </rPh>
    <rPh sb="123" eb="125">
      <t>リュウドウ</t>
    </rPh>
    <rPh sb="125" eb="127">
      <t>フサイ</t>
    </rPh>
    <rPh sb="128" eb="129">
      <t>フク</t>
    </rPh>
    <rPh sb="134" eb="138">
      <t>キギョ</t>
    </rPh>
    <rPh sb="139" eb="145">
      <t>ケンセツカイ</t>
    </rPh>
    <rPh sb="145" eb="146">
      <t>ア</t>
    </rPh>
    <rPh sb="155" eb="157">
      <t>ザ</t>
    </rPh>
    <rPh sb="160" eb="162">
      <t>セイビ</t>
    </rPh>
    <rPh sb="165" eb="167">
      <t>シセツ</t>
    </rPh>
    <rPh sb="168" eb="171">
      <t>ショウライテキ</t>
    </rPh>
    <rPh sb="173" eb="177">
      <t>キュウス</t>
    </rPh>
    <rPh sb="177" eb="178">
      <t>トウ</t>
    </rPh>
    <rPh sb="179" eb="181">
      <t>ゾウシュウ</t>
    </rPh>
    <rPh sb="182" eb="188">
      <t>ミ</t>
    </rPh>
    <rPh sb="191" eb="203">
      <t>キギョウサイザンダ</t>
    </rPh>
    <rPh sb="210" eb="212">
      <t>ジャッカン</t>
    </rPh>
    <rPh sb="212" eb="219">
      <t>ゲンショウシ</t>
    </rPh>
    <rPh sb="220" eb="233">
      <t>ルイジダンタイヘイキン</t>
    </rPh>
    <rPh sb="233" eb="235">
      <t>ウワマワ</t>
    </rPh>
    <rPh sb="240" eb="242">
      <t>コンゴ</t>
    </rPh>
    <rPh sb="243" eb="247">
      <t>ケイ</t>
    </rPh>
    <rPh sb="247" eb="249">
      <t>トウシ</t>
    </rPh>
    <rPh sb="250" eb="251">
      <t>オコナ</t>
    </rPh>
    <rPh sb="252" eb="260">
      <t>テイクヨテイ</t>
    </rPh>
    <rPh sb="263" eb="269">
      <t>リョウキンカ</t>
    </rPh>
    <rPh sb="274" eb="276">
      <t>イジョウ</t>
    </rPh>
    <rPh sb="277" eb="284">
      <t>ルイジダン</t>
    </rPh>
    <rPh sb="285" eb="287">
      <t>ヒカク</t>
    </rPh>
    <rPh sb="290" eb="292">
      <t>ウワマワ</t>
    </rPh>
    <rPh sb="298" eb="300">
      <t>テキセツ</t>
    </rPh>
    <rPh sb="301" eb="308">
      <t>リョウキン</t>
    </rPh>
    <rPh sb="315" eb="320">
      <t>キュウスイ</t>
    </rPh>
    <rPh sb="321" eb="330">
      <t>ルイジダンタイ</t>
    </rPh>
    <rPh sb="330" eb="331">
      <t>オオ</t>
    </rPh>
    <rPh sb="333" eb="335">
      <t>シタマワ</t>
    </rPh>
    <rPh sb="340" eb="342">
      <t>コンゴ</t>
    </rPh>
    <rPh sb="343" eb="345">
      <t>イジ</t>
    </rPh>
    <rPh sb="346" eb="350">
      <t>ハ</t>
    </rPh>
    <rPh sb="353" eb="357">
      <t>シセツリ</t>
    </rPh>
    <rPh sb="357" eb="358">
      <t>リツ</t>
    </rPh>
    <rPh sb="360" eb="361">
      <t>ミズ</t>
    </rPh>
    <rPh sb="361" eb="363">
      <t>ジュヨウ</t>
    </rPh>
    <rPh sb="364" eb="369">
      <t>ゲ</t>
    </rPh>
    <rPh sb="369" eb="380">
      <t>ネンネンゲンショウケ</t>
    </rPh>
    <rPh sb="381" eb="384">
      <t>ホンネンド</t>
    </rPh>
    <rPh sb="385" eb="391">
      <t>ジャ</t>
    </rPh>
    <rPh sb="392" eb="394">
      <t>コンゴ</t>
    </rPh>
    <rPh sb="395" eb="399">
      <t>リヨウジ</t>
    </rPh>
    <rPh sb="400" eb="404">
      <t>テキセイキボ</t>
    </rPh>
    <rPh sb="408" eb="413">
      <t>リヨウリツジョウショウ</t>
    </rPh>
    <rPh sb="414" eb="415">
      <t>ツト</t>
    </rPh>
    <rPh sb="421" eb="424">
      <t>ユウシュウリツ</t>
    </rPh>
    <rPh sb="426" eb="433">
      <t>ルイジダン</t>
    </rPh>
    <rPh sb="434" eb="436">
      <t>ヒカク</t>
    </rPh>
    <rPh sb="439" eb="441">
      <t>ウワマワ</t>
    </rPh>
    <rPh sb="454" eb="455">
      <t>チカ</t>
    </rPh>
    <rPh sb="461" eb="470">
      <t>ロウスイチョウサト</t>
    </rPh>
    <rPh sb="470" eb="472">
      <t>コンゴ</t>
    </rPh>
    <rPh sb="473" eb="474">
      <t>ツヅ</t>
    </rPh>
    <phoneticPr fontId="1"/>
  </si>
  <si>
    <t>　現在のところ経営状況は良好であるが，経常収支比率は，前年度より減少している。今後も人口減少による水需要の減少や水道施設等の老朽化による維持補修及び更新事業に係る費用の増加が想定される。また，近年の物価高騰や人件費の増加など営業費用の増加も見込まれることから，社会情勢の変化に対応できるよう，随時，経営戦略の見直しを行い，計画的な事業実施や経費削減，適正な料金設定など一層の経営健全化に努めるとともに，各種研修制度を利用し，人材の育成・確保にも努める。</t>
    <rPh sb="1" eb="7">
      <t>ゲンザイ</t>
    </rPh>
    <rPh sb="7" eb="18">
      <t>ケイエイジョウキョウ</t>
    </rPh>
    <rPh sb="19" eb="25">
      <t>ケイジョウ</t>
    </rPh>
    <rPh sb="27" eb="30">
      <t>ゼンネンド</t>
    </rPh>
    <rPh sb="32" eb="34">
      <t>ゲン</t>
    </rPh>
    <rPh sb="39" eb="41">
      <t>コンゴ</t>
    </rPh>
    <rPh sb="42" eb="44">
      <t>ジンコウ</t>
    </rPh>
    <rPh sb="44" eb="46">
      <t>ゲンショウ</t>
    </rPh>
    <rPh sb="49" eb="55">
      <t>ミズジュ</t>
    </rPh>
    <rPh sb="56" eb="58">
      <t>スイドウ</t>
    </rPh>
    <rPh sb="58" eb="60">
      <t>シセツ</t>
    </rPh>
    <rPh sb="60" eb="61">
      <t>トウ</t>
    </rPh>
    <rPh sb="62" eb="68">
      <t>ロウキュウ</t>
    </rPh>
    <rPh sb="68" eb="72">
      <t>イジホ</t>
    </rPh>
    <rPh sb="72" eb="73">
      <t>オヨ</t>
    </rPh>
    <rPh sb="84" eb="87">
      <t>ゾ</t>
    </rPh>
    <rPh sb="87" eb="89">
      <t>ソウテイ</t>
    </rPh>
    <rPh sb="96" eb="98">
      <t>キンネン</t>
    </rPh>
    <rPh sb="99" eb="101">
      <t>ブッカ</t>
    </rPh>
    <rPh sb="101" eb="103">
      <t>コウトウ</t>
    </rPh>
    <rPh sb="104" eb="107">
      <t>ジンケンヒ</t>
    </rPh>
    <rPh sb="108" eb="110">
      <t>ゾウカ</t>
    </rPh>
    <rPh sb="112" eb="116">
      <t>エイギ</t>
    </rPh>
    <rPh sb="117" eb="119">
      <t>ゾウカ</t>
    </rPh>
    <rPh sb="120" eb="122">
      <t>ミコ</t>
    </rPh>
    <rPh sb="130" eb="132">
      <t>シャカイ</t>
    </rPh>
    <rPh sb="132" eb="134">
      <t>ジョウセイ</t>
    </rPh>
    <rPh sb="135" eb="137">
      <t>ヘンカ</t>
    </rPh>
    <rPh sb="138" eb="140">
      <t>タイオウ</t>
    </rPh>
    <rPh sb="146" eb="148">
      <t>ズイジ</t>
    </rPh>
    <rPh sb="149" eb="151">
      <t>ケイエイ</t>
    </rPh>
    <rPh sb="151" eb="153">
      <t>センリャク</t>
    </rPh>
    <rPh sb="154" eb="156">
      <t>ミナオ</t>
    </rPh>
    <rPh sb="158" eb="159">
      <t>オコナ</t>
    </rPh>
    <rPh sb="161" eb="164">
      <t>ケイカクテキ</t>
    </rPh>
    <rPh sb="165" eb="170">
      <t>ジ</t>
    </rPh>
    <rPh sb="170" eb="174">
      <t>ケイヒサ</t>
    </rPh>
    <rPh sb="175" eb="177">
      <t>テキセイ</t>
    </rPh>
    <rPh sb="178" eb="180">
      <t>リョウキン</t>
    </rPh>
    <rPh sb="180" eb="182">
      <t>セッテイ</t>
    </rPh>
    <rPh sb="184" eb="186">
      <t>イッソウ</t>
    </rPh>
    <rPh sb="187" eb="193">
      <t>ケイエイ</t>
    </rPh>
    <rPh sb="193" eb="194">
      <t>ツト</t>
    </rPh>
    <rPh sb="201" eb="203">
      <t>カクシュ</t>
    </rPh>
    <rPh sb="203" eb="207">
      <t>ケンシュ</t>
    </rPh>
    <rPh sb="208" eb="210">
      <t>リヨウ</t>
    </rPh>
    <rPh sb="212" eb="214">
      <t>ジンザイ</t>
    </rPh>
    <rPh sb="215" eb="217">
      <t>イクセイ</t>
    </rPh>
    <rPh sb="218" eb="220">
      <t>カクホ</t>
    </rPh>
    <rPh sb="222" eb="223">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</si>
</sst>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0.74</c:v>
                </c:pt>
                <c:pt idx="1">
                  <c:v>0.59</c:v>
                </c:pt>
                <c:pt idx="2">
                  <c:v>0.45</c:v>
                </c:pt>
                <c:pt idx="3">
                  <c:v>0.46</c:v>
                </c:pt>
                <c:pt idx="4">
                  <c:v>0.13</c:v>
                </c:pt>
              </c:numCache>
            </c:numRef>
          </c:val>
          <c:extLst>
            <c:ext xmlns:c16="http://schemas.microsoft.com/office/drawing/2014/chart" uri="{C3380CC4-5D6E-409C-BE32-E72D297353CC}">
              <c16:uniqueId val="{00000000-6809-482D-B845-43B5F9BB8E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809-482D-B845-43B5F9BB8E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48.39</c:v>
                </c:pt>
                <c:pt idx="1">
                  <c:v>47.78</c:v>
                </c:pt>
                <c:pt idx="2">
                  <c:v>47.98</c:v>
                </c:pt>
                <c:pt idx="3">
                  <c:v>46.52</c:v>
                </c:pt>
                <c:pt idx="4">
                  <c:v>48.72</c:v>
                </c:pt>
              </c:numCache>
            </c:numRef>
          </c:val>
          <c:extLst>
            <c:ext xmlns:c16="http://schemas.microsoft.com/office/drawing/2014/chart" uri="{C3380CC4-5D6E-409C-BE32-E72D297353CC}">
              <c16:uniqueId val="{00000000-84FE-46C4-878A-D7E2A6C490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4FE-46C4-878A-D7E2A6C490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88.64</c:v>
                </c:pt>
                <c:pt idx="1">
                  <c:v>88.7</c:v>
                </c:pt>
                <c:pt idx="2">
                  <c:v>88.29</c:v>
                </c:pt>
                <c:pt idx="3">
                  <c:v>88.3</c:v>
                </c:pt>
                <c:pt idx="4">
                  <c:v>84.06</c:v>
                </c:pt>
              </c:numCache>
            </c:numRef>
          </c:val>
          <c:extLst>
            <c:ext xmlns:c16="http://schemas.microsoft.com/office/drawing/2014/chart" uri="{C3380CC4-5D6E-409C-BE32-E72D297353CC}">
              <c16:uniqueId val="{00000000-A87A-4FCF-BEAF-4F09801FE5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87A-4FCF-BEAF-4F09801FE5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105.38</c:v>
                </c:pt>
                <c:pt idx="1">
                  <c:v>108.15</c:v>
                </c:pt>
                <c:pt idx="2">
                  <c:v>106.21</c:v>
                </c:pt>
                <c:pt idx="3">
                  <c:v>107.06</c:v>
                </c:pt>
                <c:pt idx="4">
                  <c:v>104.13</c:v>
                </c:pt>
              </c:numCache>
            </c:numRef>
          </c:val>
          <c:extLst>
            <c:ext xmlns:c16="http://schemas.microsoft.com/office/drawing/2014/chart" uri="{C3380CC4-5D6E-409C-BE32-E72D297353CC}">
              <c16:uniqueId val="{00000000-E187-4123-B666-E9EDD51F28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187-4123-B666-E9EDD51F284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51.09</c:v>
                </c:pt>
                <c:pt idx="1">
                  <c:v>50.97</c:v>
                </c:pt>
                <c:pt idx="2">
                  <c:v>52</c:v>
                </c:pt>
                <c:pt idx="3">
                  <c:v>53.01</c:v>
                </c:pt>
                <c:pt idx="4">
                  <c:v>54.36</c:v>
                </c:pt>
              </c:numCache>
            </c:numRef>
          </c:val>
          <c:extLst>
            <c:ext xmlns:c16="http://schemas.microsoft.com/office/drawing/2014/chart" uri="{C3380CC4-5D6E-409C-BE32-E72D297353CC}">
              <c16:uniqueId val="{00000000-5D8A-48E2-ACE1-CD98DDF141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D8A-48E2-ACE1-CD98DDF141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14.35</c:v>
                </c:pt>
                <c:pt idx="1">
                  <c:v>16.71</c:v>
                </c:pt>
                <c:pt idx="2">
                  <c:v>20.49</c:v>
                </c:pt>
                <c:pt idx="3">
                  <c:v>23.55</c:v>
                </c:pt>
                <c:pt idx="4">
                  <c:v>26.17</c:v>
                </c:pt>
              </c:numCache>
            </c:numRef>
          </c:val>
          <c:extLst>
            <c:ext xmlns:c16="http://schemas.microsoft.com/office/drawing/2014/chart" uri="{C3380CC4-5D6E-409C-BE32-E72D297353CC}">
              <c16:uniqueId val="{00000000-4BDF-4D09-AA61-F8CAB6E2DC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BDF-4D09-AA61-F8CAB6E2DC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1-4080-AF1E-CA9B729871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BD1-4080-AF1E-CA9B729871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190.49</c:v>
                </c:pt>
                <c:pt idx="1">
                  <c:v>217.7</c:v>
                </c:pt>
                <c:pt idx="2">
                  <c:v>213.55</c:v>
                </c:pt>
                <c:pt idx="3">
                  <c:v>231.66</c:v>
                </c:pt>
                <c:pt idx="4">
                  <c:v>234.53</c:v>
                </c:pt>
              </c:numCache>
            </c:numRef>
          </c:val>
          <c:extLst>
            <c:ext xmlns:c16="http://schemas.microsoft.com/office/drawing/2014/chart" uri="{C3380CC4-5D6E-409C-BE32-E72D297353CC}">
              <c16:uniqueId val="{00000000-9AC5-4A95-9512-BEC60F2FF7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AC5-4A95-9512-BEC60F2FF7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409.5</c:v>
                </c:pt>
                <c:pt idx="1">
                  <c:v>450.26</c:v>
                </c:pt>
                <c:pt idx="2">
                  <c:v>434.37</c:v>
                </c:pt>
                <c:pt idx="3">
                  <c:v>437.51</c:v>
                </c:pt>
                <c:pt idx="4">
                  <c:v>412.55</c:v>
                </c:pt>
              </c:numCache>
            </c:numRef>
          </c:val>
          <c:extLst>
            <c:ext xmlns:c16="http://schemas.microsoft.com/office/drawing/2014/chart" uri="{C3380CC4-5D6E-409C-BE32-E72D297353CC}">
              <c16:uniqueId val="{00000000-A8F1-40FC-A6E5-7E62EA4A35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8F1-40FC-A6E5-7E62EA4A35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101.56</c:v>
                </c:pt>
                <c:pt idx="1">
                  <c:v>104.43</c:v>
                </c:pt>
                <c:pt idx="2">
                  <c:v>102.34</c:v>
                </c:pt>
                <c:pt idx="3">
                  <c:v>103.87</c:v>
                </c:pt>
                <c:pt idx="4">
                  <c:v>101.43</c:v>
                </c:pt>
              </c:numCache>
            </c:numRef>
          </c:val>
          <c:extLst>
            <c:ext xmlns:c16="http://schemas.microsoft.com/office/drawing/2014/chart" uri="{C3380CC4-5D6E-409C-BE32-E72D297353CC}">
              <c16:uniqueId val="{00000000-85BA-423F-A75F-398249CB6C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5BA-423F-A75F-398249CB6C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103.24</c:v>
                </c:pt>
                <c:pt idx="1">
                  <c:v>100.82</c:v>
                </c:pt>
                <c:pt idx="2">
                  <c:v>103.7</c:v>
                </c:pt>
                <c:pt idx="3">
                  <c:v>102.66</c:v>
                </c:pt>
                <c:pt idx="4">
                  <c:v>105.28</c:v>
                </c:pt>
              </c:numCache>
            </c:numRef>
          </c:val>
          <c:extLst>
            <c:ext xmlns:c16="http://schemas.microsoft.com/office/drawing/2014/chart" uri="{C3380CC4-5D6E-409C-BE32-E72D297353CC}">
              <c16:uniqueId val="{00000000-F581-4256-B06D-9DE5E4CC80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581-4256-B06D-9DE5E4CC80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96"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指宿市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11</v>
      </c>
      <c r="C7" s="33"/>
      <c r="D7" s="33"/>
      <c r="E7" s="33"/>
      <c r="F7" s="33"/>
      <c r="G7" s="33"/>
      <c r="H7" s="33"/>
      <c r="I7" s="32" t="s">
        <v>17</v>
      </c>
      <c r="J7" s="33"/>
      <c r="K7" s="33"/>
      <c r="L7" s="33"/>
      <c r="M7" s="33"/>
      <c r="N7" s="33"/>
      <c r="O7" s="34"/>
      <c r="P7" s="35" t="s">
        <v>10</v>
      </c>
      <c r="Q7" s="35"/>
      <c r="R7" s="35"/>
      <c r="S7" s="35"/>
      <c r="T7" s="35"/>
      <c r="U7" s="35"/>
      <c r="V7" s="35"/>
      <c r="W7" s="35" t="s">
        <v>18</v>
      </c>
      <c r="X7" s="35"/>
      <c r="Y7" s="35"/>
      <c r="Z7" s="35"/>
      <c r="AA7" s="35"/>
      <c r="AB7" s="35"/>
      <c r="AC7" s="35"/>
      <c r="AD7" s="35" t="s">
        <v>8</v>
      </c>
      <c r="AE7" s="35"/>
      <c r="AF7" s="35"/>
      <c r="AG7" s="35"/>
      <c r="AH7" s="35"/>
      <c r="AI7" s="35"/>
      <c r="AJ7" s="35"/>
      <c r="AK7" s="2"/>
      <c r="AL7" s="35" t="s">
        <v>2</v>
      </c>
      <c r="AM7" s="35"/>
      <c r="AN7" s="35"/>
      <c r="AO7" s="35"/>
      <c r="AP7" s="35"/>
      <c r="AQ7" s="35"/>
      <c r="AR7" s="35"/>
      <c r="AS7" s="35"/>
      <c r="AT7" s="32" t="s">
        <v>15</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37207</v>
      </c>
      <c r="AM8" s="43"/>
      <c r="AN8" s="43"/>
      <c r="AO8" s="43"/>
      <c r="AP8" s="43"/>
      <c r="AQ8" s="43"/>
      <c r="AR8" s="43"/>
      <c r="AS8" s="43"/>
      <c r="AT8" s="44">
        <f>データ!$S$6</f>
        <v>148.82</v>
      </c>
      <c r="AU8" s="45"/>
      <c r="AV8" s="45"/>
      <c r="AW8" s="45"/>
      <c r="AX8" s="45"/>
      <c r="AY8" s="45"/>
      <c r="AZ8" s="45"/>
      <c r="BA8" s="45"/>
      <c r="BB8" s="46">
        <f>データ!$T$6</f>
        <v>250.01</v>
      </c>
      <c r="BC8" s="46"/>
      <c r="BD8" s="46"/>
      <c r="BE8" s="46"/>
      <c r="BF8" s="46"/>
      <c r="BG8" s="46"/>
      <c r="BH8" s="46"/>
      <c r="BI8" s="46"/>
      <c r="BJ8" s="3"/>
      <c r="BK8" s="3"/>
      <c r="BL8" s="47" t="s">
        <v>16</v>
      </c>
      <c r="BM8" s="48"/>
      <c r="BN8" s="49" t="s">
        <v>22</v>
      </c>
      <c r="BO8" s="49"/>
      <c r="BP8" s="49"/>
      <c r="BQ8" s="49"/>
      <c r="BR8" s="49"/>
      <c r="BS8" s="49"/>
      <c r="BT8" s="49"/>
      <c r="BU8" s="49"/>
      <c r="BV8" s="49"/>
      <c r="BW8" s="49"/>
      <c r="BX8" s="49"/>
      <c r="BY8" s="50"/>
    </row>
    <row r="9" spans="1:78" ht="18.75" customHeight="1" x14ac:dyDescent="0.2">
      <c r="A9" s="2"/>
      <c r="B9" s="32" t="s">
        <v>26</v>
      </c>
      <c r="C9" s="33"/>
      <c r="D9" s="33"/>
      <c r="E9" s="33"/>
      <c r="F9" s="33"/>
      <c r="G9" s="33"/>
      <c r="H9" s="33"/>
      <c r="I9" s="32" t="s">
        <v>27</v>
      </c>
      <c r="J9" s="33"/>
      <c r="K9" s="33"/>
      <c r="L9" s="33"/>
      <c r="M9" s="33"/>
      <c r="N9" s="33"/>
      <c r="O9" s="34"/>
      <c r="P9" s="35" t="s">
        <v>29</v>
      </c>
      <c r="Q9" s="35"/>
      <c r="R9" s="35"/>
      <c r="S9" s="35"/>
      <c r="T9" s="35"/>
      <c r="U9" s="35"/>
      <c r="V9" s="35"/>
      <c r="W9" s="35" t="s">
        <v>24</v>
      </c>
      <c r="X9" s="35"/>
      <c r="Y9" s="35"/>
      <c r="Z9" s="35"/>
      <c r="AA9" s="35"/>
      <c r="AB9" s="35"/>
      <c r="AC9" s="35"/>
      <c r="AD9" s="2"/>
      <c r="AE9" s="2"/>
      <c r="AF9" s="2"/>
      <c r="AG9" s="2"/>
      <c r="AH9" s="2"/>
      <c r="AI9" s="2"/>
      <c r="AJ9" s="2"/>
      <c r="AK9" s="2"/>
      <c r="AL9" s="35" t="s">
        <v>30</v>
      </c>
      <c r="AM9" s="35"/>
      <c r="AN9" s="35"/>
      <c r="AO9" s="35"/>
      <c r="AP9" s="35"/>
      <c r="AQ9" s="35"/>
      <c r="AR9" s="35"/>
      <c r="AS9" s="35"/>
      <c r="AT9" s="32" t="s">
        <v>34</v>
      </c>
      <c r="AU9" s="33"/>
      <c r="AV9" s="33"/>
      <c r="AW9" s="33"/>
      <c r="AX9" s="33"/>
      <c r="AY9" s="33"/>
      <c r="AZ9" s="33"/>
      <c r="BA9" s="33"/>
      <c r="BB9" s="35" t="s">
        <v>1</v>
      </c>
      <c r="BC9" s="35"/>
      <c r="BD9" s="35"/>
      <c r="BE9" s="35"/>
      <c r="BF9" s="35"/>
      <c r="BG9" s="35"/>
      <c r="BH9" s="35"/>
      <c r="BI9" s="35"/>
      <c r="BJ9" s="3"/>
      <c r="BK9" s="3"/>
      <c r="BL9" s="51" t="s">
        <v>35</v>
      </c>
      <c r="BM9" s="52"/>
      <c r="BN9" s="53" t="s">
        <v>37</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66.59</v>
      </c>
      <c r="J10" s="45"/>
      <c r="K10" s="45"/>
      <c r="L10" s="45"/>
      <c r="M10" s="45"/>
      <c r="N10" s="45"/>
      <c r="O10" s="55"/>
      <c r="P10" s="46">
        <f>データ!$P$6</f>
        <v>99.56</v>
      </c>
      <c r="Q10" s="46"/>
      <c r="R10" s="46"/>
      <c r="S10" s="46"/>
      <c r="T10" s="46"/>
      <c r="U10" s="46"/>
      <c r="V10" s="46"/>
      <c r="W10" s="43">
        <f>データ!$Q$6</f>
        <v>1760</v>
      </c>
      <c r="X10" s="43"/>
      <c r="Y10" s="43"/>
      <c r="Z10" s="43"/>
      <c r="AA10" s="43"/>
      <c r="AB10" s="43"/>
      <c r="AC10" s="43"/>
      <c r="AD10" s="2"/>
      <c r="AE10" s="2"/>
      <c r="AF10" s="2"/>
      <c r="AG10" s="2"/>
      <c r="AH10" s="2"/>
      <c r="AI10" s="2"/>
      <c r="AJ10" s="2"/>
      <c r="AK10" s="2"/>
      <c r="AL10" s="43">
        <f>データ!$U$6</f>
        <v>36685</v>
      </c>
      <c r="AM10" s="43"/>
      <c r="AN10" s="43"/>
      <c r="AO10" s="43"/>
      <c r="AP10" s="43"/>
      <c r="AQ10" s="43"/>
      <c r="AR10" s="43"/>
      <c r="AS10" s="43"/>
      <c r="AT10" s="44">
        <f>データ!$V$6</f>
        <v>76.599999999999994</v>
      </c>
      <c r="AU10" s="45"/>
      <c r="AV10" s="45"/>
      <c r="AW10" s="45"/>
      <c r="AX10" s="45"/>
      <c r="AY10" s="45"/>
      <c r="AZ10" s="45"/>
      <c r="BA10" s="45"/>
      <c r="BB10" s="46">
        <f>データ!$W$6</f>
        <v>478.92</v>
      </c>
      <c r="BC10" s="46"/>
      <c r="BD10" s="46"/>
      <c r="BE10" s="46"/>
      <c r="BF10" s="46"/>
      <c r="BG10" s="46"/>
      <c r="BH10" s="46"/>
      <c r="BI10" s="46"/>
      <c r="BJ10" s="2"/>
      <c r="BK10" s="2"/>
      <c r="BL10" s="56" t="s">
        <v>39</v>
      </c>
      <c r="BM10" s="57"/>
      <c r="BN10" s="58" t="s">
        <v>41</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42</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45</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47</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23</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6" t="s">
        <v>14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48</v>
      </c>
      <c r="C84" s="6"/>
      <c r="D84" s="6"/>
      <c r="E84" s="6" t="s">
        <v>50</v>
      </c>
      <c r="F84" s="6" t="s">
        <v>52</v>
      </c>
      <c r="G84" s="6" t="s">
        <v>53</v>
      </c>
      <c r="H84" s="6" t="s">
        <v>46</v>
      </c>
      <c r="I84" s="6" t="s">
        <v>12</v>
      </c>
      <c r="J84" s="6" t="s">
        <v>32</v>
      </c>
      <c r="K84" s="6" t="s">
        <v>54</v>
      </c>
      <c r="L84" s="6" t="s">
        <v>56</v>
      </c>
      <c r="M84" s="6" t="s">
        <v>36</v>
      </c>
      <c r="N84" s="6" t="s">
        <v>58</v>
      </c>
      <c r="O84" s="6" t="s">
        <v>60</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WGBTKxcM4XTlY2KVjIHveWhwCmQs2qVs3l6dlOm9WqxB/8ORONT+qg1CPxSRHOoamOfSk9DaMnLxsaQ8kLLXxQ==" saltValue="NqLiTormWXNVOWQg7JJONQ=="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61</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21</v>
      </c>
      <c r="B3" s="17" t="s">
        <v>55</v>
      </c>
      <c r="C3" s="17" t="s">
        <v>63</v>
      </c>
      <c r="D3" s="17" t="s">
        <v>40</v>
      </c>
      <c r="E3" s="17" t="s">
        <v>7</v>
      </c>
      <c r="F3" s="17" t="s">
        <v>6</v>
      </c>
      <c r="G3" s="17" t="s">
        <v>28</v>
      </c>
      <c r="H3" s="83" t="s">
        <v>33</v>
      </c>
      <c r="I3" s="84"/>
      <c r="J3" s="84"/>
      <c r="K3" s="84"/>
      <c r="L3" s="84"/>
      <c r="M3" s="84"/>
      <c r="N3" s="84"/>
      <c r="O3" s="84"/>
      <c r="P3" s="84"/>
      <c r="Q3" s="84"/>
      <c r="R3" s="84"/>
      <c r="S3" s="84"/>
      <c r="T3" s="84"/>
      <c r="U3" s="84"/>
      <c r="V3" s="84"/>
      <c r="W3" s="85"/>
      <c r="X3" s="81" t="s">
        <v>59</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64</v>
      </c>
      <c r="B4" s="18"/>
      <c r="C4" s="18"/>
      <c r="D4" s="18"/>
      <c r="E4" s="18"/>
      <c r="F4" s="18"/>
      <c r="G4" s="18"/>
      <c r="H4" s="86"/>
      <c r="I4" s="87"/>
      <c r="J4" s="87"/>
      <c r="K4" s="87"/>
      <c r="L4" s="87"/>
      <c r="M4" s="87"/>
      <c r="N4" s="87"/>
      <c r="O4" s="87"/>
      <c r="P4" s="87"/>
      <c r="Q4" s="87"/>
      <c r="R4" s="87"/>
      <c r="S4" s="87"/>
      <c r="T4" s="87"/>
      <c r="U4" s="87"/>
      <c r="V4" s="87"/>
      <c r="W4" s="88"/>
      <c r="X4" s="82" t="s">
        <v>57</v>
      </c>
      <c r="Y4" s="82"/>
      <c r="Z4" s="82"/>
      <c r="AA4" s="82"/>
      <c r="AB4" s="82"/>
      <c r="AC4" s="82"/>
      <c r="AD4" s="82"/>
      <c r="AE4" s="82"/>
      <c r="AF4" s="82"/>
      <c r="AG4" s="82"/>
      <c r="AH4" s="82"/>
      <c r="AI4" s="82" t="s">
        <v>49</v>
      </c>
      <c r="AJ4" s="82"/>
      <c r="AK4" s="82"/>
      <c r="AL4" s="82"/>
      <c r="AM4" s="82"/>
      <c r="AN4" s="82"/>
      <c r="AO4" s="82"/>
      <c r="AP4" s="82"/>
      <c r="AQ4" s="82"/>
      <c r="AR4" s="82"/>
      <c r="AS4" s="82"/>
      <c r="AT4" s="82" t="s">
        <v>43</v>
      </c>
      <c r="AU4" s="82"/>
      <c r="AV4" s="82"/>
      <c r="AW4" s="82"/>
      <c r="AX4" s="82"/>
      <c r="AY4" s="82"/>
      <c r="AZ4" s="82"/>
      <c r="BA4" s="82"/>
      <c r="BB4" s="82"/>
      <c r="BC4" s="82"/>
      <c r="BD4" s="82"/>
      <c r="BE4" s="82" t="s">
        <v>4</v>
      </c>
      <c r="BF4" s="82"/>
      <c r="BG4" s="82"/>
      <c r="BH4" s="82"/>
      <c r="BI4" s="82"/>
      <c r="BJ4" s="82"/>
      <c r="BK4" s="82"/>
      <c r="BL4" s="82"/>
      <c r="BM4" s="82"/>
      <c r="BN4" s="82"/>
      <c r="BO4" s="82"/>
      <c r="BP4" s="82" t="s">
        <v>38</v>
      </c>
      <c r="BQ4" s="82"/>
      <c r="BR4" s="82"/>
      <c r="BS4" s="82"/>
      <c r="BT4" s="82"/>
      <c r="BU4" s="82"/>
      <c r="BV4" s="82"/>
      <c r="BW4" s="82"/>
      <c r="BX4" s="82"/>
      <c r="BY4" s="82"/>
      <c r="BZ4" s="82"/>
      <c r="CA4" s="82" t="s">
        <v>65</v>
      </c>
      <c r="CB4" s="82"/>
      <c r="CC4" s="82"/>
      <c r="CD4" s="82"/>
      <c r="CE4" s="82"/>
      <c r="CF4" s="82"/>
      <c r="CG4" s="82"/>
      <c r="CH4" s="82"/>
      <c r="CI4" s="82"/>
      <c r="CJ4" s="82"/>
      <c r="CK4" s="82"/>
      <c r="CL4" s="82" t="s">
        <v>67</v>
      </c>
      <c r="CM4" s="82"/>
      <c r="CN4" s="82"/>
      <c r="CO4" s="82"/>
      <c r="CP4" s="82"/>
      <c r="CQ4" s="82"/>
      <c r="CR4" s="82"/>
      <c r="CS4" s="82"/>
      <c r="CT4" s="82"/>
      <c r="CU4" s="82"/>
      <c r="CV4" s="82"/>
      <c r="CW4" s="82" t="s">
        <v>68</v>
      </c>
      <c r="CX4" s="82"/>
      <c r="CY4" s="82"/>
      <c r="CZ4" s="82"/>
      <c r="DA4" s="82"/>
      <c r="DB4" s="82"/>
      <c r="DC4" s="82"/>
      <c r="DD4" s="82"/>
      <c r="DE4" s="82"/>
      <c r="DF4" s="82"/>
      <c r="DG4" s="82"/>
      <c r="DH4" s="82" t="s">
        <v>69</v>
      </c>
      <c r="DI4" s="82"/>
      <c r="DJ4" s="82"/>
      <c r="DK4" s="82"/>
      <c r="DL4" s="82"/>
      <c r="DM4" s="82"/>
      <c r="DN4" s="82"/>
      <c r="DO4" s="82"/>
      <c r="DP4" s="82"/>
      <c r="DQ4" s="82"/>
      <c r="DR4" s="82"/>
      <c r="DS4" s="82" t="s">
        <v>3</v>
      </c>
      <c r="DT4" s="82"/>
      <c r="DU4" s="82"/>
      <c r="DV4" s="82"/>
      <c r="DW4" s="82"/>
      <c r="DX4" s="82"/>
      <c r="DY4" s="82"/>
      <c r="DZ4" s="82"/>
      <c r="EA4" s="82"/>
      <c r="EB4" s="82"/>
      <c r="EC4" s="82"/>
      <c r="ED4" s="82" t="s">
        <v>70</v>
      </c>
      <c r="EE4" s="82"/>
      <c r="EF4" s="82"/>
      <c r="EG4" s="82"/>
      <c r="EH4" s="82"/>
      <c r="EI4" s="82"/>
      <c r="EJ4" s="82"/>
      <c r="EK4" s="82"/>
      <c r="EL4" s="82"/>
      <c r="EM4" s="82"/>
      <c r="EN4" s="82"/>
    </row>
    <row r="5" spans="1:144" x14ac:dyDescent="0.2">
      <c r="A5" s="15" t="s">
        <v>31</v>
      </c>
      <c r="B5" s="19"/>
      <c r="C5" s="19"/>
      <c r="D5" s="19"/>
      <c r="E5" s="19"/>
      <c r="F5" s="19"/>
      <c r="G5" s="19"/>
      <c r="H5" s="24" t="s">
        <v>62</v>
      </c>
      <c r="I5" s="24" t="s">
        <v>71</v>
      </c>
      <c r="J5" s="24" t="s">
        <v>72</v>
      </c>
      <c r="K5" s="24" t="s">
        <v>73</v>
      </c>
      <c r="L5" s="24" t="s">
        <v>74</v>
      </c>
      <c r="M5" s="24" t="s">
        <v>8</v>
      </c>
      <c r="N5" s="24" t="s">
        <v>75</v>
      </c>
      <c r="O5" s="24" t="s">
        <v>76</v>
      </c>
      <c r="P5" s="24" t="s">
        <v>77</v>
      </c>
      <c r="Q5" s="24" t="s">
        <v>78</v>
      </c>
      <c r="R5" s="24" t="s">
        <v>79</v>
      </c>
      <c r="S5" s="24" t="s">
        <v>80</v>
      </c>
      <c r="T5" s="24" t="s">
        <v>66</v>
      </c>
      <c r="U5" s="24" t="s">
        <v>81</v>
      </c>
      <c r="V5" s="24" t="s">
        <v>82</v>
      </c>
      <c r="W5" s="24" t="s">
        <v>83</v>
      </c>
      <c r="X5" s="24" t="s">
        <v>84</v>
      </c>
      <c r="Y5" s="24" t="s">
        <v>85</v>
      </c>
      <c r="Z5" s="24" t="s">
        <v>86</v>
      </c>
      <c r="AA5" s="24" t="s">
        <v>87</v>
      </c>
      <c r="AB5" s="24" t="s">
        <v>88</v>
      </c>
      <c r="AC5" s="24" t="s">
        <v>90</v>
      </c>
      <c r="AD5" s="24" t="s">
        <v>91</v>
      </c>
      <c r="AE5" s="24" t="s">
        <v>92</v>
      </c>
      <c r="AF5" s="24" t="s">
        <v>93</v>
      </c>
      <c r="AG5" s="24" t="s">
        <v>94</v>
      </c>
      <c r="AH5" s="24" t="s">
        <v>48</v>
      </c>
      <c r="AI5" s="24" t="s">
        <v>84</v>
      </c>
      <c r="AJ5" s="24" t="s">
        <v>85</v>
      </c>
      <c r="AK5" s="24" t="s">
        <v>86</v>
      </c>
      <c r="AL5" s="24" t="s">
        <v>87</v>
      </c>
      <c r="AM5" s="24" t="s">
        <v>88</v>
      </c>
      <c r="AN5" s="24" t="s">
        <v>90</v>
      </c>
      <c r="AO5" s="24" t="s">
        <v>91</v>
      </c>
      <c r="AP5" s="24" t="s">
        <v>92</v>
      </c>
      <c r="AQ5" s="24" t="s">
        <v>93</v>
      </c>
      <c r="AR5" s="24" t="s">
        <v>94</v>
      </c>
      <c r="AS5" s="24" t="s">
        <v>89</v>
      </c>
      <c r="AT5" s="24" t="s">
        <v>84</v>
      </c>
      <c r="AU5" s="24" t="s">
        <v>85</v>
      </c>
      <c r="AV5" s="24" t="s">
        <v>86</v>
      </c>
      <c r="AW5" s="24" t="s">
        <v>87</v>
      </c>
      <c r="AX5" s="24" t="s">
        <v>88</v>
      </c>
      <c r="AY5" s="24" t="s">
        <v>90</v>
      </c>
      <c r="AZ5" s="24" t="s">
        <v>91</v>
      </c>
      <c r="BA5" s="24" t="s">
        <v>92</v>
      </c>
      <c r="BB5" s="24" t="s">
        <v>93</v>
      </c>
      <c r="BC5" s="24" t="s">
        <v>94</v>
      </c>
      <c r="BD5" s="24" t="s">
        <v>89</v>
      </c>
      <c r="BE5" s="24" t="s">
        <v>84</v>
      </c>
      <c r="BF5" s="24" t="s">
        <v>85</v>
      </c>
      <c r="BG5" s="24" t="s">
        <v>86</v>
      </c>
      <c r="BH5" s="24" t="s">
        <v>87</v>
      </c>
      <c r="BI5" s="24" t="s">
        <v>88</v>
      </c>
      <c r="BJ5" s="24" t="s">
        <v>90</v>
      </c>
      <c r="BK5" s="24" t="s">
        <v>91</v>
      </c>
      <c r="BL5" s="24" t="s">
        <v>92</v>
      </c>
      <c r="BM5" s="24" t="s">
        <v>93</v>
      </c>
      <c r="BN5" s="24" t="s">
        <v>94</v>
      </c>
      <c r="BO5" s="24" t="s">
        <v>89</v>
      </c>
      <c r="BP5" s="24" t="s">
        <v>84</v>
      </c>
      <c r="BQ5" s="24" t="s">
        <v>85</v>
      </c>
      <c r="BR5" s="24" t="s">
        <v>86</v>
      </c>
      <c r="BS5" s="24" t="s">
        <v>87</v>
      </c>
      <c r="BT5" s="24" t="s">
        <v>88</v>
      </c>
      <c r="BU5" s="24" t="s">
        <v>90</v>
      </c>
      <c r="BV5" s="24" t="s">
        <v>91</v>
      </c>
      <c r="BW5" s="24" t="s">
        <v>92</v>
      </c>
      <c r="BX5" s="24" t="s">
        <v>93</v>
      </c>
      <c r="BY5" s="24" t="s">
        <v>94</v>
      </c>
      <c r="BZ5" s="24" t="s">
        <v>89</v>
      </c>
      <c r="CA5" s="24" t="s">
        <v>84</v>
      </c>
      <c r="CB5" s="24" t="s">
        <v>85</v>
      </c>
      <c r="CC5" s="24" t="s">
        <v>86</v>
      </c>
      <c r="CD5" s="24" t="s">
        <v>87</v>
      </c>
      <c r="CE5" s="24" t="s">
        <v>88</v>
      </c>
      <c r="CF5" s="24" t="s">
        <v>90</v>
      </c>
      <c r="CG5" s="24" t="s">
        <v>91</v>
      </c>
      <c r="CH5" s="24" t="s">
        <v>92</v>
      </c>
      <c r="CI5" s="24" t="s">
        <v>93</v>
      </c>
      <c r="CJ5" s="24" t="s">
        <v>94</v>
      </c>
      <c r="CK5" s="24" t="s">
        <v>89</v>
      </c>
      <c r="CL5" s="24" t="s">
        <v>84</v>
      </c>
      <c r="CM5" s="24" t="s">
        <v>85</v>
      </c>
      <c r="CN5" s="24" t="s">
        <v>86</v>
      </c>
      <c r="CO5" s="24" t="s">
        <v>87</v>
      </c>
      <c r="CP5" s="24" t="s">
        <v>88</v>
      </c>
      <c r="CQ5" s="24" t="s">
        <v>90</v>
      </c>
      <c r="CR5" s="24" t="s">
        <v>91</v>
      </c>
      <c r="CS5" s="24" t="s">
        <v>92</v>
      </c>
      <c r="CT5" s="24" t="s">
        <v>93</v>
      </c>
      <c r="CU5" s="24" t="s">
        <v>94</v>
      </c>
      <c r="CV5" s="24" t="s">
        <v>89</v>
      </c>
      <c r="CW5" s="24" t="s">
        <v>84</v>
      </c>
      <c r="CX5" s="24" t="s">
        <v>85</v>
      </c>
      <c r="CY5" s="24" t="s">
        <v>86</v>
      </c>
      <c r="CZ5" s="24" t="s">
        <v>87</v>
      </c>
      <c r="DA5" s="24" t="s">
        <v>88</v>
      </c>
      <c r="DB5" s="24" t="s">
        <v>90</v>
      </c>
      <c r="DC5" s="24" t="s">
        <v>91</v>
      </c>
      <c r="DD5" s="24" t="s">
        <v>92</v>
      </c>
      <c r="DE5" s="24" t="s">
        <v>93</v>
      </c>
      <c r="DF5" s="24" t="s">
        <v>94</v>
      </c>
      <c r="DG5" s="24" t="s">
        <v>89</v>
      </c>
      <c r="DH5" s="24" t="s">
        <v>84</v>
      </c>
      <c r="DI5" s="24" t="s">
        <v>85</v>
      </c>
      <c r="DJ5" s="24" t="s">
        <v>86</v>
      </c>
      <c r="DK5" s="24" t="s">
        <v>87</v>
      </c>
      <c r="DL5" s="24" t="s">
        <v>88</v>
      </c>
      <c r="DM5" s="24" t="s">
        <v>90</v>
      </c>
      <c r="DN5" s="24" t="s">
        <v>91</v>
      </c>
      <c r="DO5" s="24" t="s">
        <v>92</v>
      </c>
      <c r="DP5" s="24" t="s">
        <v>93</v>
      </c>
      <c r="DQ5" s="24" t="s">
        <v>94</v>
      </c>
      <c r="DR5" s="24" t="s">
        <v>89</v>
      </c>
      <c r="DS5" s="24" t="s">
        <v>84</v>
      </c>
      <c r="DT5" s="24" t="s">
        <v>85</v>
      </c>
      <c r="DU5" s="24" t="s">
        <v>86</v>
      </c>
      <c r="DV5" s="24" t="s">
        <v>87</v>
      </c>
      <c r="DW5" s="24" t="s">
        <v>88</v>
      </c>
      <c r="DX5" s="24" t="s">
        <v>90</v>
      </c>
      <c r="DY5" s="24" t="s">
        <v>91</v>
      </c>
      <c r="DZ5" s="24" t="s">
        <v>92</v>
      </c>
      <c r="EA5" s="24" t="s">
        <v>93</v>
      </c>
      <c r="EB5" s="24" t="s">
        <v>94</v>
      </c>
      <c r="EC5" s="24" t="s">
        <v>89</v>
      </c>
      <c r="ED5" s="24" t="s">
        <v>84</v>
      </c>
      <c r="EE5" s="24" t="s">
        <v>85</v>
      </c>
      <c r="EF5" s="24" t="s">
        <v>86</v>
      </c>
      <c r="EG5" s="24" t="s">
        <v>87</v>
      </c>
      <c r="EH5" s="24" t="s">
        <v>88</v>
      </c>
      <c r="EI5" s="24" t="s">
        <v>90</v>
      </c>
      <c r="EJ5" s="24" t="s">
        <v>91</v>
      </c>
      <c r="EK5" s="24" t="s">
        <v>92</v>
      </c>
      <c r="EL5" s="24" t="s">
        <v>93</v>
      </c>
      <c r="EM5" s="24" t="s">
        <v>94</v>
      </c>
      <c r="EN5" s="24" t="s">
        <v>89</v>
      </c>
    </row>
    <row r="6" spans="1:144" s="14" customFormat="1" x14ac:dyDescent="0.2">
      <c r="A6" s="15" t="s">
        <v>95</v>
      </c>
      <c r="B6" s="20">
        <f t="shared" ref="B6:W6" si="1">B7</f>
        <v>2024</v>
      </c>
      <c r="C6" s="20">
        <f t="shared" si="1"/>
        <v>462101</v>
      </c>
      <c r="D6" s="20">
        <f t="shared" si="1"/>
        <v>46</v>
      </c>
      <c r="E6" s="20">
        <f t="shared" si="1"/>
        <v>1</v>
      </c>
      <c r="F6" s="20">
        <f t="shared" si="1"/>
        <v>0</v>
      </c>
      <c r="G6" s="20">
        <f t="shared" si="1"/>
        <v>1</v>
      </c>
      <c r="H6" s="20" t="str">
        <f t="shared" si="1"/>
        <v>鹿児島県　指宿市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66.59</v>
      </c>
      <c r="P6" s="25">
        <f t="shared" si="1"/>
        <v>99.56</v>
      </c>
      <c r="Q6" s="25">
        <f t="shared" si="1"/>
        <v>1760</v>
      </c>
      <c r="R6" s="25">
        <f t="shared" si="1"/>
        <v>37207</v>
      </c>
      <c r="S6" s="25">
        <f t="shared" si="1"/>
        <v>148.82</v>
      </c>
      <c r="T6" s="25">
        <f t="shared" si="1"/>
        <v>250.01</v>
      </c>
      <c r="U6" s="25">
        <f t="shared" si="1"/>
        <v>36685</v>
      </c>
      <c r="V6" s="25">
        <f t="shared" si="1"/>
        <v>76.599999999999994</v>
      </c>
      <c r="W6" s="25">
        <f t="shared" si="1"/>
        <v>478.92</v>
      </c>
      <c r="X6" s="27">
        <f t="shared" ref="X6:AG6" si="2">IF(X7="",NA(),X7)</f>
        <v>105.38</v>
      </c>
      <c r="Y6" s="27">
        <f t="shared" si="2"/>
        <v>108.15</v>
      </c>
      <c r="Z6" s="27">
        <f t="shared" si="2"/>
        <v>106.21</v>
      </c>
      <c r="AA6" s="27">
        <f t="shared" si="2"/>
        <v>107.06</v>
      </c>
      <c r="AB6" s="27">
        <f t="shared" si="2"/>
        <v>104.13</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190.49</v>
      </c>
      <c r="AU6" s="27">
        <f t="shared" si="4"/>
        <v>217.7</v>
      </c>
      <c r="AV6" s="27">
        <f t="shared" si="4"/>
        <v>213.55</v>
      </c>
      <c r="AW6" s="27">
        <f t="shared" si="4"/>
        <v>231.66</v>
      </c>
      <c r="AX6" s="27">
        <f t="shared" si="4"/>
        <v>234.53</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409.5</v>
      </c>
      <c r="BF6" s="27">
        <f t="shared" si="5"/>
        <v>450.26</v>
      </c>
      <c r="BG6" s="27">
        <f t="shared" si="5"/>
        <v>434.37</v>
      </c>
      <c r="BH6" s="27">
        <f t="shared" si="5"/>
        <v>437.51</v>
      </c>
      <c r="BI6" s="27">
        <f t="shared" si="5"/>
        <v>412.55</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101.56</v>
      </c>
      <c r="BQ6" s="27">
        <f t="shared" si="6"/>
        <v>104.43</v>
      </c>
      <c r="BR6" s="27">
        <f t="shared" si="6"/>
        <v>102.34</v>
      </c>
      <c r="BS6" s="27">
        <f t="shared" si="6"/>
        <v>103.87</v>
      </c>
      <c r="BT6" s="27">
        <f t="shared" si="6"/>
        <v>101.43</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103.24</v>
      </c>
      <c r="CB6" s="27">
        <f t="shared" si="7"/>
        <v>100.82</v>
      </c>
      <c r="CC6" s="27">
        <f t="shared" si="7"/>
        <v>103.7</v>
      </c>
      <c r="CD6" s="27">
        <f t="shared" si="7"/>
        <v>102.66</v>
      </c>
      <c r="CE6" s="27">
        <f t="shared" si="7"/>
        <v>105.28</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48.39</v>
      </c>
      <c r="CM6" s="27">
        <f t="shared" si="8"/>
        <v>47.78</v>
      </c>
      <c r="CN6" s="27">
        <f t="shared" si="8"/>
        <v>47.98</v>
      </c>
      <c r="CO6" s="27">
        <f t="shared" si="8"/>
        <v>46.52</v>
      </c>
      <c r="CP6" s="27">
        <f t="shared" si="8"/>
        <v>48.72</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88.64</v>
      </c>
      <c r="CX6" s="27">
        <f t="shared" si="9"/>
        <v>88.7</v>
      </c>
      <c r="CY6" s="27">
        <f t="shared" si="9"/>
        <v>88.29</v>
      </c>
      <c r="CZ6" s="27">
        <f t="shared" si="9"/>
        <v>88.3</v>
      </c>
      <c r="DA6" s="27">
        <f t="shared" si="9"/>
        <v>84.06</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51.09</v>
      </c>
      <c r="DI6" s="27">
        <f t="shared" si="10"/>
        <v>50.97</v>
      </c>
      <c r="DJ6" s="27">
        <f t="shared" si="10"/>
        <v>52</v>
      </c>
      <c r="DK6" s="27">
        <f t="shared" si="10"/>
        <v>53.01</v>
      </c>
      <c r="DL6" s="27">
        <f t="shared" si="10"/>
        <v>54.36</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14.35</v>
      </c>
      <c r="DT6" s="27">
        <f t="shared" si="11"/>
        <v>16.71</v>
      </c>
      <c r="DU6" s="27">
        <f t="shared" si="11"/>
        <v>20.49</v>
      </c>
      <c r="DV6" s="27">
        <f t="shared" si="11"/>
        <v>23.55</v>
      </c>
      <c r="DW6" s="27">
        <f t="shared" si="11"/>
        <v>26.17</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0.74</v>
      </c>
      <c r="EE6" s="27">
        <f t="shared" si="12"/>
        <v>0.59</v>
      </c>
      <c r="EF6" s="27">
        <f t="shared" si="12"/>
        <v>0.45</v>
      </c>
      <c r="EG6" s="27">
        <f t="shared" si="12"/>
        <v>0.46</v>
      </c>
      <c r="EH6" s="27">
        <f t="shared" si="12"/>
        <v>0.13</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2">
      <c r="A7" s="15"/>
      <c r="B7" s="21">
        <v>2024</v>
      </c>
      <c r="C7" s="21">
        <v>462101</v>
      </c>
      <c r="D7" s="21">
        <v>46</v>
      </c>
      <c r="E7" s="21">
        <v>1</v>
      </c>
      <c r="F7" s="21">
        <v>0</v>
      </c>
      <c r="G7" s="21">
        <v>1</v>
      </c>
      <c r="H7" s="21" t="s">
        <v>9</v>
      </c>
      <c r="I7" s="21" t="s">
        <v>96</v>
      </c>
      <c r="J7" s="21" t="s">
        <v>97</v>
      </c>
      <c r="K7" s="21" t="s">
        <v>98</v>
      </c>
      <c r="L7" s="21" t="s">
        <v>25</v>
      </c>
      <c r="M7" s="21" t="s">
        <v>0</v>
      </c>
      <c r="N7" s="26" t="s">
        <v>99</v>
      </c>
      <c r="O7" s="26">
        <v>66.59</v>
      </c>
      <c r="P7" s="26">
        <v>99.56</v>
      </c>
      <c r="Q7" s="26">
        <v>1760</v>
      </c>
      <c r="R7" s="26">
        <v>37207</v>
      </c>
      <c r="S7" s="26">
        <v>148.82</v>
      </c>
      <c r="T7" s="26">
        <v>250.01</v>
      </c>
      <c r="U7" s="26">
        <v>36685</v>
      </c>
      <c r="V7" s="26">
        <v>76.599999999999994</v>
      </c>
      <c r="W7" s="26">
        <v>478.92</v>
      </c>
      <c r="X7" s="26">
        <v>105.38</v>
      </c>
      <c r="Y7" s="26">
        <v>108.15</v>
      </c>
      <c r="Z7" s="26">
        <v>106.21</v>
      </c>
      <c r="AA7" s="26">
        <v>107.06</v>
      </c>
      <c r="AB7" s="26">
        <v>104.13</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190.49</v>
      </c>
      <c r="AU7" s="26">
        <v>217.7</v>
      </c>
      <c r="AV7" s="26">
        <v>213.55</v>
      </c>
      <c r="AW7" s="26">
        <v>231.66</v>
      </c>
      <c r="AX7" s="26">
        <v>234.53</v>
      </c>
      <c r="AY7" s="26">
        <v>327.77</v>
      </c>
      <c r="AZ7" s="26">
        <v>338.02</v>
      </c>
      <c r="BA7" s="26">
        <v>345.94</v>
      </c>
      <c r="BB7" s="26">
        <v>329.7</v>
      </c>
      <c r="BC7" s="26">
        <v>319.99</v>
      </c>
      <c r="BD7" s="26">
        <v>239.69</v>
      </c>
      <c r="BE7" s="26">
        <v>409.5</v>
      </c>
      <c r="BF7" s="26">
        <v>450.26</v>
      </c>
      <c r="BG7" s="26">
        <v>434.37</v>
      </c>
      <c r="BH7" s="26">
        <v>437.51</v>
      </c>
      <c r="BI7" s="26">
        <v>412.55</v>
      </c>
      <c r="BJ7" s="26">
        <v>397.1</v>
      </c>
      <c r="BK7" s="26">
        <v>379.91</v>
      </c>
      <c r="BL7" s="26">
        <v>386.61</v>
      </c>
      <c r="BM7" s="26">
        <v>381.56</v>
      </c>
      <c r="BN7" s="26">
        <v>365.55</v>
      </c>
      <c r="BO7" s="26">
        <v>264.86</v>
      </c>
      <c r="BP7" s="26">
        <v>101.56</v>
      </c>
      <c r="BQ7" s="26">
        <v>104.43</v>
      </c>
      <c r="BR7" s="26">
        <v>102.34</v>
      </c>
      <c r="BS7" s="26">
        <v>103.87</v>
      </c>
      <c r="BT7" s="26">
        <v>101.43</v>
      </c>
      <c r="BU7" s="26">
        <v>95.79</v>
      </c>
      <c r="BV7" s="26">
        <v>98.3</v>
      </c>
      <c r="BW7" s="26">
        <v>93.82</v>
      </c>
      <c r="BX7" s="26">
        <v>95.04</v>
      </c>
      <c r="BY7" s="26">
        <v>95.42</v>
      </c>
      <c r="BZ7" s="26">
        <v>97.59</v>
      </c>
      <c r="CA7" s="26">
        <v>103.24</v>
      </c>
      <c r="CB7" s="26">
        <v>100.82</v>
      </c>
      <c r="CC7" s="26">
        <v>103.7</v>
      </c>
      <c r="CD7" s="26">
        <v>102.66</v>
      </c>
      <c r="CE7" s="26">
        <v>105.28</v>
      </c>
      <c r="CF7" s="26">
        <v>171.13</v>
      </c>
      <c r="CG7" s="26">
        <v>173.7</v>
      </c>
      <c r="CH7" s="26">
        <v>178.94</v>
      </c>
      <c r="CI7" s="26">
        <v>180.19</v>
      </c>
      <c r="CJ7" s="26">
        <v>184.25</v>
      </c>
      <c r="CK7" s="26">
        <v>181.66</v>
      </c>
      <c r="CL7" s="26">
        <v>48.39</v>
      </c>
      <c r="CM7" s="26">
        <v>47.78</v>
      </c>
      <c r="CN7" s="26">
        <v>47.98</v>
      </c>
      <c r="CO7" s="26">
        <v>46.52</v>
      </c>
      <c r="CP7" s="26">
        <v>48.72</v>
      </c>
      <c r="CQ7" s="26">
        <v>60.12</v>
      </c>
      <c r="CR7" s="26">
        <v>60.34</v>
      </c>
      <c r="CS7" s="26">
        <v>59.54</v>
      </c>
      <c r="CT7" s="26">
        <v>59.26</v>
      </c>
      <c r="CU7" s="26">
        <v>60.44</v>
      </c>
      <c r="CV7" s="26">
        <v>60.21</v>
      </c>
      <c r="CW7" s="26">
        <v>88.64</v>
      </c>
      <c r="CX7" s="26">
        <v>88.7</v>
      </c>
      <c r="CY7" s="26">
        <v>88.29</v>
      </c>
      <c r="CZ7" s="26">
        <v>88.3</v>
      </c>
      <c r="DA7" s="26">
        <v>84.06</v>
      </c>
      <c r="DB7" s="26">
        <v>84.24</v>
      </c>
      <c r="DC7" s="26">
        <v>84.19</v>
      </c>
      <c r="DD7" s="26">
        <v>83.93</v>
      </c>
      <c r="DE7" s="26">
        <v>83.84</v>
      </c>
      <c r="DF7" s="26">
        <v>83.39</v>
      </c>
      <c r="DG7" s="26">
        <v>89.21</v>
      </c>
      <c r="DH7" s="26">
        <v>51.09</v>
      </c>
      <c r="DI7" s="26">
        <v>50.97</v>
      </c>
      <c r="DJ7" s="26">
        <v>52</v>
      </c>
      <c r="DK7" s="26">
        <v>53.01</v>
      </c>
      <c r="DL7" s="26">
        <v>54.36</v>
      </c>
      <c r="DM7" s="26">
        <v>48.83</v>
      </c>
      <c r="DN7" s="26">
        <v>49.96</v>
      </c>
      <c r="DO7" s="26">
        <v>50.82</v>
      </c>
      <c r="DP7" s="26">
        <v>51.82</v>
      </c>
      <c r="DQ7" s="26">
        <v>52.53</v>
      </c>
      <c r="DR7" s="26">
        <v>52.41</v>
      </c>
      <c r="DS7" s="26">
        <v>14.35</v>
      </c>
      <c r="DT7" s="26">
        <v>16.71</v>
      </c>
      <c r="DU7" s="26">
        <v>20.49</v>
      </c>
      <c r="DV7" s="26">
        <v>23.55</v>
      </c>
      <c r="DW7" s="26">
        <v>26.17</v>
      </c>
      <c r="DX7" s="26">
        <v>18.18</v>
      </c>
      <c r="DY7" s="26">
        <v>19.32</v>
      </c>
      <c r="DZ7" s="26">
        <v>21.16</v>
      </c>
      <c r="EA7" s="26">
        <v>22.72</v>
      </c>
      <c r="EB7" s="26">
        <v>24.16</v>
      </c>
      <c r="EC7" s="26">
        <v>26.78</v>
      </c>
      <c r="ED7" s="26">
        <v>0.74</v>
      </c>
      <c r="EE7" s="26">
        <v>0.59</v>
      </c>
      <c r="EF7" s="26">
        <v>0.45</v>
      </c>
      <c r="EG7" s="26">
        <v>0.46</v>
      </c>
      <c r="EH7" s="26">
        <v>0.13</v>
      </c>
      <c r="EI7" s="26">
        <v>0.56999999999999995</v>
      </c>
      <c r="EJ7" s="26">
        <v>0.52</v>
      </c>
      <c r="EK7" s="26">
        <v>0.48</v>
      </c>
      <c r="EL7" s="26">
        <v>0.48</v>
      </c>
      <c r="EM7" s="26">
        <v>0.46</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2025-12-12T09:25:05Z</dcterms:created>
  <dcterms:modified xsi:type="dcterms:W3CDTF">2026-03-03T02:57:58Z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2026-03-03T01:24:27Z</vt:filetime>
  </property>
</Properties>
</file>