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1 鹿児島市\"/>
    </mc:Choice>
  </mc:AlternateContent>
  <xr:revisionPtr revIDLastSave="0" documentId="13_ncr:1_{A5DF2EB9-5149-461F-BE71-D0F9F75E5E35}" xr6:coauthVersionLast="47" xr6:coauthVersionMax="47" xr10:uidLastSave="{00000000-0000-0000-0000-000000000000}"/>
  <workbookProtection workbookAlgorithmName="SHA-512" workbookHashValue="qGr1KC1iiMM3fG7JToF/liZhWKaPoaZ5HrNnT4uv0AVsnfXEHcTJp61eDBEpki7A040PnKoKN7XIUY+0PQ1RpA==" workbookSaltValue="HSE0vJXTSMMoL6pdpFJ4ag==" workbookSpinCount="100000" lockStructure="1"/>
  <bookViews>
    <workbookView xWindow="2868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CE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ML88" i="4" s="1"/>
  <c r="FH12" i="5"/>
  <c r="LX88" i="4" s="1"/>
  <c r="FG12" i="5"/>
  <c r="FF12" i="5"/>
  <c r="FE12" i="5"/>
  <c r="EY12" i="5"/>
  <c r="IX88" i="4" s="1"/>
  <c r="EX12" i="5"/>
  <c r="IJ88" i="4" s="1"/>
  <c r="EW12" i="5"/>
  <c r="HV88" i="4" s="1"/>
  <c r="EV12" i="5"/>
  <c r="HH88" i="4" s="1"/>
  <c r="EU12" i="5"/>
  <c r="GT88" i="4" s="1"/>
  <c r="EO12" i="5"/>
  <c r="EN12" i="5"/>
  <c r="EM12" i="5"/>
  <c r="EL12" i="5"/>
  <c r="DT88" i="4" s="1"/>
  <c r="EK12" i="5"/>
  <c r="DF88" i="4" s="1"/>
  <c r="EE12" i="5"/>
  <c r="BV88" i="4" s="1"/>
  <c r="ED12" i="5"/>
  <c r="BH88" i="4" s="1"/>
  <c r="EC12" i="5"/>
  <c r="AT88" i="4" s="1"/>
  <c r="EB12" i="5"/>
  <c r="EA12" i="5"/>
  <c r="DU12" i="5"/>
  <c r="DT12" i="5"/>
  <c r="DS12" i="5"/>
  <c r="DR12" i="5"/>
  <c r="DQ12" i="5"/>
  <c r="DK12" i="5"/>
  <c r="DJ12" i="5"/>
  <c r="DI12" i="5"/>
  <c r="DH12" i="5"/>
  <c r="DG12" i="5"/>
  <c r="DA12" i="5"/>
  <c r="CZ12" i="5"/>
  <c r="CY12" i="5"/>
  <c r="CX12" i="5"/>
  <c r="CW12" i="5"/>
  <c r="CG12" i="5"/>
  <c r="CF12" i="5"/>
  <c r="CF19" i="5" s="1"/>
  <c r="CE12" i="5"/>
  <c r="CD12" i="5"/>
  <c r="CD19" i="5" s="1"/>
  <c r="CC12" i="5"/>
  <c r="BV12" i="5"/>
  <c r="MI39" i="4" s="1"/>
  <c r="BU12" i="5"/>
  <c r="LU39" i="4" s="1"/>
  <c r="BT12" i="5"/>
  <c r="BS12" i="5"/>
  <c r="BR12" i="5"/>
  <c r="BK12" i="5"/>
  <c r="BJ12" i="5"/>
  <c r="IH39" i="4" s="1"/>
  <c r="BI12" i="5"/>
  <c r="HT39" i="4" s="1"/>
  <c r="BH12" i="5"/>
  <c r="HF39" i="4" s="1"/>
  <c r="BG12" i="5"/>
  <c r="GR39" i="4" s="1"/>
  <c r="AZ12" i="5"/>
  <c r="AY12" i="5"/>
  <c r="AX12" i="5"/>
  <c r="AW12" i="5"/>
  <c r="AV12" i="5"/>
  <c r="DE39" i="4" s="1"/>
  <c r="AO12" i="5"/>
  <c r="AN12" i="5"/>
  <c r="AM12" i="5"/>
  <c r="AL12" i="5"/>
  <c r="AK12" i="5"/>
  <c r="FI11" i="5"/>
  <c r="FH11" i="5"/>
  <c r="LX87" i="4" s="1"/>
  <c r="FG11" i="5"/>
  <c r="LJ87" i="4" s="1"/>
  <c r="FF11" i="5"/>
  <c r="KV87" i="4" s="1"/>
  <c r="FE11" i="5"/>
  <c r="KH87" i="4" s="1"/>
  <c r="EY11" i="5"/>
  <c r="IX87" i="4" s="1"/>
  <c r="EX11" i="5"/>
  <c r="EW11" i="5"/>
  <c r="EV11" i="5"/>
  <c r="EU11" i="5"/>
  <c r="GT87" i="4" s="1"/>
  <c r="EO11" i="5"/>
  <c r="FJ87" i="4" s="1"/>
  <c r="EN11" i="5"/>
  <c r="EV87" i="4" s="1"/>
  <c r="EM11" i="5"/>
  <c r="EH87" i="4" s="1"/>
  <c r="EL11" i="5"/>
  <c r="DT87" i="4" s="1"/>
  <c r="EK11" i="5"/>
  <c r="EE11" i="5"/>
  <c r="ED11" i="5"/>
  <c r="EC11" i="5"/>
  <c r="AT87" i="4" s="1"/>
  <c r="EB11" i="5"/>
  <c r="AF87" i="4" s="1"/>
  <c r="EA11" i="5"/>
  <c r="R87" i="4" s="1"/>
  <c r="DU11" i="5"/>
  <c r="DT11" i="5"/>
  <c r="DS11" i="5"/>
  <c r="DR11" i="5"/>
  <c r="DQ11" i="5"/>
  <c r="DK11" i="5"/>
  <c r="DJ11" i="5"/>
  <c r="DI11" i="5"/>
  <c r="DH11" i="5"/>
  <c r="DG11" i="5"/>
  <c r="DA11" i="5"/>
  <c r="CZ11" i="5"/>
  <c r="CY11" i="5"/>
  <c r="CX11" i="5"/>
  <c r="CW11" i="5"/>
  <c r="CG11" i="5"/>
  <c r="CF11" i="5"/>
  <c r="CF18" i="5" s="1"/>
  <c r="CE11" i="5"/>
  <c r="CE18" i="5" s="1"/>
  <c r="CD11" i="5"/>
  <c r="CD18" i="5" s="1"/>
  <c r="CC11" i="5"/>
  <c r="CC18" i="5" s="1"/>
  <c r="BV11" i="5"/>
  <c r="BU11" i="5"/>
  <c r="BT11" i="5"/>
  <c r="LG38" i="4" s="1"/>
  <c r="BS11" i="5"/>
  <c r="KS38" i="4" s="1"/>
  <c r="BR11" i="5"/>
  <c r="KE38" i="4" s="1"/>
  <c r="BK11" i="5"/>
  <c r="IV38" i="4" s="1"/>
  <c r="BJ11" i="5"/>
  <c r="BI11" i="5"/>
  <c r="BH11" i="5"/>
  <c r="BG11" i="5"/>
  <c r="AZ11" i="5"/>
  <c r="FI38" i="4" s="1"/>
  <c r="AY11" i="5"/>
  <c r="EU38" i="4" s="1"/>
  <c r="AX11" i="5"/>
  <c r="EG38" i="4" s="1"/>
  <c r="AW11" i="5"/>
  <c r="DS38" i="4" s="1"/>
  <c r="AV11" i="5"/>
  <c r="FD8" i="5"/>
  <c r="ET8" i="5"/>
  <c r="EJ8" i="5"/>
  <c r="DZ8" i="5"/>
  <c r="DP8" i="5"/>
  <c r="DF8" i="5"/>
  <c r="CV8" i="5"/>
  <c r="CB8" i="5"/>
  <c r="BQ8" i="5"/>
  <c r="BF8" i="5"/>
  <c r="AU8" i="5"/>
  <c r="AJ8" i="5"/>
  <c r="AK6" i="5"/>
  <c r="ND9" i="4" s="1"/>
  <c r="AJ6" i="5"/>
  <c r="AI6" i="5"/>
  <c r="KV9" i="4" s="1"/>
  <c r="AH6" i="5"/>
  <c r="AG6" i="5"/>
  <c r="IN9" i="4" s="1"/>
  <c r="AF6" i="5"/>
  <c r="AE6" i="5"/>
  <c r="LZ8" i="4" s="1"/>
  <c r="AD6" i="5"/>
  <c r="KV8" i="4" s="1"/>
  <c r="AC6" i="5"/>
  <c r="JR8" i="4" s="1"/>
  <c r="AB6" i="5"/>
  <c r="IN8" i="4" s="1"/>
  <c r="AA6" i="5"/>
  <c r="EP12" i="4" s="1"/>
  <c r="Z6" i="5"/>
  <c r="Y6" i="5"/>
  <c r="AX12" i="4" s="1"/>
  <c r="X6" i="5"/>
  <c r="W6" i="5"/>
  <c r="EP10" i="4" s="1"/>
  <c r="V6" i="5"/>
  <c r="U6" i="5"/>
  <c r="AX10" i="4" s="1"/>
  <c r="T6" i="5"/>
  <c r="B10" i="4" s="1"/>
  <c r="S6" i="5"/>
  <c r="EP8" i="4" s="1"/>
  <c r="R6" i="5"/>
  <c r="Q6" i="5"/>
  <c r="AX8" i="4" s="1"/>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LJ88" i="4"/>
  <c r="KV88" i="4"/>
  <c r="KH88" i="4"/>
  <c r="FJ88" i="4"/>
  <c r="EV88" i="4"/>
  <c r="EH88" i="4"/>
  <c r="AF88" i="4"/>
  <c r="R88" i="4"/>
  <c r="ML87" i="4"/>
  <c r="IJ87" i="4"/>
  <c r="HV87" i="4"/>
  <c r="HH87" i="4"/>
  <c r="DF87" i="4"/>
  <c r="BV87" i="4"/>
  <c r="BH87" i="4"/>
  <c r="AU64" i="4"/>
  <c r="S64"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LG39" i="4"/>
  <c r="KS39" i="4"/>
  <c r="KE39" i="4"/>
  <c r="IV39" i="4"/>
  <c r="FI39" i="4"/>
  <c r="EU39" i="4"/>
  <c r="EG39" i="4"/>
  <c r="DS39" i="4"/>
  <c r="BV39" i="4"/>
  <c r="BH39" i="4"/>
  <c r="AT39" i="4"/>
  <c r="AF39" i="4"/>
  <c r="R39" i="4"/>
  <c r="MI38" i="4"/>
  <c r="LU38" i="4"/>
  <c r="IH38" i="4"/>
  <c r="HT38" i="4"/>
  <c r="HF38" i="4"/>
  <c r="GR38" i="4"/>
  <c r="DE38" i="4"/>
  <c r="BV38" i="4"/>
  <c r="BH38" i="4"/>
  <c r="AT38" i="4"/>
  <c r="AF38" i="4"/>
  <c r="R38" i="4"/>
  <c r="CT12" i="4"/>
  <c r="B12" i="4"/>
  <c r="CT10" i="4"/>
  <c r="LZ9" i="4"/>
  <c r="JR9" i="4"/>
  <c r="ND8" i="4"/>
  <c r="CT8" i="4"/>
  <c r="B8" i="4"/>
  <c r="BW64" i="4" l="1"/>
  <c r="AG63" i="4"/>
  <c r="BI63" i="4"/>
  <c r="M10" i="5"/>
  <c r="I10" i="5"/>
  <c r="L10" i="5"/>
  <c r="K10" i="5"/>
  <c r="J10" i="5"/>
  <c r="CE20" i="5"/>
  <c r="CD21" i="5"/>
  <c r="S63" i="4"/>
  <c r="BW63" i="4"/>
  <c r="BI64" i="4"/>
  <c r="EM16" i="5" l="1"/>
  <c r="CY16" i="5"/>
  <c r="EW10" i="5"/>
  <c r="HV86" i="4" s="1"/>
  <c r="DI10" i="5"/>
  <c r="HX60" i="4" s="1"/>
  <c r="BI10" i="5"/>
  <c r="HT37" i="4" s="1"/>
  <c r="EM10" i="5"/>
  <c r="EH86" i="4" s="1"/>
  <c r="AX10" i="5"/>
  <c r="EG37" i="4" s="1"/>
  <c r="CE17" i="5"/>
  <c r="AM17" i="5"/>
  <c r="EC16" i="5"/>
  <c r="BT16" i="5"/>
  <c r="CY10" i="5"/>
  <c r="EF60" i="4" s="1"/>
  <c r="FG16" i="5"/>
  <c r="DS16" i="5"/>
  <c r="BI16" i="5"/>
  <c r="AM11" i="5"/>
  <c r="AT37" i="4" s="1"/>
  <c r="EC10" i="5"/>
  <c r="AT86" i="4" s="1"/>
  <c r="CE10" i="5"/>
  <c r="AU60" i="4" s="1"/>
  <c r="EW16" i="5"/>
  <c r="DI16" i="5"/>
  <c r="AX16" i="5"/>
  <c r="FG10" i="5"/>
  <c r="LJ86" i="4" s="1"/>
  <c r="DS10" i="5"/>
  <c r="LH60" i="4" s="1"/>
  <c r="BT10" i="5"/>
  <c r="LG37" i="4" s="1"/>
  <c r="KV7" i="4"/>
  <c r="CF17" i="5"/>
  <c r="AN17" i="5"/>
  <c r="ED16" i="5"/>
  <c r="BU16" i="5"/>
  <c r="EN10" i="5"/>
  <c r="EV86" i="4" s="1"/>
  <c r="CZ10" i="5"/>
  <c r="ET60" i="4" s="1"/>
  <c r="AY10" i="5"/>
  <c r="EU37" i="4" s="1"/>
  <c r="BJ16" i="5"/>
  <c r="AN11" i="5"/>
  <c r="BH37" i="4" s="1"/>
  <c r="CF10" i="5"/>
  <c r="BI60" i="4" s="1"/>
  <c r="FH16" i="5"/>
  <c r="DT16" i="5"/>
  <c r="ED10" i="5"/>
  <c r="BH86" i="4" s="1"/>
  <c r="EX16" i="5"/>
  <c r="DJ16" i="5"/>
  <c r="AY16" i="5"/>
  <c r="FH10" i="5"/>
  <c r="LX86" i="4" s="1"/>
  <c r="DT10" i="5"/>
  <c r="LV60" i="4" s="1"/>
  <c r="BU10" i="5"/>
  <c r="LU37" i="4" s="1"/>
  <c r="LZ7" i="4"/>
  <c r="EN16" i="5"/>
  <c r="CZ16" i="5"/>
  <c r="EX10" i="5"/>
  <c r="IJ86" i="4" s="1"/>
  <c r="DJ10" i="5"/>
  <c r="IL60" i="4" s="1"/>
  <c r="BJ10" i="5"/>
  <c r="IH37" i="4" s="1"/>
  <c r="FE16" i="5"/>
  <c r="DQ16" i="5"/>
  <c r="BG16" i="5"/>
  <c r="AK11" i="5"/>
  <c r="R37" i="4" s="1"/>
  <c r="EA10" i="5"/>
  <c r="R86" i="4" s="1"/>
  <c r="CC10" i="5"/>
  <c r="S60" i="4" s="1"/>
  <c r="FE10" i="5"/>
  <c r="KH86" i="4" s="1"/>
  <c r="DQ10" i="5"/>
  <c r="KF60" i="4" s="1"/>
  <c r="BR10" i="5"/>
  <c r="KE37" i="4" s="1"/>
  <c r="EU16" i="5"/>
  <c r="DG16" i="5"/>
  <c r="AV16" i="5"/>
  <c r="EK16" i="5"/>
  <c r="CW16" i="5"/>
  <c r="EU10" i="5"/>
  <c r="GT86" i="4" s="1"/>
  <c r="DG10" i="5"/>
  <c r="GV60" i="4" s="1"/>
  <c r="BG10" i="5"/>
  <c r="GR37" i="4" s="1"/>
  <c r="CC17" i="5"/>
  <c r="AK17" i="5"/>
  <c r="EA16" i="5"/>
  <c r="BR16" i="5"/>
  <c r="EK10" i="5"/>
  <c r="DF86" i="4" s="1"/>
  <c r="CW10" i="5"/>
  <c r="DD60" i="4" s="1"/>
  <c r="IN7" i="4"/>
  <c r="AV10" i="5"/>
  <c r="DE37" i="4" s="1"/>
  <c r="EV16" i="5"/>
  <c r="DH16" i="5"/>
  <c r="AW16" i="5"/>
  <c r="FF10" i="5"/>
  <c r="KV86" i="4" s="1"/>
  <c r="DR10" i="5"/>
  <c r="KT60" i="4" s="1"/>
  <c r="BS10" i="5"/>
  <c r="KS37" i="4" s="1"/>
  <c r="JR7" i="4"/>
  <c r="EV10" i="5"/>
  <c r="HH86" i="4" s="1"/>
  <c r="DH10" i="5"/>
  <c r="HJ60" i="4" s="1"/>
  <c r="BH10" i="5"/>
  <c r="HF37" i="4" s="1"/>
  <c r="EL16" i="5"/>
  <c r="CX16" i="5"/>
  <c r="CD17" i="5"/>
  <c r="AL17" i="5"/>
  <c r="EB16" i="5"/>
  <c r="BS16" i="5"/>
  <c r="EL10" i="5"/>
  <c r="DT86" i="4" s="1"/>
  <c r="CX10" i="5"/>
  <c r="DR60" i="4" s="1"/>
  <c r="AW10" i="5"/>
  <c r="DS37" i="4" s="1"/>
  <c r="FF16" i="5"/>
  <c r="DR16" i="5"/>
  <c r="BH16" i="5"/>
  <c r="AL11" i="5"/>
  <c r="AF37" i="4" s="1"/>
  <c r="EB10" i="5"/>
  <c r="AF86" i="4" s="1"/>
  <c r="CD10" i="5"/>
  <c r="AG60" i="4" s="1"/>
  <c r="FI16" i="5"/>
  <c r="DU16" i="5"/>
  <c r="BK16" i="5"/>
  <c r="AO11" i="5"/>
  <c r="BV37" i="4" s="1"/>
  <c r="EE10" i="5"/>
  <c r="BV86" i="4" s="1"/>
  <c r="CG10" i="5"/>
  <c r="BW60" i="4" s="1"/>
  <c r="FI10" i="5"/>
  <c r="ML86" i="4" s="1"/>
  <c r="DU10" i="5"/>
  <c r="MJ60" i="4" s="1"/>
  <c r="BV10" i="5"/>
  <c r="MI37" i="4" s="1"/>
  <c r="EY16" i="5"/>
  <c r="DK16" i="5"/>
  <c r="AZ16" i="5"/>
  <c r="EO16" i="5"/>
  <c r="DA16" i="5"/>
  <c r="EY10" i="5"/>
  <c r="IX86" i="4" s="1"/>
  <c r="DK10" i="5"/>
  <c r="IZ60" i="4" s="1"/>
  <c r="BK10" i="5"/>
  <c r="IV37" i="4" s="1"/>
  <c r="CG17" i="5"/>
  <c r="AO17" i="5"/>
  <c r="EE16" i="5"/>
  <c r="BV16" i="5"/>
  <c r="EO10" i="5"/>
  <c r="FJ86" i="4" s="1"/>
  <c r="DA10" i="5"/>
  <c r="FH60" i="4" s="1"/>
  <c r="AZ10" i="5"/>
  <c r="FI37" i="4" s="1"/>
  <c r="ND7" i="4"/>
</calcChain>
</file>

<file path=xl/sharedStrings.xml><?xml version="1.0" encoding="utf-8"?>
<sst xmlns="http://schemas.openxmlformats.org/spreadsheetml/2006/main" count="341" uniqueCount="124">
  <si>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</si>
  <si>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</si>
  <si>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</si>
  <si>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</si>
  <si>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</si>
  <si>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</si>
  <si>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</si>
  <si>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</si>
  <si>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</si>
  <si>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</si>
  <si>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</si>
  <si>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</si>
  <si>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</si>
  <si>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</si>
  <si>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</si>
  <si>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</si>
  <si>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</si>
  <si>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</si>
  <si>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</si>
  <si>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</si>
  <si>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</si>
  <si>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</si>
  <si>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</si>
  <si>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</si>
  <si>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</si>
  <si>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</si>
  <si>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</si>
  <si>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</si>
  <si>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</si>
  <si>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</si>
  <si>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</si>
  <si>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</si>
  <si>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</si>
  <si>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</si>
  <si>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</si>
  <si>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</si>
  <si>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</si>
  <si>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</si>
  <si>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</si>
  <si>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</si>
  <si>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</si>
  <si>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</si>
  <si>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</si>
  <si>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</si>
  <si>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</si>
  <si>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</si>
  <si>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</si>
  <si>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</si>
  <si>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</si>
  <si>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</si>
  <si>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</si>
  <si>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</si>
  <si>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</si>
  <si>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</si>
  <si>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</si>
  <si>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</si>
  <si>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</si>
  <si>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</si>
  <si>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</si>
  <si>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</si>
  <si>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</si>
  <si>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</si>
  <si>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</si>
  <si>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</si>
  <si>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</si>
  <si>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</si>
  <si>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</si>
  <si>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</si>
  <si>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</si>
  <si>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</si>
  <si>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</si>
  <si>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</si>
  <si>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</si>
  <si>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</si>
  <si>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</si>
  <si>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</si>
  <si>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</si>
  <si>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</si>
  <si>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</si>
  <si>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</si>
  <si>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</si>
  <si>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</si>
  <si>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</si>
  <si>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</si>
  <si>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</si>
  <si>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</si>
  <si>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</si>
  <si>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</si>
  <si>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</si>
  <si>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</si>
  <si>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</si>
  <si>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</si>
  <si>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</si>
  <si>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</si>
  <si>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</si>
  <si>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462012</t>
  </si>
  <si>
    <t>46</t>
  </si>
  <si>
    <t>03</t>
  </si>
  <si>
    <t>3</t>
  </si>
  <si>
    <t>000</t>
  </si>
  <si>
    <t>鹿児島県　鹿児島市</t>
  </si>
  <si>
    <t>法適用</t>
  </si>
  <si>
    <t>交通事業</t>
  </si>
  <si>
    <t>自動車運送事業</t>
  </si>
  <si>
    <t>その他</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</si>
  <si>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</si>
  <si>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</si>
  <si>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</si>
  <si>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</si>
  <si>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</si>
  <si>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</si>
  <si>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</si>
  <si>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</si>
  <si>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</si>
  <si>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</si>
  <si>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</si>
  <si>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</si>
  <si>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</si>
  <si>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</si>
  <si>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</si>
  <si>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</si>
  <si>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は民間企業平均値に比べて高い状況であるが、②走行キロ当たりの運送原価、③走行キロ当たりの人件費のいずれも民間企業平均値に比べて高い上に、④乗車効率は公営企業平均を大きく下回り、走るほどに赤字が膨らむ状況が続いている。
　経営改善に向け、バス運行データの分析結果等を踏まえながら、継続して効率的・効果的な路線・ダイヤへの見直しに取組む必要がある。
　</t>
    <rPh sb="77" eb="78">
      <t>ウエ</t>
    </rPh>
    <rPh sb="86" eb="88">
      <t>コウエイ</t>
    </rPh>
    <rPh sb="88" eb="90">
      <t>キギョウ</t>
    </rPh>
    <rPh sb="90" eb="92">
      <t>ヘイキン</t>
    </rPh>
    <rPh sb="93" eb="94">
      <t>オオ</t>
    </rPh>
    <rPh sb="96" eb="98">
      <t>シタマワ</t>
    </rPh>
    <rPh sb="100" eb="101">
      <t>ハシ</t>
    </rPh>
    <rPh sb="105" eb="107">
      <t>アカジ</t>
    </rPh>
    <rPh sb="108" eb="109">
      <t>フク</t>
    </rPh>
    <rPh sb="111" eb="113">
      <t>ジョウキョウ</t>
    </rPh>
    <rPh sb="114" eb="115">
      <t>ツヅ</t>
    </rPh>
    <rPh sb="122" eb="124">
      <t>ケイエイ</t>
    </rPh>
    <rPh sb="124" eb="126">
      <t>カイゼン</t>
    </rPh>
    <rPh sb="127" eb="128">
      <t>ム</t>
    </rPh>
    <rPh sb="129" eb="130">
      <t>ツヅ</t>
    </rPh>
    <rPh sb="139" eb="140">
      <t>トウ</t>
    </rPh>
    <rPh sb="151" eb="153">
      <t>ケイゾク</t>
    </rPh>
    <rPh sb="155" eb="158">
      <t>コウリツテキ</t>
    </rPh>
    <rPh sb="159" eb="162">
      <t>コウカテキ</t>
    </rPh>
    <phoneticPr fontId="3"/>
  </si>
  <si>
    <t>　本市の自動車運送事業については、事業規模の縮小による抜本的見直しの取組として令和２、３年度に民間バス事業者への路線移譲を実施するとともに、管理の委託や運賃改定等により収支改善を図ってきた。しかしながら、物価高騰や人件費の増等により営業費用が年々増大する等、依然として厳しい経営状況が続いており、コロナ禍からの回復に伴い近年増加傾向にあった利用者数も、人口減少等により間もなく減少に転じる見込であり、公共交通への需要が減っていく中でのサービス水準の維持や、必要な運転士の確保が厳しい状況となっている。
　このような中、７年度に見直した「鹿児島市交通事業経営計画」に基づき、人員体制の整備や本市の地域公共交通ネットワーク再構築の方針を踏まえた路線・ダイヤの再編等に取組む等、持続可能な経営基盤の確立を図りながら、公共交通機関として、安全・安心で快適な質の高いサービスの提供を目指していくこととしている。</t>
    <rPh sb="44" eb="46">
      <t>ネンド</t>
    </rPh>
    <rPh sb="56" eb="58">
      <t>ロセン</t>
    </rPh>
    <rPh sb="61" eb="63">
      <t>ジッシ</t>
    </rPh>
    <rPh sb="70" eb="72">
      <t>カンリ</t>
    </rPh>
    <rPh sb="73" eb="75">
      <t>イタク</t>
    </rPh>
    <rPh sb="80" eb="81">
      <t>トウ</t>
    </rPh>
    <rPh sb="89" eb="90">
      <t>ハカ</t>
    </rPh>
    <rPh sb="116" eb="118">
      <t>エイギョウ</t>
    </rPh>
    <rPh sb="118" eb="120">
      <t>ヒヨウ</t>
    </rPh>
    <rPh sb="121" eb="123">
      <t>ネンネン</t>
    </rPh>
    <rPh sb="123" eb="125">
      <t>ゾウダイ</t>
    </rPh>
    <rPh sb="127" eb="128">
      <t>ナド</t>
    </rPh>
    <rPh sb="151" eb="152">
      <t>カ</t>
    </rPh>
    <rPh sb="155" eb="157">
      <t>カイフク</t>
    </rPh>
    <rPh sb="158" eb="159">
      <t>トモナ</t>
    </rPh>
    <rPh sb="160" eb="162">
      <t>キンネン</t>
    </rPh>
    <rPh sb="162" eb="164">
      <t>ゾウカ</t>
    </rPh>
    <rPh sb="164" eb="166">
      <t>ケイコウ</t>
    </rPh>
    <rPh sb="170" eb="173">
      <t>リヨウシャ</t>
    </rPh>
    <rPh sb="173" eb="174">
      <t>スウ</t>
    </rPh>
    <rPh sb="180" eb="181">
      <t>トウ</t>
    </rPh>
    <rPh sb="184" eb="185">
      <t>マ</t>
    </rPh>
    <rPh sb="188" eb="190">
      <t>ゲンショウ</t>
    </rPh>
    <rPh sb="191" eb="192">
      <t>テン</t>
    </rPh>
    <rPh sb="194" eb="196">
      <t>ミコ</t>
    </rPh>
    <rPh sb="200" eb="202">
      <t>コウキョウ</t>
    </rPh>
    <rPh sb="202" eb="204">
      <t>コウツウ</t>
    </rPh>
    <rPh sb="206" eb="208">
      <t>ジュヨウ</t>
    </rPh>
    <rPh sb="209" eb="210">
      <t>ヘ</t>
    </rPh>
    <rPh sb="214" eb="215">
      <t>ナカ</t>
    </rPh>
    <rPh sb="221" eb="223">
      <t>スイジュン</t>
    </rPh>
    <rPh sb="224" eb="226">
      <t>イジ</t>
    </rPh>
    <rPh sb="228" eb="230">
      <t>ヒツヨウ</t>
    </rPh>
    <rPh sb="231" eb="234">
      <t>ウンテンシ</t>
    </rPh>
    <rPh sb="235" eb="237">
      <t>カクホ</t>
    </rPh>
    <rPh sb="238" eb="239">
      <t>キビ</t>
    </rPh>
    <rPh sb="241" eb="243">
      <t>ジョウキョウ</t>
    </rPh>
    <rPh sb="257" eb="258">
      <t>ナカ</t>
    </rPh>
    <rPh sb="260" eb="262">
      <t>ネンド</t>
    </rPh>
    <rPh sb="263" eb="265">
      <t>ミナオ</t>
    </rPh>
    <rPh sb="286" eb="288">
      <t>ジンイン</t>
    </rPh>
    <rPh sb="288" eb="290">
      <t>タイセイ</t>
    </rPh>
    <rPh sb="291" eb="293">
      <t>セイビ</t>
    </rPh>
    <rPh sb="294" eb="295">
      <t>ホン</t>
    </rPh>
    <rPh sb="295" eb="296">
      <t>シ</t>
    </rPh>
    <rPh sb="297" eb="299">
      <t>チイキ</t>
    </rPh>
    <rPh sb="299" eb="301">
      <t>コウキョウ</t>
    </rPh>
    <rPh sb="301" eb="303">
      <t>コウツウ</t>
    </rPh>
    <rPh sb="309" eb="312">
      <t>サイコウチク</t>
    </rPh>
    <rPh sb="313" eb="315">
      <t>ホウシン</t>
    </rPh>
    <rPh sb="316" eb="317">
      <t>フ</t>
    </rPh>
    <rPh sb="320" eb="322">
      <t>ロセン</t>
    </rPh>
    <rPh sb="327" eb="329">
      <t>サイヘン</t>
    </rPh>
    <rPh sb="329" eb="330">
      <t>トウ</t>
    </rPh>
    <rPh sb="331" eb="333">
      <t>トリクミ</t>
    </rPh>
    <rPh sb="334" eb="335">
      <t>トウ</t>
    </rPh>
    <phoneticPr fontId="3"/>
  </si>
  <si>
    <t>○事業の状況
　令和6年度は、交通事業経営計画に基づいた経営基盤の強化の取組の成果やコロナ禍からの回復傾向が続いたこと等により、営業収益が増加した一方で、物価高騰や人件費の増等により、依然として厳しい経営状況が続いており、①経常収支比率、②営業収支比率は公営企業平均値に届いていない。　　　
　また、③流動比率、④累積欠損金比率についても、赤字経営が続いていることから、公営企業平均値と比べて非常に厳しい結果となった。
○独立採算の状況
　⑤利用者1回当たり他会計負担額は、利用者の増加や、4年度までの経営安定化補助金が無くなったこと等による一般会計からの繰入金の減により、5年度以降大幅に減少しているが、依然として公営企業平均値より高い状態にある。⑥利用者1回当たり運行経費は、輸送人員の増により令和5年度まで減少傾向にあったが、燃料費や人件費等の運行経費の増により、6年度は増加に転じた。⑦他会計負担比率は⑤と同様に5年度以降大幅に減少し、公営企業平均値を下回っている。
〇資産及び負債の状況
　⑧企業債残高対料金収入比率については、5年度と比較して企業債および交通事業債の新規借入額が減少するとともに、償還額が借入額を上回ったことから、企業債残高が縮減した。加えて、料金収入が5年度比で8.5％増加したことにより、同比率は前年度と比較して減少した。
　有形固定資産減価償却率については、年度に更新した乗合バス7台の減価償却が新たに開始されたことで、減価償却累計額が大きく増加した。一方で、6年度の乗合バスの更新は1台で、償却対象となる資産の総額は前年度比でわずかな増加に留まったため、同比率は5年度と比較して上昇している。</t>
    <rPh sb="15" eb="17">
      <t>コウツウ</t>
    </rPh>
    <rPh sb="17" eb="19">
      <t>ジギョウ</t>
    </rPh>
    <rPh sb="19" eb="21">
      <t>ケイエイ</t>
    </rPh>
    <rPh sb="21" eb="23">
      <t>ケイカク</t>
    </rPh>
    <rPh sb="24" eb="25">
      <t>モト</t>
    </rPh>
    <rPh sb="28" eb="30">
      <t>ケイエイ</t>
    </rPh>
    <rPh sb="30" eb="32">
      <t>キバン</t>
    </rPh>
    <rPh sb="33" eb="35">
      <t>キョウカ</t>
    </rPh>
    <rPh sb="36" eb="38">
      <t>トリクミ</t>
    </rPh>
    <rPh sb="39" eb="41">
      <t>セイカ</t>
    </rPh>
    <rPh sb="45" eb="46">
      <t>カ</t>
    </rPh>
    <rPh sb="49" eb="51">
      <t>カイフク</t>
    </rPh>
    <rPh sb="51" eb="53">
      <t>ケイコウ</t>
    </rPh>
    <rPh sb="54" eb="55">
      <t>ツヅ</t>
    </rPh>
    <rPh sb="59" eb="60">
      <t>トウ</t>
    </rPh>
    <rPh sb="64" eb="66">
      <t>エイギョウ</t>
    </rPh>
    <rPh sb="66" eb="68">
      <t>シュウエキ</t>
    </rPh>
    <rPh sb="69" eb="71">
      <t>ゾウカ</t>
    </rPh>
    <rPh sb="73" eb="75">
      <t>イッポウ</t>
    </rPh>
    <rPh sb="87" eb="88">
      <t>トウ</t>
    </rPh>
    <rPh sb="92" eb="94">
      <t>イゼン</t>
    </rPh>
    <rPh sb="105" eb="106">
      <t>ツヅ</t>
    </rPh>
    <rPh sb="170" eb="172">
      <t>アカジ</t>
    </rPh>
    <rPh sb="172" eb="174">
      <t>ケイエイ</t>
    </rPh>
    <rPh sb="175" eb="176">
      <t>ツヅ</t>
    </rPh>
    <rPh sb="185" eb="187">
      <t>コウエイ</t>
    </rPh>
    <rPh sb="187" eb="189">
      <t>キギョウ</t>
    </rPh>
    <rPh sb="189" eb="191">
      <t>ヘイキン</t>
    </rPh>
    <rPh sb="191" eb="192">
      <t>チ</t>
    </rPh>
    <rPh sb="193" eb="194">
      <t>クラ</t>
    </rPh>
    <rPh sb="202" eb="204">
      <t>ケッカ</t>
    </rPh>
    <rPh sb="238" eb="241">
      <t>リヨウシャ</t>
    </rPh>
    <rPh sb="242" eb="244">
      <t>ゾウカ</t>
    </rPh>
    <rPh sb="268" eb="269">
      <t>トウ</t>
    </rPh>
    <rPh sb="289" eb="291">
      <t>ネンド</t>
    </rPh>
    <rPh sb="291" eb="293">
      <t>イコウ</t>
    </rPh>
    <rPh sb="304" eb="306">
      <t>イゼン</t>
    </rPh>
    <rPh sb="309" eb="311">
      <t>コウエイ</t>
    </rPh>
    <rPh sb="311" eb="313">
      <t>キギョウ</t>
    </rPh>
    <rPh sb="313" eb="315">
      <t>ヘイキン</t>
    </rPh>
    <rPh sb="315" eb="316">
      <t>チ</t>
    </rPh>
    <rPh sb="318" eb="319">
      <t>タカ</t>
    </rPh>
    <rPh sb="320" eb="322">
      <t>ジョウタイ</t>
    </rPh>
    <rPh sb="341" eb="343">
      <t>ユソウ</t>
    </rPh>
    <rPh sb="343" eb="345">
      <t>ジンイン</t>
    </rPh>
    <rPh sb="346" eb="347">
      <t>ゾウ</t>
    </rPh>
    <rPh sb="350" eb="352">
      <t>レイワ</t>
    </rPh>
    <rPh sb="353" eb="355">
      <t>ネンド</t>
    </rPh>
    <rPh sb="357" eb="359">
      <t>ゲンショウ</t>
    </rPh>
    <rPh sb="359" eb="361">
      <t>ケイコウ</t>
    </rPh>
    <rPh sb="367" eb="369">
      <t>ネンリョウ</t>
    </rPh>
    <rPh sb="369" eb="370">
      <t>ヒ</t>
    </rPh>
    <rPh sb="371" eb="374">
      <t>ジンケンヒ</t>
    </rPh>
    <rPh sb="374" eb="375">
      <t>ナド</t>
    </rPh>
    <rPh sb="376" eb="378">
      <t>ウンコウ</t>
    </rPh>
    <rPh sb="378" eb="380">
      <t>ケイヒ</t>
    </rPh>
    <rPh sb="381" eb="382">
      <t>ゾウ</t>
    </rPh>
    <rPh sb="387" eb="389">
      <t>ネンド</t>
    </rPh>
    <rPh sb="408" eb="410">
      <t>ドウヨウ</t>
    </rPh>
    <rPh sb="412" eb="414">
      <t>ネンド</t>
    </rPh>
    <rPh sb="414" eb="416">
      <t>イコウ</t>
    </rPh>
    <rPh sb="416" eb="418">
      <t>オオハバ</t>
    </rPh>
    <rPh sb="419" eb="421">
      <t>ゲンショウ</t>
    </rPh>
    <rPh sb="423" eb="425">
      <t>コウエイ</t>
    </rPh>
    <rPh sb="425" eb="427">
      <t>キギョウ</t>
    </rPh>
    <rPh sb="427" eb="429">
      <t>ヘイキン</t>
    </rPh>
    <rPh sb="429" eb="430">
      <t>チ</t>
    </rPh>
    <rPh sb="431" eb="433">
      <t>シタマワ</t>
    </rPh>
    <rPh sb="570" eb="572">
      <t>ヒカク</t>
    </rPh>
    <rPh sb="574" eb="576">
      <t>ゲンショウ</t>
    </rPh>
    <rPh sb="690" eb="691">
      <t>トド</t>
    </rPh>
    <rPh sb="697" eb="698">
      <t>ドウ</t>
    </rPh>
    <rPh sb="705" eb="707">
      <t>ヒカク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</si>
</sst>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2"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b/>
      <sz val="12"/>
      <name val="ＭＳ ゴシック"/>
      <family val="3"/>
      <charset val="128"/>
    </font>
    <font>
      <sz val="9.5"/>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0" xfId="0" applyFont="1" applyAlignment="1">
      <alignment horizontal="left" vertical="center" shrinkToFit="1"/>
    </xf>
    <xf numFmtId="0" fontId="20" fillId="0" borderId="11" xfId="0" applyFont="1" applyBorder="1" applyAlignment="1">
      <alignment horizontal="left" vertical="center" shrinkToFit="1"/>
    </xf>
    <xf numFmtId="0" fontId="9" fillId="0" borderId="10"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21" fillId="0" borderId="10"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74.099999999999994</c:v>
                </c:pt>
                <c:pt idx="1">
                  <c:v>82.6</c:v>
                </c:pt>
                <c:pt idx="2">
                  <c:v>88.4</c:v>
                </c:pt>
                <c:pt idx="3">
                  <c:v>72.900000000000006</c:v>
                </c:pt>
                <c:pt idx="4">
                  <c:v>72.2</c:v>
                </c:pt>
              </c:numCache>
            </c:numRef>
          </c:val>
          <c:extLst>
            <c:ext xmlns:c16="http://schemas.microsoft.com/office/drawing/2014/chart" uri="{C3380CC4-5D6E-409C-BE32-E72D297353CC}">
              <c16:uniqueId val="{00000000-3A3B-4F8D-9615-F18065CE439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3A3B-4F8D-9615-F18065CE439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A3B-4F8D-9615-F18065CE439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462.38</c:v>
                </c:pt>
                <c:pt idx="1">
                  <c:v>503.63</c:v>
                </c:pt>
                <c:pt idx="2">
                  <c:v>539.64</c:v>
                </c:pt>
                <c:pt idx="3">
                  <c:v>453.13</c:v>
                </c:pt>
                <c:pt idx="4">
                  <c:v>515.5</c:v>
                </c:pt>
              </c:numCache>
            </c:numRef>
          </c:val>
          <c:extLst>
            <c:ext xmlns:c16="http://schemas.microsoft.com/office/drawing/2014/chart" uri="{C3380CC4-5D6E-409C-BE32-E72D297353CC}">
              <c16:uniqueId val="{00000000-CA01-4A6A-8198-3D6A3D5C5CA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183.59</c:v>
                </c:pt>
                <c:pt idx="1">
                  <c:v>198.62</c:v>
                </c:pt>
                <c:pt idx="2">
                  <c:v>211.93</c:v>
                </c:pt>
                <c:pt idx="3">
                  <c:v>244.93</c:v>
                </c:pt>
                <c:pt idx="4">
                  <c:v>277.20999999999998</c:v>
                </c:pt>
              </c:numCache>
            </c:numRef>
          </c:val>
          <c:smooth val="0"/>
          <c:extLst>
            <c:ext xmlns:c16="http://schemas.microsoft.com/office/drawing/2014/chart" uri="{C3380CC4-5D6E-409C-BE32-E72D297353CC}">
              <c16:uniqueId val="{00000001-CA01-4A6A-8198-3D6A3D5C5CA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7.5</c:v>
                </c:pt>
                <c:pt idx="1">
                  <c:v>7.8</c:v>
                </c:pt>
                <c:pt idx="2">
                  <c:v>10.1</c:v>
                </c:pt>
                <c:pt idx="3">
                  <c:v>11.2</c:v>
                </c:pt>
                <c:pt idx="4">
                  <c:v>11.1</c:v>
                </c:pt>
              </c:numCache>
            </c:numRef>
          </c:val>
          <c:extLst>
            <c:ext xmlns:c16="http://schemas.microsoft.com/office/drawing/2014/chart" uri="{C3380CC4-5D6E-409C-BE32-E72D297353CC}">
              <c16:uniqueId val="{00000000-87C9-4FAD-877A-3C9DA892A565}"/>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87C9-4FAD-877A-3C9DA892A565}"/>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764.4</c:v>
                </c:pt>
                <c:pt idx="1">
                  <c:v>852.2</c:v>
                </c:pt>
                <c:pt idx="2">
                  <c:v>792.9</c:v>
                </c:pt>
                <c:pt idx="3">
                  <c:v>719</c:v>
                </c:pt>
                <c:pt idx="4">
                  <c:v>712.4</c:v>
                </c:pt>
              </c:numCache>
            </c:numRef>
          </c:val>
          <c:extLst>
            <c:ext xmlns:c16="http://schemas.microsoft.com/office/drawing/2014/chart" uri="{C3380CC4-5D6E-409C-BE32-E72D297353CC}">
              <c16:uniqueId val="{00000000-83C2-4E7B-A0D9-70A474D523F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83C2-4E7B-A0D9-70A474D523F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42.1</c:v>
                </c:pt>
                <c:pt idx="1">
                  <c:v>46.4</c:v>
                </c:pt>
                <c:pt idx="2">
                  <c:v>53.2</c:v>
                </c:pt>
                <c:pt idx="3">
                  <c:v>60.1</c:v>
                </c:pt>
                <c:pt idx="4">
                  <c:v>57.8</c:v>
                </c:pt>
              </c:numCache>
            </c:numRef>
          </c:val>
          <c:extLst>
            <c:ext xmlns:c16="http://schemas.microsoft.com/office/drawing/2014/chart" uri="{C3380CC4-5D6E-409C-BE32-E72D297353CC}">
              <c16:uniqueId val="{00000000-7F75-4A88-B52E-A50E41E38B6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7F75-4A88-B52E-A50E41E38B6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F75-4A88-B52E-A50E41E38B6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5.6</c:v>
                </c:pt>
                <c:pt idx="1">
                  <c:v>5.9</c:v>
                </c:pt>
                <c:pt idx="2">
                  <c:v>6.6</c:v>
                </c:pt>
                <c:pt idx="3">
                  <c:v>7.7</c:v>
                </c:pt>
                <c:pt idx="4">
                  <c:v>4.7</c:v>
                </c:pt>
              </c:numCache>
            </c:numRef>
          </c:val>
          <c:extLst>
            <c:ext xmlns:c16="http://schemas.microsoft.com/office/drawing/2014/chart" uri="{C3380CC4-5D6E-409C-BE32-E72D297353CC}">
              <c16:uniqueId val="{00000000-51E8-45D2-9279-2A97525F9AD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51E8-45D2-9279-2A97525F9AD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1E8-45D2-9279-2A97525F9AD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129.5</c:v>
                </c:pt>
                <c:pt idx="1">
                  <c:v>128.19999999999999</c:v>
                </c:pt>
                <c:pt idx="2">
                  <c:v>80.7</c:v>
                </c:pt>
                <c:pt idx="3">
                  <c:v>27.6</c:v>
                </c:pt>
                <c:pt idx="4">
                  <c:v>33</c:v>
                </c:pt>
              </c:numCache>
            </c:numRef>
          </c:val>
          <c:extLst>
            <c:ext xmlns:c16="http://schemas.microsoft.com/office/drawing/2014/chart" uri="{C3380CC4-5D6E-409C-BE32-E72D297353CC}">
              <c16:uniqueId val="{00000000-8322-4712-97BA-F617A333BA9F}"/>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430.2</c:v>
                </c:pt>
                <c:pt idx="1">
                  <c:v>402</c:v>
                </c:pt>
                <c:pt idx="2">
                  <c:v>342.8</c:v>
                </c:pt>
                <c:pt idx="3">
                  <c:v>313.8</c:v>
                </c:pt>
                <c:pt idx="4">
                  <c:v>337.8</c:v>
                </c:pt>
              </c:numCache>
            </c:numRef>
          </c:val>
          <c:extLst>
            <c:ext xmlns:c16="http://schemas.microsoft.com/office/drawing/2014/chart" uri="{C3380CC4-5D6E-409C-BE32-E72D297353CC}">
              <c16:uniqueId val="{00000001-8322-4712-97BA-F617A333BA9F}"/>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8322-4712-97BA-F617A333BA9F}"/>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8322-4712-97BA-F617A333BA9F}"/>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30.1</c:v>
                </c:pt>
                <c:pt idx="1">
                  <c:v>31.9</c:v>
                </c:pt>
                <c:pt idx="2">
                  <c:v>23.5</c:v>
                </c:pt>
                <c:pt idx="3">
                  <c:v>8.8000000000000007</c:v>
                </c:pt>
                <c:pt idx="4">
                  <c:v>9.8000000000000007</c:v>
                </c:pt>
              </c:numCache>
            </c:numRef>
          </c:val>
          <c:extLst>
            <c:ext xmlns:c16="http://schemas.microsoft.com/office/drawing/2014/chart" uri="{C3380CC4-5D6E-409C-BE32-E72D297353CC}">
              <c16:uniqueId val="{00000000-467C-4D1F-8175-5F7216F58FF9}"/>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467C-4D1F-8175-5F7216F58FF9}"/>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81.8</c:v>
                </c:pt>
                <c:pt idx="1">
                  <c:v>118.2</c:v>
                </c:pt>
                <c:pt idx="2">
                  <c:v>94.5</c:v>
                </c:pt>
                <c:pt idx="3">
                  <c:v>120.4</c:v>
                </c:pt>
                <c:pt idx="4">
                  <c:v>107.2</c:v>
                </c:pt>
              </c:numCache>
            </c:numRef>
          </c:val>
          <c:extLst>
            <c:ext xmlns:c16="http://schemas.microsoft.com/office/drawing/2014/chart" uri="{C3380CC4-5D6E-409C-BE32-E72D297353CC}">
              <c16:uniqueId val="{00000000-44BD-48DC-99C2-AD6C372344F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44BD-48DC-99C2-AD6C372344F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78.900000000000006</c:v>
                </c:pt>
                <c:pt idx="1">
                  <c:v>80.7</c:v>
                </c:pt>
                <c:pt idx="2">
                  <c:v>83.1</c:v>
                </c:pt>
                <c:pt idx="3">
                  <c:v>76.599999999999994</c:v>
                </c:pt>
                <c:pt idx="4">
                  <c:v>80</c:v>
                </c:pt>
              </c:numCache>
            </c:numRef>
          </c:val>
          <c:extLst>
            <c:ext xmlns:c16="http://schemas.microsoft.com/office/drawing/2014/chart" uri="{C3380CC4-5D6E-409C-BE32-E72D297353CC}">
              <c16:uniqueId val="{00000000-8D29-4C03-95BD-06D2E9C32658}"/>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8D29-4C03-95BD-06D2E9C32658}"/>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302.44</c:v>
                </c:pt>
                <c:pt idx="1">
                  <c:v>285.74</c:v>
                </c:pt>
                <c:pt idx="2">
                  <c:v>267.47000000000003</c:v>
                </c:pt>
                <c:pt idx="3">
                  <c:v>285.14999999999998</c:v>
                </c:pt>
                <c:pt idx="4">
                  <c:v>346.63</c:v>
                </c:pt>
              </c:numCache>
            </c:numRef>
          </c:val>
          <c:extLst>
            <c:ext xmlns:c16="http://schemas.microsoft.com/office/drawing/2014/chart" uri="{C3380CC4-5D6E-409C-BE32-E72D297353CC}">
              <c16:uniqueId val="{00000000-43F0-4191-B11C-84DCBE04A368}"/>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178.97</c:v>
                </c:pt>
                <c:pt idx="1">
                  <c:v>184.26</c:v>
                </c:pt>
                <c:pt idx="2">
                  <c:v>188.58</c:v>
                </c:pt>
                <c:pt idx="3">
                  <c:v>199.25</c:v>
                </c:pt>
                <c:pt idx="4">
                  <c:v>218.51</c:v>
                </c:pt>
              </c:numCache>
            </c:numRef>
          </c:val>
          <c:smooth val="0"/>
          <c:extLst>
            <c:ext xmlns:c16="http://schemas.microsoft.com/office/drawing/2014/chart" uri="{C3380CC4-5D6E-409C-BE32-E72D297353CC}">
              <c16:uniqueId val="{00000001-43F0-4191-B11C-84DCBE04A368}"/>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558.79999999999995</c:v>
                </c:pt>
                <c:pt idx="1">
                  <c:v>609.99</c:v>
                </c:pt>
                <c:pt idx="2">
                  <c:v>613.19000000000005</c:v>
                </c:pt>
                <c:pt idx="3">
                  <c:v>626.16</c:v>
                </c:pt>
                <c:pt idx="4">
                  <c:v>714.63</c:v>
                </c:pt>
              </c:numCache>
            </c:numRef>
          </c:val>
          <c:extLst>
            <c:ext xmlns:c16="http://schemas.microsoft.com/office/drawing/2014/chart" uri="{C3380CC4-5D6E-409C-BE32-E72D297353CC}">
              <c16:uniqueId val="{00000000-5F1A-4F6A-ADB5-34CC573D15D7}"/>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310.87</c:v>
                </c:pt>
                <c:pt idx="1">
                  <c:v>336.89</c:v>
                </c:pt>
                <c:pt idx="2">
                  <c:v>344.41</c:v>
                </c:pt>
                <c:pt idx="3">
                  <c:v>368.34</c:v>
                </c:pt>
                <c:pt idx="4">
                  <c:v>397.83</c:v>
                </c:pt>
              </c:numCache>
            </c:numRef>
          </c:val>
          <c:smooth val="0"/>
          <c:extLst>
            <c:ext xmlns:c16="http://schemas.microsoft.com/office/drawing/2014/chart" uri="{C3380CC4-5D6E-409C-BE32-E72D297353CC}">
              <c16:uniqueId val="{00000001-5F1A-4F6A-ADB5-34CC573D15D7}"/>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6473004" y="3192185"/>
          <a:ext cx="2428229" cy="769952"/>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6473004" y="7240563"/>
          <a:ext cx="2427482" cy="526080"/>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6585345" y="11911616"/>
          <a:ext cx="2425054" cy="522907"/>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1714188" y="11911616"/>
          <a:ext cx="2590630" cy="522906"/>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975191" y="7238347"/>
          <a:ext cx="2425693" cy="516555"/>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S90"/>
  <sheetViews>
    <sheetView showGridLines="0" tabSelected="1" view="pageBreakPreview" zoomScale="55" zoomScaleNormal="100" zoomScaleSheetLayoutView="55" workbookViewId="0"/>
  </sheetViews>
  <sheetFormatPr defaultColWidth="2.6328125" defaultRowHeight="13" x14ac:dyDescent="0.2"/>
  <cols>
    <col min="1" max="1" width="2.6328125" customWidth="1"/>
    <col min="2" max="2" width="0.81640625" customWidth="1"/>
    <col min="3" max="277" width="0.6328125" customWidth="1"/>
    <col min="278" max="278" width="0.81640625" customWidth="1"/>
    <col min="279" max="280" width="0.453125" customWidth="1"/>
    <col min="281" max="367" width="0.6328125" customWidth="1"/>
    <col min="368" max="372" width="3.7265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row>
    <row r="3" spans="1:383" ht="9.75" customHeight="1" x14ac:dyDescent="0.2">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row>
    <row r="4" spans="1:383" ht="9.75" customHeight="1" x14ac:dyDescent="0.2">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24" t="str">
        <f>データ!O6</f>
        <v>鹿児島県　鹿児島市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12" t="s">
        <v>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t="s">
        <v>2</v>
      </c>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t="s">
        <v>3</v>
      </c>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t="s">
        <v>4</v>
      </c>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3"/>
      <c r="GM7" s="3"/>
      <c r="GN7" s="3"/>
      <c r="GO7" s="3"/>
      <c r="GP7" s="3"/>
      <c r="GQ7" s="3"/>
      <c r="GR7" s="3"/>
      <c r="GS7" s="3"/>
      <c r="GT7" s="3"/>
      <c r="GU7" s="3"/>
      <c r="GV7" s="3"/>
      <c r="GW7" s="3"/>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6" t="str">
        <f>データ!I10</f>
        <v>R02</v>
      </c>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t="str">
        <f>データ!J10</f>
        <v>R03</v>
      </c>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t="str">
        <f>データ!K10</f>
        <v>R04</v>
      </c>
      <c r="KW7" s="126"/>
      <c r="KX7" s="126"/>
      <c r="KY7" s="126"/>
      <c r="KZ7" s="126"/>
      <c r="LA7" s="126"/>
      <c r="LB7" s="126"/>
      <c r="LC7" s="126"/>
      <c r="LD7" s="126"/>
      <c r="LE7" s="126"/>
      <c r="LF7" s="126"/>
      <c r="LG7" s="126"/>
      <c r="LH7" s="126"/>
      <c r="LI7" s="126"/>
      <c r="LJ7" s="126"/>
      <c r="LK7" s="126"/>
      <c r="LL7" s="126"/>
      <c r="LM7" s="126"/>
      <c r="LN7" s="126"/>
      <c r="LO7" s="126"/>
      <c r="LP7" s="126"/>
      <c r="LQ7" s="126"/>
      <c r="LR7" s="126"/>
      <c r="LS7" s="126"/>
      <c r="LT7" s="126"/>
      <c r="LU7" s="126"/>
      <c r="LV7" s="126"/>
      <c r="LW7" s="126"/>
      <c r="LX7" s="126"/>
      <c r="LY7" s="126"/>
      <c r="LZ7" s="126" t="str">
        <f>データ!L10</f>
        <v>R05</v>
      </c>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7" t="str">
        <f>データ!M10</f>
        <v>R06</v>
      </c>
      <c r="NE7" s="128"/>
      <c r="NF7" s="128"/>
      <c r="NG7" s="128"/>
      <c r="NH7" s="129"/>
      <c r="NI7" s="2"/>
      <c r="NJ7" s="2"/>
      <c r="NK7" s="2"/>
      <c r="NL7" s="9"/>
      <c r="NM7" s="9"/>
      <c r="NN7" s="9"/>
      <c r="NO7" s="9"/>
      <c r="NP7" s="9"/>
      <c r="NQ7" s="9"/>
      <c r="NR7" s="9"/>
      <c r="NS7" s="2"/>
    </row>
    <row r="8" spans="1:383" ht="18.75" customHeight="1" x14ac:dyDescent="0.2">
      <c r="A8" s="2"/>
      <c r="B8" s="115" t="str">
        <f>データ!P6</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20" t="str">
        <f>データ!Q6</f>
        <v>交通事業</v>
      </c>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c r="CT8" s="115" t="str">
        <f>データ!R6</f>
        <v>自動車運送事業</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t="str">
        <f>データ!S6</f>
        <v>その他</v>
      </c>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3"/>
      <c r="GM8" s="3"/>
      <c r="GN8" s="3"/>
      <c r="GO8" s="3"/>
      <c r="GP8" s="3"/>
      <c r="GQ8" s="3"/>
      <c r="GR8" s="3"/>
      <c r="GS8" s="3"/>
      <c r="GT8" s="3"/>
      <c r="GU8" s="3"/>
      <c r="GV8" s="3"/>
      <c r="GW8" s="3"/>
      <c r="GX8" s="119" t="s">
        <v>5</v>
      </c>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3">
        <f>データ!AB6</f>
        <v>5255</v>
      </c>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f>データ!AC6</f>
        <v>4765</v>
      </c>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f>データ!AD6</f>
        <v>5362</v>
      </c>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f>データ!AE6</f>
        <v>5934</v>
      </c>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6">
        <f>データ!AF6</f>
        <v>6232</v>
      </c>
      <c r="NE8" s="117"/>
      <c r="NF8" s="117"/>
      <c r="NG8" s="117"/>
      <c r="NH8" s="118"/>
      <c r="NI8" s="2"/>
      <c r="NJ8" s="2"/>
      <c r="NK8" s="2"/>
      <c r="NL8" s="10"/>
      <c r="NM8" s="10"/>
      <c r="NN8" s="10"/>
      <c r="NO8" s="10"/>
      <c r="NP8" s="10"/>
      <c r="NQ8" s="10"/>
      <c r="NR8" s="10"/>
      <c r="NS8" s="2"/>
    </row>
    <row r="9" spans="1:383" ht="18.75" customHeight="1" x14ac:dyDescent="0.2">
      <c r="A9" s="2"/>
      <c r="B9" s="112" t="s">
        <v>6</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t="s">
        <v>7</v>
      </c>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t="s">
        <v>8</v>
      </c>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t="s">
        <v>9</v>
      </c>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3"/>
      <c r="GM9" s="3"/>
      <c r="GN9" s="3"/>
      <c r="GO9" s="3"/>
      <c r="GP9" s="3"/>
      <c r="GQ9" s="3"/>
      <c r="GR9" s="3"/>
      <c r="GS9" s="3"/>
      <c r="GT9" s="3"/>
      <c r="GU9" s="3"/>
      <c r="GV9" s="3"/>
      <c r="GW9" s="3"/>
      <c r="GX9" s="119" t="s">
        <v>10</v>
      </c>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3">
        <f>データ!AG6</f>
        <v>680764</v>
      </c>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f>データ!AH6</f>
        <v>610906</v>
      </c>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f>データ!AI6</f>
        <v>432658</v>
      </c>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f>データ!AJ6</f>
        <v>163485</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6">
        <f>データ!AK6</f>
        <v>205384</v>
      </c>
      <c r="NE9" s="117"/>
      <c r="NF9" s="117"/>
      <c r="NG9" s="117"/>
      <c r="NH9" s="118"/>
      <c r="NI9" s="11"/>
      <c r="NJ9" s="11"/>
      <c r="NK9" s="11"/>
      <c r="NL9" s="11"/>
      <c r="NM9" s="11"/>
      <c r="NN9" s="11"/>
      <c r="NO9" s="11"/>
      <c r="NP9" s="11"/>
      <c r="NQ9" s="11"/>
      <c r="NR9" s="11"/>
      <c r="NS9" s="2"/>
    </row>
    <row r="10" spans="1:383" ht="18.399999999999999" customHeight="1" x14ac:dyDescent="0.2">
      <c r="A10" s="2"/>
      <c r="B10" s="114">
        <f>データ!T6</f>
        <v>0.8</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f>データ!U6</f>
        <v>152.4</v>
      </c>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3">
        <f>データ!V6</f>
        <v>3408</v>
      </c>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f>データ!W6</f>
        <v>135</v>
      </c>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5">
      <c r="A11" s="2"/>
      <c r="B11" s="112" t="s">
        <v>11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t="s">
        <v>12</v>
      </c>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t="s">
        <v>13</v>
      </c>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t="s">
        <v>14</v>
      </c>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5">
      <c r="A12" s="2"/>
      <c r="B12" s="113">
        <f>データ!X6</f>
        <v>144</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4">
        <f>データ!Y6</f>
        <v>30.4</v>
      </c>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5" t="str">
        <f>データ!Z6</f>
        <v>有</v>
      </c>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t="str">
        <f>データ!AA6</f>
        <v>有</v>
      </c>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5">
      <c r="A13" s="2"/>
      <c r="B13" s="99" t="s">
        <v>15</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0" t="s">
        <v>16</v>
      </c>
      <c r="NF13" s="100"/>
      <c r="NG13" s="100"/>
      <c r="NH13" s="100"/>
      <c r="NI13" s="100"/>
      <c r="NJ13" s="100"/>
      <c r="NK13" s="100"/>
      <c r="NL13" s="100"/>
      <c r="NM13" s="100"/>
      <c r="NN13" s="100"/>
      <c r="NO13" s="100"/>
      <c r="NP13" s="100"/>
      <c r="NQ13" s="100"/>
      <c r="NR13" s="100"/>
      <c r="NS13" s="100"/>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101" t="s">
        <v>17</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2"/>
      <c r="NE15" s="103" t="s">
        <v>18</v>
      </c>
      <c r="NF15" s="104"/>
      <c r="NG15" s="104"/>
      <c r="NH15" s="104"/>
      <c r="NI15" s="104"/>
      <c r="NJ15" s="104"/>
      <c r="NK15" s="104"/>
      <c r="NL15" s="104"/>
      <c r="NM15" s="104"/>
      <c r="NN15" s="104"/>
      <c r="NO15" s="104"/>
      <c r="NP15" s="104"/>
      <c r="NQ15" s="104"/>
      <c r="NR15" s="104"/>
      <c r="NS15" s="105"/>
    </row>
    <row r="16" spans="1:383" ht="13.5" customHeight="1" thickBot="1" x14ac:dyDescent="0.25">
      <c r="A16" s="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2"/>
      <c r="NE16" s="106"/>
      <c r="NF16" s="107"/>
      <c r="NG16" s="107"/>
      <c r="NH16" s="107"/>
      <c r="NI16" s="107"/>
      <c r="NJ16" s="107"/>
      <c r="NK16" s="107"/>
      <c r="NL16" s="107"/>
      <c r="NM16" s="107"/>
      <c r="NN16" s="107"/>
      <c r="NO16" s="107"/>
      <c r="NP16" s="107"/>
      <c r="NQ16" s="107"/>
      <c r="NR16" s="107"/>
      <c r="NS16" s="108"/>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123</v>
      </c>
      <c r="NF17" s="93"/>
      <c r="NG17" s="93"/>
      <c r="NH17" s="93"/>
      <c r="NI17" s="93"/>
      <c r="NJ17" s="93"/>
      <c r="NK17" s="93"/>
      <c r="NL17" s="93"/>
      <c r="NM17" s="93"/>
      <c r="NN17" s="93"/>
      <c r="NO17" s="93"/>
      <c r="NP17" s="93"/>
      <c r="NQ17" s="93"/>
      <c r="NR17" s="93"/>
      <c r="NS17" s="94"/>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74.099999999999994</v>
      </c>
      <c r="S38" s="80"/>
      <c r="T38" s="80"/>
      <c r="U38" s="80"/>
      <c r="V38" s="80"/>
      <c r="W38" s="80"/>
      <c r="X38" s="80"/>
      <c r="Y38" s="80"/>
      <c r="Z38" s="80"/>
      <c r="AA38" s="80"/>
      <c r="AB38" s="80"/>
      <c r="AC38" s="80"/>
      <c r="AD38" s="80"/>
      <c r="AE38" s="80"/>
      <c r="AF38" s="80">
        <f>データ!AL12</f>
        <v>82.6</v>
      </c>
      <c r="AG38" s="80"/>
      <c r="AH38" s="80"/>
      <c r="AI38" s="80"/>
      <c r="AJ38" s="80"/>
      <c r="AK38" s="80"/>
      <c r="AL38" s="80"/>
      <c r="AM38" s="80"/>
      <c r="AN38" s="80"/>
      <c r="AO38" s="80"/>
      <c r="AP38" s="80"/>
      <c r="AQ38" s="80"/>
      <c r="AR38" s="80"/>
      <c r="AS38" s="80"/>
      <c r="AT38" s="80">
        <f>データ!AM12</f>
        <v>88.4</v>
      </c>
      <c r="AU38" s="80"/>
      <c r="AV38" s="80"/>
      <c r="AW38" s="80"/>
      <c r="AX38" s="80"/>
      <c r="AY38" s="80"/>
      <c r="AZ38" s="80"/>
      <c r="BA38" s="80"/>
      <c r="BB38" s="80"/>
      <c r="BC38" s="80"/>
      <c r="BD38" s="80"/>
      <c r="BE38" s="80"/>
      <c r="BF38" s="80"/>
      <c r="BG38" s="80"/>
      <c r="BH38" s="80">
        <f>データ!AN12</f>
        <v>72.900000000000006</v>
      </c>
      <c r="BI38" s="80"/>
      <c r="BJ38" s="80"/>
      <c r="BK38" s="80"/>
      <c r="BL38" s="80"/>
      <c r="BM38" s="80"/>
      <c r="BN38" s="80"/>
      <c r="BO38" s="80"/>
      <c r="BP38" s="80"/>
      <c r="BQ38" s="80"/>
      <c r="BR38" s="80"/>
      <c r="BS38" s="80"/>
      <c r="BT38" s="80"/>
      <c r="BU38" s="80"/>
      <c r="BV38" s="80">
        <f>データ!AO12</f>
        <v>72.2</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42.1</v>
      </c>
      <c r="DF38" s="80"/>
      <c r="DG38" s="80"/>
      <c r="DH38" s="80"/>
      <c r="DI38" s="80"/>
      <c r="DJ38" s="80"/>
      <c r="DK38" s="80"/>
      <c r="DL38" s="80"/>
      <c r="DM38" s="80"/>
      <c r="DN38" s="80"/>
      <c r="DO38" s="80"/>
      <c r="DP38" s="80"/>
      <c r="DQ38" s="80"/>
      <c r="DR38" s="80"/>
      <c r="DS38" s="80">
        <f>データ!AW11</f>
        <v>46.4</v>
      </c>
      <c r="DT38" s="80"/>
      <c r="DU38" s="80"/>
      <c r="DV38" s="80"/>
      <c r="DW38" s="80"/>
      <c r="DX38" s="80"/>
      <c r="DY38" s="80"/>
      <c r="DZ38" s="80"/>
      <c r="EA38" s="80"/>
      <c r="EB38" s="80"/>
      <c r="EC38" s="80"/>
      <c r="ED38" s="80"/>
      <c r="EE38" s="80"/>
      <c r="EF38" s="80"/>
      <c r="EG38" s="80">
        <f>データ!AX11</f>
        <v>53.2</v>
      </c>
      <c r="EH38" s="80"/>
      <c r="EI38" s="80"/>
      <c r="EJ38" s="80"/>
      <c r="EK38" s="80"/>
      <c r="EL38" s="80"/>
      <c r="EM38" s="80"/>
      <c r="EN38" s="80"/>
      <c r="EO38" s="80"/>
      <c r="EP38" s="80"/>
      <c r="EQ38" s="80"/>
      <c r="ER38" s="80"/>
      <c r="ES38" s="80"/>
      <c r="ET38" s="80"/>
      <c r="EU38" s="80">
        <f>データ!AY11</f>
        <v>60.1</v>
      </c>
      <c r="EV38" s="80"/>
      <c r="EW38" s="80"/>
      <c r="EX38" s="80"/>
      <c r="EY38" s="80"/>
      <c r="EZ38" s="80"/>
      <c r="FA38" s="80"/>
      <c r="FB38" s="80"/>
      <c r="FC38" s="80"/>
      <c r="FD38" s="80"/>
      <c r="FE38" s="80"/>
      <c r="FF38" s="80"/>
      <c r="FG38" s="80"/>
      <c r="FH38" s="80"/>
      <c r="FI38" s="80">
        <f>データ!AZ11</f>
        <v>57.8</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5.6</v>
      </c>
      <c r="GS38" s="80"/>
      <c r="GT38" s="80"/>
      <c r="GU38" s="80"/>
      <c r="GV38" s="80"/>
      <c r="GW38" s="80"/>
      <c r="GX38" s="80"/>
      <c r="GY38" s="80"/>
      <c r="GZ38" s="80"/>
      <c r="HA38" s="80"/>
      <c r="HB38" s="80"/>
      <c r="HC38" s="80"/>
      <c r="HD38" s="80"/>
      <c r="HE38" s="80"/>
      <c r="HF38" s="80">
        <f>データ!BH11</f>
        <v>5.9</v>
      </c>
      <c r="HG38" s="80"/>
      <c r="HH38" s="80"/>
      <c r="HI38" s="80"/>
      <c r="HJ38" s="80"/>
      <c r="HK38" s="80"/>
      <c r="HL38" s="80"/>
      <c r="HM38" s="80"/>
      <c r="HN38" s="80"/>
      <c r="HO38" s="80"/>
      <c r="HP38" s="80"/>
      <c r="HQ38" s="80"/>
      <c r="HR38" s="80"/>
      <c r="HS38" s="80"/>
      <c r="HT38" s="80">
        <f>データ!BI11</f>
        <v>6.6</v>
      </c>
      <c r="HU38" s="80"/>
      <c r="HV38" s="80"/>
      <c r="HW38" s="80"/>
      <c r="HX38" s="80"/>
      <c r="HY38" s="80"/>
      <c r="HZ38" s="80"/>
      <c r="IA38" s="80"/>
      <c r="IB38" s="80"/>
      <c r="IC38" s="80"/>
      <c r="ID38" s="80"/>
      <c r="IE38" s="80"/>
      <c r="IF38" s="80"/>
      <c r="IG38" s="80"/>
      <c r="IH38" s="80">
        <f>データ!BJ11</f>
        <v>7.7</v>
      </c>
      <c r="II38" s="80"/>
      <c r="IJ38" s="80"/>
      <c r="IK38" s="80"/>
      <c r="IL38" s="80"/>
      <c r="IM38" s="80"/>
      <c r="IN38" s="80"/>
      <c r="IO38" s="80"/>
      <c r="IP38" s="80"/>
      <c r="IQ38" s="80"/>
      <c r="IR38" s="80"/>
      <c r="IS38" s="80"/>
      <c r="IT38" s="80"/>
      <c r="IU38" s="80"/>
      <c r="IV38" s="80">
        <f>データ!BK11</f>
        <v>4.7</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764.4</v>
      </c>
      <c r="KF38" s="80"/>
      <c r="KG38" s="80"/>
      <c r="KH38" s="80"/>
      <c r="KI38" s="80"/>
      <c r="KJ38" s="80"/>
      <c r="KK38" s="80"/>
      <c r="KL38" s="80"/>
      <c r="KM38" s="80"/>
      <c r="KN38" s="80"/>
      <c r="KO38" s="80"/>
      <c r="KP38" s="80"/>
      <c r="KQ38" s="80"/>
      <c r="KR38" s="80"/>
      <c r="KS38" s="80">
        <f>データ!BS11</f>
        <v>852.2</v>
      </c>
      <c r="KT38" s="80"/>
      <c r="KU38" s="80"/>
      <c r="KV38" s="80"/>
      <c r="KW38" s="80"/>
      <c r="KX38" s="80"/>
      <c r="KY38" s="80"/>
      <c r="KZ38" s="80"/>
      <c r="LA38" s="80"/>
      <c r="LB38" s="80"/>
      <c r="LC38" s="80"/>
      <c r="LD38" s="80"/>
      <c r="LE38" s="80"/>
      <c r="LF38" s="80"/>
      <c r="LG38" s="80">
        <f>データ!BT11</f>
        <v>792.9</v>
      </c>
      <c r="LH38" s="80"/>
      <c r="LI38" s="80"/>
      <c r="LJ38" s="80"/>
      <c r="LK38" s="80"/>
      <c r="LL38" s="80"/>
      <c r="LM38" s="80"/>
      <c r="LN38" s="80"/>
      <c r="LO38" s="80"/>
      <c r="LP38" s="80"/>
      <c r="LQ38" s="80"/>
      <c r="LR38" s="80"/>
      <c r="LS38" s="80"/>
      <c r="LT38" s="80"/>
      <c r="LU38" s="80">
        <f>データ!BU11</f>
        <v>719</v>
      </c>
      <c r="LV38" s="80"/>
      <c r="LW38" s="80"/>
      <c r="LX38" s="80"/>
      <c r="LY38" s="80"/>
      <c r="LZ38" s="80"/>
      <c r="MA38" s="80"/>
      <c r="MB38" s="80"/>
      <c r="MC38" s="80"/>
      <c r="MD38" s="80"/>
      <c r="ME38" s="80"/>
      <c r="MF38" s="80"/>
      <c r="MG38" s="80"/>
      <c r="MH38" s="80"/>
      <c r="MI38" s="80">
        <f>データ!BV11</f>
        <v>712.4</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2">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2">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09"/>
      <c r="NF52" s="110"/>
      <c r="NG52" s="110"/>
      <c r="NH52" s="110"/>
      <c r="NI52" s="110"/>
      <c r="NJ52" s="110"/>
      <c r="NK52" s="110"/>
      <c r="NL52" s="110"/>
      <c r="NM52" s="110"/>
      <c r="NN52" s="110"/>
      <c r="NO52" s="110"/>
      <c r="NP52" s="110"/>
      <c r="NQ52" s="110"/>
      <c r="NR52" s="110"/>
      <c r="NS52" s="111"/>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121</v>
      </c>
      <c r="NF55" s="93"/>
      <c r="NG55" s="93"/>
      <c r="NH55" s="93"/>
      <c r="NI55" s="93"/>
      <c r="NJ55" s="93"/>
      <c r="NK55" s="93"/>
      <c r="NL55" s="93"/>
      <c r="NM55" s="93"/>
      <c r="NN55" s="93"/>
      <c r="NO55" s="93"/>
      <c r="NP55" s="93"/>
      <c r="NQ55" s="93"/>
      <c r="NR55" s="93"/>
      <c r="NS55" s="94"/>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2">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2">
      <c r="A61" s="2"/>
      <c r="B61" s="25"/>
      <c r="C61" s="2"/>
      <c r="D61" s="2"/>
      <c r="E61" s="2"/>
      <c r="F61" s="95" t="s">
        <v>22</v>
      </c>
      <c r="G61" s="96"/>
      <c r="H61" s="96"/>
      <c r="I61" s="96"/>
      <c r="J61" s="96"/>
      <c r="K61" s="96"/>
      <c r="L61" s="96"/>
      <c r="M61" s="96"/>
      <c r="N61" s="96"/>
      <c r="O61" s="96"/>
      <c r="P61" s="96"/>
      <c r="Q61" s="96"/>
      <c r="R61" s="97"/>
      <c r="S61" s="98">
        <f>データ!CC11</f>
        <v>129.5</v>
      </c>
      <c r="T61" s="80"/>
      <c r="U61" s="80"/>
      <c r="V61" s="80"/>
      <c r="W61" s="80"/>
      <c r="X61" s="80"/>
      <c r="Y61" s="80"/>
      <c r="Z61" s="80"/>
      <c r="AA61" s="80"/>
      <c r="AB61" s="80"/>
      <c r="AC61" s="80"/>
      <c r="AD61" s="80"/>
      <c r="AE61" s="80"/>
      <c r="AF61" s="80"/>
      <c r="AG61" s="80">
        <f>データ!CD11</f>
        <v>128.19999999999999</v>
      </c>
      <c r="AH61" s="80"/>
      <c r="AI61" s="80"/>
      <c r="AJ61" s="80"/>
      <c r="AK61" s="80"/>
      <c r="AL61" s="80"/>
      <c r="AM61" s="80"/>
      <c r="AN61" s="80"/>
      <c r="AO61" s="80"/>
      <c r="AP61" s="80"/>
      <c r="AQ61" s="80"/>
      <c r="AR61" s="80"/>
      <c r="AS61" s="80"/>
      <c r="AT61" s="80"/>
      <c r="AU61" s="80">
        <f>データ!CE11</f>
        <v>80.7</v>
      </c>
      <c r="AV61" s="80"/>
      <c r="AW61" s="80"/>
      <c r="AX61" s="80"/>
      <c r="AY61" s="80"/>
      <c r="AZ61" s="80"/>
      <c r="BA61" s="80"/>
      <c r="BB61" s="80"/>
      <c r="BC61" s="80"/>
      <c r="BD61" s="80"/>
      <c r="BE61" s="80"/>
      <c r="BF61" s="80"/>
      <c r="BG61" s="80"/>
      <c r="BH61" s="80"/>
      <c r="BI61" s="80">
        <f>データ!CF11</f>
        <v>27.6</v>
      </c>
      <c r="BJ61" s="80"/>
      <c r="BK61" s="80"/>
      <c r="BL61" s="80"/>
      <c r="BM61" s="80"/>
      <c r="BN61" s="80"/>
      <c r="BO61" s="80"/>
      <c r="BP61" s="80"/>
      <c r="BQ61" s="80"/>
      <c r="BR61" s="80"/>
      <c r="BS61" s="80"/>
      <c r="BT61" s="80"/>
      <c r="BU61" s="80"/>
      <c r="BV61" s="80"/>
      <c r="BW61" s="80">
        <f>データ!CG11</f>
        <v>33</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30.1</v>
      </c>
      <c r="DE61" s="80"/>
      <c r="DF61" s="80"/>
      <c r="DG61" s="80"/>
      <c r="DH61" s="80"/>
      <c r="DI61" s="80"/>
      <c r="DJ61" s="80"/>
      <c r="DK61" s="80"/>
      <c r="DL61" s="80"/>
      <c r="DM61" s="80"/>
      <c r="DN61" s="80"/>
      <c r="DO61" s="80"/>
      <c r="DP61" s="80"/>
      <c r="DQ61" s="80"/>
      <c r="DR61" s="80">
        <f>データ!CX11</f>
        <v>31.9</v>
      </c>
      <c r="DS61" s="80"/>
      <c r="DT61" s="80"/>
      <c r="DU61" s="80"/>
      <c r="DV61" s="80"/>
      <c r="DW61" s="80"/>
      <c r="DX61" s="80"/>
      <c r="DY61" s="80"/>
      <c r="DZ61" s="80"/>
      <c r="EA61" s="80"/>
      <c r="EB61" s="80"/>
      <c r="EC61" s="80"/>
      <c r="ED61" s="80"/>
      <c r="EE61" s="80"/>
      <c r="EF61" s="80">
        <f>データ!CY11</f>
        <v>23.5</v>
      </c>
      <c r="EG61" s="80"/>
      <c r="EH61" s="80"/>
      <c r="EI61" s="80"/>
      <c r="EJ61" s="80"/>
      <c r="EK61" s="80"/>
      <c r="EL61" s="80"/>
      <c r="EM61" s="80"/>
      <c r="EN61" s="80"/>
      <c r="EO61" s="80"/>
      <c r="EP61" s="80"/>
      <c r="EQ61" s="80"/>
      <c r="ER61" s="80"/>
      <c r="ES61" s="80"/>
      <c r="ET61" s="80">
        <f>データ!CZ11</f>
        <v>8.8000000000000007</v>
      </c>
      <c r="EU61" s="80"/>
      <c r="EV61" s="80"/>
      <c r="EW61" s="80"/>
      <c r="EX61" s="80"/>
      <c r="EY61" s="80"/>
      <c r="EZ61" s="80"/>
      <c r="FA61" s="80"/>
      <c r="FB61" s="80"/>
      <c r="FC61" s="80"/>
      <c r="FD61" s="80"/>
      <c r="FE61" s="80"/>
      <c r="FF61" s="80"/>
      <c r="FG61" s="80"/>
      <c r="FH61" s="80">
        <f>データ!DA11</f>
        <v>9.8000000000000007</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81.8</v>
      </c>
      <c r="GW61" s="80"/>
      <c r="GX61" s="80"/>
      <c r="GY61" s="80"/>
      <c r="GZ61" s="80"/>
      <c r="HA61" s="80"/>
      <c r="HB61" s="80"/>
      <c r="HC61" s="80"/>
      <c r="HD61" s="80"/>
      <c r="HE61" s="80"/>
      <c r="HF61" s="80"/>
      <c r="HG61" s="80"/>
      <c r="HH61" s="80"/>
      <c r="HI61" s="80"/>
      <c r="HJ61" s="80">
        <f>データ!DH11</f>
        <v>118.2</v>
      </c>
      <c r="HK61" s="80"/>
      <c r="HL61" s="80"/>
      <c r="HM61" s="80"/>
      <c r="HN61" s="80"/>
      <c r="HO61" s="80"/>
      <c r="HP61" s="80"/>
      <c r="HQ61" s="80"/>
      <c r="HR61" s="80"/>
      <c r="HS61" s="80"/>
      <c r="HT61" s="80"/>
      <c r="HU61" s="80"/>
      <c r="HV61" s="80"/>
      <c r="HW61" s="80"/>
      <c r="HX61" s="80">
        <f>データ!DI11</f>
        <v>94.5</v>
      </c>
      <c r="HY61" s="80"/>
      <c r="HZ61" s="80"/>
      <c r="IA61" s="80"/>
      <c r="IB61" s="80"/>
      <c r="IC61" s="80"/>
      <c r="ID61" s="80"/>
      <c r="IE61" s="80"/>
      <c r="IF61" s="80"/>
      <c r="IG61" s="80"/>
      <c r="IH61" s="80"/>
      <c r="II61" s="80"/>
      <c r="IJ61" s="80"/>
      <c r="IK61" s="80"/>
      <c r="IL61" s="80">
        <f>データ!DJ11</f>
        <v>120.4</v>
      </c>
      <c r="IM61" s="80"/>
      <c r="IN61" s="80"/>
      <c r="IO61" s="80"/>
      <c r="IP61" s="80"/>
      <c r="IQ61" s="80"/>
      <c r="IR61" s="80"/>
      <c r="IS61" s="80"/>
      <c r="IT61" s="80"/>
      <c r="IU61" s="80"/>
      <c r="IV61" s="80"/>
      <c r="IW61" s="80"/>
      <c r="IX61" s="80"/>
      <c r="IY61" s="80"/>
      <c r="IZ61" s="80">
        <f>データ!DK11</f>
        <v>107.2</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78.900000000000006</v>
      </c>
      <c r="KG61" s="80"/>
      <c r="KH61" s="80"/>
      <c r="KI61" s="80"/>
      <c r="KJ61" s="80"/>
      <c r="KK61" s="80"/>
      <c r="KL61" s="80"/>
      <c r="KM61" s="80"/>
      <c r="KN61" s="80"/>
      <c r="KO61" s="80"/>
      <c r="KP61" s="80"/>
      <c r="KQ61" s="80"/>
      <c r="KR61" s="80"/>
      <c r="KS61" s="80"/>
      <c r="KT61" s="80">
        <f>データ!DR11</f>
        <v>80.7</v>
      </c>
      <c r="KU61" s="80"/>
      <c r="KV61" s="80"/>
      <c r="KW61" s="80"/>
      <c r="KX61" s="80"/>
      <c r="KY61" s="80"/>
      <c r="KZ61" s="80"/>
      <c r="LA61" s="80"/>
      <c r="LB61" s="80"/>
      <c r="LC61" s="80"/>
      <c r="LD61" s="80"/>
      <c r="LE61" s="80"/>
      <c r="LF61" s="80"/>
      <c r="LG61" s="80"/>
      <c r="LH61" s="80">
        <f>データ!DS11</f>
        <v>83.1</v>
      </c>
      <c r="LI61" s="80"/>
      <c r="LJ61" s="80"/>
      <c r="LK61" s="80"/>
      <c r="LL61" s="80"/>
      <c r="LM61" s="80"/>
      <c r="LN61" s="80"/>
      <c r="LO61" s="80"/>
      <c r="LP61" s="80"/>
      <c r="LQ61" s="80"/>
      <c r="LR61" s="80"/>
      <c r="LS61" s="80"/>
      <c r="LT61" s="80"/>
      <c r="LU61" s="80"/>
      <c r="LV61" s="80">
        <f>データ!DT11</f>
        <v>76.599999999999994</v>
      </c>
      <c r="LW61" s="80"/>
      <c r="LX61" s="80"/>
      <c r="LY61" s="80"/>
      <c r="LZ61" s="80"/>
      <c r="MA61" s="80"/>
      <c r="MB61" s="80"/>
      <c r="MC61" s="80"/>
      <c r="MD61" s="80"/>
      <c r="ME61" s="80"/>
      <c r="MF61" s="80"/>
      <c r="MG61" s="80"/>
      <c r="MH61" s="80"/>
      <c r="MI61" s="80"/>
      <c r="MJ61" s="80">
        <f>データ!DU11</f>
        <v>80</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2">
      <c r="A62" s="2"/>
      <c r="B62" s="25"/>
      <c r="C62" s="2"/>
      <c r="D62" s="2"/>
      <c r="E62" s="2"/>
      <c r="F62" s="95" t="s">
        <v>23</v>
      </c>
      <c r="G62" s="96"/>
      <c r="H62" s="96"/>
      <c r="I62" s="96"/>
      <c r="J62" s="96"/>
      <c r="K62" s="96"/>
      <c r="L62" s="96"/>
      <c r="M62" s="96"/>
      <c r="N62" s="96"/>
      <c r="O62" s="96"/>
      <c r="P62" s="96"/>
      <c r="Q62" s="96"/>
      <c r="R62" s="97"/>
      <c r="S62" s="98">
        <f>データ!CC12</f>
        <v>430.2</v>
      </c>
      <c r="T62" s="80"/>
      <c r="U62" s="80"/>
      <c r="V62" s="80"/>
      <c r="W62" s="80"/>
      <c r="X62" s="80"/>
      <c r="Y62" s="80"/>
      <c r="Z62" s="80"/>
      <c r="AA62" s="80"/>
      <c r="AB62" s="80"/>
      <c r="AC62" s="80"/>
      <c r="AD62" s="80"/>
      <c r="AE62" s="80"/>
      <c r="AF62" s="80"/>
      <c r="AG62" s="80">
        <f>データ!CD12</f>
        <v>402</v>
      </c>
      <c r="AH62" s="80"/>
      <c r="AI62" s="80"/>
      <c r="AJ62" s="80"/>
      <c r="AK62" s="80"/>
      <c r="AL62" s="80"/>
      <c r="AM62" s="80"/>
      <c r="AN62" s="80"/>
      <c r="AO62" s="80"/>
      <c r="AP62" s="80"/>
      <c r="AQ62" s="80"/>
      <c r="AR62" s="80"/>
      <c r="AS62" s="80"/>
      <c r="AT62" s="80"/>
      <c r="AU62" s="80">
        <f>データ!CE12</f>
        <v>342.8</v>
      </c>
      <c r="AV62" s="80"/>
      <c r="AW62" s="80"/>
      <c r="AX62" s="80"/>
      <c r="AY62" s="80"/>
      <c r="AZ62" s="80"/>
      <c r="BA62" s="80"/>
      <c r="BB62" s="80"/>
      <c r="BC62" s="80"/>
      <c r="BD62" s="80"/>
      <c r="BE62" s="80"/>
      <c r="BF62" s="80"/>
      <c r="BG62" s="80"/>
      <c r="BH62" s="80"/>
      <c r="BI62" s="80">
        <f>データ!CF12</f>
        <v>313.8</v>
      </c>
      <c r="BJ62" s="80"/>
      <c r="BK62" s="80"/>
      <c r="BL62" s="80"/>
      <c r="BM62" s="80"/>
      <c r="BN62" s="80"/>
      <c r="BO62" s="80"/>
      <c r="BP62" s="80"/>
      <c r="BQ62" s="80"/>
      <c r="BR62" s="80"/>
      <c r="BS62" s="80"/>
      <c r="BT62" s="80"/>
      <c r="BU62" s="80"/>
      <c r="BV62" s="80"/>
      <c r="BW62" s="80">
        <f>データ!CG12</f>
        <v>337.8</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2">
      <c r="A63" s="2"/>
      <c r="B63" s="25"/>
      <c r="C63" s="2"/>
      <c r="D63" s="2"/>
      <c r="E63" s="2"/>
      <c r="F63" s="95" t="s">
        <v>24</v>
      </c>
      <c r="G63" s="96"/>
      <c r="H63" s="96"/>
      <c r="I63" s="96"/>
      <c r="J63" s="96"/>
      <c r="K63" s="96"/>
      <c r="L63" s="96"/>
      <c r="M63" s="96"/>
      <c r="N63" s="96"/>
      <c r="O63" s="96"/>
      <c r="P63" s="96"/>
      <c r="Q63" s="96"/>
      <c r="R63" s="97"/>
      <c r="S63" s="98">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2">
      <c r="A64" s="2"/>
      <c r="B64" s="25"/>
      <c r="C64" s="1"/>
      <c r="D64" s="1"/>
      <c r="E64" s="1"/>
      <c r="F64" s="95" t="s">
        <v>25</v>
      </c>
      <c r="G64" s="96"/>
      <c r="H64" s="96"/>
      <c r="I64" s="96"/>
      <c r="J64" s="96"/>
      <c r="K64" s="96"/>
      <c r="L64" s="96"/>
      <c r="M64" s="96"/>
      <c r="N64" s="96"/>
      <c r="O64" s="96"/>
      <c r="P64" s="96"/>
      <c r="Q64" s="96"/>
      <c r="R64" s="97"/>
      <c r="S64" s="98">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30" t="s">
        <v>122</v>
      </c>
      <c r="NF75" s="131"/>
      <c r="NG75" s="131"/>
      <c r="NH75" s="131"/>
      <c r="NI75" s="131"/>
      <c r="NJ75" s="131"/>
      <c r="NK75" s="131"/>
      <c r="NL75" s="131"/>
      <c r="NM75" s="131"/>
      <c r="NN75" s="131"/>
      <c r="NO75" s="131"/>
      <c r="NP75" s="131"/>
      <c r="NQ75" s="131"/>
      <c r="NR75" s="131"/>
      <c r="NS75" s="132"/>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30"/>
      <c r="NF76" s="131"/>
      <c r="NG76" s="131"/>
      <c r="NH76" s="131"/>
      <c r="NI76" s="131"/>
      <c r="NJ76" s="131"/>
      <c r="NK76" s="131"/>
      <c r="NL76" s="131"/>
      <c r="NM76" s="131"/>
      <c r="NN76" s="131"/>
      <c r="NO76" s="131"/>
      <c r="NP76" s="131"/>
      <c r="NQ76" s="131"/>
      <c r="NR76" s="131"/>
      <c r="NS76" s="132"/>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30"/>
      <c r="NF77" s="131"/>
      <c r="NG77" s="131"/>
      <c r="NH77" s="131"/>
      <c r="NI77" s="131"/>
      <c r="NJ77" s="131"/>
      <c r="NK77" s="131"/>
      <c r="NL77" s="131"/>
      <c r="NM77" s="131"/>
      <c r="NN77" s="131"/>
      <c r="NO77" s="131"/>
      <c r="NP77" s="131"/>
      <c r="NQ77" s="131"/>
      <c r="NR77" s="131"/>
      <c r="NS77" s="132"/>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30"/>
      <c r="NF78" s="131"/>
      <c r="NG78" s="131"/>
      <c r="NH78" s="131"/>
      <c r="NI78" s="131"/>
      <c r="NJ78" s="131"/>
      <c r="NK78" s="131"/>
      <c r="NL78" s="131"/>
      <c r="NM78" s="131"/>
      <c r="NN78" s="131"/>
      <c r="NO78" s="131"/>
      <c r="NP78" s="131"/>
      <c r="NQ78" s="131"/>
      <c r="NR78" s="131"/>
      <c r="NS78" s="132"/>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30"/>
      <c r="NF79" s="131"/>
      <c r="NG79" s="131"/>
      <c r="NH79" s="131"/>
      <c r="NI79" s="131"/>
      <c r="NJ79" s="131"/>
      <c r="NK79" s="131"/>
      <c r="NL79" s="131"/>
      <c r="NM79" s="131"/>
      <c r="NN79" s="131"/>
      <c r="NO79" s="131"/>
      <c r="NP79" s="131"/>
      <c r="NQ79" s="131"/>
      <c r="NR79" s="131"/>
      <c r="NS79" s="132"/>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30"/>
      <c r="NF80" s="131"/>
      <c r="NG80" s="131"/>
      <c r="NH80" s="131"/>
      <c r="NI80" s="131"/>
      <c r="NJ80" s="131"/>
      <c r="NK80" s="131"/>
      <c r="NL80" s="131"/>
      <c r="NM80" s="131"/>
      <c r="NN80" s="131"/>
      <c r="NO80" s="131"/>
      <c r="NP80" s="131"/>
      <c r="NQ80" s="131"/>
      <c r="NR80" s="131"/>
      <c r="NS80" s="132"/>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30"/>
      <c r="NF81" s="131"/>
      <c r="NG81" s="131"/>
      <c r="NH81" s="131"/>
      <c r="NI81" s="131"/>
      <c r="NJ81" s="131"/>
      <c r="NK81" s="131"/>
      <c r="NL81" s="131"/>
      <c r="NM81" s="131"/>
      <c r="NN81" s="131"/>
      <c r="NO81" s="131"/>
      <c r="NP81" s="131"/>
      <c r="NQ81" s="131"/>
      <c r="NR81" s="131"/>
      <c r="NS81" s="132"/>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30"/>
      <c r="NF82" s="131"/>
      <c r="NG82" s="131"/>
      <c r="NH82" s="131"/>
      <c r="NI82" s="131"/>
      <c r="NJ82" s="131"/>
      <c r="NK82" s="131"/>
      <c r="NL82" s="131"/>
      <c r="NM82" s="131"/>
      <c r="NN82" s="131"/>
      <c r="NO82" s="131"/>
      <c r="NP82" s="131"/>
      <c r="NQ82" s="131"/>
      <c r="NR82" s="131"/>
      <c r="NS82" s="132"/>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30"/>
      <c r="NF83" s="131"/>
      <c r="NG83" s="131"/>
      <c r="NH83" s="131"/>
      <c r="NI83" s="131"/>
      <c r="NJ83" s="131"/>
      <c r="NK83" s="131"/>
      <c r="NL83" s="131"/>
      <c r="NM83" s="131"/>
      <c r="NN83" s="131"/>
      <c r="NO83" s="131"/>
      <c r="NP83" s="131"/>
      <c r="NQ83" s="131"/>
      <c r="NR83" s="131"/>
      <c r="NS83" s="132"/>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30"/>
      <c r="NF84" s="131"/>
      <c r="NG84" s="131"/>
      <c r="NH84" s="131"/>
      <c r="NI84" s="131"/>
      <c r="NJ84" s="131"/>
      <c r="NK84" s="131"/>
      <c r="NL84" s="131"/>
      <c r="NM84" s="131"/>
      <c r="NN84" s="131"/>
      <c r="NO84" s="131"/>
      <c r="NP84" s="131"/>
      <c r="NQ84" s="131"/>
      <c r="NR84" s="131"/>
      <c r="NS84" s="132"/>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30"/>
      <c r="NF85" s="131"/>
      <c r="NG85" s="131"/>
      <c r="NH85" s="131"/>
      <c r="NI85" s="131"/>
      <c r="NJ85" s="131"/>
      <c r="NK85" s="131"/>
      <c r="NL85" s="131"/>
      <c r="NM85" s="131"/>
      <c r="NN85" s="131"/>
      <c r="NO85" s="131"/>
      <c r="NP85" s="131"/>
      <c r="NQ85" s="131"/>
      <c r="NR85" s="131"/>
      <c r="NS85" s="132"/>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130"/>
      <c r="NF86" s="131"/>
      <c r="NG86" s="131"/>
      <c r="NH86" s="131"/>
      <c r="NI86" s="131"/>
      <c r="NJ86" s="131"/>
      <c r="NK86" s="131"/>
      <c r="NL86" s="131"/>
      <c r="NM86" s="131"/>
      <c r="NN86" s="131"/>
      <c r="NO86" s="131"/>
      <c r="NP86" s="131"/>
      <c r="NQ86" s="131"/>
      <c r="NR86" s="131"/>
      <c r="NS86" s="132"/>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462.38</v>
      </c>
      <c r="S87" s="78"/>
      <c r="T87" s="78"/>
      <c r="U87" s="78"/>
      <c r="V87" s="78"/>
      <c r="W87" s="78"/>
      <c r="X87" s="78"/>
      <c r="Y87" s="78"/>
      <c r="Z87" s="78"/>
      <c r="AA87" s="78"/>
      <c r="AB87" s="78"/>
      <c r="AC87" s="78"/>
      <c r="AD87" s="78"/>
      <c r="AE87" s="78"/>
      <c r="AF87" s="78">
        <f>データ!EB11</f>
        <v>503.63</v>
      </c>
      <c r="AG87" s="78"/>
      <c r="AH87" s="78"/>
      <c r="AI87" s="78"/>
      <c r="AJ87" s="78"/>
      <c r="AK87" s="78"/>
      <c r="AL87" s="78"/>
      <c r="AM87" s="78"/>
      <c r="AN87" s="78"/>
      <c r="AO87" s="78"/>
      <c r="AP87" s="78"/>
      <c r="AQ87" s="78"/>
      <c r="AR87" s="78"/>
      <c r="AS87" s="78"/>
      <c r="AT87" s="78">
        <f>データ!EC11</f>
        <v>539.64</v>
      </c>
      <c r="AU87" s="78"/>
      <c r="AV87" s="78"/>
      <c r="AW87" s="78"/>
      <c r="AX87" s="78"/>
      <c r="AY87" s="78"/>
      <c r="AZ87" s="78"/>
      <c r="BA87" s="78"/>
      <c r="BB87" s="78"/>
      <c r="BC87" s="78"/>
      <c r="BD87" s="78"/>
      <c r="BE87" s="78"/>
      <c r="BF87" s="78"/>
      <c r="BG87" s="78"/>
      <c r="BH87" s="78">
        <f>データ!ED11</f>
        <v>453.13</v>
      </c>
      <c r="BI87" s="78"/>
      <c r="BJ87" s="78"/>
      <c r="BK87" s="78"/>
      <c r="BL87" s="78"/>
      <c r="BM87" s="78"/>
      <c r="BN87" s="78"/>
      <c r="BO87" s="78"/>
      <c r="BP87" s="78"/>
      <c r="BQ87" s="78"/>
      <c r="BR87" s="78"/>
      <c r="BS87" s="78"/>
      <c r="BT87" s="78"/>
      <c r="BU87" s="78"/>
      <c r="BV87" s="78">
        <f>データ!EE11</f>
        <v>515.5</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558.79999999999995</v>
      </c>
      <c r="DG87" s="78"/>
      <c r="DH87" s="78"/>
      <c r="DI87" s="78"/>
      <c r="DJ87" s="78"/>
      <c r="DK87" s="78"/>
      <c r="DL87" s="78"/>
      <c r="DM87" s="78"/>
      <c r="DN87" s="78"/>
      <c r="DO87" s="78"/>
      <c r="DP87" s="78"/>
      <c r="DQ87" s="78"/>
      <c r="DR87" s="78"/>
      <c r="DS87" s="78"/>
      <c r="DT87" s="78">
        <f>データ!EL11</f>
        <v>609.99</v>
      </c>
      <c r="DU87" s="78"/>
      <c r="DV87" s="78"/>
      <c r="DW87" s="78"/>
      <c r="DX87" s="78"/>
      <c r="DY87" s="78"/>
      <c r="DZ87" s="78"/>
      <c r="EA87" s="78"/>
      <c r="EB87" s="78"/>
      <c r="EC87" s="78"/>
      <c r="ED87" s="78"/>
      <c r="EE87" s="78"/>
      <c r="EF87" s="78"/>
      <c r="EG87" s="78"/>
      <c r="EH87" s="78">
        <f>データ!EM11</f>
        <v>613.19000000000005</v>
      </c>
      <c r="EI87" s="78"/>
      <c r="EJ87" s="78"/>
      <c r="EK87" s="78"/>
      <c r="EL87" s="78"/>
      <c r="EM87" s="78"/>
      <c r="EN87" s="78"/>
      <c r="EO87" s="78"/>
      <c r="EP87" s="78"/>
      <c r="EQ87" s="78"/>
      <c r="ER87" s="78"/>
      <c r="ES87" s="78"/>
      <c r="ET87" s="78"/>
      <c r="EU87" s="78"/>
      <c r="EV87" s="78">
        <f>データ!EN11</f>
        <v>626.16</v>
      </c>
      <c r="EW87" s="78"/>
      <c r="EX87" s="78"/>
      <c r="EY87" s="78"/>
      <c r="EZ87" s="78"/>
      <c r="FA87" s="78"/>
      <c r="FB87" s="78"/>
      <c r="FC87" s="78"/>
      <c r="FD87" s="78"/>
      <c r="FE87" s="78"/>
      <c r="FF87" s="78"/>
      <c r="FG87" s="78"/>
      <c r="FH87" s="78"/>
      <c r="FI87" s="78"/>
      <c r="FJ87" s="78">
        <f>データ!EO11</f>
        <v>714.63</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302.44</v>
      </c>
      <c r="GU87" s="78"/>
      <c r="GV87" s="78"/>
      <c r="GW87" s="78"/>
      <c r="GX87" s="78"/>
      <c r="GY87" s="78"/>
      <c r="GZ87" s="78"/>
      <c r="HA87" s="78"/>
      <c r="HB87" s="78"/>
      <c r="HC87" s="78"/>
      <c r="HD87" s="78"/>
      <c r="HE87" s="78"/>
      <c r="HF87" s="78"/>
      <c r="HG87" s="78"/>
      <c r="HH87" s="78">
        <f>データ!EV11</f>
        <v>285.74</v>
      </c>
      <c r="HI87" s="78"/>
      <c r="HJ87" s="78"/>
      <c r="HK87" s="78"/>
      <c r="HL87" s="78"/>
      <c r="HM87" s="78"/>
      <c r="HN87" s="78"/>
      <c r="HO87" s="78"/>
      <c r="HP87" s="78"/>
      <c r="HQ87" s="78"/>
      <c r="HR87" s="78"/>
      <c r="HS87" s="78"/>
      <c r="HT87" s="78"/>
      <c r="HU87" s="78"/>
      <c r="HV87" s="78">
        <f>データ!EW11</f>
        <v>267.47000000000003</v>
      </c>
      <c r="HW87" s="78"/>
      <c r="HX87" s="78"/>
      <c r="HY87" s="78"/>
      <c r="HZ87" s="78"/>
      <c r="IA87" s="78"/>
      <c r="IB87" s="78"/>
      <c r="IC87" s="78"/>
      <c r="ID87" s="78"/>
      <c r="IE87" s="78"/>
      <c r="IF87" s="78"/>
      <c r="IG87" s="78"/>
      <c r="IH87" s="78"/>
      <c r="II87" s="78"/>
      <c r="IJ87" s="78">
        <f>データ!EX11</f>
        <v>285.14999999999998</v>
      </c>
      <c r="IK87" s="78"/>
      <c r="IL87" s="78"/>
      <c r="IM87" s="78"/>
      <c r="IN87" s="78"/>
      <c r="IO87" s="78"/>
      <c r="IP87" s="78"/>
      <c r="IQ87" s="78"/>
      <c r="IR87" s="78"/>
      <c r="IS87" s="78"/>
      <c r="IT87" s="78"/>
      <c r="IU87" s="78"/>
      <c r="IV87" s="78"/>
      <c r="IW87" s="78"/>
      <c r="IX87" s="78">
        <f>データ!EY11</f>
        <v>346.63</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7.5</v>
      </c>
      <c r="KI87" s="80"/>
      <c r="KJ87" s="80"/>
      <c r="KK87" s="80"/>
      <c r="KL87" s="80"/>
      <c r="KM87" s="80"/>
      <c r="KN87" s="80"/>
      <c r="KO87" s="80"/>
      <c r="KP87" s="80"/>
      <c r="KQ87" s="80"/>
      <c r="KR87" s="80"/>
      <c r="KS87" s="80"/>
      <c r="KT87" s="80"/>
      <c r="KU87" s="80"/>
      <c r="KV87" s="80">
        <f>データ!FF11</f>
        <v>7.8</v>
      </c>
      <c r="KW87" s="80"/>
      <c r="KX87" s="80"/>
      <c r="KY87" s="80"/>
      <c r="KZ87" s="80"/>
      <c r="LA87" s="80"/>
      <c r="LB87" s="80"/>
      <c r="LC87" s="80"/>
      <c r="LD87" s="80"/>
      <c r="LE87" s="80"/>
      <c r="LF87" s="80"/>
      <c r="LG87" s="80"/>
      <c r="LH87" s="80"/>
      <c r="LI87" s="80"/>
      <c r="LJ87" s="80">
        <f>データ!FG11</f>
        <v>10.1</v>
      </c>
      <c r="LK87" s="80"/>
      <c r="LL87" s="80"/>
      <c r="LM87" s="80"/>
      <c r="LN87" s="80"/>
      <c r="LO87" s="80"/>
      <c r="LP87" s="80"/>
      <c r="LQ87" s="80"/>
      <c r="LR87" s="80"/>
      <c r="LS87" s="80"/>
      <c r="LT87" s="80"/>
      <c r="LU87" s="80"/>
      <c r="LV87" s="80"/>
      <c r="LW87" s="80"/>
      <c r="LX87" s="80">
        <f>データ!FH11</f>
        <v>11.2</v>
      </c>
      <c r="LY87" s="80"/>
      <c r="LZ87" s="80"/>
      <c r="MA87" s="80"/>
      <c r="MB87" s="80"/>
      <c r="MC87" s="80"/>
      <c r="MD87" s="80"/>
      <c r="ME87" s="80"/>
      <c r="MF87" s="80"/>
      <c r="MG87" s="80"/>
      <c r="MH87" s="80"/>
      <c r="MI87" s="80"/>
      <c r="MJ87" s="80"/>
      <c r="MK87" s="80"/>
      <c r="ML87" s="80">
        <f>データ!FI11</f>
        <v>11.1</v>
      </c>
      <c r="MM87" s="80"/>
      <c r="MN87" s="80"/>
      <c r="MO87" s="80"/>
      <c r="MP87" s="80"/>
      <c r="MQ87" s="80"/>
      <c r="MR87" s="80"/>
      <c r="MS87" s="80"/>
      <c r="MT87" s="80"/>
      <c r="MU87" s="80"/>
      <c r="MV87" s="80"/>
      <c r="MW87" s="80"/>
      <c r="MX87" s="80"/>
      <c r="MY87" s="80"/>
      <c r="MZ87" s="2"/>
      <c r="NA87" s="2"/>
      <c r="NB87" s="2"/>
      <c r="NC87" s="26"/>
      <c r="ND87" s="2"/>
      <c r="NE87" s="130"/>
      <c r="NF87" s="131"/>
      <c r="NG87" s="131"/>
      <c r="NH87" s="131"/>
      <c r="NI87" s="131"/>
      <c r="NJ87" s="131"/>
      <c r="NK87" s="131"/>
      <c r="NL87" s="131"/>
      <c r="NM87" s="131"/>
      <c r="NN87" s="131"/>
      <c r="NO87" s="131"/>
      <c r="NP87" s="131"/>
      <c r="NQ87" s="131"/>
      <c r="NR87" s="131"/>
      <c r="NS87" s="132"/>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183.59</v>
      </c>
      <c r="S88" s="78"/>
      <c r="T88" s="78"/>
      <c r="U88" s="78"/>
      <c r="V88" s="78"/>
      <c r="W88" s="78"/>
      <c r="X88" s="78"/>
      <c r="Y88" s="78"/>
      <c r="Z88" s="78"/>
      <c r="AA88" s="78"/>
      <c r="AB88" s="78"/>
      <c r="AC88" s="78"/>
      <c r="AD88" s="78"/>
      <c r="AE88" s="78"/>
      <c r="AF88" s="78">
        <f>データ!EB12</f>
        <v>198.62</v>
      </c>
      <c r="AG88" s="78"/>
      <c r="AH88" s="78"/>
      <c r="AI88" s="78"/>
      <c r="AJ88" s="78"/>
      <c r="AK88" s="78"/>
      <c r="AL88" s="78"/>
      <c r="AM88" s="78"/>
      <c r="AN88" s="78"/>
      <c r="AO88" s="78"/>
      <c r="AP88" s="78"/>
      <c r="AQ88" s="78"/>
      <c r="AR88" s="78"/>
      <c r="AS88" s="78"/>
      <c r="AT88" s="78">
        <f>データ!EC12</f>
        <v>211.93</v>
      </c>
      <c r="AU88" s="78"/>
      <c r="AV88" s="78"/>
      <c r="AW88" s="78"/>
      <c r="AX88" s="78"/>
      <c r="AY88" s="78"/>
      <c r="AZ88" s="78"/>
      <c r="BA88" s="78"/>
      <c r="BB88" s="78"/>
      <c r="BC88" s="78"/>
      <c r="BD88" s="78"/>
      <c r="BE88" s="78"/>
      <c r="BF88" s="78"/>
      <c r="BG88" s="78"/>
      <c r="BH88" s="78">
        <f>データ!ED12</f>
        <v>244.93</v>
      </c>
      <c r="BI88" s="78"/>
      <c r="BJ88" s="78"/>
      <c r="BK88" s="78"/>
      <c r="BL88" s="78"/>
      <c r="BM88" s="78"/>
      <c r="BN88" s="78"/>
      <c r="BO88" s="78"/>
      <c r="BP88" s="78"/>
      <c r="BQ88" s="78"/>
      <c r="BR88" s="78"/>
      <c r="BS88" s="78"/>
      <c r="BT88" s="78"/>
      <c r="BU88" s="78"/>
      <c r="BV88" s="78">
        <f>データ!EE12</f>
        <v>277.20999999999998</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310.87</v>
      </c>
      <c r="DG88" s="78"/>
      <c r="DH88" s="78"/>
      <c r="DI88" s="78"/>
      <c r="DJ88" s="78"/>
      <c r="DK88" s="78"/>
      <c r="DL88" s="78"/>
      <c r="DM88" s="78"/>
      <c r="DN88" s="78"/>
      <c r="DO88" s="78"/>
      <c r="DP88" s="78"/>
      <c r="DQ88" s="78"/>
      <c r="DR88" s="78"/>
      <c r="DS88" s="78"/>
      <c r="DT88" s="78">
        <f>データ!EL12</f>
        <v>336.89</v>
      </c>
      <c r="DU88" s="78"/>
      <c r="DV88" s="78"/>
      <c r="DW88" s="78"/>
      <c r="DX88" s="78"/>
      <c r="DY88" s="78"/>
      <c r="DZ88" s="78"/>
      <c r="EA88" s="78"/>
      <c r="EB88" s="78"/>
      <c r="EC88" s="78"/>
      <c r="ED88" s="78"/>
      <c r="EE88" s="78"/>
      <c r="EF88" s="78"/>
      <c r="EG88" s="78"/>
      <c r="EH88" s="78">
        <f>データ!EM12</f>
        <v>344.41</v>
      </c>
      <c r="EI88" s="78"/>
      <c r="EJ88" s="78"/>
      <c r="EK88" s="78"/>
      <c r="EL88" s="78"/>
      <c r="EM88" s="78"/>
      <c r="EN88" s="78"/>
      <c r="EO88" s="78"/>
      <c r="EP88" s="78"/>
      <c r="EQ88" s="78"/>
      <c r="ER88" s="78"/>
      <c r="ES88" s="78"/>
      <c r="ET88" s="78"/>
      <c r="EU88" s="78"/>
      <c r="EV88" s="78">
        <f>データ!EN12</f>
        <v>368.34</v>
      </c>
      <c r="EW88" s="78"/>
      <c r="EX88" s="78"/>
      <c r="EY88" s="78"/>
      <c r="EZ88" s="78"/>
      <c r="FA88" s="78"/>
      <c r="FB88" s="78"/>
      <c r="FC88" s="78"/>
      <c r="FD88" s="78"/>
      <c r="FE88" s="78"/>
      <c r="FF88" s="78"/>
      <c r="FG88" s="78"/>
      <c r="FH88" s="78"/>
      <c r="FI88" s="78"/>
      <c r="FJ88" s="78">
        <f>データ!EO12</f>
        <v>397.83</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178.97</v>
      </c>
      <c r="GU88" s="78"/>
      <c r="GV88" s="78"/>
      <c r="GW88" s="78"/>
      <c r="GX88" s="78"/>
      <c r="GY88" s="78"/>
      <c r="GZ88" s="78"/>
      <c r="HA88" s="78"/>
      <c r="HB88" s="78"/>
      <c r="HC88" s="78"/>
      <c r="HD88" s="78"/>
      <c r="HE88" s="78"/>
      <c r="HF88" s="78"/>
      <c r="HG88" s="78"/>
      <c r="HH88" s="78">
        <f>データ!EV12</f>
        <v>184.26</v>
      </c>
      <c r="HI88" s="78"/>
      <c r="HJ88" s="78"/>
      <c r="HK88" s="78"/>
      <c r="HL88" s="78"/>
      <c r="HM88" s="78"/>
      <c r="HN88" s="78"/>
      <c r="HO88" s="78"/>
      <c r="HP88" s="78"/>
      <c r="HQ88" s="78"/>
      <c r="HR88" s="78"/>
      <c r="HS88" s="78"/>
      <c r="HT88" s="78"/>
      <c r="HU88" s="78"/>
      <c r="HV88" s="78">
        <f>データ!EW12</f>
        <v>188.58</v>
      </c>
      <c r="HW88" s="78"/>
      <c r="HX88" s="78"/>
      <c r="HY88" s="78"/>
      <c r="HZ88" s="78"/>
      <c r="IA88" s="78"/>
      <c r="IB88" s="78"/>
      <c r="IC88" s="78"/>
      <c r="ID88" s="78"/>
      <c r="IE88" s="78"/>
      <c r="IF88" s="78"/>
      <c r="IG88" s="78"/>
      <c r="IH88" s="78"/>
      <c r="II88" s="78"/>
      <c r="IJ88" s="78">
        <f>データ!EX12</f>
        <v>199.25</v>
      </c>
      <c r="IK88" s="78"/>
      <c r="IL88" s="78"/>
      <c r="IM88" s="78"/>
      <c r="IN88" s="78"/>
      <c r="IO88" s="78"/>
      <c r="IP88" s="78"/>
      <c r="IQ88" s="78"/>
      <c r="IR88" s="78"/>
      <c r="IS88" s="78"/>
      <c r="IT88" s="78"/>
      <c r="IU88" s="78"/>
      <c r="IV88" s="78"/>
      <c r="IW88" s="78"/>
      <c r="IX88" s="78">
        <f>データ!EY12</f>
        <v>218.51</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130"/>
      <c r="NF88" s="131"/>
      <c r="NG88" s="131"/>
      <c r="NH88" s="131"/>
      <c r="NI88" s="131"/>
      <c r="NJ88" s="131"/>
      <c r="NK88" s="131"/>
      <c r="NL88" s="131"/>
      <c r="NM88" s="131"/>
      <c r="NN88" s="131"/>
      <c r="NO88" s="131"/>
      <c r="NP88" s="131"/>
      <c r="NQ88" s="131"/>
      <c r="NR88" s="131"/>
      <c r="NS88" s="132"/>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33"/>
      <c r="NF89" s="134"/>
      <c r="NG89" s="134"/>
      <c r="NH89" s="134"/>
      <c r="NI89" s="134"/>
      <c r="NJ89" s="134"/>
      <c r="NK89" s="134"/>
      <c r="NL89" s="134"/>
      <c r="NM89" s="134"/>
      <c r="NN89" s="134"/>
      <c r="NO89" s="134"/>
      <c r="NP89" s="134"/>
      <c r="NQ89" s="134"/>
      <c r="NR89" s="134"/>
      <c r="NS89" s="135"/>
    </row>
    <row r="90" spans="1:383" ht="13.5"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0PhPsWmlBgL+iHD/xjzI6tDA/XdO4FF/jkxMMX635JqZK3XjVsLZnaZa6owommv6xyNENGC9C46QUms7sbK6iA==" saltValue="XuyuW66xzRMzKB5/hMO5Ag=="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81640625" customWidth="1"/>
    <col min="14" max="22" width="12.26953125" customWidth="1"/>
    <col min="23" max="24" width="17.26953125" bestFit="1" customWidth="1"/>
    <col min="25" max="25" width="12.7265625" customWidth="1"/>
    <col min="26" max="26" width="33.8164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462012</v>
      </c>
      <c r="K6" s="50" t="str">
        <f t="shared" si="3"/>
        <v>46</v>
      </c>
      <c r="L6" s="50" t="str">
        <f t="shared" si="3"/>
        <v>03</v>
      </c>
      <c r="M6" s="51" t="str">
        <f>M7</f>
        <v>3</v>
      </c>
      <c r="N6" s="51" t="str">
        <f>N7</f>
        <v>000</v>
      </c>
      <c r="O6" s="50" t="str">
        <f t="shared" si="3"/>
        <v>鹿児島県　鹿児島市</v>
      </c>
      <c r="P6" s="50" t="str">
        <f t="shared" si="3"/>
        <v>法適用</v>
      </c>
      <c r="Q6" s="50" t="str">
        <f t="shared" si="3"/>
        <v>交通事業</v>
      </c>
      <c r="R6" s="50" t="str">
        <f t="shared" si="3"/>
        <v>自動車運送事業</v>
      </c>
      <c r="S6" s="50" t="str">
        <f t="shared" si="3"/>
        <v>その他</v>
      </c>
      <c r="T6" s="52">
        <f t="shared" si="3"/>
        <v>0.8</v>
      </c>
      <c r="U6" s="52">
        <f t="shared" si="3"/>
        <v>152.4</v>
      </c>
      <c r="V6" s="53">
        <f t="shared" si="3"/>
        <v>3408</v>
      </c>
      <c r="W6" s="53">
        <f t="shared" si="3"/>
        <v>135</v>
      </c>
      <c r="X6" s="53">
        <f t="shared" si="3"/>
        <v>144</v>
      </c>
      <c r="Y6" s="52">
        <f>Y7</f>
        <v>30.4</v>
      </c>
      <c r="Z6" s="50" t="str">
        <f t="shared" si="3"/>
        <v>有</v>
      </c>
      <c r="AA6" s="50" t="str">
        <f t="shared" si="3"/>
        <v>有</v>
      </c>
      <c r="AB6" s="53">
        <f t="shared" si="3"/>
        <v>5255</v>
      </c>
      <c r="AC6" s="53">
        <f t="shared" si="3"/>
        <v>4765</v>
      </c>
      <c r="AD6" s="53">
        <f t="shared" si="3"/>
        <v>5362</v>
      </c>
      <c r="AE6" s="53">
        <f t="shared" si="3"/>
        <v>5934</v>
      </c>
      <c r="AF6" s="53">
        <f t="shared" si="3"/>
        <v>6232</v>
      </c>
      <c r="AG6" s="53">
        <f t="shared" si="3"/>
        <v>680764</v>
      </c>
      <c r="AH6" s="53">
        <f t="shared" si="3"/>
        <v>610906</v>
      </c>
      <c r="AI6" s="53">
        <f t="shared" si="3"/>
        <v>432658</v>
      </c>
      <c r="AJ6" s="53">
        <f t="shared" si="3"/>
        <v>163485</v>
      </c>
      <c r="AK6" s="53">
        <f t="shared" si="3"/>
        <v>205384</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v>0.8</v>
      </c>
      <c r="U7" s="59">
        <v>152.4</v>
      </c>
      <c r="V7" s="60">
        <v>3408</v>
      </c>
      <c r="W7" s="60">
        <v>135</v>
      </c>
      <c r="X7" s="60">
        <v>144</v>
      </c>
      <c r="Y7" s="59">
        <v>30.4</v>
      </c>
      <c r="Z7" s="58" t="s">
        <v>105</v>
      </c>
      <c r="AA7" s="58" t="s">
        <v>105</v>
      </c>
      <c r="AB7" s="60">
        <v>5255</v>
      </c>
      <c r="AC7" s="60">
        <v>4765</v>
      </c>
      <c r="AD7" s="60">
        <v>5362</v>
      </c>
      <c r="AE7" s="60">
        <v>5934</v>
      </c>
      <c r="AF7" s="60">
        <v>6232</v>
      </c>
      <c r="AG7" s="60">
        <v>680764</v>
      </c>
      <c r="AH7" s="60">
        <v>610906</v>
      </c>
      <c r="AI7" s="60">
        <v>432658</v>
      </c>
      <c r="AJ7" s="60">
        <v>163485</v>
      </c>
      <c r="AK7" s="60">
        <v>205384</v>
      </c>
      <c r="AL7" s="59">
        <v>74.099999999999994</v>
      </c>
      <c r="AM7" s="59">
        <v>82.6</v>
      </c>
      <c r="AN7" s="59">
        <v>88.4</v>
      </c>
      <c r="AO7" s="59">
        <v>72.900000000000006</v>
      </c>
      <c r="AP7" s="59">
        <v>72.2</v>
      </c>
      <c r="AQ7" s="59">
        <v>83.7</v>
      </c>
      <c r="AR7" s="59">
        <v>89.7</v>
      </c>
      <c r="AS7" s="59">
        <v>96.8</v>
      </c>
      <c r="AT7" s="59">
        <v>100</v>
      </c>
      <c r="AU7" s="59">
        <v>100.1</v>
      </c>
      <c r="AV7" s="59">
        <v>100</v>
      </c>
      <c r="AW7" s="59">
        <v>42.1</v>
      </c>
      <c r="AX7" s="59">
        <v>46.4</v>
      </c>
      <c r="AY7" s="59">
        <v>53.2</v>
      </c>
      <c r="AZ7" s="59">
        <v>60.1</v>
      </c>
      <c r="BA7" s="59">
        <v>57.8</v>
      </c>
      <c r="BB7" s="59">
        <v>71.400000000000006</v>
      </c>
      <c r="BC7" s="59">
        <v>76.900000000000006</v>
      </c>
      <c r="BD7" s="59">
        <v>83.4</v>
      </c>
      <c r="BE7" s="59">
        <v>87.5</v>
      </c>
      <c r="BF7" s="59">
        <v>87.6</v>
      </c>
      <c r="BG7" s="59">
        <v>100</v>
      </c>
      <c r="BH7" s="59">
        <v>5.6</v>
      </c>
      <c r="BI7" s="59">
        <v>5.9</v>
      </c>
      <c r="BJ7" s="59">
        <v>6.6</v>
      </c>
      <c r="BK7" s="59">
        <v>7.7</v>
      </c>
      <c r="BL7" s="59">
        <v>4.7</v>
      </c>
      <c r="BM7" s="59">
        <v>126.8</v>
      </c>
      <c r="BN7" s="59">
        <v>108.4</v>
      </c>
      <c r="BO7" s="59">
        <v>107.1</v>
      </c>
      <c r="BP7" s="59">
        <v>116.8</v>
      </c>
      <c r="BQ7" s="59">
        <v>110.5</v>
      </c>
      <c r="BR7" s="59">
        <v>100</v>
      </c>
      <c r="BS7" s="59">
        <v>764.4</v>
      </c>
      <c r="BT7" s="59">
        <v>852.2</v>
      </c>
      <c r="BU7" s="59">
        <v>792.9</v>
      </c>
      <c r="BV7" s="59">
        <v>719</v>
      </c>
      <c r="BW7" s="59">
        <v>712.4</v>
      </c>
      <c r="BX7" s="59">
        <v>58.4</v>
      </c>
      <c r="BY7" s="59">
        <v>66.5</v>
      </c>
      <c r="BZ7" s="59">
        <v>64.7</v>
      </c>
      <c r="CA7" s="59">
        <v>61</v>
      </c>
      <c r="CB7" s="59">
        <v>58.1</v>
      </c>
      <c r="CC7" s="59">
        <v>0</v>
      </c>
      <c r="CD7" s="59">
        <v>129.5</v>
      </c>
      <c r="CE7" s="59">
        <v>128.19999999999999</v>
      </c>
      <c r="CF7" s="59">
        <v>80.7</v>
      </c>
      <c r="CG7" s="59">
        <v>27.6</v>
      </c>
      <c r="CH7" s="59">
        <v>33</v>
      </c>
      <c r="CI7" s="59">
        <v>23.4</v>
      </c>
      <c r="CJ7" s="59">
        <v>23.9</v>
      </c>
      <c r="CK7" s="59">
        <v>20.6</v>
      </c>
      <c r="CL7" s="59">
        <v>21.3</v>
      </c>
      <c r="CM7" s="59">
        <v>21.8</v>
      </c>
      <c r="CN7" s="59">
        <v>430.2</v>
      </c>
      <c r="CO7" s="59">
        <v>402</v>
      </c>
      <c r="CP7" s="59">
        <v>342.8</v>
      </c>
      <c r="CQ7" s="59">
        <v>313.8</v>
      </c>
      <c r="CR7" s="59">
        <v>337.8</v>
      </c>
      <c r="CS7" s="59">
        <v>244.7</v>
      </c>
      <c r="CT7" s="59">
        <v>231.7</v>
      </c>
      <c r="CU7" s="59">
        <v>214.7</v>
      </c>
      <c r="CV7" s="59">
        <v>205.8</v>
      </c>
      <c r="CW7" s="59">
        <v>209.1</v>
      </c>
      <c r="CX7" s="59">
        <v>30.1</v>
      </c>
      <c r="CY7" s="59">
        <v>31.9</v>
      </c>
      <c r="CZ7" s="59">
        <v>23.5</v>
      </c>
      <c r="DA7" s="59">
        <v>8.8000000000000007</v>
      </c>
      <c r="DB7" s="59">
        <v>9.8000000000000007</v>
      </c>
      <c r="DC7" s="59">
        <v>9.6</v>
      </c>
      <c r="DD7" s="59">
        <v>10.3</v>
      </c>
      <c r="DE7" s="59">
        <v>9.6</v>
      </c>
      <c r="DF7" s="59">
        <v>10.4</v>
      </c>
      <c r="DG7" s="59">
        <v>10.4</v>
      </c>
      <c r="DH7" s="59">
        <v>81.8</v>
      </c>
      <c r="DI7" s="59">
        <v>118.2</v>
      </c>
      <c r="DJ7" s="59">
        <v>94.5</v>
      </c>
      <c r="DK7" s="59">
        <v>120.4</v>
      </c>
      <c r="DL7" s="59">
        <v>107.2</v>
      </c>
      <c r="DM7" s="59">
        <v>53.2</v>
      </c>
      <c r="DN7" s="59">
        <v>56.9</v>
      </c>
      <c r="DO7" s="59">
        <v>54.6</v>
      </c>
      <c r="DP7" s="59">
        <v>57.2</v>
      </c>
      <c r="DQ7" s="59">
        <v>59</v>
      </c>
      <c r="DR7" s="59">
        <v>78.900000000000006</v>
      </c>
      <c r="DS7" s="59">
        <v>80.7</v>
      </c>
      <c r="DT7" s="59">
        <v>83.1</v>
      </c>
      <c r="DU7" s="59">
        <v>76.599999999999994</v>
      </c>
      <c r="DV7" s="59">
        <v>80</v>
      </c>
      <c r="DW7" s="59">
        <v>74.5</v>
      </c>
      <c r="DX7" s="59">
        <v>75.400000000000006</v>
      </c>
      <c r="DY7" s="59">
        <v>76</v>
      </c>
      <c r="DZ7" s="59">
        <v>75.2</v>
      </c>
      <c r="EA7" s="59">
        <v>75.2</v>
      </c>
      <c r="EB7" s="61">
        <v>462.38</v>
      </c>
      <c r="EC7" s="61">
        <v>503.63</v>
      </c>
      <c r="ED7" s="61">
        <v>539.64</v>
      </c>
      <c r="EE7" s="61">
        <v>453.13</v>
      </c>
      <c r="EF7" s="61">
        <v>515.5</v>
      </c>
      <c r="EG7" s="61">
        <v>183.59</v>
      </c>
      <c r="EH7" s="61">
        <v>198.62</v>
      </c>
      <c r="EI7" s="61">
        <v>211.93</v>
      </c>
      <c r="EJ7" s="61">
        <v>244.93</v>
      </c>
      <c r="EK7" s="61">
        <v>277.20999999999998</v>
      </c>
      <c r="EL7" s="61">
        <v>558.79999999999995</v>
      </c>
      <c r="EM7" s="61">
        <v>609.99</v>
      </c>
      <c r="EN7" s="61">
        <v>613.19000000000005</v>
      </c>
      <c r="EO7" s="61">
        <v>626.16</v>
      </c>
      <c r="EP7" s="61">
        <v>714.63</v>
      </c>
      <c r="EQ7" s="61">
        <v>310.87</v>
      </c>
      <c r="ER7" s="61">
        <v>336.89</v>
      </c>
      <c r="ES7" s="61">
        <v>344.41</v>
      </c>
      <c r="ET7" s="61">
        <v>368.34</v>
      </c>
      <c r="EU7" s="61">
        <v>397.83</v>
      </c>
      <c r="EV7" s="61">
        <v>302.44</v>
      </c>
      <c r="EW7" s="61">
        <v>285.74</v>
      </c>
      <c r="EX7" s="61">
        <v>267.47000000000003</v>
      </c>
      <c r="EY7" s="61">
        <v>285.14999999999998</v>
      </c>
      <c r="EZ7" s="61">
        <v>346.63</v>
      </c>
      <c r="FA7" s="61">
        <v>178.97</v>
      </c>
      <c r="FB7" s="61">
        <v>184.26</v>
      </c>
      <c r="FC7" s="61">
        <v>188.58</v>
      </c>
      <c r="FD7" s="61">
        <v>199.25</v>
      </c>
      <c r="FE7" s="61">
        <v>218.51</v>
      </c>
      <c r="FF7" s="59">
        <v>7.5</v>
      </c>
      <c r="FG7" s="59">
        <v>7.8</v>
      </c>
      <c r="FH7" s="59">
        <v>10.1</v>
      </c>
      <c r="FI7" s="59">
        <v>11.2</v>
      </c>
      <c r="FJ7" s="59">
        <v>11.1</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2">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42.1</v>
      </c>
      <c r="AW11" s="69">
        <f>AX7</f>
        <v>46.4</v>
      </c>
      <c r="AX11" s="69">
        <f>AY7</f>
        <v>53.2</v>
      </c>
      <c r="AY11" s="69">
        <f>AZ7</f>
        <v>60.1</v>
      </c>
      <c r="AZ11" s="69">
        <f>BA7</f>
        <v>57.8</v>
      </c>
      <c r="BA11" s="65"/>
      <c r="BB11" s="66"/>
      <c r="BC11" s="65"/>
      <c r="BD11" s="65"/>
      <c r="BE11" s="65"/>
      <c r="BF11" s="68" t="s">
        <v>113</v>
      </c>
      <c r="BG11" s="69">
        <f>BH7</f>
        <v>5.6</v>
      </c>
      <c r="BH11" s="69">
        <f>BI7</f>
        <v>5.9</v>
      </c>
      <c r="BI11" s="69">
        <f>BJ7</f>
        <v>6.6</v>
      </c>
      <c r="BJ11" s="69">
        <f>BK7</f>
        <v>7.7</v>
      </c>
      <c r="BK11" s="69">
        <f>BL7</f>
        <v>4.7</v>
      </c>
      <c r="BL11" s="65"/>
      <c r="BM11" s="65"/>
      <c r="BN11" s="65"/>
      <c r="BO11" s="65"/>
      <c r="BP11" s="65"/>
      <c r="BQ11" s="68" t="s">
        <v>114</v>
      </c>
      <c r="BR11" s="69">
        <f>BS7</f>
        <v>764.4</v>
      </c>
      <c r="BS11" s="69">
        <f>BT7</f>
        <v>852.2</v>
      </c>
      <c r="BT11" s="69">
        <f>BU7</f>
        <v>792.9</v>
      </c>
      <c r="BU11" s="69">
        <f>BV7</f>
        <v>719</v>
      </c>
      <c r="BV11" s="69">
        <f>BW7</f>
        <v>712.4</v>
      </c>
      <c r="BW11" s="65"/>
      <c r="BX11" s="65"/>
      <c r="BY11" s="65"/>
      <c r="BZ11" s="65"/>
      <c r="CA11" s="65"/>
      <c r="CB11" s="68" t="s">
        <v>115</v>
      </c>
      <c r="CC11" s="69">
        <f>CD7</f>
        <v>129.5</v>
      </c>
      <c r="CD11" s="69">
        <f>CE7</f>
        <v>128.19999999999999</v>
      </c>
      <c r="CE11" s="69">
        <f>CF7</f>
        <v>80.7</v>
      </c>
      <c r="CF11" s="69">
        <f>CG7</f>
        <v>27.6</v>
      </c>
      <c r="CG11" s="69">
        <f>CH7</f>
        <v>33</v>
      </c>
      <c r="CH11" s="65"/>
      <c r="CI11" s="65"/>
      <c r="CJ11" s="65"/>
      <c r="CK11" s="65"/>
      <c r="CL11" s="65"/>
      <c r="CM11" s="65"/>
      <c r="CN11" s="65"/>
      <c r="CO11" s="65"/>
      <c r="CP11" s="65"/>
      <c r="CQ11" s="65"/>
      <c r="CR11" s="65"/>
      <c r="CS11" s="65"/>
      <c r="CT11" s="65"/>
      <c r="CU11" s="65"/>
      <c r="CV11" s="68" t="s">
        <v>113</v>
      </c>
      <c r="CW11" s="69">
        <f>CX7</f>
        <v>30.1</v>
      </c>
      <c r="CX11" s="69">
        <f>CY7</f>
        <v>31.9</v>
      </c>
      <c r="CY11" s="69">
        <f>CZ7</f>
        <v>23.5</v>
      </c>
      <c r="CZ11" s="69">
        <f>DA7</f>
        <v>8.8000000000000007</v>
      </c>
      <c r="DA11" s="69">
        <f>DB7</f>
        <v>9.8000000000000007</v>
      </c>
      <c r="DB11" s="65"/>
      <c r="DC11" s="65"/>
      <c r="DD11" s="65"/>
      <c r="DE11" s="65"/>
      <c r="DF11" s="68" t="s">
        <v>113</v>
      </c>
      <c r="DG11" s="69">
        <f>DH7</f>
        <v>81.8</v>
      </c>
      <c r="DH11" s="69">
        <f>DI7</f>
        <v>118.2</v>
      </c>
      <c r="DI11" s="69">
        <f>DJ7</f>
        <v>94.5</v>
      </c>
      <c r="DJ11" s="69">
        <f>DK7</f>
        <v>120.4</v>
      </c>
      <c r="DK11" s="69">
        <f>DL7</f>
        <v>107.2</v>
      </c>
      <c r="DL11" s="65"/>
      <c r="DM11" s="65"/>
      <c r="DN11" s="65"/>
      <c r="DO11" s="65"/>
      <c r="DP11" s="68" t="s">
        <v>113</v>
      </c>
      <c r="DQ11" s="69">
        <f>DR7</f>
        <v>78.900000000000006</v>
      </c>
      <c r="DR11" s="69">
        <f>DS7</f>
        <v>80.7</v>
      </c>
      <c r="DS11" s="69">
        <f>DT7</f>
        <v>83.1</v>
      </c>
      <c r="DT11" s="69">
        <f>DU7</f>
        <v>76.599999999999994</v>
      </c>
      <c r="DU11" s="69">
        <f>DV7</f>
        <v>80</v>
      </c>
      <c r="DV11" s="65"/>
      <c r="DW11" s="65"/>
      <c r="DX11" s="65"/>
      <c r="DY11" s="65"/>
      <c r="DZ11" s="68" t="s">
        <v>113</v>
      </c>
      <c r="EA11" s="70">
        <f>EB7</f>
        <v>462.38</v>
      </c>
      <c r="EB11" s="70">
        <f>EC7</f>
        <v>503.63</v>
      </c>
      <c r="EC11" s="70">
        <f>ED7</f>
        <v>539.64</v>
      </c>
      <c r="ED11" s="70">
        <f>EE7</f>
        <v>453.13</v>
      </c>
      <c r="EE11" s="70">
        <f>EF7</f>
        <v>515.5</v>
      </c>
      <c r="EF11" s="65"/>
      <c r="EG11" s="65"/>
      <c r="EH11" s="65"/>
      <c r="EI11" s="65"/>
      <c r="EJ11" s="68" t="s">
        <v>114</v>
      </c>
      <c r="EK11" s="70">
        <f>EL7</f>
        <v>558.79999999999995</v>
      </c>
      <c r="EL11" s="70">
        <f>EM7</f>
        <v>609.99</v>
      </c>
      <c r="EM11" s="70">
        <f>EN7</f>
        <v>613.19000000000005</v>
      </c>
      <c r="EN11" s="70">
        <f>EO7</f>
        <v>626.16</v>
      </c>
      <c r="EO11" s="70">
        <f>EP7</f>
        <v>714.63</v>
      </c>
      <c r="EP11" s="65"/>
      <c r="EQ11" s="65"/>
      <c r="ER11" s="65"/>
      <c r="ES11" s="65"/>
      <c r="ET11" s="68" t="s">
        <v>113</v>
      </c>
      <c r="EU11" s="70">
        <f>EV7</f>
        <v>302.44</v>
      </c>
      <c r="EV11" s="70">
        <f>EW7</f>
        <v>285.74</v>
      </c>
      <c r="EW11" s="70">
        <f>EX7</f>
        <v>267.47000000000003</v>
      </c>
      <c r="EX11" s="70">
        <f>EY7</f>
        <v>285.14999999999998</v>
      </c>
      <c r="EY11" s="70">
        <f>EZ7</f>
        <v>346.63</v>
      </c>
      <c r="EZ11" s="65"/>
      <c r="FA11" s="65"/>
      <c r="FB11" s="65"/>
      <c r="FC11" s="65"/>
      <c r="FD11" s="68" t="s">
        <v>113</v>
      </c>
      <c r="FE11" s="69">
        <f>FF7</f>
        <v>7.5</v>
      </c>
      <c r="FF11" s="69">
        <f>FG7</f>
        <v>7.8</v>
      </c>
      <c r="FG11" s="69">
        <f>FH7</f>
        <v>10.1</v>
      </c>
      <c r="FH11" s="69">
        <f>FI7</f>
        <v>11.2</v>
      </c>
      <c r="FI11" s="69">
        <f>FJ7</f>
        <v>11.1</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74.099999999999994</v>
      </c>
      <c r="AL12" s="69">
        <f>AM7</f>
        <v>82.6</v>
      </c>
      <c r="AM12" s="69">
        <f>AN7</f>
        <v>88.4</v>
      </c>
      <c r="AN12" s="69">
        <f>AO7</f>
        <v>72.900000000000006</v>
      </c>
      <c r="AO12" s="69">
        <f>AP7</f>
        <v>72.2</v>
      </c>
      <c r="AP12" s="65"/>
      <c r="AQ12" s="65"/>
      <c r="AR12" s="65"/>
      <c r="AS12" s="65"/>
      <c r="AT12" s="65"/>
      <c r="AU12" s="68" t="s">
        <v>116</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116</v>
      </c>
      <c r="BR12" s="69">
        <f>BX7</f>
        <v>58.4</v>
      </c>
      <c r="BS12" s="69">
        <f>BY7</f>
        <v>66.5</v>
      </c>
      <c r="BT12" s="69">
        <f>BZ7</f>
        <v>64.7</v>
      </c>
      <c r="BU12" s="69">
        <f>CA7</f>
        <v>61</v>
      </c>
      <c r="BV12" s="69">
        <f>CB7</f>
        <v>58.1</v>
      </c>
      <c r="BW12" s="65"/>
      <c r="BX12" s="65"/>
      <c r="BY12" s="65"/>
      <c r="BZ12" s="65"/>
      <c r="CA12" s="65"/>
      <c r="CB12" s="68" t="s">
        <v>23</v>
      </c>
      <c r="CC12" s="69">
        <f>CN7</f>
        <v>430.2</v>
      </c>
      <c r="CD12" s="69">
        <f>CO7</f>
        <v>402</v>
      </c>
      <c r="CE12" s="69">
        <f>CP7</f>
        <v>342.8</v>
      </c>
      <c r="CF12" s="69">
        <f>CQ7</f>
        <v>313.8</v>
      </c>
      <c r="CG12" s="69">
        <f>CR7</f>
        <v>337.8</v>
      </c>
      <c r="CH12" s="65"/>
      <c r="CI12" s="65"/>
      <c r="CJ12" s="65"/>
      <c r="CK12" s="65"/>
      <c r="CL12" s="65"/>
      <c r="CM12" s="65"/>
      <c r="CN12" s="65"/>
      <c r="CO12" s="65"/>
      <c r="CP12" s="65"/>
      <c r="CQ12" s="65"/>
      <c r="CR12" s="65"/>
      <c r="CS12" s="65"/>
      <c r="CT12" s="65"/>
      <c r="CU12" s="65"/>
      <c r="CV12" s="68" t="s">
        <v>116</v>
      </c>
      <c r="CW12" s="69">
        <f>DC7</f>
        <v>9.6</v>
      </c>
      <c r="CX12" s="69">
        <f>DD7</f>
        <v>10.3</v>
      </c>
      <c r="CY12" s="69">
        <f>DE7</f>
        <v>9.6</v>
      </c>
      <c r="CZ12" s="69">
        <f>DF7</f>
        <v>10.4</v>
      </c>
      <c r="DA12" s="69">
        <f>DG7</f>
        <v>10.4</v>
      </c>
      <c r="DB12" s="65"/>
      <c r="DC12" s="65"/>
      <c r="DD12" s="65"/>
      <c r="DE12" s="65"/>
      <c r="DF12" s="68" t="s">
        <v>116</v>
      </c>
      <c r="DG12" s="69">
        <f>DM7</f>
        <v>53.2</v>
      </c>
      <c r="DH12" s="69">
        <f>DN7</f>
        <v>56.9</v>
      </c>
      <c r="DI12" s="69">
        <f>DO7</f>
        <v>54.6</v>
      </c>
      <c r="DJ12" s="69">
        <f>DP7</f>
        <v>57.2</v>
      </c>
      <c r="DK12" s="69">
        <f>DQ7</f>
        <v>59</v>
      </c>
      <c r="DL12" s="65"/>
      <c r="DM12" s="65"/>
      <c r="DN12" s="65"/>
      <c r="DO12" s="65"/>
      <c r="DP12" s="68" t="s">
        <v>116</v>
      </c>
      <c r="DQ12" s="69">
        <f>DW7</f>
        <v>74.5</v>
      </c>
      <c r="DR12" s="69">
        <f>DX7</f>
        <v>75.400000000000006</v>
      </c>
      <c r="DS12" s="69">
        <f>DY7</f>
        <v>76</v>
      </c>
      <c r="DT12" s="69">
        <f>DZ7</f>
        <v>75.2</v>
      </c>
      <c r="DU12" s="69">
        <f>EA7</f>
        <v>75.2</v>
      </c>
      <c r="DV12" s="65"/>
      <c r="DW12" s="65"/>
      <c r="DX12" s="65"/>
      <c r="DY12" s="65"/>
      <c r="DZ12" s="68" t="s">
        <v>116</v>
      </c>
      <c r="EA12" s="70">
        <f>EG7</f>
        <v>183.59</v>
      </c>
      <c r="EB12" s="70">
        <f>EH7</f>
        <v>198.62</v>
      </c>
      <c r="EC12" s="70">
        <f>EI7</f>
        <v>211.93</v>
      </c>
      <c r="ED12" s="70">
        <f>EJ7</f>
        <v>244.93</v>
      </c>
      <c r="EE12" s="70">
        <f>EK7</f>
        <v>277.20999999999998</v>
      </c>
      <c r="EF12" s="65"/>
      <c r="EG12" s="65"/>
      <c r="EH12" s="65"/>
      <c r="EI12" s="65"/>
      <c r="EJ12" s="68" t="s">
        <v>117</v>
      </c>
      <c r="EK12" s="70">
        <f>EQ7</f>
        <v>310.87</v>
      </c>
      <c r="EL12" s="70">
        <f>ER7</f>
        <v>336.89</v>
      </c>
      <c r="EM12" s="70">
        <f>ES7</f>
        <v>344.41</v>
      </c>
      <c r="EN12" s="70">
        <f>ET7</f>
        <v>368.34</v>
      </c>
      <c r="EO12" s="70">
        <f>EU7</f>
        <v>397.83</v>
      </c>
      <c r="EP12" s="65"/>
      <c r="EQ12" s="65"/>
      <c r="ER12" s="65"/>
      <c r="ES12" s="65"/>
      <c r="ET12" s="68" t="s">
        <v>116</v>
      </c>
      <c r="EU12" s="70">
        <f>FA7</f>
        <v>178.97</v>
      </c>
      <c r="EV12" s="70">
        <f>FB7</f>
        <v>184.26</v>
      </c>
      <c r="EW12" s="70">
        <f>FC7</f>
        <v>188.58</v>
      </c>
      <c r="EX12" s="70">
        <f>FD7</f>
        <v>199.25</v>
      </c>
      <c r="EY12" s="70">
        <f>FE7</f>
        <v>218.51</v>
      </c>
      <c r="EZ12" s="65"/>
      <c r="FA12" s="65"/>
      <c r="FB12" s="65"/>
      <c r="FC12" s="65"/>
      <c r="FD12" s="68" t="s">
        <v>116</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116</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118</v>
      </c>
      <c r="AV15" s="2"/>
      <c r="AW15" s="2"/>
      <c r="AX15" s="2"/>
      <c r="AY15" s="2"/>
      <c r="AZ15" s="2"/>
      <c r="BA15" s="2"/>
      <c r="BB15" s="62"/>
      <c r="BC15" s="2"/>
      <c r="BD15" s="2"/>
      <c r="BE15" s="2"/>
      <c r="BF15" s="62" t="s">
        <v>118</v>
      </c>
      <c r="BG15" s="2"/>
      <c r="BH15" s="2"/>
      <c r="BI15" s="2"/>
      <c r="BJ15" s="2"/>
      <c r="BK15" s="2"/>
      <c r="BL15" s="2"/>
      <c r="BM15" s="2"/>
      <c r="BN15" s="2"/>
      <c r="BO15" s="2"/>
      <c r="BP15" s="2"/>
      <c r="BQ15" s="62" t="s">
        <v>118</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118</v>
      </c>
      <c r="CW15" s="2"/>
      <c r="CX15" s="2"/>
      <c r="CY15" s="2"/>
      <c r="CZ15" s="2"/>
      <c r="DA15" s="2"/>
      <c r="DB15" s="2"/>
      <c r="DC15" s="2"/>
      <c r="DD15" s="2"/>
      <c r="DE15" s="2"/>
      <c r="DF15" s="62" t="s">
        <v>118</v>
      </c>
      <c r="DG15" s="2"/>
      <c r="DH15" s="2"/>
      <c r="DI15" s="2"/>
      <c r="DJ15" s="2"/>
      <c r="DK15" s="2"/>
      <c r="DL15" s="2"/>
      <c r="DM15" s="2"/>
      <c r="DN15" s="2"/>
      <c r="DO15" s="2"/>
      <c r="DP15" s="62" t="s">
        <v>118</v>
      </c>
      <c r="DQ15" s="2"/>
      <c r="DR15" s="2"/>
      <c r="DS15" s="2"/>
      <c r="DT15" s="2"/>
      <c r="DU15" s="2"/>
      <c r="DV15" s="2"/>
      <c r="DW15" s="2"/>
      <c r="DX15" s="2"/>
      <c r="DY15" s="2"/>
      <c r="DZ15" s="62" t="s">
        <v>118</v>
      </c>
      <c r="EA15" s="2"/>
      <c r="EB15" s="2"/>
      <c r="EC15" s="2"/>
      <c r="ED15" s="2"/>
      <c r="EE15" s="2"/>
      <c r="EF15" s="2"/>
      <c r="EG15" s="2"/>
      <c r="EH15" s="2"/>
      <c r="EI15" s="2"/>
      <c r="EJ15" s="62" t="s">
        <v>118</v>
      </c>
      <c r="EK15" s="2"/>
      <c r="EL15" s="2"/>
      <c r="EM15" s="2"/>
      <c r="EN15" s="2"/>
      <c r="EO15" s="2"/>
      <c r="EP15" s="2"/>
      <c r="EQ15" s="2"/>
      <c r="ER15" s="2"/>
      <c r="ES15" s="2"/>
      <c r="ET15" s="62" t="s">
        <v>118</v>
      </c>
      <c r="EU15" s="2"/>
      <c r="EV15" s="2"/>
      <c r="EW15" s="2"/>
      <c r="EX15" s="2"/>
      <c r="EY15" s="2"/>
      <c r="EZ15" s="2"/>
      <c r="FA15" s="2"/>
      <c r="FB15" s="2"/>
      <c r="FC15" s="2"/>
      <c r="FD15" s="62" t="s">
        <v>118</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118</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118</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113</v>
      </c>
      <c r="AV17" s="73">
        <f>IF(AW7="-",NA(),AW7)</f>
        <v>42.1</v>
      </c>
      <c r="AW17" s="73">
        <f>IF(AX7="-",NA(),AX7)</f>
        <v>46.4</v>
      </c>
      <c r="AX17" s="73">
        <f>IF(AY7="-",NA(),AY7)</f>
        <v>53.2</v>
      </c>
      <c r="AY17" s="73">
        <f>IF(AZ7="-",NA(),AZ7)</f>
        <v>60.1</v>
      </c>
      <c r="AZ17" s="73">
        <f>IF(BA7="-",NA(),BA7)</f>
        <v>57.8</v>
      </c>
      <c r="BA17" s="2"/>
      <c r="BB17" s="62"/>
      <c r="BC17" s="2"/>
      <c r="BD17" s="2"/>
      <c r="BE17" s="2"/>
      <c r="BF17" s="72" t="s">
        <v>113</v>
      </c>
      <c r="BG17" s="73">
        <f>IF(BH7="-",NA(),BH7)</f>
        <v>5.6</v>
      </c>
      <c r="BH17" s="73">
        <f>IF(BI7="-",NA(),BI7)</f>
        <v>5.9</v>
      </c>
      <c r="BI17" s="73">
        <f>IF(BJ7="-",NA(),BJ7)</f>
        <v>6.6</v>
      </c>
      <c r="BJ17" s="73">
        <f>IF(BK7="-",NA(),BK7)</f>
        <v>7.7</v>
      </c>
      <c r="BK17" s="73">
        <f>IF(BL7="-",NA(),BL7)</f>
        <v>4.7</v>
      </c>
      <c r="BL17" s="2"/>
      <c r="BM17" s="2"/>
      <c r="BN17" s="2"/>
      <c r="BO17" s="2"/>
      <c r="BP17" s="2"/>
      <c r="BQ17" s="72" t="s">
        <v>113</v>
      </c>
      <c r="BR17" s="73">
        <f>IF(BS7="-",NA(),BS7)</f>
        <v>764.4</v>
      </c>
      <c r="BS17" s="73">
        <f>IF(BT7="-",NA(),BT7)</f>
        <v>852.2</v>
      </c>
      <c r="BT17" s="73">
        <f>IF(BU7="-",NA(),BU7)</f>
        <v>792.9</v>
      </c>
      <c r="BU17" s="73">
        <f>IF(BV7="-",NA(),BV7)</f>
        <v>719</v>
      </c>
      <c r="BV17" s="73">
        <f>IF(BW7="-",NA(),BW7)</f>
        <v>712.4</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30.1</v>
      </c>
      <c r="CX17" s="73">
        <f>IF(CY7="-",NA(),CY7)</f>
        <v>31.9</v>
      </c>
      <c r="CY17" s="73">
        <f>IF(CZ7="-",NA(),CZ7)</f>
        <v>23.5</v>
      </c>
      <c r="CZ17" s="73">
        <f>IF(DA7="-",NA(),DA7)</f>
        <v>8.8000000000000007</v>
      </c>
      <c r="DA17" s="73">
        <f>IF(DB7="-",NA(),DB7)</f>
        <v>9.8000000000000007</v>
      </c>
      <c r="DB17" s="2"/>
      <c r="DC17" s="2"/>
      <c r="DD17" s="2"/>
      <c r="DE17" s="2"/>
      <c r="DF17" s="72" t="s">
        <v>113</v>
      </c>
      <c r="DG17" s="73">
        <f>IF(DH7="-",NA(),DH7)</f>
        <v>81.8</v>
      </c>
      <c r="DH17" s="73">
        <f>IF(DI7="-",NA(),DI7)</f>
        <v>118.2</v>
      </c>
      <c r="DI17" s="73">
        <f>IF(DJ7="-",NA(),DJ7)</f>
        <v>94.5</v>
      </c>
      <c r="DJ17" s="73">
        <f>IF(DK7="-",NA(),DK7)</f>
        <v>120.4</v>
      </c>
      <c r="DK17" s="73">
        <f>IF(DL7="-",NA(),DL7)</f>
        <v>107.2</v>
      </c>
      <c r="DL17" s="2"/>
      <c r="DM17" s="2"/>
      <c r="DN17" s="2"/>
      <c r="DO17" s="2"/>
      <c r="DP17" s="72" t="s">
        <v>113</v>
      </c>
      <c r="DQ17" s="73">
        <f>IF(DR7="-",NA(),DR7)</f>
        <v>78.900000000000006</v>
      </c>
      <c r="DR17" s="73">
        <f>IF(DS7="-",NA(),DS7)</f>
        <v>80.7</v>
      </c>
      <c r="DS17" s="73">
        <f>IF(DT7="-",NA(),DT7)</f>
        <v>83.1</v>
      </c>
      <c r="DT17" s="73">
        <f>IF(DU7="-",NA(),DU7)</f>
        <v>76.599999999999994</v>
      </c>
      <c r="DU17" s="73">
        <f>IF(DV7="-",NA(),DV7)</f>
        <v>80</v>
      </c>
      <c r="DV17" s="2"/>
      <c r="DW17" s="2"/>
      <c r="DX17" s="2"/>
      <c r="DY17" s="2"/>
      <c r="DZ17" s="72" t="s">
        <v>113</v>
      </c>
      <c r="EA17" s="74">
        <f>IF(EB7="-",NA(),EB7)</f>
        <v>462.38</v>
      </c>
      <c r="EB17" s="74">
        <f>IF(EC7="-",NA(),EC7)</f>
        <v>503.63</v>
      </c>
      <c r="EC17" s="74">
        <f>IF(ED7="-",NA(),ED7)</f>
        <v>539.64</v>
      </c>
      <c r="ED17" s="74">
        <f>IF(EE7="-",NA(),EE7)</f>
        <v>453.13</v>
      </c>
      <c r="EE17" s="74">
        <f>IF(EF7="-",NA(),EF7)</f>
        <v>515.5</v>
      </c>
      <c r="EF17" s="2"/>
      <c r="EG17" s="2"/>
      <c r="EH17" s="2"/>
      <c r="EI17" s="2"/>
      <c r="EJ17" s="72" t="s">
        <v>113</v>
      </c>
      <c r="EK17" s="74">
        <f>IF(EL7="-",NA(),EL7)</f>
        <v>558.79999999999995</v>
      </c>
      <c r="EL17" s="74">
        <f>IF(EM7="-",NA(),EM7)</f>
        <v>609.99</v>
      </c>
      <c r="EM17" s="74">
        <f>IF(EN7="-",NA(),EN7)</f>
        <v>613.19000000000005</v>
      </c>
      <c r="EN17" s="74">
        <f>IF(EO7="-",NA(),EO7)</f>
        <v>626.16</v>
      </c>
      <c r="EO17" s="74">
        <f>IF(EP7="-",NA(),EP7)</f>
        <v>714.63</v>
      </c>
      <c r="EP17" s="2"/>
      <c r="EQ17" s="2"/>
      <c r="ER17" s="2"/>
      <c r="ES17" s="2"/>
      <c r="ET17" s="72" t="s">
        <v>113</v>
      </c>
      <c r="EU17" s="74">
        <f>IF(EV7="-",NA(),EV7)</f>
        <v>302.44</v>
      </c>
      <c r="EV17" s="74">
        <f>IF(EW7="-",NA(),EW7)</f>
        <v>285.74</v>
      </c>
      <c r="EW17" s="74">
        <f>IF(EX7="-",NA(),EX7)</f>
        <v>267.47000000000003</v>
      </c>
      <c r="EX17" s="74">
        <f>IF(EY7="-",NA(),EY7)</f>
        <v>285.14999999999998</v>
      </c>
      <c r="EY17" s="74">
        <f>IF(EZ7="-",NA(),EZ7)</f>
        <v>346.63</v>
      </c>
      <c r="EZ17" s="2"/>
      <c r="FA17" s="2"/>
      <c r="FB17" s="2"/>
      <c r="FC17" s="2"/>
      <c r="FD17" s="72" t="s">
        <v>113</v>
      </c>
      <c r="FE17" s="73">
        <f>IF(FF7="-",NA(),FF7)</f>
        <v>7.5</v>
      </c>
      <c r="FF17" s="73">
        <f>IF(FG7="-",NA(),FG7)</f>
        <v>7.8</v>
      </c>
      <c r="FG17" s="73">
        <f>IF(FH7="-",NA(),FH7)</f>
        <v>10.1</v>
      </c>
      <c r="FH17" s="73">
        <f>IF(FI7="-",NA(),FI7)</f>
        <v>11.2</v>
      </c>
      <c r="FI17" s="73">
        <f>IF(FJ7="-",NA(),FJ7)</f>
        <v>11.1</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74.099999999999994</v>
      </c>
      <c r="AL18" s="73">
        <f>IF(AM7="-",NA(),AM7)</f>
        <v>82.6</v>
      </c>
      <c r="AM18" s="73">
        <f>IF(AN7="-",NA(),AN7)</f>
        <v>88.4</v>
      </c>
      <c r="AN18" s="73">
        <f>IF(AO7="-",NA(),AO7)</f>
        <v>72.900000000000006</v>
      </c>
      <c r="AO18" s="73">
        <f>IF(AP7="-",NA(),AP7)</f>
        <v>72.2</v>
      </c>
      <c r="AP18" s="2"/>
      <c r="AQ18" s="2"/>
      <c r="AR18" s="2"/>
      <c r="AS18" s="2"/>
      <c r="AT18" s="2"/>
      <c r="AU18" s="72" t="s">
        <v>116</v>
      </c>
      <c r="AV18" s="73">
        <f>IF(BB7="-",NA(),BB7)</f>
        <v>71.400000000000006</v>
      </c>
      <c r="AW18" s="73">
        <f>IF(BC7="-",NA(),BC7)</f>
        <v>76.900000000000006</v>
      </c>
      <c r="AX18" s="73">
        <f>IF(BD7="-",NA(),BD7)</f>
        <v>83.4</v>
      </c>
      <c r="AY18" s="73">
        <f>IF(BE7="-",NA(),BE7)</f>
        <v>87.5</v>
      </c>
      <c r="AZ18" s="73">
        <f>IF(BF7="-",NA(),BF7)</f>
        <v>87.6</v>
      </c>
      <c r="BA18" s="2"/>
      <c r="BB18" s="2"/>
      <c r="BC18" s="2"/>
      <c r="BD18" s="2"/>
      <c r="BE18" s="2"/>
      <c r="BF18" s="72" t="s">
        <v>116</v>
      </c>
      <c r="BG18" s="73">
        <f>IF(BM7="-",NA(),BM7)</f>
        <v>126.8</v>
      </c>
      <c r="BH18" s="73">
        <f>IF(BN7="-",NA(),BN7)</f>
        <v>108.4</v>
      </c>
      <c r="BI18" s="73">
        <f>IF(BO7="-",NA(),BO7)</f>
        <v>107.1</v>
      </c>
      <c r="BJ18" s="73">
        <f>IF(BP7="-",NA(),BP7)</f>
        <v>116.8</v>
      </c>
      <c r="BK18" s="73">
        <f>IF(BQ7="-",NA(),BQ7)</f>
        <v>110.5</v>
      </c>
      <c r="BL18" s="2"/>
      <c r="BM18" s="2"/>
      <c r="BN18" s="2"/>
      <c r="BO18" s="2"/>
      <c r="BP18" s="2"/>
      <c r="BQ18" s="72" t="s">
        <v>116</v>
      </c>
      <c r="BR18" s="73">
        <f>IF(BX7="-",NA(),BX7)</f>
        <v>58.4</v>
      </c>
      <c r="BS18" s="73">
        <f>IF(BY7="-",NA(),BY7)</f>
        <v>66.5</v>
      </c>
      <c r="BT18" s="73">
        <f>IF(BZ7="-",NA(),BZ7)</f>
        <v>64.7</v>
      </c>
      <c r="BU18" s="73">
        <f>IF(CA7="-",NA(),CA7)</f>
        <v>61</v>
      </c>
      <c r="BV18" s="73">
        <f>IF(CB7="-",NA(),CB7)</f>
        <v>58.1</v>
      </c>
      <c r="BW18" s="2"/>
      <c r="BX18" s="2"/>
      <c r="BY18" s="2"/>
      <c r="BZ18" s="2"/>
      <c r="CA18" s="2"/>
      <c r="CB18" s="75" t="s">
        <v>115</v>
      </c>
      <c r="CC18" s="73">
        <f>IF(CC11="-",NA(),CC11)</f>
        <v>129.5</v>
      </c>
      <c r="CD18" s="73">
        <f t="shared" ref="CD18:CG18" si="4">IF(CD11="-",NA(),CD11)</f>
        <v>128.19999999999999</v>
      </c>
      <c r="CE18" s="73">
        <f t="shared" si="4"/>
        <v>80.7</v>
      </c>
      <c r="CF18" s="73">
        <f t="shared" si="4"/>
        <v>27.6</v>
      </c>
      <c r="CG18" s="73">
        <f t="shared" si="4"/>
        <v>33</v>
      </c>
      <c r="CH18" s="2"/>
      <c r="CI18" s="2"/>
      <c r="CJ18" s="2"/>
      <c r="CK18" s="2"/>
      <c r="CL18" s="2"/>
      <c r="CM18" s="2"/>
      <c r="CN18" s="2"/>
      <c r="CO18" s="2"/>
      <c r="CP18" s="2"/>
      <c r="CQ18" s="2"/>
      <c r="CR18" s="2"/>
      <c r="CS18" s="2"/>
      <c r="CT18" s="2"/>
      <c r="CU18" s="2"/>
      <c r="CV18" s="72" t="s">
        <v>116</v>
      </c>
      <c r="CW18" s="73">
        <f>IF(DC7="-",NA(),DC7)</f>
        <v>9.6</v>
      </c>
      <c r="CX18" s="73">
        <f>IF(DD7="-",NA(),DD7)</f>
        <v>10.3</v>
      </c>
      <c r="CY18" s="73">
        <f>IF(DE7="-",NA(),DE7)</f>
        <v>9.6</v>
      </c>
      <c r="CZ18" s="73">
        <f>IF(DF7="-",NA(),DF7)</f>
        <v>10.4</v>
      </c>
      <c r="DA18" s="73">
        <f>IF(DG7="-",NA(),DG7)</f>
        <v>10.4</v>
      </c>
      <c r="DB18" s="2"/>
      <c r="DC18" s="2"/>
      <c r="DD18" s="2"/>
      <c r="DE18" s="2"/>
      <c r="DF18" s="72" t="s">
        <v>116</v>
      </c>
      <c r="DG18" s="73">
        <f>IF(DM7="-",NA(),DM7)</f>
        <v>53.2</v>
      </c>
      <c r="DH18" s="73">
        <f>IF(DN7="-",NA(),DN7)</f>
        <v>56.9</v>
      </c>
      <c r="DI18" s="73">
        <f>IF(DO7="-",NA(),DO7)</f>
        <v>54.6</v>
      </c>
      <c r="DJ18" s="73">
        <f>IF(DP7="-",NA(),DP7)</f>
        <v>57.2</v>
      </c>
      <c r="DK18" s="73">
        <f>IF(DQ7="-",NA(),DQ7)</f>
        <v>59</v>
      </c>
      <c r="DL18" s="2"/>
      <c r="DM18" s="2"/>
      <c r="DN18" s="2"/>
      <c r="DO18" s="2"/>
      <c r="DP18" s="72" t="s">
        <v>116</v>
      </c>
      <c r="DQ18" s="73">
        <f>IF(DW7="-",NA(),DW7)</f>
        <v>74.5</v>
      </c>
      <c r="DR18" s="73">
        <f>IF(DX7="-",NA(),DX7)</f>
        <v>75.400000000000006</v>
      </c>
      <c r="DS18" s="73">
        <f>IF(DY7="-",NA(),DY7)</f>
        <v>76</v>
      </c>
      <c r="DT18" s="73">
        <f>IF(DZ7="-",NA(),DZ7)</f>
        <v>75.2</v>
      </c>
      <c r="DU18" s="73">
        <f>IF(EA7="-",NA(),EA7)</f>
        <v>75.2</v>
      </c>
      <c r="DV18" s="2"/>
      <c r="DW18" s="2"/>
      <c r="DX18" s="2"/>
      <c r="DY18" s="2"/>
      <c r="DZ18" s="72" t="s">
        <v>116</v>
      </c>
      <c r="EA18" s="74">
        <f>IF(EG7="-",NA(),EG7)</f>
        <v>183.59</v>
      </c>
      <c r="EB18" s="74">
        <f>IF(EH7="-",NA(),EH7)</f>
        <v>198.62</v>
      </c>
      <c r="EC18" s="74">
        <f>IF(EI7="-",NA(),EI7)</f>
        <v>211.93</v>
      </c>
      <c r="ED18" s="74">
        <f>IF(EJ7="-",NA(),EJ7)</f>
        <v>244.93</v>
      </c>
      <c r="EE18" s="74">
        <f>IF(EK7="-",NA(),EK7)</f>
        <v>277.20999999999998</v>
      </c>
      <c r="EF18" s="2"/>
      <c r="EG18" s="2"/>
      <c r="EH18" s="2"/>
      <c r="EI18" s="2"/>
      <c r="EJ18" s="72" t="s">
        <v>116</v>
      </c>
      <c r="EK18" s="74">
        <f>IF(EQ7="-",NA(),EQ7)</f>
        <v>310.87</v>
      </c>
      <c r="EL18" s="74">
        <f>IF(ER7="-",NA(),ER7)</f>
        <v>336.89</v>
      </c>
      <c r="EM18" s="74">
        <f>IF(ES7="-",NA(),ES7)</f>
        <v>344.41</v>
      </c>
      <c r="EN18" s="74">
        <f>IF(ET7="-",NA(),ET7)</f>
        <v>368.34</v>
      </c>
      <c r="EO18" s="74">
        <f>IF(EU7="-",NA(),EU7)</f>
        <v>397.83</v>
      </c>
      <c r="EP18" s="2"/>
      <c r="EQ18" s="2"/>
      <c r="ER18" s="2"/>
      <c r="ES18" s="2"/>
      <c r="ET18" s="72" t="s">
        <v>116</v>
      </c>
      <c r="EU18" s="74">
        <f>IF(FA7="-",NA(),FA7)</f>
        <v>178.97</v>
      </c>
      <c r="EV18" s="74">
        <f>IF(FB7="-",NA(),FB7)</f>
        <v>184.26</v>
      </c>
      <c r="EW18" s="74">
        <f>IF(FC7="-",NA(),FC7)</f>
        <v>188.58</v>
      </c>
      <c r="EX18" s="74">
        <f>IF(FD7="-",NA(),FD7)</f>
        <v>199.25</v>
      </c>
      <c r="EY18" s="74">
        <f>IF(FE7="-",NA(),FE7)</f>
        <v>218.51</v>
      </c>
      <c r="EZ18" s="2"/>
      <c r="FA18" s="2"/>
      <c r="FB18" s="2"/>
      <c r="FC18" s="2"/>
      <c r="FD18" s="72" t="s">
        <v>116</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116</v>
      </c>
      <c r="AK19" s="73">
        <f>IF(AQ7="-",NA(),AQ7)</f>
        <v>83.7</v>
      </c>
      <c r="AL19" s="73">
        <f>IF(AR7="-",NA(),AR7)</f>
        <v>89.7</v>
      </c>
      <c r="AM19" s="73">
        <f>IF(AS7="-",NA(),AS7)</f>
        <v>96.8</v>
      </c>
      <c r="AN19" s="73">
        <f>IF(AT7="-",NA(),AT7)</f>
        <v>100</v>
      </c>
      <c r="AO19" s="73">
        <f>IF(AU7="-",NA(),AU7)</f>
        <v>100.1</v>
      </c>
      <c r="AP19" s="2"/>
      <c r="AQ19" s="2"/>
      <c r="AR19" s="2"/>
      <c r="AS19" s="2"/>
      <c r="AT19" s="2"/>
      <c r="AU19" s="72" t="s">
        <v>119</v>
      </c>
      <c r="AV19" s="76">
        <f>$BG$7</f>
        <v>100</v>
      </c>
      <c r="AW19" s="76">
        <f>$BG$7</f>
        <v>100</v>
      </c>
      <c r="AX19" s="76">
        <f>$BG$7</f>
        <v>100</v>
      </c>
      <c r="AY19" s="76">
        <f>$BG$7</f>
        <v>100</v>
      </c>
      <c r="AZ19" s="76">
        <f>$BG$7</f>
        <v>100</v>
      </c>
      <c r="BA19" s="2"/>
      <c r="BB19" s="2"/>
      <c r="BC19" s="2"/>
      <c r="BD19" s="2"/>
      <c r="BE19" s="2"/>
      <c r="BF19" s="72" t="s">
        <v>119</v>
      </c>
      <c r="BG19" s="76">
        <f>$BR$7</f>
        <v>100</v>
      </c>
      <c r="BH19" s="76">
        <f>$BR$7</f>
        <v>100</v>
      </c>
      <c r="BI19" s="76">
        <f>$BR$7</f>
        <v>100</v>
      </c>
      <c r="BJ19" s="76">
        <f>$BR$7</f>
        <v>100</v>
      </c>
      <c r="BK19" s="76">
        <f>$BR$7</f>
        <v>100</v>
      </c>
      <c r="BL19" s="2"/>
      <c r="BM19" s="2"/>
      <c r="BN19" s="2"/>
      <c r="BO19" s="2"/>
      <c r="BP19" s="2"/>
      <c r="BQ19" s="72" t="s">
        <v>119</v>
      </c>
      <c r="BR19" s="76">
        <f>$CC$7</f>
        <v>0</v>
      </c>
      <c r="BS19" s="76">
        <f>$CC$7</f>
        <v>0</v>
      </c>
      <c r="BT19" s="76">
        <f>$CC$7</f>
        <v>0</v>
      </c>
      <c r="BU19" s="76">
        <f>$CC$7</f>
        <v>0</v>
      </c>
      <c r="BV19" s="76">
        <f>$CC$7</f>
        <v>0</v>
      </c>
      <c r="BW19" s="2"/>
      <c r="BX19" s="2"/>
      <c r="BY19" s="2"/>
      <c r="BZ19" s="2"/>
      <c r="CA19" s="2"/>
      <c r="CB19" s="75" t="s">
        <v>23</v>
      </c>
      <c r="CC19" s="73">
        <f t="shared" ref="CC19:CG21" si="5">IF(CC12="-",NA(),CC12)</f>
        <v>430.2</v>
      </c>
      <c r="CD19" s="73">
        <f t="shared" si="5"/>
        <v>402</v>
      </c>
      <c r="CE19" s="73">
        <f t="shared" si="5"/>
        <v>342.8</v>
      </c>
      <c r="CF19" s="73">
        <f t="shared" si="5"/>
        <v>313.8</v>
      </c>
      <c r="CG19" s="73">
        <f t="shared" si="5"/>
        <v>337.8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119</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120</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2026-02-24T05:56:17Z</cp:lastPrinted>
  <dcterms:created xsi:type="dcterms:W3CDTF">2025-12-22T09:30:47Z</dcterms:created>
  <dcterms:modified xsi:type="dcterms:W3CDTF">2026-03-02T06:52:15Z</dcterms:modified>
  <cp:category/>
</cp:coreProperties>
</file>