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20 三島村（済）\"/>
    </mc:Choice>
  </mc:AlternateContent>
  <xr:revisionPtr revIDLastSave="0" documentId="13_ncr:1_{86A6A9B4-E533-4CED-9045-DBDC47428186}" xr6:coauthVersionLast="36" xr6:coauthVersionMax="47" xr10:uidLastSave="{00000000-0000-0000-0000-000000000000}"/>
  <workbookProtection workbookAlgorithmName="SHA-512" workbookHashValue="jIo+sf8xpKTcyDt7I+l4CRLsTKnUpH1u+1FTuSppSforgq19sjeXarIbc3SHSW9KIJanBl7ndMrILkjt7X1QEQ==" workbookSaltValue="gzKU40o14JOPqykbWyR47g==" workbookSpinCount="100000" lockStructure="1"/>
  <bookViews>
    <workbookView xWindow="0" yWindow="0" windowWidth="19200" windowHeight="598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E86" i="4"/>
  <c r="AT10" i="4"/>
  <c r="AL10" i="4"/>
  <c r="AL8" i="4"/>
</calcChain>
</file>

<file path=xl/sharedStrings.xml><?xml version="1.0" encoding="utf-8"?>
<sst xmlns="http://schemas.openxmlformats.org/spreadsheetml/2006/main" count="252" uniqueCount="119">
  <si>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</si>
  <si>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</si>
  <si>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</si>
  <si>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</si>
  <si>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</si>
  <si>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</si>
  <si>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</si>
  <si>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</si>
  <si>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</si>
  <si>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</si>
  <si>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</si>
  <si>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</si>
  <si>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</si>
  <si>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</si>
  <si>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</si>
  <si>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</si>
  <si>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</si>
  <si>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</si>
  <si>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</si>
  <si>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</si>
  <si>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</si>
  <si>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</si>
  <si>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</si>
  <si>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</si>
  <si>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</si>
  <si>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</si>
  <si>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</si>
  <si>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</si>
  <si>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</si>
  <si>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</si>
  <si>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</si>
  <si>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</si>
  <si>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</si>
  <si>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</si>
  <si>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</si>
  <si>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</si>
  <si>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</si>
  <si>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</si>
  <si>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</si>
  <si>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</si>
  <si>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</si>
  <si>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</si>
  <si>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</si>
  <si>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</si>
  <si>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</si>
  <si>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</si>
  <si>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</si>
  <si>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</si>
  <si>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</si>
  <si>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</si>
  <si>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</si>
  <si>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</si>
  <si>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</si>
  <si>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</si>
  <si>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</si>
  <si>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</si>
  <si>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</si>
  <si>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</si>
  <si>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</si>
  <si>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</si>
  <si>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</si>
  <si>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</si>
  <si>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</si>
  <si>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</si>
  <si>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</si>
  <si>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</si>
  <si>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</si>
  <si>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</si>
  <si>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</si>
  <si>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</si>
  <si>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</si>
  <si>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</si>
  <si>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</si>
  <si>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</si>
  <si>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</si>
  <si>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</si>
  <si>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</si>
  <si>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</si>
  <si>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</si>
  <si>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</si>
  <si>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</si>
  <si>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</si>
  <si>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</si>
  <si>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</si>
  <si>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</si>
  <si>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</si>
  <si>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</si>
  <si>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</si>
  <si>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</si>
  <si>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</si>
  <si>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</si>
  <si>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</si>
  <si>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</si>
  <si>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</si>
  <si>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</si>
  <si>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</si>
  <si>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</si>
  <si>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</si>
  <si>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三島村</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</si>
  <si>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</si>
  <si>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</si>
  <si>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</si>
  <si>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</si>
  <si>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</si>
  <si>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</si>
  <si>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</si>
  <si>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</si>
  <si>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</si>
  <si>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</si>
  <si>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</si>
  <si>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</si>
  <si>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</si>
  <si>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</si>
  <si>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</si>
  <si>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</si>
  <si>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</si>
  <si>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①本村は市町村設置型で合併処理浄化槽を整備しているため、財産貸付収入と一般会計からの繰入金により経常収支比率は100%を維持している。
④類似団体と比較しても企業債残高対事業規模比率は低いが、改修時期を迎える施設の改修については、経営の圧迫に配慮し計画的な実施を検討する必要がある。
⑤,⑥島内に処理施設がなく、事業者もいないため島外搬出と維持管理に多額の経費を要する。加えて受益者が少ないため類似団体と比較すると経費回収率は低率で推移している。
⑦施設利用者に高齢者が多いため、利用者の島外の施設入所や病気療養等により一時休止施設がある。
⑧市町村設置型により合併処理浄化槽を整備しているため水洗化率は100%である。</t>
    <rPh sb="69" eb="73">
      <t>ルイジダンタイ</t>
    </rPh>
    <rPh sb="74" eb="76">
      <t>ヒカク</t>
    </rPh>
    <rPh sb="92" eb="93">
      <t>ヒク</t>
    </rPh>
    <rPh sb="96" eb="100">
      <t>カイシュウジキ</t>
    </rPh>
    <rPh sb="101" eb="102">
      <t>ムカ</t>
    </rPh>
    <rPh sb="104" eb="106">
      <t>シセツ</t>
    </rPh>
    <rPh sb="107" eb="109">
      <t>カイシュウ</t>
    </rPh>
    <rPh sb="240" eb="243">
      <t>リヨウシャ</t>
    </rPh>
    <phoneticPr fontId="4"/>
  </si>
  <si>
    <t>平成18年4月の供用開始から17年が経過し、経年劣化による老朽化が顕著である。改修を要する浄化槽についてはその都度適切に改修を行っている。</t>
    <phoneticPr fontId="4"/>
  </si>
  <si>
    <t>島内に事業者が存在せず処理場がないため維持管理と島外搬出に係る経費が村の財政を圧迫しているが、今後も適切な生活排水処理に努める。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</si>
</sst>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B6-4D55-8623-8E472845CEA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6B6-4D55-8623-8E472845CEA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2F-4BE1-B1ED-BEDA6F6AC40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55.96</c:v>
                </c:pt>
                <c:pt idx="1">
                  <c:v>56.45</c:v>
                </c:pt>
                <c:pt idx="2">
                  <c:v>58.26</c:v>
                </c:pt>
                <c:pt idx="3">
                  <c:v>88.45</c:v>
                </c:pt>
                <c:pt idx="4">
                  <c:v>54.08</c:v>
                </c:pt>
              </c:numCache>
            </c:numRef>
          </c:val>
          <c:smooth val="0"/>
          <c:extLst>
            <c:ext xmlns:c16="http://schemas.microsoft.com/office/drawing/2014/chart" uri="{C3380CC4-5D6E-409C-BE32-E72D297353CC}">
              <c16:uniqueId val="{00000001-292F-4BE1-B1ED-BEDA6F6AC40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154-49AD-B189-A67C2498B79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60.12</c:v>
                </c:pt>
                <c:pt idx="1">
                  <c:v>54.99</c:v>
                </c:pt>
                <c:pt idx="2">
                  <c:v>66.430000000000007</c:v>
                </c:pt>
                <c:pt idx="3">
                  <c:v>90.34</c:v>
                </c:pt>
                <c:pt idx="4">
                  <c:v>90.57</c:v>
                </c:pt>
              </c:numCache>
            </c:numRef>
          </c:val>
          <c:smooth val="0"/>
          <c:extLst>
            <c:ext xmlns:c16="http://schemas.microsoft.com/office/drawing/2014/chart" uri="{C3380CC4-5D6E-409C-BE32-E72D297353CC}">
              <c16:uniqueId val="{00000001-4154-49AD-B189-A67C2498B79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112.2</c:v>
                </c:pt>
                <c:pt idx="1">
                  <c:v>100</c:v>
                </c:pt>
                <c:pt idx="2">
                  <c:v>100</c:v>
                </c:pt>
                <c:pt idx="3">
                  <c:v>103.98</c:v>
                </c:pt>
                <c:pt idx="4">
                  <c:v>100</c:v>
                </c:pt>
              </c:numCache>
            </c:numRef>
          </c:val>
          <c:extLst>
            <c:ext xmlns:c16="http://schemas.microsoft.com/office/drawing/2014/chart" uri="{C3380CC4-5D6E-409C-BE32-E72D297353CC}">
              <c16:uniqueId val="{00000000-EDBC-4FDC-83C5-4EB7093CC18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BC-4FDC-83C5-4EB7093CC18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58-4F76-A7BF-22E86DA55AA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58-4F76-A7BF-22E86DA55AA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46-4C67-A386-23DE3508B40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46-4C67-A386-23DE3508B40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D1-4165-9F52-FE989467F0A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D1-4165-9F52-FE989467F0A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E8-404F-907A-8816D1D1070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E8-404F-907A-8816D1D1070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quot;-&quot;">
                  <c:v>224.93</c:v>
                </c:pt>
              </c:numCache>
            </c:numRef>
          </c:val>
          <c:extLst>
            <c:ext xmlns:c16="http://schemas.microsoft.com/office/drawing/2014/chart" uri="{C3380CC4-5D6E-409C-BE32-E72D297353CC}">
              <c16:uniqueId val="{00000000-1E85-4BB9-B9D5-8CF45B70249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421.25</c:v>
                </c:pt>
                <c:pt idx="1">
                  <c:v>398.42</c:v>
                </c:pt>
                <c:pt idx="2">
                  <c:v>393.35</c:v>
                </c:pt>
                <c:pt idx="3">
                  <c:v>294.08999999999997</c:v>
                </c:pt>
                <c:pt idx="4">
                  <c:v>338.47</c:v>
                </c:pt>
              </c:numCache>
            </c:numRef>
          </c:val>
          <c:smooth val="0"/>
          <c:extLst>
            <c:ext xmlns:c16="http://schemas.microsoft.com/office/drawing/2014/chart" uri="{C3380CC4-5D6E-409C-BE32-E72D297353CC}">
              <c16:uniqueId val="{00000001-1E85-4BB9-B9D5-8CF45B70249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30.55</c:v>
                </c:pt>
                <c:pt idx="1">
                  <c:v>33.19</c:v>
                </c:pt>
                <c:pt idx="2">
                  <c:v>32.68</c:v>
                </c:pt>
                <c:pt idx="3">
                  <c:v>32.49</c:v>
                </c:pt>
                <c:pt idx="4">
                  <c:v>31.69</c:v>
                </c:pt>
              </c:numCache>
            </c:numRef>
          </c:val>
          <c:extLst>
            <c:ext xmlns:c16="http://schemas.microsoft.com/office/drawing/2014/chart" uri="{C3380CC4-5D6E-409C-BE32-E72D297353CC}">
              <c16:uniqueId val="{00000000-E4C1-4177-B7A9-11FC0EC963E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53.23</c:v>
                </c:pt>
                <c:pt idx="1">
                  <c:v>50.7</c:v>
                </c:pt>
                <c:pt idx="2">
                  <c:v>48.13</c:v>
                </c:pt>
                <c:pt idx="3">
                  <c:v>59.01</c:v>
                </c:pt>
                <c:pt idx="4">
                  <c:v>56.06</c:v>
                </c:pt>
              </c:numCache>
            </c:numRef>
          </c:val>
          <c:smooth val="0"/>
          <c:extLst>
            <c:ext xmlns:c16="http://schemas.microsoft.com/office/drawing/2014/chart" uri="{C3380CC4-5D6E-409C-BE32-E72D297353CC}">
              <c16:uniqueId val="{00000001-E4C1-4177-B7A9-11FC0EC963E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324.23</c:v>
                </c:pt>
                <c:pt idx="1">
                  <c:v>305.83999999999997</c:v>
                </c:pt>
                <c:pt idx="2">
                  <c:v>309.10000000000002</c:v>
                </c:pt>
                <c:pt idx="3">
                  <c:v>306</c:v>
                </c:pt>
                <c:pt idx="4">
                  <c:v>316.86</c:v>
                </c:pt>
              </c:numCache>
            </c:numRef>
          </c:val>
          <c:extLst>
            <c:ext xmlns:c16="http://schemas.microsoft.com/office/drawing/2014/chart" uri="{C3380CC4-5D6E-409C-BE32-E72D297353CC}">
              <c16:uniqueId val="{00000000-FF02-45EE-A9C6-77D38EC9E9D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283.3</c:v>
                </c:pt>
                <c:pt idx="1">
                  <c:v>289.81</c:v>
                </c:pt>
                <c:pt idx="2">
                  <c:v>301.54000000000002</c:v>
                </c:pt>
                <c:pt idx="3">
                  <c:v>291.82</c:v>
                </c:pt>
                <c:pt idx="4">
                  <c:v>304.36</c:v>
                </c:pt>
              </c:numCache>
            </c:numRef>
          </c:val>
          <c:smooth val="0"/>
          <c:extLst>
            <c:ext xmlns:c16="http://schemas.microsoft.com/office/drawing/2014/chart" uri="{C3380CC4-5D6E-409C-BE32-E72D297353CC}">
              <c16:uniqueId val="{00000001-FF02-45EE-A9C6-77D38EC9E9D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三島村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364</v>
      </c>
      <c r="AM8" s="36"/>
      <c r="AN8" s="36"/>
      <c r="AO8" s="36"/>
      <c r="AP8" s="36"/>
      <c r="AQ8" s="36"/>
      <c r="AR8" s="36"/>
      <c r="AS8" s="36"/>
      <c r="AT8" s="37">
        <f>データ!T6</f>
        <v>31.39</v>
      </c>
      <c r="AU8" s="37"/>
      <c r="AV8" s="37"/>
      <c r="AW8" s="37"/>
      <c r="AX8" s="37"/>
      <c r="AY8" s="37"/>
      <c r="AZ8" s="37"/>
      <c r="BA8" s="37"/>
      <c r="BB8" s="37">
        <f>データ!U6</f>
        <v>11.6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100</v>
      </c>
      <c r="Q10" s="37"/>
      <c r="R10" s="37"/>
      <c r="S10" s="37"/>
      <c r="T10" s="37"/>
      <c r="U10" s="37"/>
      <c r="V10" s="37"/>
      <c r="W10" s="37">
        <f>データ!Q6</f>
        <v>100</v>
      </c>
      <c r="X10" s="37"/>
      <c r="Y10" s="37"/>
      <c r="Z10" s="37"/>
      <c r="AA10" s="37"/>
      <c r="AB10" s="37"/>
      <c r="AC10" s="37"/>
      <c r="AD10" s="36">
        <f>データ!R6</f>
        <v>3888</v>
      </c>
      <c r="AE10" s="36"/>
      <c r="AF10" s="36"/>
      <c r="AG10" s="36"/>
      <c r="AH10" s="36"/>
      <c r="AI10" s="36"/>
      <c r="AJ10" s="36"/>
      <c r="AK10" s="2"/>
      <c r="AL10" s="36">
        <f>データ!V6</f>
        <v>331</v>
      </c>
      <c r="AM10" s="36"/>
      <c r="AN10" s="36"/>
      <c r="AO10" s="36"/>
      <c r="AP10" s="36"/>
      <c r="AQ10" s="36"/>
      <c r="AR10" s="36"/>
      <c r="AS10" s="36"/>
      <c r="AT10" s="37">
        <f>データ!W6</f>
        <v>0.31</v>
      </c>
      <c r="AU10" s="37"/>
      <c r="AV10" s="37"/>
      <c r="AW10" s="37"/>
      <c r="AX10" s="37"/>
      <c r="AY10" s="37"/>
      <c r="AZ10" s="37"/>
      <c r="BA10" s="37"/>
      <c r="BB10" s="37">
        <f>データ!X6</f>
        <v>1067.74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118</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【349.83】</v>
      </c>
      <c r="I86" s="12" t="str">
        <f>データ!CA6</f>
        <v>【53.65】</v>
      </c>
      <c r="J86" s="12" t="str">
        <f>データ!CL6</f>
        <v>【307.86】</v>
      </c>
      <c r="K86" s="12" t="str">
        <f>データ!CW6</f>
        <v>【54.61】</v>
      </c>
      <c r="L86" s="12" t="str">
        <f>データ!DH6</f>
        <v>【85.31】</v>
      </c>
      <c r="M86" s="12" t="s">
        <v>43</v>
      </c>
      <c r="N86" s="12" t="s">
        <v>43</v>
      </c>
      <c r="O86" s="12" t="str">
        <f>データ!EO6</f>
        <v>【-】</v>
      </c>
    </row>
  </sheetData>
  <sheetProtection algorithmName="SHA-512" hashValue="6sOQvDaIJ7NSdpEp9CF2eNAh7V4Tqvu8uhWxnOVaEMQ/6+volzBMykXH22EvCRXnVj/ShfOpgKPkSCkAi9kOpQ==" saltValue="MNfaDEfn5MeUwmJvcAUg0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463035</v>
      </c>
      <c r="D6" s="19">
        <f t="shared" si="3"/>
        <v>47</v>
      </c>
      <c r="E6" s="19">
        <f t="shared" si="3"/>
        <v>18</v>
      </c>
      <c r="F6" s="19">
        <f t="shared" si="3"/>
        <v>0</v>
      </c>
      <c r="G6" s="19">
        <f t="shared" si="3"/>
        <v>0</v>
      </c>
      <c r="H6" s="19" t="str">
        <f t="shared" si="3"/>
        <v>鹿児島県　三島村</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100</v>
      </c>
      <c r="Q6" s="20">
        <f t="shared" si="3"/>
        <v>100</v>
      </c>
      <c r="R6" s="20">
        <f t="shared" si="3"/>
        <v>3888</v>
      </c>
      <c r="S6" s="20">
        <f t="shared" si="3"/>
        <v>364</v>
      </c>
      <c r="T6" s="20">
        <f t="shared" si="3"/>
        <v>31.39</v>
      </c>
      <c r="U6" s="20">
        <f t="shared" si="3"/>
        <v>11.6</v>
      </c>
      <c r="V6" s="20">
        <f t="shared" si="3"/>
        <v>331</v>
      </c>
      <c r="W6" s="20">
        <f t="shared" si="3"/>
        <v>0.31</v>
      </c>
      <c r="X6" s="20">
        <f t="shared" si="3"/>
        <v>1067.74</v>
      </c>
      <c r="Y6" s="21">
        <f>IF(Y7="",NA(),Y7)</f>
        <v>112.2</v>
      </c>
      <c r="Z6" s="21">
        <f t="shared" ref="Z6:AH6" si="4">IF(Z7="",NA(),Z7)</f>
        <v>100</v>
      </c>
      <c r="AA6" s="21">
        <f t="shared" si="4"/>
        <v>100</v>
      </c>
      <c r="AB6" s="21">
        <f t="shared" si="4"/>
        <v>103.98</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1">
        <f t="shared" si="7"/>
        <v>224.93</v>
      </c>
      <c r="BK6" s="21">
        <f t="shared" si="7"/>
        <v>421.25</v>
      </c>
      <c r="BL6" s="21">
        <f t="shared" si="7"/>
        <v>398.42</v>
      </c>
      <c r="BM6" s="21">
        <f t="shared" si="7"/>
        <v>393.35</v>
      </c>
      <c r="BN6" s="21">
        <f t="shared" si="7"/>
        <v>294.08999999999997</v>
      </c>
      <c r="BO6" s="21">
        <f t="shared" si="7"/>
        <v>338.47</v>
      </c>
      <c r="BP6" s="20" t="str">
        <f>IF(BP7="","",IF(BP7="-","【-】","【"&amp;SUBSTITUTE(TEXT(BP7,"#,##0.00"),"-","△")&amp;"】"))</f>
        <v>【349.83】</v>
      </c>
      <c r="BQ6" s="21">
        <f>IF(BQ7="",NA(),BQ7)</f>
        <v>30.55</v>
      </c>
      <c r="BR6" s="21">
        <f t="shared" ref="BR6:BZ6" si="8">IF(BR7="",NA(),BR7)</f>
        <v>33.19</v>
      </c>
      <c r="BS6" s="21">
        <f t="shared" si="8"/>
        <v>32.68</v>
      </c>
      <c r="BT6" s="21">
        <f t="shared" si="8"/>
        <v>32.49</v>
      </c>
      <c r="BU6" s="21">
        <f t="shared" si="8"/>
        <v>31.69</v>
      </c>
      <c r="BV6" s="21">
        <f t="shared" si="8"/>
        <v>53.23</v>
      </c>
      <c r="BW6" s="21">
        <f t="shared" si="8"/>
        <v>50.7</v>
      </c>
      <c r="BX6" s="21">
        <f t="shared" si="8"/>
        <v>48.13</v>
      </c>
      <c r="BY6" s="21">
        <f t="shared" si="8"/>
        <v>59.01</v>
      </c>
      <c r="BZ6" s="21">
        <f t="shared" si="8"/>
        <v>56.06</v>
      </c>
      <c r="CA6" s="20" t="str">
        <f>IF(CA7="","",IF(CA7="-","【-】","【"&amp;SUBSTITUTE(TEXT(CA7,"#,##0.00"),"-","△")&amp;"】"))</f>
        <v>【53.65】</v>
      </c>
      <c r="CB6" s="21">
        <f>IF(CB7="",NA(),CB7)</f>
        <v>324.23</v>
      </c>
      <c r="CC6" s="21">
        <f t="shared" ref="CC6:CK6" si="9">IF(CC7="",NA(),CC7)</f>
        <v>305.83999999999997</v>
      </c>
      <c r="CD6" s="21">
        <f t="shared" si="9"/>
        <v>309.10000000000002</v>
      </c>
      <c r="CE6" s="21">
        <f t="shared" si="9"/>
        <v>306</v>
      </c>
      <c r="CF6" s="21">
        <f t="shared" si="9"/>
        <v>316.86</v>
      </c>
      <c r="CG6" s="21">
        <f t="shared" si="9"/>
        <v>283.3</v>
      </c>
      <c r="CH6" s="21">
        <f t="shared" si="9"/>
        <v>289.81</v>
      </c>
      <c r="CI6" s="21">
        <f t="shared" si="9"/>
        <v>301.54000000000002</v>
      </c>
      <c r="CJ6" s="21">
        <f t="shared" si="9"/>
        <v>291.82</v>
      </c>
      <c r="CK6" s="21">
        <f t="shared" si="9"/>
        <v>304.36</v>
      </c>
      <c r="CL6" s="20" t="str">
        <f>IF(CL7="","",IF(CL7="-","【-】","【"&amp;SUBSTITUTE(TEXT(CL7,"#,##0.00"),"-","△")&amp;"】"))</f>
        <v>【307.86】</v>
      </c>
      <c r="CM6" s="21" t="str">
        <f>IF(CM7="",NA(),CM7)</f>
        <v>-</v>
      </c>
      <c r="CN6" s="21" t="str">
        <f t="shared" ref="CN6:CV6" si="10">IF(CN7="",NA(),CN7)</f>
        <v>-</v>
      </c>
      <c r="CO6" s="21" t="str">
        <f t="shared" si="10"/>
        <v>-</v>
      </c>
      <c r="CP6" s="21" t="str">
        <f t="shared" si="10"/>
        <v>-</v>
      </c>
      <c r="CQ6" s="21" t="str">
        <f t="shared" si="10"/>
        <v>-</v>
      </c>
      <c r="CR6" s="21">
        <f t="shared" si="10"/>
        <v>55.96</v>
      </c>
      <c r="CS6" s="21">
        <f t="shared" si="10"/>
        <v>56.45</v>
      </c>
      <c r="CT6" s="21">
        <f t="shared" si="10"/>
        <v>58.26</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60.12</v>
      </c>
      <c r="DD6" s="21">
        <f t="shared" si="11"/>
        <v>54.99</v>
      </c>
      <c r="DE6" s="21">
        <f t="shared" si="11"/>
        <v>66.430000000000007</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463035</v>
      </c>
      <c r="D7" s="23">
        <v>47</v>
      </c>
      <c r="E7" s="23">
        <v>18</v>
      </c>
      <c r="F7" s="23">
        <v>0</v>
      </c>
      <c r="G7" s="23">
        <v>0</v>
      </c>
      <c r="H7" s="23" t="s">
        <v>98</v>
      </c>
      <c r="I7" s="23" t="s">
        <v>99</v>
      </c>
      <c r="J7" s="23" t="s">
        <v>100</v>
      </c>
      <c r="K7" s="23" t="s">
        <v>101</v>
      </c>
      <c r="L7" s="23" t="s">
        <v>102</v>
      </c>
      <c r="M7" s="23" t="s">
        <v>103</v>
      </c>
      <c r="N7" s="24" t="s">
        <v>104</v>
      </c>
      <c r="O7" s="24" t="s">
        <v>105</v>
      </c>
      <c r="P7" s="24">
        <v>100</v>
      </c>
      <c r="Q7" s="24">
        <v>100</v>
      </c>
      <c r="R7" s="24">
        <v>3888</v>
      </c>
      <c r="S7" s="24">
        <v>364</v>
      </c>
      <c r="T7" s="24">
        <v>31.39</v>
      </c>
      <c r="U7" s="24">
        <v>11.6</v>
      </c>
      <c r="V7" s="24">
        <v>331</v>
      </c>
      <c r="W7" s="24">
        <v>0.31</v>
      </c>
      <c r="X7" s="24">
        <v>1067.74</v>
      </c>
      <c r="Y7" s="24">
        <v>112.2</v>
      </c>
      <c r="Z7" s="24">
        <v>100</v>
      </c>
      <c r="AA7" s="24">
        <v>100</v>
      </c>
      <c r="AB7" s="24">
        <v>103.98</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224.93</v>
      </c>
      <c r="BK7" s="24">
        <v>421.25</v>
      </c>
      <c r="BL7" s="24">
        <v>398.42</v>
      </c>
      <c r="BM7" s="24">
        <v>393.35</v>
      </c>
      <c r="BN7" s="24">
        <v>294.08999999999997</v>
      </c>
      <c r="BO7" s="24">
        <v>338.47</v>
      </c>
      <c r="BP7" s="24">
        <v>349.83</v>
      </c>
      <c r="BQ7" s="24">
        <v>30.55</v>
      </c>
      <c r="BR7" s="24">
        <v>33.19</v>
      </c>
      <c r="BS7" s="24">
        <v>32.68</v>
      </c>
      <c r="BT7" s="24">
        <v>32.49</v>
      </c>
      <c r="BU7" s="24">
        <v>31.69</v>
      </c>
      <c r="BV7" s="24">
        <v>53.23</v>
      </c>
      <c r="BW7" s="24">
        <v>50.7</v>
      </c>
      <c r="BX7" s="24">
        <v>48.13</v>
      </c>
      <c r="BY7" s="24">
        <v>59.01</v>
      </c>
      <c r="BZ7" s="24">
        <v>56.06</v>
      </c>
      <c r="CA7" s="24">
        <v>53.65</v>
      </c>
      <c r="CB7" s="24">
        <v>324.23</v>
      </c>
      <c r="CC7" s="24">
        <v>305.83999999999997</v>
      </c>
      <c r="CD7" s="24">
        <v>309.10000000000002</v>
      </c>
      <c r="CE7" s="24">
        <v>306</v>
      </c>
      <c r="CF7" s="24">
        <v>316.86</v>
      </c>
      <c r="CG7" s="24">
        <v>283.3</v>
      </c>
      <c r="CH7" s="24">
        <v>289.81</v>
      </c>
      <c r="CI7" s="24">
        <v>301.54000000000002</v>
      </c>
      <c r="CJ7" s="24">
        <v>291.82</v>
      </c>
      <c r="CK7" s="24">
        <v>304.36</v>
      </c>
      <c r="CL7" s="24">
        <v>307.86</v>
      </c>
      <c r="CM7" s="24" t="s">
        <v>104</v>
      </c>
      <c r="CN7" s="24" t="s">
        <v>104</v>
      </c>
      <c r="CO7" s="24" t="s">
        <v>104</v>
      </c>
      <c r="CP7" s="24" t="s">
        <v>104</v>
      </c>
      <c r="CQ7" s="24" t="s">
        <v>104</v>
      </c>
      <c r="CR7" s="24">
        <v>55.96</v>
      </c>
      <c r="CS7" s="24">
        <v>56.45</v>
      </c>
      <c r="CT7" s="24">
        <v>58.26</v>
      </c>
      <c r="CU7" s="24">
        <v>88.45</v>
      </c>
      <c r="CV7" s="24">
        <v>54.08</v>
      </c>
      <c r="CW7" s="24">
        <v>54.61</v>
      </c>
      <c r="CX7" s="24">
        <v>100</v>
      </c>
      <c r="CY7" s="24">
        <v>100</v>
      </c>
      <c r="CZ7" s="24">
        <v>100</v>
      </c>
      <c r="DA7" s="24">
        <v>100</v>
      </c>
      <c r="DB7" s="24">
        <v>100</v>
      </c>
      <c r="DC7" s="24">
        <v>60.12</v>
      </c>
      <c r="DD7" s="24">
        <v>54.99</v>
      </c>
      <c r="DE7" s="24">
        <v>66.430000000000007</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2025-02-25T01:58:15Z</cp:lastPrinted>
  <dcterms:created xsi:type="dcterms:W3CDTF">2025-01-24T07:41:39Z</dcterms:created>
  <dcterms:modified xsi:type="dcterms:W3CDTF">2025-02-25T01:58:18Z</dcterms:modified>
  <cp:category/>
</cp:coreProperties>
</file>