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9 薩摩川内市○（池田）\"/>
    </mc:Choice>
  </mc:AlternateContent>
  <xr:revisionPtr revIDLastSave="0" documentId="13_ncr:1_{220098DF-492C-4423-966D-EA4429E8EBB8}" xr6:coauthVersionLast="36" xr6:coauthVersionMax="41" xr10:uidLastSave="{00000000-0000-0000-0000-000000000000}"/>
  <workbookProtection workbookAlgorithmName="SHA-512" workbookHashValue="DUc/7oLS1+2VVlssURbv4w9Gcd0R55XDMPS5T7kHLTpQIfCTSsc/ww9zzTtEbLZ7usXJ07Zn6d5BU4WNlDS21w==" workbookSaltValue="aDjVt8P9NzMvlUTe72NX+Q==" workbookSpinCount="100000" lockStructure="1"/>
  <bookViews>
    <workbookView xWindow="0" yWindow="0" windowWidth="19200" windowHeight="807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<sst xmlns="http://schemas.openxmlformats.org/spreadsheetml/2006/main" count="253" uniqueCount="115">
  <si>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</si>
  <si>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</si>
  <si>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</si>
  <si>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</si>
  <si>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</si>
  <si>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</si>
  <si>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</si>
  <si>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</si>
  <si>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</si>
  <si>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</si>
  <si>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</si>
  <si>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</si>
  <si>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</si>
  <si>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</si>
  <si>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</si>
  <si>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</si>
  <si>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</si>
  <si>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</si>
  <si>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</si>
  <si>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</si>
  <si>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</si>
  <si>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</si>
  <si>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</si>
  <si>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</si>
  <si>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</si>
  <si>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</si>
  <si>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</si>
  <si>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</si>
  <si>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</si>
  <si>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</si>
  <si>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</si>
  <si>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</si>
  <si>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</si>
  <si>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</si>
  <si>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</si>
  <si>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</si>
  <si>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</si>
  <si>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</si>
  <si>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</si>
  <si>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</si>
  <si>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</si>
  <si>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</si>
  <si>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</si>
  <si>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</si>
  <si>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</si>
  <si>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</si>
  <si>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</si>
  <si>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</si>
  <si>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</si>
  <si>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</si>
  <si>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</si>
  <si>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</si>
  <si>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</si>
  <si>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</si>
  <si>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</si>
  <si>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</si>
  <si>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</si>
  <si>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</si>
  <si>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</si>
  <si>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</si>
  <si>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</si>
  <si>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</si>
  <si>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</si>
  <si>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</si>
  <si>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</si>
  <si>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</si>
  <si>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</si>
  <si>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</si>
  <si>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</si>
  <si>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</si>
  <si>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</si>
  <si>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</si>
  <si>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</si>
  <si>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</si>
  <si>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</si>
  <si>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</si>
  <si>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</si>
  <si>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</si>
  <si>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</si>
  <si>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</si>
  <si>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</si>
  <si>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</si>
  <si>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</si>
  <si>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</si>
  <si>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</si>
  <si>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</si>
  <si>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</si>
  <si>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</si>
  <si>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</si>
  <si>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</si>
  <si>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</si>
  <si>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</si>
  <si>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</si>
  <si>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</si>
  <si>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</si>
  <si>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</si>
  <si>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</si>
  <si>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</si>
  <si>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</si>
  <si>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</si>
  <si>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</si>
  <si>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</si>
  <si>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</si>
  <si>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</si>
  <si>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</si>
  <si>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</si>
  <si>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</si>
  <si>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</si>
  <si>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</si>
  <si>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</si>
  <si>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</si>
  <si>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</si>
  <si>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前年度より2.3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phoneticPr fontId="4"/>
  </si>
  <si>
    <t xml:space="preserve"> 類似団体と比較し「水洗化率」が平均値を下回っており、今後は接続促進等を推進し、類似団体の状況に少しでも近づいていく取り組みを行う必要がある。
 平成１５年度に供用開始しているため、ストックマネジメント計画に基づき、施設の更新等を計画的に実施していく必要がある。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令和6年3月に策定した経営戦略に基づき、計画的な更新及び整備を行い、計画的な事業運営と安定経営に取り組んでいく。</t>
    <rPh sb="217" eb="219">
      <t>レイワ</t>
    </rPh>
    <rPh sb="220" eb="221">
      <t>ネン</t>
    </rPh>
    <rPh sb="222" eb="223">
      <t>ガツ</t>
    </rPh>
    <rPh sb="224" eb="226">
      <t>サクテイ</t>
    </rPh>
    <rPh sb="228" eb="232">
      <t>ケイエイセンリャク</t>
    </rPh>
    <rPh sb="233" eb="234">
      <t>モト</t>
    </rPh>
    <phoneticPr fontId="4"/>
  </si>
  <si>
    <t>　①経常収支比率は、前年度より2.59ポイント増となった。全国平均や類似団体平均を上回っているが、使用料収入が少ないため一般会計からの補助金に依存し、経常利益を確保している。
　②累積欠損金はない。
　③流動比率は、100％を下回っているが、前年度より3.95ポイント増となった。全国平均や類似団体平均より上回っている。
　④企業債残高対事業規模比率は、平成15年度より供用開始をしたが一般会計から繰入金を入れることにより、全国平均や類似団体平均と比較して大きく下回っている。
　⑤経費回収率は、前年度より8.14ポイント減となった。全国平均や類似団体平均より下回っている。使用料収入で汚水処理費を賄えておらず一般会計補助金に依存している状況であるため、接続推進を図り使用料収入を増やしたい。
　⑥汚水処理原価は、前年度より21.13円増となった。全国平均や類似団体平均を上回っている。維持管理費の節減や接続率向上により有収水量を増やしたい。
　⑦施設利用率は、前年度より4.03ポイント増となった。全国平均や類似団体平均より上回っており、施設の稼働は適切に維持されている。
　⑧水洗化率は、前年度より0.97ポイント増となった。全国平均と比較して37ポイント、類似団体平均と比較して21ポイントと下回っており、水洗化が遅れている状況である。今後は更なる接続推進に努めて水洗化率を上げていく必要がある。</t>
    <rPh sb="41" eb="42">
      <t>ウエ</t>
    </rPh>
    <rPh sb="261" eb="262">
      <t>ゲン</t>
    </rPh>
    <rPh sb="368" eb="369">
      <t>ゾウ</t>
    </rPh>
    <rPh sb="444" eb="44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</si>
</sst>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100</c:v>
                </c:pt>
                <c:pt idx="2" formatCode="#,##0.00;&quot;△&quot;#,##0.00">
                  <c:v>0</c:v>
                </c:pt>
                <c:pt idx="3" formatCode="#,##0.00;&quot;△&quot;#,##0.00">
                  <c:v>0</c:v>
                </c:pt>
                <c:pt idx="4">
                  <c:v>0.03</c:v>
                </c:pt>
              </c:numCache>
            </c:numRef>
          </c:val>
          <c:extLst>
            <c:ext xmlns:c16="http://schemas.microsoft.com/office/drawing/2014/chart" uri="{C3380CC4-5D6E-409C-BE32-E72D297353CC}">
              <c16:uniqueId val="{00000000-0311-4A95-B60E-64AEFB83AD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0311-4A95-B60E-64AEFB83AD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63.48</c:v>
                </c:pt>
                <c:pt idx="2">
                  <c:v>63.48</c:v>
                </c:pt>
                <c:pt idx="3">
                  <c:v>63.48</c:v>
                </c:pt>
                <c:pt idx="4">
                  <c:v>67.510000000000005</c:v>
                </c:pt>
              </c:numCache>
            </c:numRef>
          </c:val>
          <c:extLst>
            <c:ext xmlns:c16="http://schemas.microsoft.com/office/drawing/2014/chart" uri="{C3380CC4-5D6E-409C-BE32-E72D297353CC}">
              <c16:uniqueId val="{00000000-3CB2-45D3-BB5C-3010D1D93EF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3CB2-45D3-BB5C-3010D1D93EF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55.94</c:v>
                </c:pt>
                <c:pt idx="2">
                  <c:v>56.59</c:v>
                </c:pt>
                <c:pt idx="3">
                  <c:v>57.83</c:v>
                </c:pt>
                <c:pt idx="4">
                  <c:v>58.8</c:v>
                </c:pt>
              </c:numCache>
            </c:numRef>
          </c:val>
          <c:extLst>
            <c:ext xmlns:c16="http://schemas.microsoft.com/office/drawing/2014/chart" uri="{C3380CC4-5D6E-409C-BE32-E72D297353CC}">
              <c16:uniqueId val="{00000000-A082-4C0F-81C6-CC98B22EE1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A082-4C0F-81C6-CC98B22EE1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107.25</c:v>
                </c:pt>
                <c:pt idx="2">
                  <c:v>101.75</c:v>
                </c:pt>
                <c:pt idx="3">
                  <c:v>104.8</c:v>
                </c:pt>
                <c:pt idx="4">
                  <c:v>107.39</c:v>
                </c:pt>
              </c:numCache>
            </c:numRef>
          </c:val>
          <c:extLst>
            <c:ext xmlns:c16="http://schemas.microsoft.com/office/drawing/2014/chart" uri="{C3380CC4-5D6E-409C-BE32-E72D297353CC}">
              <c16:uniqueId val="{00000000-0EA8-4FFA-B620-FF2F19ED58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0EA8-4FFA-B620-FF2F19ED58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3.71</c:v>
                </c:pt>
                <c:pt idx="2">
                  <c:v>6.82</c:v>
                </c:pt>
                <c:pt idx="3">
                  <c:v>10.16</c:v>
                </c:pt>
                <c:pt idx="4">
                  <c:v>12.46</c:v>
                </c:pt>
              </c:numCache>
            </c:numRef>
          </c:val>
          <c:extLst>
            <c:ext xmlns:c16="http://schemas.microsoft.com/office/drawing/2014/chart" uri="{C3380CC4-5D6E-409C-BE32-E72D297353CC}">
              <c16:uniqueId val="{00000000-3A8A-4F6F-86CA-FB6C2BB3BE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3A8A-4F6F-86CA-FB6C2BB3BE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46-46BB-9C2F-F92D4B3561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2946-46BB-9C2F-F92D4B3561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DFB-48D9-B3D0-21E7CF0EF1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ADFB-48D9-B3D0-21E7CF0EF1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44.49</c:v>
                </c:pt>
                <c:pt idx="2">
                  <c:v>63.34</c:v>
                </c:pt>
                <c:pt idx="3">
                  <c:v>82.85</c:v>
                </c:pt>
                <c:pt idx="4">
                  <c:v>86.8</c:v>
                </c:pt>
              </c:numCache>
            </c:numRef>
          </c:val>
          <c:extLst>
            <c:ext xmlns:c16="http://schemas.microsoft.com/office/drawing/2014/chart" uri="{C3380CC4-5D6E-409C-BE32-E72D297353CC}">
              <c16:uniqueId val="{00000000-83EF-4548-A5C7-5E4F10B255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83EF-4548-A5C7-5E4F10B255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2F7-4D04-89B3-7C87E183CB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12F7-4D04-89B3-7C87E183CB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93.65</c:v>
                </c:pt>
                <c:pt idx="2">
                  <c:v>79.09</c:v>
                </c:pt>
                <c:pt idx="3">
                  <c:v>81.099999999999994</c:v>
                </c:pt>
                <c:pt idx="4">
                  <c:v>72.959999999999994</c:v>
                </c:pt>
              </c:numCache>
            </c:numRef>
          </c:val>
          <c:extLst>
            <c:ext xmlns:c16="http://schemas.microsoft.com/office/drawing/2014/chart" uri="{C3380CC4-5D6E-409C-BE32-E72D297353CC}">
              <c16:uniqueId val="{00000000-AF86-4CA4-B480-EC65C10D5B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AF86-4CA4-B480-EC65C10D5B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162.96</c:v>
                </c:pt>
                <c:pt idx="2">
                  <c:v>196.66</c:v>
                </c:pt>
                <c:pt idx="3">
                  <c:v>194.11</c:v>
                </c:pt>
                <c:pt idx="4">
                  <c:v>215.24</c:v>
                </c:pt>
              </c:numCache>
            </c:numRef>
          </c:val>
          <c:extLst>
            <c:ext xmlns:c16="http://schemas.microsoft.com/office/drawing/2014/chart" uri="{C3380CC4-5D6E-409C-BE32-E72D297353CC}">
              <c16:uniqueId val="{00000000-BF83-41D3-B715-532A92A801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BF83-41D3-B715-532A92A801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薩摩川内市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91542</v>
      </c>
      <c r="AM8" s="45"/>
      <c r="AN8" s="45"/>
      <c r="AO8" s="45"/>
      <c r="AP8" s="45"/>
      <c r="AQ8" s="45"/>
      <c r="AR8" s="45"/>
      <c r="AS8" s="45"/>
      <c r="AT8" s="44">
        <f>データ!T6</f>
        <v>682.92</v>
      </c>
      <c r="AU8" s="44"/>
      <c r="AV8" s="44"/>
      <c r="AW8" s="44"/>
      <c r="AX8" s="44"/>
      <c r="AY8" s="44"/>
      <c r="AZ8" s="44"/>
      <c r="BA8" s="44"/>
      <c r="BB8" s="44">
        <f>データ!U6</f>
        <v>134.04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52.56</v>
      </c>
      <c r="J10" s="44"/>
      <c r="K10" s="44"/>
      <c r="L10" s="44"/>
      <c r="M10" s="44"/>
      <c r="N10" s="44"/>
      <c r="O10" s="44"/>
      <c r="P10" s="44">
        <f>データ!P6</f>
        <v>10.66</v>
      </c>
      <c r="Q10" s="44"/>
      <c r="R10" s="44"/>
      <c r="S10" s="44"/>
      <c r="T10" s="44"/>
      <c r="U10" s="44"/>
      <c r="V10" s="44"/>
      <c r="W10" s="44">
        <f>データ!Q6</f>
        <v>95.61</v>
      </c>
      <c r="X10" s="44"/>
      <c r="Y10" s="44"/>
      <c r="Z10" s="44"/>
      <c r="AA10" s="44"/>
      <c r="AB10" s="44"/>
      <c r="AC10" s="44"/>
      <c r="AD10" s="45">
        <f>データ!R6</f>
        <v>3130</v>
      </c>
      <c r="AE10" s="45"/>
      <c r="AF10" s="45"/>
      <c r="AG10" s="45"/>
      <c r="AH10" s="45"/>
      <c r="AI10" s="45"/>
      <c r="AJ10" s="45"/>
      <c r="AK10" s="2"/>
      <c r="AL10" s="45">
        <f>データ!V6</f>
        <v>9700</v>
      </c>
      <c r="AM10" s="45"/>
      <c r="AN10" s="45"/>
      <c r="AO10" s="45"/>
      <c r="AP10" s="45"/>
      <c r="AQ10" s="45"/>
      <c r="AR10" s="45"/>
      <c r="AS10" s="45"/>
      <c r="AT10" s="44">
        <f>データ!W6</f>
        <v>2.84</v>
      </c>
      <c r="AU10" s="44"/>
      <c r="AV10" s="44"/>
      <c r="AW10" s="44"/>
      <c r="AX10" s="44"/>
      <c r="AY10" s="44"/>
      <c r="AZ10" s="44"/>
      <c r="BA10" s="44"/>
      <c r="BB10" s="44">
        <f>データ!X6</f>
        <v>3415.49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hzV2FsVjQxC1XJEut5QdvLD2Fqr6836GWEXyH/t/ga3NJ/HC8rVeY4eLxKiFmbEZZJrZZGX/0hzhraWUG+Ytmw==" saltValue="MiC36721+FiddPXxWVIx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462152</v>
      </c>
      <c r="D6" s="19">
        <f t="shared" si="3"/>
        <v>46</v>
      </c>
      <c r="E6" s="19">
        <f t="shared" si="3"/>
        <v>17</v>
      </c>
      <c r="F6" s="19">
        <f t="shared" si="3"/>
        <v>1</v>
      </c>
      <c r="G6" s="19">
        <f t="shared" si="3"/>
        <v>0</v>
      </c>
      <c r="H6" s="19" t="str">
        <f t="shared" si="3"/>
        <v>鹿児島県　薩摩川内市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52.56</v>
      </c>
      <c r="P6" s="20">
        <f t="shared" si="3"/>
        <v>10.66</v>
      </c>
      <c r="Q6" s="20">
        <f t="shared" si="3"/>
        <v>95.61</v>
      </c>
      <c r="R6" s="20">
        <f t="shared" si="3"/>
        <v>3130</v>
      </c>
      <c r="S6" s="20">
        <f t="shared" si="3"/>
        <v>91542</v>
      </c>
      <c r="T6" s="20">
        <f t="shared" si="3"/>
        <v>682.92</v>
      </c>
      <c r="U6" s="20">
        <f t="shared" si="3"/>
        <v>134.04</v>
      </c>
      <c r="V6" s="20">
        <f t="shared" si="3"/>
        <v>9700</v>
      </c>
      <c r="W6" s="20">
        <f t="shared" si="3"/>
        <v>2.84</v>
      </c>
      <c r="X6" s="20">
        <f t="shared" si="3"/>
        <v>3415.49</v>
      </c>
      <c r="Y6" s="21" t="str">
        <f>IF(Y7="",NA(),Y7)</f>
        <v>-</v>
      </c>
      <c r="Z6" s="21">
        <f t="shared" ref="Z6:AH6" si="4">IF(Z7="",NA(),Z7)</f>
        <v>107.25</v>
      </c>
      <c r="AA6" s="21">
        <f t="shared" si="4"/>
        <v>101.75</v>
      </c>
      <c r="AB6" s="21">
        <f t="shared" si="4"/>
        <v>104.8</v>
      </c>
      <c r="AC6" s="21">
        <f t="shared" si="4"/>
        <v>107.39</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44.49</v>
      </c>
      <c r="AW6" s="21">
        <f t="shared" si="6"/>
        <v>63.34</v>
      </c>
      <c r="AX6" s="21">
        <f t="shared" si="6"/>
        <v>82.85</v>
      </c>
      <c r="AY6" s="21">
        <f t="shared" si="6"/>
        <v>86.8</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0">
        <f t="shared" ref="BG6:BO6" si="7">IF(BG7="",NA(),BG7)</f>
        <v>0</v>
      </c>
      <c r="BH6" s="20">
        <f t="shared" si="7"/>
        <v>0</v>
      </c>
      <c r="BI6" s="20">
        <f t="shared" si="7"/>
        <v>0</v>
      </c>
      <c r="BJ6" s="20">
        <f t="shared" si="7"/>
        <v>0</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93.65</v>
      </c>
      <c r="BS6" s="21">
        <f t="shared" si="8"/>
        <v>79.09</v>
      </c>
      <c r="BT6" s="21">
        <f t="shared" si="8"/>
        <v>81.099999999999994</v>
      </c>
      <c r="BU6" s="21">
        <f t="shared" si="8"/>
        <v>72.959999999999994</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162.96</v>
      </c>
      <c r="CD6" s="21">
        <f t="shared" si="9"/>
        <v>196.66</v>
      </c>
      <c r="CE6" s="21">
        <f t="shared" si="9"/>
        <v>194.11</v>
      </c>
      <c r="CF6" s="21">
        <f t="shared" si="9"/>
        <v>215.24</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63.48</v>
      </c>
      <c r="CO6" s="21">
        <f t="shared" si="10"/>
        <v>63.48</v>
      </c>
      <c r="CP6" s="21">
        <f t="shared" si="10"/>
        <v>63.48</v>
      </c>
      <c r="CQ6" s="21">
        <f t="shared" si="10"/>
        <v>67.510000000000005</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55.94</v>
      </c>
      <c r="CZ6" s="21">
        <f t="shared" si="11"/>
        <v>56.59</v>
      </c>
      <c r="DA6" s="21">
        <f t="shared" si="11"/>
        <v>57.83</v>
      </c>
      <c r="DB6" s="21">
        <f t="shared" si="11"/>
        <v>58.8</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3.71</v>
      </c>
      <c r="DK6" s="21">
        <f t="shared" si="12"/>
        <v>6.82</v>
      </c>
      <c r="DL6" s="21">
        <f t="shared" si="12"/>
        <v>10.16</v>
      </c>
      <c r="DM6" s="21">
        <f t="shared" si="12"/>
        <v>12.46</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1">
        <f t="shared" ref="EF6:EN6" si="14">IF(EF7="",NA(),EF7)</f>
        <v>100</v>
      </c>
      <c r="EG6" s="20">
        <f t="shared" si="14"/>
        <v>0</v>
      </c>
      <c r="EH6" s="20">
        <f t="shared" si="14"/>
        <v>0</v>
      </c>
      <c r="EI6" s="21">
        <f t="shared" si="14"/>
        <v>0.03</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462152</v>
      </c>
      <c r="D7" s="23">
        <v>46</v>
      </c>
      <c r="E7" s="23">
        <v>17</v>
      </c>
      <c r="F7" s="23">
        <v>1</v>
      </c>
      <c r="G7" s="23">
        <v>0</v>
      </c>
      <c r="H7" s="23" t="s">
        <v>95</v>
      </c>
      <c r="I7" s="23" t="s">
        <v>96</v>
      </c>
      <c r="J7" s="23" t="s">
        <v>97</v>
      </c>
      <c r="K7" s="23" t="s">
        <v>98</v>
      </c>
      <c r="L7" s="23" t="s">
        <v>99</v>
      </c>
      <c r="M7" s="23" t="s">
        <v>100</v>
      </c>
      <c r="N7" s="24" t="s">
        <v>101</v>
      </c>
      <c r="O7" s="24">
        <v>52.56</v>
      </c>
      <c r="P7" s="24">
        <v>10.66</v>
      </c>
      <c r="Q7" s="24">
        <v>95.61</v>
      </c>
      <c r="R7" s="24">
        <v>3130</v>
      </c>
      <c r="S7" s="24">
        <v>91542</v>
      </c>
      <c r="T7" s="24">
        <v>682.92</v>
      </c>
      <c r="U7" s="24">
        <v>134.04</v>
      </c>
      <c r="V7" s="24">
        <v>9700</v>
      </c>
      <c r="W7" s="24">
        <v>2.84</v>
      </c>
      <c r="X7" s="24">
        <v>3415.49</v>
      </c>
      <c r="Y7" s="24" t="s">
        <v>101</v>
      </c>
      <c r="Z7" s="24">
        <v>107.25</v>
      </c>
      <c r="AA7" s="24">
        <v>101.75</v>
      </c>
      <c r="AB7" s="24">
        <v>104.8</v>
      </c>
      <c r="AC7" s="24">
        <v>107.39</v>
      </c>
      <c r="AD7" s="24" t="s">
        <v>101</v>
      </c>
      <c r="AE7" s="24">
        <v>107.21</v>
      </c>
      <c r="AF7" s="24">
        <v>107.08</v>
      </c>
      <c r="AG7" s="24">
        <v>106.08</v>
      </c>
      <c r="AH7" s="24">
        <v>106.87</v>
      </c>
      <c r="AI7" s="24">
        <v>105.91</v>
      </c>
      <c r="AJ7" s="24" t="s">
        <v>101</v>
      </c>
      <c r="AK7" s="24">
        <v>0</v>
      </c>
      <c r="AL7" s="24">
        <v>0</v>
      </c>
      <c r="AM7" s="24">
        <v>0</v>
      </c>
      <c r="AN7" s="24">
        <v>0</v>
      </c>
      <c r="AO7" s="24" t="s">
        <v>101</v>
      </c>
      <c r="AP7" s="24">
        <v>43.71</v>
      </c>
      <c r="AQ7" s="24">
        <v>45.94</v>
      </c>
      <c r="AR7" s="24">
        <v>29.34</v>
      </c>
      <c r="AS7" s="24">
        <v>21.73</v>
      </c>
      <c r="AT7" s="24">
        <v>3.03</v>
      </c>
      <c r="AU7" s="24" t="s">
        <v>101</v>
      </c>
      <c r="AV7" s="24">
        <v>44.49</v>
      </c>
      <c r="AW7" s="24">
        <v>63.34</v>
      </c>
      <c r="AX7" s="24">
        <v>82.85</v>
      </c>
      <c r="AY7" s="24">
        <v>86.8</v>
      </c>
      <c r="AZ7" s="24" t="s">
        <v>101</v>
      </c>
      <c r="BA7" s="24">
        <v>40.67</v>
      </c>
      <c r="BB7" s="24">
        <v>47.7</v>
      </c>
      <c r="BC7" s="24">
        <v>50.59</v>
      </c>
      <c r="BD7" s="24">
        <v>62.37</v>
      </c>
      <c r="BE7" s="24">
        <v>78.430000000000007</v>
      </c>
      <c r="BF7" s="24" t="s">
        <v>101</v>
      </c>
      <c r="BG7" s="24">
        <v>0</v>
      </c>
      <c r="BH7" s="24">
        <v>0</v>
      </c>
      <c r="BI7" s="24">
        <v>0</v>
      </c>
      <c r="BJ7" s="24">
        <v>0</v>
      </c>
      <c r="BK7" s="24" t="s">
        <v>101</v>
      </c>
      <c r="BL7" s="24">
        <v>1050.51</v>
      </c>
      <c r="BM7" s="24">
        <v>1102.01</v>
      </c>
      <c r="BN7" s="24">
        <v>987.36</v>
      </c>
      <c r="BO7" s="24">
        <v>1042.77</v>
      </c>
      <c r="BP7" s="24">
        <v>630.82000000000005</v>
      </c>
      <c r="BQ7" s="24" t="s">
        <v>101</v>
      </c>
      <c r="BR7" s="24">
        <v>93.65</v>
      </c>
      <c r="BS7" s="24">
        <v>79.09</v>
      </c>
      <c r="BT7" s="24">
        <v>81.099999999999994</v>
      </c>
      <c r="BU7" s="24">
        <v>72.959999999999994</v>
      </c>
      <c r="BV7" s="24" t="s">
        <v>101</v>
      </c>
      <c r="BW7" s="24">
        <v>82.65</v>
      </c>
      <c r="BX7" s="24">
        <v>82.55</v>
      </c>
      <c r="BY7" s="24">
        <v>83.55</v>
      </c>
      <c r="BZ7" s="24">
        <v>84.48</v>
      </c>
      <c r="CA7" s="24">
        <v>97.81</v>
      </c>
      <c r="CB7" s="24" t="s">
        <v>101</v>
      </c>
      <c r="CC7" s="24">
        <v>162.96</v>
      </c>
      <c r="CD7" s="24">
        <v>196.66</v>
      </c>
      <c r="CE7" s="24">
        <v>194.11</v>
      </c>
      <c r="CF7" s="24">
        <v>215.24</v>
      </c>
      <c r="CG7" s="24" t="s">
        <v>101</v>
      </c>
      <c r="CH7" s="24">
        <v>186.3</v>
      </c>
      <c r="CI7" s="24">
        <v>188.38</v>
      </c>
      <c r="CJ7" s="24">
        <v>185.98</v>
      </c>
      <c r="CK7" s="24">
        <v>187.11</v>
      </c>
      <c r="CL7" s="24">
        <v>138.75</v>
      </c>
      <c r="CM7" s="24" t="s">
        <v>101</v>
      </c>
      <c r="CN7" s="24">
        <v>63.48</v>
      </c>
      <c r="CO7" s="24">
        <v>63.48</v>
      </c>
      <c r="CP7" s="24">
        <v>63.48</v>
      </c>
      <c r="CQ7" s="24">
        <v>67.510000000000005</v>
      </c>
      <c r="CR7" s="24" t="s">
        <v>101</v>
      </c>
      <c r="CS7" s="24">
        <v>50.53</v>
      </c>
      <c r="CT7" s="24">
        <v>51.42</v>
      </c>
      <c r="CU7" s="24">
        <v>48.95</v>
      </c>
      <c r="CV7" s="24">
        <v>49.28</v>
      </c>
      <c r="CW7" s="24">
        <v>58.94</v>
      </c>
      <c r="CX7" s="24" t="s">
        <v>101</v>
      </c>
      <c r="CY7" s="24">
        <v>55.94</v>
      </c>
      <c r="CZ7" s="24">
        <v>56.59</v>
      </c>
      <c r="DA7" s="24">
        <v>57.83</v>
      </c>
      <c r="DB7" s="24">
        <v>58.8</v>
      </c>
      <c r="DC7" s="24" t="s">
        <v>101</v>
      </c>
      <c r="DD7" s="24">
        <v>82.08</v>
      </c>
      <c r="DE7" s="24">
        <v>81.34</v>
      </c>
      <c r="DF7" s="24">
        <v>81.14</v>
      </c>
      <c r="DG7" s="24">
        <v>79.7</v>
      </c>
      <c r="DH7" s="24">
        <v>95.91</v>
      </c>
      <c r="DI7" s="24" t="s">
        <v>101</v>
      </c>
      <c r="DJ7" s="24">
        <v>3.71</v>
      </c>
      <c r="DK7" s="24">
        <v>6.82</v>
      </c>
      <c r="DL7" s="24">
        <v>10.16</v>
      </c>
      <c r="DM7" s="24">
        <v>12.46</v>
      </c>
      <c r="DN7" s="24" t="s">
        <v>101</v>
      </c>
      <c r="DO7" s="24">
        <v>12.7</v>
      </c>
      <c r="DP7" s="24">
        <v>14.65</v>
      </c>
      <c r="DQ7" s="24">
        <v>16.11</v>
      </c>
      <c r="DR7" s="24">
        <v>17.05</v>
      </c>
      <c r="DS7" s="24">
        <v>41.09</v>
      </c>
      <c r="DT7" s="24" t="s">
        <v>101</v>
      </c>
      <c r="DU7" s="24">
        <v>0</v>
      </c>
      <c r="DV7" s="24">
        <v>0</v>
      </c>
      <c r="DW7" s="24">
        <v>0</v>
      </c>
      <c r="DX7" s="24">
        <v>0</v>
      </c>
      <c r="DY7" s="24" t="s">
        <v>101</v>
      </c>
      <c r="DZ7" s="24">
        <v>0</v>
      </c>
      <c r="EA7" s="24">
        <v>0.1</v>
      </c>
      <c r="EB7" s="24">
        <v>0.17</v>
      </c>
      <c r="EC7" s="24">
        <v>0.22</v>
      </c>
      <c r="ED7" s="24">
        <v>8.68</v>
      </c>
      <c r="EE7" s="24" t="s">
        <v>101</v>
      </c>
      <c r="EF7" s="24">
        <v>100</v>
      </c>
      <c r="EG7" s="24">
        <v>0</v>
      </c>
      <c r="EH7" s="24">
        <v>0</v>
      </c>
      <c r="EI7" s="24">
        <v>0.03</v>
      </c>
      <c r="EJ7" s="24" t="s">
        <v>101</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2025-02-18T00:46:31Z</cp:lastPrinted>
  <dcterms:created xsi:type="dcterms:W3CDTF">2025-01-24T07:07:42Z</dcterms:created>
  <dcterms:modified xsi:type="dcterms:W3CDTF">2025-02-18T00:56:33Z</dcterms:modified>
  <cp:category/>
</cp:coreProperties>
</file>