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xl/revisions/userNames1.xml" ContentType="application/vnd.openxmlformats-officedocument.spreadsheetml.userNames+xml"/>
  <Override PartName="/docProps/core.xml" ContentType="application/vnd.openxmlformats-package.core-properties+xml"/>
  <Override PartName="/docProps/app.xml" ContentType="application/vnd.openxmlformats-officedocument.extended-properties+xml"/>
  <Override PartName="/xl/revisions/revisionHeaders.xml" ContentType="application/vnd.openxmlformats-officedocument.spreadsheetml.revisionHeaders+xml"/>
  <Override PartName="/xl/revisions/revisionLog1.xml" ContentType="application/vnd.openxmlformats-officedocument.spreadsheetml.revisionLog+xml"/>
  <Override PartName="/xl/revisions/revisionLog7.xml" ContentType="application/vnd.openxmlformats-officedocument.spreadsheetml.revisionLog+xml"/>
  <Override PartName="/xl/revisions/revisionLog6.xml" ContentType="application/vnd.openxmlformats-officedocument.spreadsheetml.revisionLog+xml"/>
  <Override PartName="/xl/revisions/revisionLog5.xml" ContentType="application/vnd.openxmlformats-officedocument.spreadsheetml.revisionLog+xml"/>
  <Override PartName="/xl/revisions/revisionLog4.xml" ContentType="application/vnd.openxmlformats-officedocument.spreadsheetml.revisionLo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3 財務係\★★★業務データ★★★\05 公営企業\61 公営企業決算統計\R05\02　決算統計関連調査\060116　公営企業に係る経営比較分析表（令和４年度決算）の分析等について\04　市町村回答\16　奄美市◎（確認中）\01_当初提出\"/>
    </mc:Choice>
  </mc:AlternateContent>
  <workbookProtection workbookAlgorithmName="SHA-512" workbookHashValue="H2yBJXrxsYC4KrpeNSTUrc6HhGfFo5uk2lrgS/lAP3CU3m7h0F6baQWMM4sSLYAP4yVT4tuewElxvA0jbcAObQ==" workbookSaltValue="9UHjC0E0H5DhRPiOFW7acg==" workbookSpinCount="100000" lockStructure="1"/>
  <bookViews>
    <workbookView xWindow="0" yWindow="0" windowWidth="20490" windowHeight="7785" tabRatio="673"/>
  </bookViews>
  <sheets>
    <sheet name="法適用_下水道事業" sheetId="1" r:id="rId1"/>
    <sheet name="データ" sheetId="2" state="hidden" r:id="rId2"/>
  </sheets>
  <definedNames>
    <definedName name="Z_4AFB122E_A650_4FCF_8D88_2F7FD4338E42_.wvu.Rows" localSheetId="0" hidden="1">法適用_下水道事業!$84:$85</definedName>
    <definedName name="Z_5330CE0A_4281_4054_9735_71C2D5091DE8_.wvu.Rows" localSheetId="0" hidden="1">法適用_下水道事業!$84:$85</definedName>
    <definedName name="Z_F1B5222C_E561_4388_A305_8A8D10239021_.wvu.Rows" localSheetId="0" hidden="1">法適用_下水道事業!$84:$85</definedName>
  </definedNames>
  <calcPr calcId="162913"/>
  <customWorkbookViews>
    <customWorkbookView name="鹿児島県 - 個人用ビュー" guid="{4AFB122E-A650-4FCF-8D88-2F7FD4338E42}" mergeInterval="0" personalView="1" maximized="1" xWindow="-8" yWindow="-8" windowWidth="1382" windowHeight="754" tabRatio="673" activeSheetId="1"/>
    <customWorkbookView name="dm - 個人用ビュー" guid="{5330CE0A-4281-4054-9735-71C2D5091DE8}" mergeInterval="0" personalView="1" maximized="1" xWindow="-8" yWindow="-8" windowWidth="1936" windowHeight="1056" tabRatio="673" activeSheetId="1"/>
    <customWorkbookView name="  - 個人用ビュー" guid="{F1B5222C-E561-4388-A305-8A8D10239021}" mergeInterval="0" personalView="1" xWindow="-635" yWindow="232" windowWidth="1931" windowHeight="970" tabRatio="673"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2" l="1"/>
  <c r="E10" i="2"/>
  <c r="D10" i="2"/>
  <c r="C10" i="2"/>
  <c r="B10" i="2"/>
  <c r="EO6" i="2"/>
  <c r="EN6" i="2"/>
  <c r="EM6" i="2"/>
  <c r="EL6" i="2"/>
  <c r="EK6" i="2"/>
  <c r="EJ6" i="2"/>
  <c r="EI6" i="2"/>
  <c r="EH6" i="2"/>
  <c r="EG6" i="2"/>
  <c r="EF6" i="2"/>
  <c r="EE6" i="2"/>
  <c r="ED6" i="2"/>
  <c r="EC6" i="2"/>
  <c r="EB6" i="2"/>
  <c r="EA6" i="2"/>
  <c r="DZ6" i="2"/>
  <c r="DY6" i="2"/>
  <c r="DX6" i="2"/>
  <c r="DW6" i="2"/>
  <c r="DV6" i="2"/>
  <c r="DU6" i="2"/>
  <c r="DT6" i="2"/>
  <c r="DS6" i="2"/>
  <c r="DR6" i="2"/>
  <c r="DQ6" i="2"/>
  <c r="DP6" i="2"/>
  <c r="DO6" i="2"/>
  <c r="DN6" i="2"/>
  <c r="DM6" i="2"/>
  <c r="DL6" i="2"/>
  <c r="DK6" i="2"/>
  <c r="DJ6" i="2"/>
  <c r="DI6" i="2"/>
  <c r="DH6" i="2"/>
  <c r="DG6" i="2"/>
  <c r="DF6" i="2"/>
  <c r="DE6" i="2"/>
  <c r="DD6" i="2"/>
  <c r="DC6" i="2"/>
  <c r="DB6" i="2"/>
  <c r="DA6" i="2"/>
  <c r="CZ6" i="2"/>
  <c r="CY6" i="2"/>
  <c r="CX6" i="2"/>
  <c r="CW6" i="2"/>
  <c r="CV6" i="2"/>
  <c r="CU6" i="2"/>
  <c r="CT6" i="2"/>
  <c r="CS6" i="2"/>
  <c r="CR6" i="2"/>
  <c r="CQ6" i="2"/>
  <c r="CP6" i="2"/>
  <c r="CO6" i="2"/>
  <c r="CN6" i="2"/>
  <c r="CM6" i="2"/>
  <c r="CL6" i="2"/>
  <c r="CK6" i="2"/>
  <c r="CJ6" i="2"/>
  <c r="CI6" i="2"/>
  <c r="CH6" i="2"/>
  <c r="CG6" i="2"/>
  <c r="CF6" i="2"/>
  <c r="CE6" i="2"/>
  <c r="CD6" i="2"/>
  <c r="CC6" i="2"/>
  <c r="CB6" i="2"/>
  <c r="CA6" i="2"/>
  <c r="BZ6" i="2"/>
  <c r="BY6" i="2"/>
  <c r="BX6" i="2"/>
  <c r="BW6" i="2"/>
  <c r="BV6" i="2"/>
  <c r="BU6" i="2"/>
  <c r="BT6" i="2"/>
  <c r="BS6" i="2"/>
  <c r="BR6" i="2"/>
  <c r="BQ6" i="2"/>
  <c r="BP6" i="2"/>
  <c r="BO6" i="2"/>
  <c r="BN6" i="2"/>
  <c r="BM6" i="2"/>
  <c r="BL6" i="2"/>
  <c r="BK6" i="2"/>
  <c r="BJ6" i="2"/>
  <c r="BI6" i="2"/>
  <c r="BH6" i="2"/>
  <c r="BG6" i="2"/>
  <c r="BF6" i="2"/>
  <c r="BE6" i="2"/>
  <c r="BD6" i="2"/>
  <c r="BC6" i="2"/>
  <c r="BB6" i="2"/>
  <c r="BA6" i="2"/>
  <c r="AZ6" i="2"/>
  <c r="AY6" i="2"/>
  <c r="AX6" i="2"/>
  <c r="AW6" i="2"/>
  <c r="AV6" i="2"/>
  <c r="AU6" i="2"/>
  <c r="AT6" i="2"/>
  <c r="F85" i="1" s="1"/>
  <c r="AS6" i="2"/>
  <c r="AR6" i="2"/>
  <c r="AQ6" i="2"/>
  <c r="AP6" i="2"/>
  <c r="AO6" i="2"/>
  <c r="AN6" i="2"/>
  <c r="AM6" i="2"/>
  <c r="AL6" i="2"/>
  <c r="AK6" i="2"/>
  <c r="AJ6" i="2"/>
  <c r="AI6" i="2"/>
  <c r="AH6" i="2"/>
  <c r="AG6" i="2"/>
  <c r="AF6" i="2"/>
  <c r="AE6" i="2"/>
  <c r="AD6" i="2"/>
  <c r="AC6" i="2"/>
  <c r="AB6" i="2"/>
  <c r="AA6" i="2"/>
  <c r="Z6" i="2"/>
  <c r="Y6" i="2"/>
  <c r="X6" i="2"/>
  <c r="W6" i="2"/>
  <c r="V6" i="2"/>
  <c r="AL10" i="1" s="1"/>
  <c r="U6" i="2"/>
  <c r="BB8" i="1" s="1"/>
  <c r="T6" i="2"/>
  <c r="S6" i="2"/>
  <c r="R6" i="2"/>
  <c r="AD10" i="1" s="1"/>
  <c r="Q6" i="2"/>
  <c r="W10" i="1" s="1"/>
  <c r="P6" i="2"/>
  <c r="O6" i="2"/>
  <c r="N6" i="2"/>
  <c r="B10" i="1" s="1"/>
  <c r="M6" i="2"/>
  <c r="AD8" i="1" s="1"/>
  <c r="L6" i="2"/>
  <c r="K6" i="2"/>
  <c r="J6" i="2"/>
  <c r="I8" i="1" s="1"/>
  <c r="I6" i="2"/>
  <c r="B8" i="1" s="1"/>
  <c r="H6" i="2"/>
  <c r="G6" i="2"/>
  <c r="F6" i="2"/>
  <c r="E6" i="2"/>
  <c r="D6" i="2"/>
  <c r="C6" i="2"/>
  <c r="B6" i="2"/>
  <c r="EO2" i="2"/>
  <c r="EN2" i="2"/>
  <c r="EM2" i="2"/>
  <c r="EL2" i="2"/>
  <c r="EK2" i="2"/>
  <c r="EJ2" i="2"/>
  <c r="EI2" i="2"/>
  <c r="EH2" i="2"/>
  <c r="EG2" i="2"/>
  <c r="EF2" i="2"/>
  <c r="EE2" i="2"/>
  <c r="ED2" i="2"/>
  <c r="EC2" i="2"/>
  <c r="EB2" i="2"/>
  <c r="EA2" i="2"/>
  <c r="DZ2" i="2"/>
  <c r="DY2" i="2"/>
  <c r="DX2" i="2"/>
  <c r="DW2" i="2"/>
  <c r="DV2" i="2"/>
  <c r="DU2" i="2"/>
  <c r="DT2" i="2"/>
  <c r="DS2" i="2"/>
  <c r="DR2" i="2"/>
  <c r="DQ2" i="2"/>
  <c r="DP2" i="2"/>
  <c r="DO2" i="2"/>
  <c r="DN2" i="2"/>
  <c r="DM2" i="2"/>
  <c r="DL2" i="2"/>
  <c r="DK2" i="2"/>
  <c r="DJ2" i="2"/>
  <c r="DI2" i="2"/>
  <c r="DH2" i="2"/>
  <c r="DG2" i="2"/>
  <c r="DF2" i="2"/>
  <c r="DE2" i="2"/>
  <c r="DD2" i="2"/>
  <c r="DC2" i="2"/>
  <c r="DB2" i="2"/>
  <c r="DA2" i="2"/>
  <c r="CZ2" i="2"/>
  <c r="CY2" i="2"/>
  <c r="CX2" i="2"/>
  <c r="CW2" i="2"/>
  <c r="CV2" i="2"/>
  <c r="CU2" i="2"/>
  <c r="CT2" i="2"/>
  <c r="CS2" i="2"/>
  <c r="CR2" i="2"/>
  <c r="CQ2" i="2"/>
  <c r="CP2" i="2"/>
  <c r="CO2" i="2"/>
  <c r="CN2" i="2"/>
  <c r="CM2" i="2"/>
  <c r="CL2" i="2"/>
  <c r="CK2" i="2"/>
  <c r="CJ2" i="2"/>
  <c r="CI2" i="2"/>
  <c r="CH2" i="2"/>
  <c r="CG2" i="2"/>
  <c r="CF2" i="2"/>
  <c r="CE2" i="2"/>
  <c r="CD2" i="2"/>
  <c r="CC2" i="2"/>
  <c r="CB2" i="2"/>
  <c r="CA2" i="2"/>
  <c r="BZ2" i="2"/>
  <c r="BY2" i="2"/>
  <c r="BX2" i="2"/>
  <c r="BW2" i="2"/>
  <c r="BV2" i="2"/>
  <c r="BU2" i="2"/>
  <c r="BT2" i="2"/>
  <c r="BS2" i="2"/>
  <c r="BR2" i="2"/>
  <c r="BQ2" i="2"/>
  <c r="BP2" i="2"/>
  <c r="BO2" i="2"/>
  <c r="BN2" i="2"/>
  <c r="BM2" i="2"/>
  <c r="BL2" i="2"/>
  <c r="BK2" i="2"/>
  <c r="BJ2" i="2"/>
  <c r="BI2" i="2"/>
  <c r="BH2" i="2"/>
  <c r="BG2" i="2"/>
  <c r="BF2" i="2"/>
  <c r="BE2" i="2"/>
  <c r="BD2" i="2"/>
  <c r="BC2" i="2"/>
  <c r="BB2" i="2"/>
  <c r="BA2" i="2"/>
  <c r="AZ2" i="2"/>
  <c r="AY2" i="2"/>
  <c r="AX2" i="2"/>
  <c r="AW2" i="2"/>
  <c r="AV2" i="2"/>
  <c r="AU2" i="2"/>
  <c r="AT2" i="2"/>
  <c r="AS2" i="2"/>
  <c r="AR2" i="2"/>
  <c r="AQ2" i="2"/>
  <c r="AP2" i="2"/>
  <c r="AO2" i="2"/>
  <c r="AN2" i="2"/>
  <c r="AM2" i="2"/>
  <c r="AL2" i="2"/>
  <c r="AK2" i="2"/>
  <c r="AJ2" i="2"/>
  <c r="AI2" i="2"/>
  <c r="AH2" i="2"/>
  <c r="AG2" i="2"/>
  <c r="AF2" i="2"/>
  <c r="AE2" i="2"/>
  <c r="AD2" i="2"/>
  <c r="AC2" i="2"/>
  <c r="AB2" i="2"/>
  <c r="AA2" i="2"/>
  <c r="Z2" i="2"/>
  <c r="Y2" i="2"/>
  <c r="X2" i="2"/>
  <c r="W2" i="2"/>
  <c r="V2" i="2"/>
  <c r="U2" i="2"/>
  <c r="T2" i="2"/>
  <c r="S2" i="2"/>
  <c r="R2" i="2"/>
  <c r="Q2" i="2"/>
  <c r="P2" i="2"/>
  <c r="O2" i="2"/>
  <c r="N2" i="2"/>
  <c r="M2" i="2"/>
  <c r="L2" i="2"/>
  <c r="K2" i="2"/>
  <c r="J2" i="2"/>
  <c r="I2" i="2"/>
  <c r="H2" i="2"/>
  <c r="G2" i="2"/>
  <c r="F2" i="2"/>
  <c r="E2" i="2"/>
  <c r="D2" i="2"/>
  <c r="C2" i="2"/>
  <c r="B2" i="2"/>
  <c r="O85" i="1"/>
  <c r="N85" i="1"/>
  <c r="M85" i="1"/>
  <c r="L85" i="1"/>
  <c r="K85" i="1"/>
  <c r="J85" i="1"/>
  <c r="I85" i="1"/>
  <c r="H85" i="1"/>
  <c r="G85" i="1"/>
  <c r="E85" i="1"/>
  <c r="BB10" i="1"/>
  <c r="AT10" i="1"/>
  <c r="P10" i="1"/>
  <c r="I10" i="1"/>
  <c r="AT8" i="1"/>
  <c r="AL8" i="1"/>
  <c r="W8" i="1"/>
  <c r="P8" i="1"/>
  <c r="B6" i="1"/>
</calcChain>
</file>

<file path=xl/sharedStrings.xml><?xml version="1.0" encoding="utf-8"?>
<sst xmlns="http://schemas.openxmlformats.org/spreadsheetml/2006/main" count="275" uniqueCount="116">
  <si>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</si>
  <si>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</si>
  <si>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</si>
  <si>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</si>
  <si>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</si>
  <si>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</si>
  <si>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</si>
  <si>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</si>
  <si>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</si>
  <si>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</si>
  <si>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</si>
  <si>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</si>
  <si>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</si>
  <si>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</si>
  <si>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</si>
  <si>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</si>
  <si>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</si>
  <si>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</si>
  <si>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</si>
  <si>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</si>
  <si>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</si>
  <si>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</si>
  <si>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</si>
  <si>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</si>
  <si>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</si>
  <si>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</si>
  <si>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</si>
  <si>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</si>
  <si>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</si>
  <si>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</si>
  <si>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</si>
  <si>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</si>
  <si>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</si>
  <si>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</si>
  <si>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</si>
  <si>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</si>
  <si>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</si>
  <si>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</si>
  <si>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</si>
  <si>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</si>
  <si>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</si>
  <si>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</si>
  <si>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</si>
  <si>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</si>
  <si>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</si>
  <si>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</si>
  <si>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</si>
  <si>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</si>
  <si>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</si>
  <si>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</si>
  <si>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</si>
  <si>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</si>
  <si>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</si>
  <si>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</si>
  <si>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</si>
  <si>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</si>
  <si>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</si>
  <si>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</si>
  <si>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</si>
  <si>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</si>
  <si>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</si>
  <si>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</si>
  <si>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</si>
  <si>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</si>
  <si>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</si>
  <si>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</si>
  <si>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</si>
  <si>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</si>
  <si>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</si>
  <si>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</si>
  <si>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</si>
  <si>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</si>
  <si>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</si>
  <si>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</si>
  <si>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</si>
  <si>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</si>
  <si>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</si>
  <si>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</si>
  <si>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</si>
  <si>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</si>
  <si>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</si>
  <si>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</si>
  <si>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</si>
  <si>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</si>
  <si>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</si>
  <si>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</si>
  <si>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</si>
  <si>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</si>
  <si>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</si>
  <si>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</si>
  <si>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</si>
  <si>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</si>
  <si>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</si>
  <si>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</si>
  <si>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</si>
  <si>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</si>
  <si>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鹿児島県　奄美市</t>
  </si>
  <si>
    <t>法適用</t>
  </si>
  <si>
    <t>下水道事業</t>
  </si>
  <si>
    <t>特定環境保全公共下水道</t>
  </si>
  <si>
    <t>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</si>
  <si>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</si>
  <si>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</si>
  <si>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</si>
  <si>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</si>
  <si>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</si>
  <si>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</si>
  <si>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</si>
  <si>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</si>
  <si>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</si>
  <si>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</si>
  <si>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</si>
  <si>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</si>
  <si>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xml:space="preserve">①有形固定資産償却率…類似団体平均値より低く，優位となっている。今後も償却状況を注視しながら，計画的な設備等更新を図る。
</t>
    <phoneticPr fontId="4"/>
  </si>
  <si>
    <t>平成14年度の笠利地区供用開始から年々水洗化率は上昇しつつあるものの，収入不足分を一般会計からの繰入金に依存せざるを得ない厳しい経営状況が続いている。今後も処理区内の人口減や施設の老朽化が見込まれることからも，維持管理費の抑制や未接続世帯の加入促進など，経営改善を図る必要がある。
また、令和２年度に策定した経営戦略を基に，持続可能な下水道事業経営の確立と経営健全化を目指し運営調査会を発足した。本年度は適切な料金体系について協議を行った結果，令和５年度より下水道料金の値上げが決定しているため、収益増が見込まれる。</t>
    <rPh sb="24" eb="26">
      <t>ジョウショウ</t>
    </rPh>
    <rPh sb="78" eb="80">
      <t>ショリ</t>
    </rPh>
    <rPh sb="80" eb="81">
      <t>ク</t>
    </rPh>
    <rPh sb="81" eb="82">
      <t>ナイ</t>
    </rPh>
    <rPh sb="83" eb="85">
      <t>ジンコウ</t>
    </rPh>
    <rPh sb="85" eb="86">
      <t>ゲン</t>
    </rPh>
    <rPh sb="189" eb="192">
      <t>チョウサカイ</t>
    </rPh>
    <rPh sb="198" eb="201">
      <t>ホンネンド</t>
    </rPh>
    <rPh sb="248" eb="250">
      <t>シュウエキ</t>
    </rPh>
    <rPh sb="250" eb="251">
      <t>ゾウ</t>
    </rPh>
    <rPh sb="252" eb="254">
      <t>ミコ</t>
    </rPh>
    <phoneticPr fontId="4"/>
  </si>
  <si>
    <r>
      <t>①経常収支比率…一般会計からの繰入金をセグメント間で調整しているため良好ではあるが、施設の老朽化により維持管理費は年々増加傾向にある。今後も未接続世帯の加入促進に努め、ストックマネジメント計画に基づいた施設の更新を行い，維持管理費の抑制に努める。
③流動比率…①経常収支比率と同じく繰入金の調整のため前年度より数値が増加し，類似団体平均値を大きく上回っている。引き続き適正な維持管理・更新を行い，健全な経営に努める。
④企業債残高対事業規模比率…類似団体平均値より高く，劣位となっている。令和２年度より一部供用開始していた赤木名地区も整備が終了する見込みから，今後は大型の建設改良事業が減少していく予定であるが，引き続き計画的な更新を行い，比率の抑制に努めていきたい。
⑤経費回収率…施設老朽化による維持管理費の増等の要因により類似団体平均値より低く，</t>
    </r>
    <r>
      <rPr>
        <sz val="9"/>
        <rFont val="ＭＳ ゴシック"/>
        <family val="3"/>
        <charset val="128"/>
      </rPr>
      <t>劣位にあるが令和２年度より赤木名地区も一部供用開始となったことから，接続率が増え経費回収率の改善傾向がみられる。今後も一層の未接続世帯の加入促進を行い料金収入の向上を図るとともに維持管理費の抑制に努めていきたい。</t>
    </r>
    <r>
      <rPr>
        <sz val="9"/>
        <color theme="1"/>
        <rFont val="ＭＳ ゴシック"/>
        <family val="3"/>
        <charset val="128"/>
      </rPr>
      <t xml:space="preserve">
⑥汚水処理原価…有水水量の増加によって減少傾向にあるものの、以前として類似団体より数値は高く，劣位にある。今後も維持管理費の抑制を図るとともに，未接続世帯の加入促進による有収水量の増加により、汚水処理費の抑制を図る。
⑦施設利用率…類似団体平均値より低く，劣位にある。処理区域内人口が減少しているものの，従来区域の未接続世帯に加え，新たに供用開始した赤木名地区への一層の加入促進により，接続世帯を増やし施設利用率の向上を図るとともに，ストックマネジメント計画に基づいた施設の更新，ダウンサイジング等により適切な施設規模を確保する。
⑧水洗化率…前年度より増加しているものの，類似団体平均値についても低く，劣位にある。今後も未接続世帯の加入促進を行い，水洗化率の向上を図っていく。</t>
    </r>
    <rPh sb="57" eb="59">
      <t>ネンネン</t>
    </rPh>
    <rPh sb="138" eb="139">
      <t>オナ</t>
    </rPh>
    <rPh sb="155" eb="157">
      <t>スウチ</t>
    </rPh>
    <rPh sb="170" eb="171">
      <t>オオ</t>
    </rPh>
    <rPh sb="180" eb="181">
      <t>ヒ</t>
    </rPh>
    <rPh sb="182" eb="183">
      <t>ツヅ</t>
    </rPh>
    <rPh sb="251" eb="253">
      <t>イチブ</t>
    </rPh>
    <rPh sb="253" eb="255">
      <t>キョウヨウ</t>
    </rPh>
    <rPh sb="255" eb="257">
      <t>カイシ</t>
    </rPh>
    <rPh sb="267" eb="269">
      <t>セイビ</t>
    </rPh>
    <rPh sb="270" eb="272">
      <t>シュウリョウ</t>
    </rPh>
    <rPh sb="274" eb="276">
      <t>ミコ</t>
    </rPh>
    <rPh sb="299" eb="301">
      <t>ヨテイ</t>
    </rPh>
    <rPh sb="306" eb="307">
      <t>ヒ</t>
    </rPh>
    <rPh sb="308" eb="309">
      <t>ツヅ</t>
    </rPh>
    <rPh sb="357" eb="358">
      <t>ナド</t>
    </rPh>
    <rPh sb="359" eb="361">
      <t>ヨウイン</t>
    </rPh>
    <rPh sb="410" eb="413">
      <t>セツゾクリツ</t>
    </rPh>
    <rPh sb="414" eb="415">
      <t>フ</t>
    </rPh>
    <rPh sb="416" eb="421">
      <t>ケイヒカイシュウリツ</t>
    </rPh>
    <rPh sb="422" eb="424">
      <t>カイゼン</t>
    </rPh>
    <rPh sb="424" eb="426">
      <t>ケイコウ</t>
    </rPh>
    <rPh sb="432" eb="434">
      <t>コンゴ</t>
    </rPh>
    <rPh sb="449" eb="450">
      <t>オコナ</t>
    </rPh>
    <rPh sb="491" eb="493">
      <t>ユウスイ</t>
    </rPh>
    <rPh sb="493" eb="495">
      <t>スイリョウ</t>
    </rPh>
    <rPh sb="496" eb="498">
      <t>ゾウカ</t>
    </rPh>
    <rPh sb="502" eb="504">
      <t>ゲンショウ</t>
    </rPh>
    <rPh sb="504" eb="506">
      <t>ケイコウ</t>
    </rPh>
    <rPh sb="513" eb="515">
      <t>イゼン</t>
    </rPh>
    <rPh sb="524" eb="526">
      <t>スウチ</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</si>
</sst>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9"/>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6">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3" fillId="0" borderId="6" xfId="0" applyFont="1" applyBorder="1" applyAlignment="1" applyProtection="1">
      <alignment horizontal="left" vertical="top" wrapText="1"/>
      <protection locked="0"/>
    </xf>
    <xf numFmtId="0" fontId="13" fillId="0" borderId="0" xfId="0" applyFont="1" applyAlignment="1" applyProtection="1">
      <alignment horizontal="left" vertical="top" wrapText="1"/>
      <protection locked="0"/>
    </xf>
    <xf numFmtId="0" fontId="13" fillId="0" borderId="7" xfId="0" applyFont="1" applyBorder="1" applyAlignment="1" applyProtection="1">
      <alignment horizontal="left" vertical="top" wrapText="1"/>
      <protection locked="0"/>
    </xf>
    <xf numFmtId="0" fontId="13" fillId="0" borderId="8" xfId="0" applyFont="1" applyBorder="1" applyAlignment="1" applyProtection="1">
      <alignment horizontal="left" vertical="top" wrapText="1"/>
      <protection locked="0"/>
    </xf>
    <xf numFmtId="0" fontId="13" fillId="0" borderId="1" xfId="0" applyFont="1" applyBorder="1" applyAlignment="1" applyProtection="1">
      <alignment horizontal="left" vertical="top" wrapText="1"/>
      <protection locked="0"/>
    </xf>
    <xf numFmtId="0" fontId="13"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revisionHeaders" Target="revisions/revisionHeader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usernames" Target="revisions/userNames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c:v>5</c:v>
                </c:pt>
                <c:pt idx="3" formatCode="#,##0.00;&quot;△&quot;#,##0.00">
                  <c:v>0</c:v>
                </c:pt>
                <c:pt idx="4" formatCode="#,##0.00;&quot;△&quot;#,##0.00">
                  <c:v>0</c:v>
                </c:pt>
              </c:numCache>
            </c:numRef>
          </c:val>
          <c:extLst>
            <c:ext xmlns:c16="http://schemas.microsoft.com/office/drawing/2014/chart" uri="{C3380CC4-5D6E-409C-BE32-E72D297353CC}">
              <c16:uniqueId val="{00000000-04EF-4F43-B608-F8919D2BE45D}"/>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0.39</c:v>
                </c:pt>
                <c:pt idx="3">
                  <c:v>0.1</c:v>
                </c:pt>
                <c:pt idx="4">
                  <c:v>0.08</c:v>
                </c:pt>
              </c:numCache>
            </c:numRef>
          </c:val>
          <c:smooth val="0"/>
          <c:extLst>
            <c:ext xmlns:c16="http://schemas.microsoft.com/office/drawing/2014/chart" uri="{C3380CC4-5D6E-409C-BE32-E72D297353CC}">
              <c16:uniqueId val="{00000001-04EF-4F43-B608-F8919D2BE45D}"/>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0</c:v>
                </c:pt>
                <c:pt idx="1">
                  <c:v>0</c:v>
                </c:pt>
                <c:pt idx="2">
                  <c:v>26.12</c:v>
                </c:pt>
                <c:pt idx="3">
                  <c:v>37.24</c:v>
                </c:pt>
                <c:pt idx="4">
                  <c:v>35.26</c:v>
                </c:pt>
              </c:numCache>
            </c:numRef>
          </c:val>
          <c:extLst>
            <c:ext xmlns:c16="http://schemas.microsoft.com/office/drawing/2014/chart" uri="{C3380CC4-5D6E-409C-BE32-E72D297353CC}">
              <c16:uniqueId val="{00000000-3F2B-42D3-91D5-FB56371A1B68}"/>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42.4</c:v>
                </c:pt>
                <c:pt idx="3">
                  <c:v>42.28</c:v>
                </c:pt>
                <c:pt idx="4">
                  <c:v>41.06</c:v>
                </c:pt>
              </c:numCache>
            </c:numRef>
          </c:val>
          <c:smooth val="0"/>
          <c:extLst>
            <c:ext xmlns:c16="http://schemas.microsoft.com/office/drawing/2014/chart" uri="{C3380CC4-5D6E-409C-BE32-E72D297353CC}">
              <c16:uniqueId val="{00000001-3F2B-42D3-91D5-FB56371A1B68}"/>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0</c:v>
                </c:pt>
                <c:pt idx="1">
                  <c:v>0</c:v>
                </c:pt>
                <c:pt idx="2">
                  <c:v>48.77</c:v>
                </c:pt>
                <c:pt idx="3">
                  <c:v>54.91</c:v>
                </c:pt>
                <c:pt idx="4">
                  <c:v>62.87</c:v>
                </c:pt>
              </c:numCache>
            </c:numRef>
          </c:val>
          <c:extLst>
            <c:ext xmlns:c16="http://schemas.microsoft.com/office/drawing/2014/chart" uri="{C3380CC4-5D6E-409C-BE32-E72D297353CC}">
              <c16:uniqueId val="{00000000-7F05-4E14-8630-7BA48C588006}"/>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84.19</c:v>
                </c:pt>
                <c:pt idx="3">
                  <c:v>84.34</c:v>
                </c:pt>
                <c:pt idx="4">
                  <c:v>84.34</c:v>
                </c:pt>
              </c:numCache>
            </c:numRef>
          </c:val>
          <c:smooth val="0"/>
          <c:extLst>
            <c:ext xmlns:c16="http://schemas.microsoft.com/office/drawing/2014/chart" uri="{C3380CC4-5D6E-409C-BE32-E72D297353CC}">
              <c16:uniqueId val="{00000001-7F05-4E14-8630-7BA48C588006}"/>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0</c:v>
                </c:pt>
                <c:pt idx="1">
                  <c:v>0</c:v>
                </c:pt>
                <c:pt idx="2">
                  <c:v>86.62</c:v>
                </c:pt>
                <c:pt idx="3">
                  <c:v>124.21</c:v>
                </c:pt>
                <c:pt idx="4">
                  <c:v>140.54</c:v>
                </c:pt>
              </c:numCache>
            </c:numRef>
          </c:val>
          <c:extLst>
            <c:ext xmlns:c16="http://schemas.microsoft.com/office/drawing/2014/chart" uri="{C3380CC4-5D6E-409C-BE32-E72D297353CC}">
              <c16:uniqueId val="{00000000-731F-4070-BA46-537BEE2F34F6}"/>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105.78</c:v>
                </c:pt>
                <c:pt idx="3">
                  <c:v>106.09</c:v>
                </c:pt>
                <c:pt idx="4">
                  <c:v>106.44</c:v>
                </c:pt>
              </c:numCache>
            </c:numRef>
          </c:val>
          <c:smooth val="0"/>
          <c:extLst>
            <c:ext xmlns:c16="http://schemas.microsoft.com/office/drawing/2014/chart" uri="{C3380CC4-5D6E-409C-BE32-E72D297353CC}">
              <c16:uniqueId val="{00000001-731F-4070-BA46-537BEE2F34F6}"/>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0</c:v>
                </c:pt>
                <c:pt idx="1">
                  <c:v>0</c:v>
                </c:pt>
                <c:pt idx="2">
                  <c:v>3.53</c:v>
                </c:pt>
                <c:pt idx="3">
                  <c:v>7.14</c:v>
                </c:pt>
                <c:pt idx="4">
                  <c:v>9.8000000000000007</c:v>
                </c:pt>
              </c:numCache>
            </c:numRef>
          </c:val>
          <c:extLst>
            <c:ext xmlns:c16="http://schemas.microsoft.com/office/drawing/2014/chart" uri="{C3380CC4-5D6E-409C-BE32-E72D297353CC}">
              <c16:uniqueId val="{00000000-E631-4E85-8BE4-0C1FCAEE47E4}"/>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21.36</c:v>
                </c:pt>
                <c:pt idx="3">
                  <c:v>22.79</c:v>
                </c:pt>
                <c:pt idx="4">
                  <c:v>24.8</c:v>
                </c:pt>
              </c:numCache>
            </c:numRef>
          </c:val>
          <c:smooth val="0"/>
          <c:extLst>
            <c:ext xmlns:c16="http://schemas.microsoft.com/office/drawing/2014/chart" uri="{C3380CC4-5D6E-409C-BE32-E72D297353CC}">
              <c16:uniqueId val="{00000001-E631-4E85-8BE4-0C1FCAEE47E4}"/>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E3C8-4B02-9784-7992E83C26FA}"/>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0.01</c:v>
                </c:pt>
                <c:pt idx="3">
                  <c:v>0.01</c:v>
                </c:pt>
                <c:pt idx="4">
                  <c:v>0.02</c:v>
                </c:pt>
              </c:numCache>
            </c:numRef>
          </c:val>
          <c:smooth val="0"/>
          <c:extLst>
            <c:ext xmlns:c16="http://schemas.microsoft.com/office/drawing/2014/chart" uri="{C3380CC4-5D6E-409C-BE32-E72D297353CC}">
              <c16:uniqueId val="{00000001-E3C8-4B02-9784-7992E83C26FA}"/>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0</c:v>
                </c:pt>
                <c:pt idx="1">
                  <c:v>0</c:v>
                </c:pt>
                <c:pt idx="2">
                  <c:v>241.86</c:v>
                </c:pt>
                <c:pt idx="3" formatCode="#,##0.00;&quot;△&quot;#,##0.00">
                  <c:v>0</c:v>
                </c:pt>
                <c:pt idx="4" formatCode="#,##0.00;&quot;△&quot;#,##0.00">
                  <c:v>0</c:v>
                </c:pt>
              </c:numCache>
            </c:numRef>
          </c:val>
          <c:extLst>
            <c:ext xmlns:c16="http://schemas.microsoft.com/office/drawing/2014/chart" uri="{C3380CC4-5D6E-409C-BE32-E72D297353CC}">
              <c16:uniqueId val="{00000000-FE4E-4430-97B9-2F709FCADFC9}"/>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63.96</c:v>
                </c:pt>
                <c:pt idx="3">
                  <c:v>69.42</c:v>
                </c:pt>
                <c:pt idx="4">
                  <c:v>72.86</c:v>
                </c:pt>
              </c:numCache>
            </c:numRef>
          </c:val>
          <c:smooth val="0"/>
          <c:extLst>
            <c:ext xmlns:c16="http://schemas.microsoft.com/office/drawing/2014/chart" uri="{C3380CC4-5D6E-409C-BE32-E72D297353CC}">
              <c16:uniqueId val="{00000001-FE4E-4430-97B9-2F709FCADFC9}"/>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0</c:v>
                </c:pt>
                <c:pt idx="1">
                  <c:v>0</c:v>
                </c:pt>
                <c:pt idx="2">
                  <c:v>32.93</c:v>
                </c:pt>
                <c:pt idx="3">
                  <c:v>75.849999999999994</c:v>
                </c:pt>
                <c:pt idx="4">
                  <c:v>108.24</c:v>
                </c:pt>
              </c:numCache>
            </c:numRef>
          </c:val>
          <c:extLst>
            <c:ext xmlns:c16="http://schemas.microsoft.com/office/drawing/2014/chart" uri="{C3380CC4-5D6E-409C-BE32-E72D297353CC}">
              <c16:uniqueId val="{00000000-59A2-42BF-8609-D489AA7038B7}"/>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44.24</c:v>
                </c:pt>
                <c:pt idx="3">
                  <c:v>43.07</c:v>
                </c:pt>
                <c:pt idx="4">
                  <c:v>45.42</c:v>
                </c:pt>
              </c:numCache>
            </c:numRef>
          </c:val>
          <c:smooth val="0"/>
          <c:extLst>
            <c:ext xmlns:c16="http://schemas.microsoft.com/office/drawing/2014/chart" uri="{C3380CC4-5D6E-409C-BE32-E72D297353CC}">
              <c16:uniqueId val="{00000001-59A2-42BF-8609-D489AA7038B7}"/>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0</c:v>
                </c:pt>
                <c:pt idx="1">
                  <c:v>0</c:v>
                </c:pt>
                <c:pt idx="2">
                  <c:v>7442.38</c:v>
                </c:pt>
                <c:pt idx="3">
                  <c:v>4484.01</c:v>
                </c:pt>
                <c:pt idx="4">
                  <c:v>4224.66</c:v>
                </c:pt>
              </c:numCache>
            </c:numRef>
          </c:val>
          <c:extLst>
            <c:ext xmlns:c16="http://schemas.microsoft.com/office/drawing/2014/chart" uri="{C3380CC4-5D6E-409C-BE32-E72D297353CC}">
              <c16:uniqueId val="{00000000-F2F8-4B70-98EC-F3C85455BFDF}"/>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1258.43</c:v>
                </c:pt>
                <c:pt idx="3">
                  <c:v>1163.75</c:v>
                </c:pt>
                <c:pt idx="4">
                  <c:v>1195.47</c:v>
                </c:pt>
              </c:numCache>
            </c:numRef>
          </c:val>
          <c:smooth val="0"/>
          <c:extLst>
            <c:ext xmlns:c16="http://schemas.microsoft.com/office/drawing/2014/chart" uri="{C3380CC4-5D6E-409C-BE32-E72D297353CC}">
              <c16:uniqueId val="{00000001-F2F8-4B70-98EC-F3C85455BFDF}"/>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0</c:v>
                </c:pt>
                <c:pt idx="1">
                  <c:v>0</c:v>
                </c:pt>
                <c:pt idx="2">
                  <c:v>24.63</c:v>
                </c:pt>
                <c:pt idx="3">
                  <c:v>28.56</c:v>
                </c:pt>
                <c:pt idx="4">
                  <c:v>43.45</c:v>
                </c:pt>
              </c:numCache>
            </c:numRef>
          </c:val>
          <c:extLst>
            <c:ext xmlns:c16="http://schemas.microsoft.com/office/drawing/2014/chart" uri="{C3380CC4-5D6E-409C-BE32-E72D297353CC}">
              <c16:uniqueId val="{00000000-A5D8-49AD-A6A3-8BF8C1FD7C75}"/>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73.36</c:v>
                </c:pt>
                <c:pt idx="3">
                  <c:v>72.599999999999994</c:v>
                </c:pt>
                <c:pt idx="4">
                  <c:v>69.430000000000007</c:v>
                </c:pt>
              </c:numCache>
            </c:numRef>
          </c:val>
          <c:smooth val="0"/>
          <c:extLst>
            <c:ext xmlns:c16="http://schemas.microsoft.com/office/drawing/2014/chart" uri="{C3380CC4-5D6E-409C-BE32-E72D297353CC}">
              <c16:uniqueId val="{00000001-A5D8-49AD-A6A3-8BF8C1FD7C75}"/>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0</c:v>
                </c:pt>
                <c:pt idx="1">
                  <c:v>0</c:v>
                </c:pt>
                <c:pt idx="2">
                  <c:v>498.79</c:v>
                </c:pt>
                <c:pt idx="3">
                  <c:v>429.23</c:v>
                </c:pt>
                <c:pt idx="4">
                  <c:v>282.64</c:v>
                </c:pt>
              </c:numCache>
            </c:numRef>
          </c:val>
          <c:extLst>
            <c:ext xmlns:c16="http://schemas.microsoft.com/office/drawing/2014/chart" uri="{C3380CC4-5D6E-409C-BE32-E72D297353CC}">
              <c16:uniqueId val="{00000000-19DD-4B8B-AF67-EACCBD73FF6E}"/>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224.88</c:v>
                </c:pt>
                <c:pt idx="3">
                  <c:v>228.64</c:v>
                </c:pt>
                <c:pt idx="4">
                  <c:v>239.46</c:v>
                </c:pt>
              </c:numCache>
            </c:numRef>
          </c:val>
          <c:smooth val="0"/>
          <c:extLst>
            <c:ext xmlns:c16="http://schemas.microsoft.com/office/drawing/2014/chart" uri="{C3380CC4-5D6E-409C-BE32-E72D297353CC}">
              <c16:uniqueId val="{00000001-19DD-4B8B-AF67-EACCBD73FF6E}"/>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【104.54】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【65.93】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【44.25】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【1,182.11】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【85.67】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【220.62】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【73.78】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【28.00】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【0.13】</a:t>
          </a:fld>
          <a:endParaRPr kumimoji="1" lang="ja-JP" altLang="en-US" sz="900">
            <a:latin typeface="ＭＳ ゴシック" pitchFamily="49" charset="-128"/>
            <a:ea typeface="ＭＳ ゴシック" pitchFamily="49" charset="-128"/>
          </a:endParaRPr>
        </a:p>
      </xdr:txBody>
    </xdr:sp>
    <xdr:clientData/>
  </xdr:twoCellAnchor>
</xdr:wsDr>
</file>

<file path=xl/revisions/_rels/revisionHeaders.xml.rels><?xml version="1.0" encoding="UTF-8" standalone="yes"?>
<Relationships xmlns="http://schemas.openxmlformats.org/package/2006/relationships"><Relationship Id="rId8" Type="http://schemas.openxmlformats.org/officeDocument/2006/relationships/revisionLog" Target="revisionLog1.xml"/><Relationship Id="rId7" Type="http://schemas.openxmlformats.org/officeDocument/2006/relationships/revisionLog" Target="revisionLog7.xml"/><Relationship Id="rId6" Type="http://schemas.openxmlformats.org/officeDocument/2006/relationships/revisionLog" Target="revisionLog6.xml"/><Relationship Id="rId5" Type="http://schemas.openxmlformats.org/officeDocument/2006/relationships/revisionLog" Target="revisionLog5.xml"/><Relationship Id="rId4" Type="http://schemas.openxmlformats.org/officeDocument/2006/relationships/revisionLog" Target="revisionLog4.xml"/></Relationships>
</file>

<file path=xl/revisions/revisionHeaders.xml><?xml version="1.0" encoding="utf-8"?>
<headers xmlns="http://schemas.openxmlformats.org/spreadsheetml/2006/main" xmlns:r="http://schemas.openxmlformats.org/officeDocument/2006/relationships" xmlns:mc="http://schemas.openxmlformats.org/markup-compatibility/2006" xmlns:x14ac="http://schemas.microsoft.com/office/spreadsheetml/2009/9/ac" mc:Ignorable="x14ac" guid="{A027671D-3E3E-4D4C-9C14-9EB5DF45AA36}" diskRevisions="1" revisionId="8" version="8">
  <header guid="{4599F3E8-D294-42DE-B26E-099C7A664B60}" dateTime="2024-01-24T12:07:34" maxSheetId="3" userName=" " r:id="rId4" minRId="2">
    <sheetIdMap count="2">
      <sheetId val="1"/>
      <sheetId val="2"/>
    </sheetIdMap>
  </header>
  <header guid="{B72F4237-424C-4F71-B28C-F2EC16175FB4}" dateTime="2024-01-25T13:54:59" maxSheetId="3" userName="dm" r:id="rId5" minRId="4">
    <sheetIdMap count="2">
      <sheetId val="1"/>
      <sheetId val="2"/>
    </sheetIdMap>
  </header>
  <header guid="{6AB17ABC-31CF-431F-B9A9-47E1DC2685E6}" dateTime="2024-01-25T15:03:44" maxSheetId="3" userName=" " r:id="rId6" minRId="6">
    <sheetIdMap count="2">
      <sheetId val="1"/>
      <sheetId val="2"/>
    </sheetIdMap>
  </header>
  <header guid="{1B02AF56-4131-4883-A1B7-7FAF2530B960}" dateTime="2024-01-25T15:04:50" maxSheetId="3" userName=" " r:id="rId7">
    <sheetIdMap count="2">
      <sheetId val="1"/>
      <sheetId val="2"/>
    </sheetIdMap>
  </header>
  <header guid="{A027671D-3E3E-4D4C-9C14-9EB5DF45AA36}" dateTime="2024-02-19T10:14:54" maxSheetId="3" userName="鹿児島県" r:id="rId8">
    <sheetIdMap count="2">
      <sheetId val="1"/>
      <sheetId val="2"/>
    </sheetIdMap>
  </header>
</headers>
</file>

<file path=xl/revisions/revisionLog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dn rId="0" localSheetId="1" customView="1" name="Z_4AFB122E_A650_4FCF_8D88_2F7FD4338E42_.wvu.Rows" hidden="1" oldHidden="1">
    <formula>法適用_下水道事業!$84:$85</formula>
  </rdn>
  <rcv guid="{4AFB122E-A650-4FCF-8D88-2F7FD4338E42}" action="add"/>
</revisions>
</file>

<file path=xl/revisions/revisionLog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 sId="1">
    <oc r="BL66" t="inlineStr">
      <is>
        <t>平成14年度の笠利地区供用開始から年々水洗化率は上昇しつつあるものの，収入不足分を一般会計からの繰入金に依存せざるを得ない厳しい経営状況が続いている。今後も処理区内の人口減や施設の老朽化が見込まれることからも，維持管理費の抑制や未接続世帯の加入促進など，経営改善を図る必要がある。
また、令和２年度に策定した経営戦略を基に，持続可能な下水道事業経営の確立と経営健全化を目指し運営調査会を発足した。本年度は適切な料金体系について協議を行った結果，令和５年度より下水道料金の値上げが決定している。</t>
        <rPh sb="24" eb="26">
          <t>ジョウショウ</t>
        </rPh>
        <rPh sb="78" eb="80">
          <t>ショリ</t>
        </rPh>
        <rPh sb="80" eb="81">
          <t>ク</t>
        </rPh>
        <rPh sb="81" eb="82">
          <t>ナイ</t>
        </rPh>
        <rPh sb="83" eb="85">
          <t>ジンコウ</t>
        </rPh>
        <rPh sb="85" eb="86">
          <t>ゲン</t>
        </rPh>
        <rPh sb="189" eb="192">
          <t>チョウサカイ</t>
        </rPh>
        <rPh sb="198" eb="201">
          <t>ホンネンド</t>
        </rPh>
        <phoneticPr fontId="0"/>
      </is>
    </oc>
    <nc r="BL66" t="inlineStr">
      <is>
        <t>平成14年度の笠利地区供用開始から年々水洗化率は上昇しつつあるものの，収入不足分を一般会計からの繰入金に依存せざるを得ない厳しい経営状況が続いている。今後も処理区内の人口減や施設の老朽化が見込まれることからも，維持管理費の抑制や未接続世帯の加入促進など，経営改善を図る必要がある。
また、令和２年度に策定した経営戦略を基に，持続可能な下水道事業経営の確立と経営健全化を目指し運営調査会を発足した。本年度は適切な料金体系について協議を行った結果，令和５年度より下水道料金の値上げが決定しているため、収益増が見込まれる。</t>
        <rPh sb="24" eb="26">
          <t>ジョウショウ</t>
        </rPh>
        <rPh sb="78" eb="80">
          <t>ショリ</t>
        </rPh>
        <rPh sb="80" eb="81">
          <t>ク</t>
        </rPh>
        <rPh sb="81" eb="82">
          <t>ナイ</t>
        </rPh>
        <rPh sb="83" eb="85">
          <t>ジンコウ</t>
        </rPh>
        <rPh sb="85" eb="86">
          <t>ゲン</t>
        </rPh>
        <rPh sb="189" eb="192">
          <t>チョウサカイ</t>
        </rPh>
        <rPh sb="198" eb="201">
          <t>ホンネンド</t>
        </rPh>
        <rPh sb="248" eb="250">
          <t>シュウエキ</t>
        </rPh>
        <rPh sb="250" eb="251">
          <t>ゾウ</t>
        </rPh>
        <rPh sb="252" eb="254">
          <t>ミコ</t>
        </rPh>
        <phoneticPr fontId="0"/>
      </is>
    </nc>
  </rcc>
  <rcv guid="{F1B5222C-E561-4388-A305-8A8D10239021}" action="delete"/>
  <rdn rId="0" localSheetId="1" customView="1" name="Z_F1B5222C_E561_4388_A305_8A8D10239021_.wvu.Rows" hidden="1" oldHidden="1">
    <formula>法適用_下水道事業!$84:$85</formula>
    <oldFormula>法適用_下水道事業!$84:$85</oldFormula>
  </rdn>
  <rcv guid="{F1B5222C-E561-4388-A305-8A8D10239021}" action="add"/>
</revisions>
</file>

<file path=xl/revisions/revisionLog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 sId="1">
    <oc r="BL16" t="inlineStr">
      <is>
        <r>
          <t>①経常収支比率…一般会計からの繰入金をセグメント間で調整しているため良好ではあるが、施設の老朽化により維持管理費は年々増加傾向にある。今後も未接続世帯の加入促進に努め、ストックマネジメント計画に基づいた施設の更新を行い，維持管理費の抑制に努める。
③流動比率…①経常収支比率と同じく繰入金の調整のため前年度より数値が増加し，類似団体平均値を大きく上回っている。引き続き適正な維持管理・更新を行い，健全な経営に努める。
④企業債残高対事業規模比率…類似団体平均値より高く，劣位となっている。令和２年度より一部供用開始していた赤木名地区も供用開始間近で地区内の整備が終了する見込みから，今後は大型の建設改良事業が減少していく予定であるが，引き続き計画的な更新を行い，比率の抑制に努めていきたい。
⑤経費回収率…施設老朽化による維持管理費の増等の要因により類似団体平均値より低く，劣位にある</t>
        </r>
        <r>
          <rPr>
            <sz val="9"/>
            <color rgb="FFFF0000"/>
            <rFont val="ＭＳ ゴシック"/>
            <family val="3"/>
            <charset val="128"/>
          </rPr>
          <t>が</t>
        </r>
        <r>
          <rPr>
            <sz val="9"/>
            <color theme="1"/>
            <rFont val="ＭＳ ゴシック"/>
            <family val="3"/>
            <charset val="128"/>
          </rPr>
          <t>令和２年度より赤木名地区も一部供用開始となったことから，</t>
        </r>
        <r>
          <rPr>
            <sz val="9"/>
            <color rgb="FFFF0000"/>
            <rFont val="ＭＳ ゴシック"/>
            <family val="3"/>
            <charset val="128"/>
          </rPr>
          <t>接続率が増え経費回収率の改善傾向がみられる。</t>
        </r>
        <r>
          <rPr>
            <sz val="9"/>
            <color theme="1"/>
            <rFont val="ＭＳ ゴシック"/>
            <family val="3"/>
            <charset val="128"/>
          </rPr>
          <t>今後も一層の未接続世帯の加入促進を</t>
        </r>
        <r>
          <rPr>
            <sz val="9"/>
            <color rgb="FFFF0000"/>
            <rFont val="ＭＳ ゴシック"/>
            <family val="3"/>
            <charset val="128"/>
          </rPr>
          <t>行い</t>
        </r>
        <r>
          <rPr>
            <sz val="9"/>
            <color theme="1"/>
            <rFont val="ＭＳ ゴシック"/>
            <family val="3"/>
            <charset val="128"/>
          </rPr>
          <t>料金収入の向上を図るとともに維持管理費の抑制に努めていきたい。
⑥汚水処理原価…有水水量の増加によって減少傾向にあるものの、以前として類似団体より数値は高く，劣位にある。今後も維持管理費の抑制を図るとともに，未接続世帯の加入促進による有収水量の増加により、汚水処理費の抑制を図る。
⑦施設利用率…類似団体平均値より低く，劣位にある。処理区域内人口が減少しているものの，従来区域の未接続世帯に加え，新たに供用開始した赤木名地区への一層の加入促進により，接続世帯を増やし施設利用率の向上を図るとともに，ストックマネジメント計画に基づいた施設の更新，ダウンサイジング等により適切な施設規模を確保する。
⑧水洗化率…前年度より増加しているものの，類似団体平均値についても低く，劣位にある。今後も未接続世帯の加入促進を行い，水洗化率の向上を図っていく。</t>
        </r>
        <rPh sb="57" eb="59">
          <t>ネンネン</t>
        </rPh>
        <rPh sb="138" eb="139">
          <t>オナ</t>
        </rPh>
        <rPh sb="155" eb="157">
          <t>スウチ</t>
        </rPh>
        <rPh sb="170" eb="171">
          <t>オオ</t>
        </rPh>
        <rPh sb="180" eb="181">
          <t>ヒ</t>
        </rPh>
        <rPh sb="182" eb="183">
          <t>ツヅ</t>
        </rPh>
        <rPh sb="251" eb="253">
          <t>イチブ</t>
        </rPh>
        <rPh sb="253" eb="255">
          <t>キョウヨウ</t>
        </rPh>
        <rPh sb="255" eb="257">
          <t>カイシ</t>
        </rPh>
        <rPh sb="271" eb="273">
          <t>マヂカ</t>
        </rPh>
        <rPh sb="274" eb="276">
          <t>チク</t>
        </rPh>
        <rPh sb="276" eb="277">
          <t>ナイ</t>
        </rPh>
        <rPh sb="278" eb="280">
          <t>セイビ</t>
        </rPh>
        <rPh sb="281" eb="283">
          <t>シュウリョウ</t>
        </rPh>
        <rPh sb="285" eb="287">
          <t>ミコ</t>
        </rPh>
        <rPh sb="310" eb="312">
          <t>ヨテイ</t>
        </rPh>
        <rPh sb="317" eb="318">
          <t>ヒ</t>
        </rPh>
        <rPh sb="319" eb="320">
          <t>ツヅ</t>
        </rPh>
        <rPh sb="368" eb="369">
          <t>ナド</t>
        </rPh>
        <rPh sb="370" eb="372">
          <t>ヨウイン</t>
        </rPh>
        <rPh sb="421" eb="424">
          <t>セツゾクリツ</t>
        </rPh>
        <rPh sb="425" eb="426">
          <t>フ</t>
        </rPh>
        <rPh sb="427" eb="432">
          <t>ケイヒカイシュウリツ</t>
        </rPh>
        <rPh sb="433" eb="435">
          <t>カイゼン</t>
        </rPh>
        <rPh sb="435" eb="437">
          <t>ケイコウ</t>
        </rPh>
        <rPh sb="443" eb="445">
          <t>コンゴ</t>
        </rPh>
        <rPh sb="460" eb="461">
          <t>オコナ</t>
        </rPh>
        <rPh sb="502" eb="504">
          <t>ユウスイ</t>
        </rPh>
        <rPh sb="504" eb="506">
          <t>スイリョウ</t>
        </rPh>
        <rPh sb="507" eb="509">
          <t>ゾウカ</t>
        </rPh>
        <rPh sb="513" eb="515">
          <t>ゲンショウ</t>
        </rPh>
        <rPh sb="515" eb="517">
          <t>ケイコウ</t>
        </rPh>
        <rPh sb="524" eb="526">
          <t>イゼン</t>
        </rPh>
        <rPh sb="535" eb="537">
          <t>スウチ</t>
        </rPh>
        <phoneticPr fontId="2"/>
      </is>
    </oc>
    <nc r="BL16" t="inlineStr">
      <is>
        <r>
          <t>①経常収支比率…一般会計からの繰入金をセグメント間で調整しているため良好ではあるが、施設の老朽化により維持管理費は年々増加傾向にある。今後も未接続世帯の加入促進に努め、ストックマネジメント計画に基づいた施設の更新を行い，維持管理費の抑制に努める。
③流動比率…①経常収支比率と同じく繰入金の調整のため前年度より数値が増加し，類似団体平均値を大きく上回っている。引き続き適正な維持管理・更新を行い，健全な経営に努める。
④企業債残高対事業規模比率…類似団体平均値より高く，劣位となっている。令和２年度より一部供用開始していた赤木名地区も</t>
        </r>
        <r>
          <rPr>
            <strike/>
            <sz val="9"/>
            <color theme="1"/>
            <rFont val="ＭＳ ゴシック"/>
            <family val="3"/>
            <charset val="128"/>
          </rPr>
          <t>供用開始間近で地区内の</t>
        </r>
        <r>
          <rPr>
            <sz val="9"/>
            <color theme="1"/>
            <rFont val="ＭＳ ゴシック"/>
            <family val="3"/>
            <charset val="128"/>
          </rPr>
          <t>整備が終了する見込みから，今後は大型の建設改良事業が減少していく予定であるが，引き続き計画的な更新を行い，比率の抑制に努めていきたい。
⑤経費回収率…施設老朽化による維持管理費の増等の要因により類似団体平均値より低く，劣位にある</t>
        </r>
        <r>
          <rPr>
            <sz val="9"/>
            <color rgb="FFFF0000"/>
            <rFont val="ＭＳ ゴシック"/>
            <family val="3"/>
            <charset val="128"/>
          </rPr>
          <t>が</t>
        </r>
        <r>
          <rPr>
            <sz val="9"/>
            <color theme="1"/>
            <rFont val="ＭＳ ゴシック"/>
            <family val="3"/>
            <charset val="128"/>
          </rPr>
          <t>令和２年度より赤木名地区も一部供用開始となったことから，</t>
        </r>
        <r>
          <rPr>
            <sz val="9"/>
            <color rgb="FFFF0000"/>
            <rFont val="ＭＳ ゴシック"/>
            <family val="3"/>
            <charset val="128"/>
          </rPr>
          <t>接続率が増え経費回収率の改善傾向がみられる。</t>
        </r>
        <r>
          <rPr>
            <sz val="9"/>
            <color theme="1"/>
            <rFont val="ＭＳ ゴシック"/>
            <family val="3"/>
            <charset val="128"/>
          </rPr>
          <t>今後も一層の未接続世帯の加入促進を</t>
        </r>
        <r>
          <rPr>
            <sz val="9"/>
            <color rgb="FFFF0000"/>
            <rFont val="ＭＳ ゴシック"/>
            <family val="3"/>
            <charset val="128"/>
          </rPr>
          <t>行い</t>
        </r>
        <r>
          <rPr>
            <sz val="9"/>
            <color theme="1"/>
            <rFont val="ＭＳ ゴシック"/>
            <family val="3"/>
            <charset val="128"/>
          </rPr>
          <t>料金収入の向上を図るとともに維持管理費の抑制に努めていきたい。
⑥汚水処理原価…有水水量の増加によって減少傾向にあるものの、以前として類似団体より数値は高く，劣位にある。今後も維持管理費の抑制を図るとともに，未接続世帯の加入促進による有収水量の増加により、汚水処理費の抑制を図る。
⑦施設利用率…類似団体平均値より低く，劣位にある。処理区域内人口が減少しているものの，従来区域の未接続世帯に加え，新たに供用開始した赤木名地区への一層の加入促進により，接続世帯を増やし施設利用率の向上を図るとともに，ストックマネジメント計画に基づいた施設の更新，ダウンサイジング等により適切な施設規模を確保する。
⑧水洗化率…前年度より増加しているものの，類似団体平均値についても低く，劣位にある。今後も未接続世帯の加入促進を行い，水洗化率の向上を図っていく。</t>
        </r>
        <rPh sb="57" eb="59">
          <t>ネンネン</t>
        </rPh>
        <rPh sb="138" eb="139">
          <t>オナ</t>
        </rPh>
        <rPh sb="155" eb="157">
          <t>スウチ</t>
        </rPh>
        <rPh sb="170" eb="171">
          <t>オオ</t>
        </rPh>
        <rPh sb="180" eb="181">
          <t>ヒ</t>
        </rPh>
        <rPh sb="182" eb="183">
          <t>ツヅ</t>
        </rPh>
        <rPh sb="251" eb="253">
          <t>イチブ</t>
        </rPh>
        <rPh sb="253" eb="255">
          <t>キョウヨウ</t>
        </rPh>
        <rPh sb="255" eb="257">
          <t>カイシ</t>
        </rPh>
        <rPh sb="271" eb="273">
          <t>マヂカ</t>
        </rPh>
        <rPh sb="274" eb="276">
          <t>チク</t>
        </rPh>
        <rPh sb="276" eb="277">
          <t>ナイ</t>
        </rPh>
        <rPh sb="278" eb="280">
          <t>セイビ</t>
        </rPh>
        <rPh sb="281" eb="283">
          <t>シュウリョウ</t>
        </rPh>
        <rPh sb="285" eb="287">
          <t>ミコ</t>
        </rPh>
        <rPh sb="310" eb="312">
          <t>ヨテイ</t>
        </rPh>
        <rPh sb="317" eb="318">
          <t>ヒ</t>
        </rPh>
        <rPh sb="319" eb="320">
          <t>ツヅ</t>
        </rPh>
        <rPh sb="368" eb="369">
          <t>ナド</t>
        </rPh>
        <rPh sb="370" eb="372">
          <t>ヨウイン</t>
        </rPh>
        <rPh sb="421" eb="424">
          <t>セツゾクリツ</t>
        </rPh>
        <rPh sb="425" eb="426">
          <t>フ</t>
        </rPh>
        <rPh sb="427" eb="432">
          <t>ケイヒカイシュウリツ</t>
        </rPh>
        <rPh sb="433" eb="435">
          <t>カイゼン</t>
        </rPh>
        <rPh sb="435" eb="437">
          <t>ケイコウ</t>
        </rPh>
        <rPh sb="443" eb="445">
          <t>コンゴ</t>
        </rPh>
        <rPh sb="460" eb="461">
          <t>オコナ</t>
        </rPh>
        <rPh sb="502" eb="504">
          <t>ユウスイ</t>
        </rPh>
        <rPh sb="504" eb="506">
          <t>スイリョウ</t>
        </rPh>
        <rPh sb="507" eb="509">
          <t>ゾウカ</t>
        </rPh>
        <rPh sb="513" eb="515">
          <t>ゲンショウ</t>
        </rPh>
        <rPh sb="515" eb="517">
          <t>ケイコウ</t>
        </rPh>
        <rPh sb="524" eb="526">
          <t>イゼン</t>
        </rPh>
        <rPh sb="535" eb="537">
          <t>スウチ</t>
        </rPh>
        <phoneticPr fontId="2"/>
      </is>
    </nc>
  </rcc>
  <rdn rId="0" localSheetId="1" customView="1" name="Z_5330CE0A_4281_4054_9735_71C2D5091DE8_.wvu.Rows" hidden="1" oldHidden="1">
    <formula>法適用_下水道事業!$84:$85</formula>
  </rdn>
  <rcv guid="{5330CE0A-4281-4054-9735-71C2D5091DE8}" action="add"/>
</revisions>
</file>

<file path=xl/revisions/revisionLog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6" sId="1">
    <oc r="BL16" t="inlineStr">
      <is>
        <r>
          <t>①経常収支比率…一般会計からの繰入金をセグメント間で調整しているため良好ではあるが、施設の老朽化により維持管理費は年々増加傾向にある。今後も未接続世帯の加入促進に努め、ストックマネジメント計画に基づいた施設の更新を行い，維持管理費の抑制に努める。
③流動比率…①経常収支比率と同じく繰入金の調整のため前年度より数値が増加し，類似団体平均値を大きく上回っている。引き続き適正な維持管理・更新を行い，健全な経営に努める。
④企業債残高対事業規模比率…類似団体平均値より高く，劣位となっている。令和２年度より一部供用開始していた赤木名地区も</t>
        </r>
        <r>
          <rPr>
            <strike/>
            <sz val="9"/>
            <color theme="1"/>
            <rFont val="ＭＳ ゴシック"/>
            <family val="3"/>
            <charset val="128"/>
          </rPr>
          <t>供用開始間近で地区内の</t>
        </r>
        <r>
          <rPr>
            <sz val="9"/>
            <color theme="1"/>
            <rFont val="ＭＳ ゴシック"/>
            <family val="3"/>
            <charset val="128"/>
          </rPr>
          <t>整備が終了する見込みから，今後は大型の建設改良事業が減少していく予定であるが，引き続き計画的な更新を行い，比率の抑制に努めていきたい。
⑤経費回収率…施設老朽化による維持管理費の増等の要因により類似団体平均値より低く，劣位にある</t>
        </r>
        <r>
          <rPr>
            <sz val="9"/>
            <color rgb="FFFF0000"/>
            <rFont val="ＭＳ ゴシック"/>
            <family val="3"/>
            <charset val="128"/>
          </rPr>
          <t>が</t>
        </r>
        <r>
          <rPr>
            <sz val="9"/>
            <color theme="1"/>
            <rFont val="ＭＳ ゴシック"/>
            <family val="3"/>
            <charset val="128"/>
          </rPr>
          <t>令和２年度より赤木名地区も一部供用開始となったことから，</t>
        </r>
        <r>
          <rPr>
            <sz val="9"/>
            <color rgb="FFFF0000"/>
            <rFont val="ＭＳ ゴシック"/>
            <family val="3"/>
            <charset val="128"/>
          </rPr>
          <t>接続率が増え経費回収率の改善傾向がみられる。</t>
        </r>
        <r>
          <rPr>
            <sz val="9"/>
            <color theme="1"/>
            <rFont val="ＭＳ ゴシック"/>
            <family val="3"/>
            <charset val="128"/>
          </rPr>
          <t>今後も一層の未接続世帯の加入促進を</t>
        </r>
        <r>
          <rPr>
            <sz val="9"/>
            <color rgb="FFFF0000"/>
            <rFont val="ＭＳ ゴシック"/>
            <family val="3"/>
            <charset val="128"/>
          </rPr>
          <t>行い</t>
        </r>
        <r>
          <rPr>
            <sz val="9"/>
            <color theme="1"/>
            <rFont val="ＭＳ ゴシック"/>
            <family val="3"/>
            <charset val="128"/>
          </rPr>
          <t>料金収入の向上を図るとともに維持管理費の抑制に努めていきたい。
⑥汚水処理原価…有水水量の増加によって減少傾向にあるものの、以前として類似団体より数値は高く，劣位にある。今後も維持管理費の抑制を図るとともに，未接続世帯の加入促進による有収水量の増加により、汚水処理費の抑制を図る。
⑦施設利用率…類似団体平均値より低く，劣位にある。処理区域内人口が減少しているものの，従来区域の未接続世帯に加え，新たに供用開始した赤木名地区への一層の加入促進により，接続世帯を増やし施設利用率の向上を図るとともに，ストックマネジメント計画に基づいた施設の更新，ダウンサイジング等により適切な施設規模を確保する。
⑧水洗化率…前年度より増加しているものの，類似団体平均値についても低く，劣位にある。今後も未接続世帯の加入促進を行い，水洗化率の向上を図っていく。</t>
        </r>
        <rPh sb="57" eb="59">
          <t>ネンネン</t>
        </rPh>
        <rPh sb="138" eb="139">
          <t>オナ</t>
        </rPh>
        <rPh sb="155" eb="157">
          <t>スウチ</t>
        </rPh>
        <rPh sb="170" eb="171">
          <t>オオ</t>
        </rPh>
        <rPh sb="180" eb="181">
          <t>ヒ</t>
        </rPh>
        <rPh sb="182" eb="183">
          <t>ツヅ</t>
        </rPh>
        <rPh sb="251" eb="253">
          <t>イチブ</t>
        </rPh>
        <rPh sb="253" eb="255">
          <t>キョウヨウ</t>
        </rPh>
        <rPh sb="255" eb="257">
          <t>カイシ</t>
        </rPh>
        <rPh sb="271" eb="273">
          <t>マヂカ</t>
        </rPh>
        <rPh sb="274" eb="276">
          <t>チク</t>
        </rPh>
        <rPh sb="276" eb="277">
          <t>ナイ</t>
        </rPh>
        <rPh sb="278" eb="280">
          <t>セイビ</t>
        </rPh>
        <rPh sb="281" eb="283">
          <t>シュウリョウ</t>
        </rPh>
        <rPh sb="285" eb="287">
          <t>ミコ</t>
        </rPh>
        <rPh sb="310" eb="312">
          <t>ヨテイ</t>
        </rPh>
        <rPh sb="317" eb="318">
          <t>ヒ</t>
        </rPh>
        <rPh sb="319" eb="320">
          <t>ツヅ</t>
        </rPh>
        <rPh sb="368" eb="369">
          <t>ナド</t>
        </rPh>
        <rPh sb="370" eb="372">
          <t>ヨウイン</t>
        </rPh>
        <rPh sb="421" eb="424">
          <t>セツゾクリツ</t>
        </rPh>
        <rPh sb="425" eb="426">
          <t>フ</t>
        </rPh>
        <rPh sb="427" eb="432">
          <t>ケイヒカイシュウリツ</t>
        </rPh>
        <rPh sb="433" eb="435">
          <t>カイゼン</t>
        </rPh>
        <rPh sb="435" eb="437">
          <t>ケイコウ</t>
        </rPh>
        <rPh sb="443" eb="445">
          <t>コンゴ</t>
        </rPh>
        <rPh sb="460" eb="461">
          <t>オコナ</t>
        </rPh>
        <rPh sb="502" eb="504">
          <t>ユウスイ</t>
        </rPh>
        <rPh sb="504" eb="506">
          <t>スイリョウ</t>
        </rPh>
        <rPh sb="507" eb="509">
          <t>ゾウカ</t>
        </rPh>
        <rPh sb="513" eb="515">
          <t>ゲンショウ</t>
        </rPh>
        <rPh sb="515" eb="517">
          <t>ケイコウ</t>
        </rPh>
        <rPh sb="524" eb="526">
          <t>イゼン</t>
        </rPh>
        <rPh sb="535" eb="537">
          <t>スウチ</t>
        </rPh>
        <phoneticPr fontId="3"/>
      </is>
    </oc>
    <nc r="BL16" t="inlineStr">
      <is>
        <r>
          <t>①経常収支比率…一般会計からの繰入金をセグメント間で調整しているため良好ではあるが、施設の老朽化により維持管理費は年々増加傾向にある。今後も未接続世帯の加入促進に努め、ストックマネジメント計画に基づいた施設の更新を行い，維持管理費の抑制に努める。
③流動比率…①経常収支比率と同じく繰入金の調整のため前年度より数値が増加し，類似団体平均値を大きく上回っている。引き続き適正な維持管理・更新を行い，健全な経営に努める。
④企業債残高対事業規模比率…類似団体平均値より高く，劣位となっている。令和２年度より一部供用開始していた赤木名地区も整備が終了する見込みから，今後は大型の建設改良事業が減少していく予定であるが，引き続き計画的な更新を行い，比率の抑制に努めていきたい。
⑤経費回収率…施設老朽化による維持管理費の増等の要因により類似団体平均値より低く，</t>
        </r>
        <r>
          <rPr>
            <sz val="9"/>
            <rFont val="ＭＳ ゴシック"/>
            <family val="3"/>
            <charset val="128"/>
          </rPr>
          <t>劣位にあるが令和２年度より赤木名地区も一部供用開始となったことから，接続率が増え経費回収率の改善傾向がみられる。今後も一層の未接続世帯の加入促進を行い料金収入の向上を図るとともに維持管理費の抑制に努めていきたい。</t>
        </r>
        <r>
          <rPr>
            <sz val="9"/>
            <color theme="1"/>
            <rFont val="ＭＳ ゴシック"/>
            <family val="3"/>
            <charset val="128"/>
          </rPr>
          <t xml:space="preserve">
⑥汚水処理原価…有水水量の増加によって減少傾向にあるものの、以前として類似団体より数値は高く，劣位にある。今後も維持管理費の抑制を図るとともに，未接続世帯の加入促進による有収水量の増加により、汚水処理費の抑制を図る。
⑦施設利用率…類似団体平均値より低く，劣位にある。処理区域内人口が減少しているものの，従来区域の未接続世帯に加え，新たに供用開始した赤木名地区への一層の加入促進により，接続世帯を増やし施設利用率の向上を図るとともに，ストックマネジメント計画に基づいた施設の更新，ダウンサイジング等により適切な施設規模を確保する。
⑧水洗化率…前年度より増加しているものの，類似団体平均値についても低く，劣位にある。今後も未接続世帯の加入促進を行い，水洗化率の向上を図っていく。</t>
        </r>
        <rPh sb="57" eb="59">
          <t>ネンネン</t>
        </rPh>
        <rPh sb="138" eb="139">
          <t>オナ</t>
        </rPh>
        <rPh sb="155" eb="157">
          <t>スウチ</t>
        </rPh>
        <rPh sb="170" eb="171">
          <t>オオ</t>
        </rPh>
        <rPh sb="180" eb="181">
          <t>ヒ</t>
        </rPh>
        <rPh sb="182" eb="183">
          <t>ツヅ</t>
        </rPh>
        <rPh sb="251" eb="253">
          <t>イチブ</t>
        </rPh>
        <rPh sb="253" eb="255">
          <t>キョウヨウ</t>
        </rPh>
        <rPh sb="255" eb="257">
          <t>カイシ</t>
        </rPh>
        <rPh sb="267" eb="269">
          <t>セイビ</t>
        </rPh>
        <rPh sb="270" eb="272">
          <t>シュウリョウ</t>
        </rPh>
        <rPh sb="274" eb="276">
          <t>ミコ</t>
        </rPh>
        <rPh sb="299" eb="301">
          <t>ヨテイ</t>
        </rPh>
        <rPh sb="306" eb="307">
          <t>ヒ</t>
        </rPh>
        <rPh sb="308" eb="309">
          <t>ツヅ</t>
        </rPh>
        <rPh sb="357" eb="358">
          <t>ナド</t>
        </rPh>
        <rPh sb="359" eb="361">
          <t>ヨウイン</t>
        </rPh>
        <rPh sb="410" eb="413">
          <t>セツゾクリツ</t>
        </rPh>
        <rPh sb="414" eb="415">
          <t>フ</t>
        </rPh>
        <rPh sb="416" eb="421">
          <t>ケイヒカイシュウリツ</t>
        </rPh>
        <rPh sb="422" eb="424">
          <t>カイゼン</t>
        </rPh>
        <rPh sb="424" eb="426">
          <t>ケイコウ</t>
        </rPh>
        <rPh sb="432" eb="434">
          <t>コンゴ</t>
        </rPh>
        <rPh sb="449" eb="450">
          <t>オコナ</t>
        </rPh>
        <rPh sb="491" eb="493">
          <t>ユウスイ</t>
        </rPh>
        <rPh sb="493" eb="495">
          <t>スイリョウ</t>
        </rPh>
        <rPh sb="496" eb="498">
          <t>ゾウカ</t>
        </rPh>
        <rPh sb="502" eb="504">
          <t>ゲンショウ</t>
        </rPh>
        <rPh sb="504" eb="506">
          <t>ケイコウ</t>
        </rPh>
        <rPh sb="513" eb="515">
          <t>イゼン</t>
        </rPh>
        <rPh sb="524" eb="526">
          <t>スウチ</t>
        </rPh>
        <phoneticPr fontId="3"/>
      </is>
    </nc>
  </rcc>
</revisions>
</file>

<file path=xl/revisions/revisionLog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F1B5222C-E561-4388-A305-8A8D10239021}" action="delete"/>
  <rdn rId="0" localSheetId="1" customView="1" name="Z_F1B5222C_E561_4388_A305_8A8D10239021_.wvu.Rows" hidden="1" oldHidden="1">
    <formula>法適用_下水道事業!$84:$85</formula>
    <oldFormula>法適用_下水道事業!$84:$85</oldFormula>
  </rdn>
  <rcv guid="{F1B5222C-E561-4388-A305-8A8D10239021}" action="add"/>
</revisions>
</file>

<file path=xl/revisions/userNames1.xml><?xml version="1.0" encoding="utf-8"?>
<users xmlns="http://schemas.openxmlformats.org/spreadsheetml/2006/main" xmlns:r="http://schemas.openxmlformats.org/officeDocument/2006/relationships" xmlns:mc="http://schemas.openxmlformats.org/markup-compatibility/2006" xmlns:x14ac="http://schemas.microsoft.com/office/spreadsheetml/2009/9/ac" mc:Ignorable="x14ac" count="0"/>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5" Type="http://schemas.openxmlformats.org/officeDocument/2006/relationships/drawing" Target="../drawings/drawing1.xml"/><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52" zoomScaleNormal="52"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15">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15">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0" t="str">
        <f>データ!H6</f>
        <v>鹿児島県　奄美市</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15">
      <c r="A8" s="2"/>
      <c r="B8" s="40" t="str">
        <f>データ!I6</f>
        <v>法適用</v>
      </c>
      <c r="C8" s="40"/>
      <c r="D8" s="40"/>
      <c r="E8" s="40"/>
      <c r="F8" s="40"/>
      <c r="G8" s="40"/>
      <c r="H8" s="40"/>
      <c r="I8" s="40" t="str">
        <f>データ!J6</f>
        <v>下水道事業</v>
      </c>
      <c r="J8" s="40"/>
      <c r="K8" s="40"/>
      <c r="L8" s="40"/>
      <c r="M8" s="40"/>
      <c r="N8" s="40"/>
      <c r="O8" s="40"/>
      <c r="P8" s="40" t="str">
        <f>データ!K6</f>
        <v>特定環境保全公共下水道</v>
      </c>
      <c r="Q8" s="40"/>
      <c r="R8" s="40"/>
      <c r="S8" s="40"/>
      <c r="T8" s="40"/>
      <c r="U8" s="40"/>
      <c r="V8" s="40"/>
      <c r="W8" s="40" t="str">
        <f>データ!L6</f>
        <v>D2</v>
      </c>
      <c r="X8" s="40"/>
      <c r="Y8" s="40"/>
      <c r="Z8" s="40"/>
      <c r="AA8" s="40"/>
      <c r="AB8" s="40"/>
      <c r="AC8" s="40"/>
      <c r="AD8" s="41" t="str">
        <f>データ!$M$6</f>
        <v>非設置</v>
      </c>
      <c r="AE8" s="41"/>
      <c r="AF8" s="41"/>
      <c r="AG8" s="41"/>
      <c r="AH8" s="41"/>
      <c r="AI8" s="41"/>
      <c r="AJ8" s="41"/>
      <c r="AK8" s="3"/>
      <c r="AL8" s="42">
        <f>データ!S6</f>
        <v>41670</v>
      </c>
      <c r="AM8" s="42"/>
      <c r="AN8" s="42"/>
      <c r="AO8" s="42"/>
      <c r="AP8" s="42"/>
      <c r="AQ8" s="42"/>
      <c r="AR8" s="42"/>
      <c r="AS8" s="42"/>
      <c r="AT8" s="35">
        <f>データ!T6</f>
        <v>308.33</v>
      </c>
      <c r="AU8" s="35"/>
      <c r="AV8" s="35"/>
      <c r="AW8" s="35"/>
      <c r="AX8" s="35"/>
      <c r="AY8" s="35"/>
      <c r="AZ8" s="35"/>
      <c r="BA8" s="35"/>
      <c r="BB8" s="35">
        <f>データ!U6</f>
        <v>135.15</v>
      </c>
      <c r="BC8" s="35"/>
      <c r="BD8" s="35"/>
      <c r="BE8" s="35"/>
      <c r="BF8" s="35"/>
      <c r="BG8" s="35"/>
      <c r="BH8" s="35"/>
      <c r="BI8" s="35"/>
      <c r="BJ8" s="3"/>
      <c r="BK8" s="3"/>
      <c r="BL8" s="36" t="s">
        <v>10</v>
      </c>
      <c r="BM8" s="37"/>
      <c r="BN8" s="38" t="s">
        <v>11</v>
      </c>
      <c r="BO8" s="38"/>
      <c r="BP8" s="38"/>
      <c r="BQ8" s="38"/>
      <c r="BR8" s="38"/>
      <c r="BS8" s="38"/>
      <c r="BT8" s="38"/>
      <c r="BU8" s="38"/>
      <c r="BV8" s="38"/>
      <c r="BW8" s="38"/>
      <c r="BX8" s="38"/>
      <c r="BY8" s="39"/>
    </row>
    <row r="9" spans="1:78" ht="18.75" customHeight="1" x14ac:dyDescent="0.15">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15">
      <c r="A10" s="2"/>
      <c r="B10" s="35" t="str">
        <f>データ!N6</f>
        <v>-</v>
      </c>
      <c r="C10" s="35"/>
      <c r="D10" s="35"/>
      <c r="E10" s="35"/>
      <c r="F10" s="35"/>
      <c r="G10" s="35"/>
      <c r="H10" s="35"/>
      <c r="I10" s="35">
        <f>データ!O6</f>
        <v>49.78</v>
      </c>
      <c r="J10" s="35"/>
      <c r="K10" s="35"/>
      <c r="L10" s="35"/>
      <c r="M10" s="35"/>
      <c r="N10" s="35"/>
      <c r="O10" s="35"/>
      <c r="P10" s="35">
        <f>データ!P6</f>
        <v>5.0599999999999996</v>
      </c>
      <c r="Q10" s="35"/>
      <c r="R10" s="35"/>
      <c r="S10" s="35"/>
      <c r="T10" s="35"/>
      <c r="U10" s="35"/>
      <c r="V10" s="35"/>
      <c r="W10" s="35">
        <f>データ!Q6</f>
        <v>79.83</v>
      </c>
      <c r="X10" s="35"/>
      <c r="Y10" s="35"/>
      <c r="Z10" s="35"/>
      <c r="AA10" s="35"/>
      <c r="AB10" s="35"/>
      <c r="AC10" s="35"/>
      <c r="AD10" s="42">
        <f>データ!R6</f>
        <v>2484</v>
      </c>
      <c r="AE10" s="42"/>
      <c r="AF10" s="42"/>
      <c r="AG10" s="42"/>
      <c r="AH10" s="42"/>
      <c r="AI10" s="42"/>
      <c r="AJ10" s="42"/>
      <c r="AK10" s="2"/>
      <c r="AL10" s="42">
        <f>データ!V6</f>
        <v>2074</v>
      </c>
      <c r="AM10" s="42"/>
      <c r="AN10" s="42"/>
      <c r="AO10" s="42"/>
      <c r="AP10" s="42"/>
      <c r="AQ10" s="42"/>
      <c r="AR10" s="42"/>
      <c r="AS10" s="42"/>
      <c r="AT10" s="35">
        <f>データ!W6</f>
        <v>0.8</v>
      </c>
      <c r="AU10" s="35"/>
      <c r="AV10" s="35"/>
      <c r="AW10" s="35"/>
      <c r="AX10" s="35"/>
      <c r="AY10" s="35"/>
      <c r="AZ10" s="35"/>
      <c r="BA10" s="35"/>
      <c r="BB10" s="35">
        <f>データ!X6</f>
        <v>2592.5</v>
      </c>
      <c r="BC10" s="35"/>
      <c r="BD10" s="35"/>
      <c r="BE10" s="35"/>
      <c r="BF10" s="35"/>
      <c r="BG10" s="35"/>
      <c r="BH10" s="35"/>
      <c r="BI10" s="35"/>
      <c r="BJ10" s="2"/>
      <c r="BK10" s="2"/>
      <c r="BL10" s="67" t="s">
        <v>22</v>
      </c>
      <c r="BM10" s="68"/>
      <c r="BN10" s="69" t="s">
        <v>23</v>
      </c>
      <c r="BO10" s="69"/>
      <c r="BP10" s="69"/>
      <c r="BQ10" s="69"/>
      <c r="BR10" s="69"/>
      <c r="BS10" s="69"/>
      <c r="BT10" s="69"/>
      <c r="BU10" s="69"/>
      <c r="BV10" s="69"/>
      <c r="BW10" s="69"/>
      <c r="BX10" s="69"/>
      <c r="BY10" s="70"/>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3" t="s">
        <v>24</v>
      </c>
      <c r="BM11" s="53"/>
      <c r="BN11" s="53"/>
      <c r="BO11" s="53"/>
      <c r="BP11" s="53"/>
      <c r="BQ11" s="53"/>
      <c r="BR11" s="53"/>
      <c r="BS11" s="53"/>
      <c r="BT11" s="53"/>
      <c r="BU11" s="53"/>
      <c r="BV11" s="53"/>
      <c r="BW11" s="53"/>
      <c r="BX11" s="53"/>
      <c r="BY11" s="53"/>
      <c r="BZ11" s="53"/>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3"/>
      <c r="BM12" s="53"/>
      <c r="BN12" s="53"/>
      <c r="BO12" s="53"/>
      <c r="BP12" s="53"/>
      <c r="BQ12" s="53"/>
      <c r="BR12" s="53"/>
      <c r="BS12" s="53"/>
      <c r="BT12" s="53"/>
      <c r="BU12" s="53"/>
      <c r="BV12" s="53"/>
      <c r="BW12" s="53"/>
      <c r="BX12" s="53"/>
      <c r="BY12" s="53"/>
      <c r="BZ12" s="53"/>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4"/>
      <c r="BM13" s="54"/>
      <c r="BN13" s="54"/>
      <c r="BO13" s="54"/>
      <c r="BP13" s="54"/>
      <c r="BQ13" s="54"/>
      <c r="BR13" s="54"/>
      <c r="BS13" s="54"/>
      <c r="BT13" s="54"/>
      <c r="BU13" s="54"/>
      <c r="BV13" s="54"/>
      <c r="BW13" s="54"/>
      <c r="BX13" s="54"/>
      <c r="BY13" s="54"/>
      <c r="BZ13" s="54"/>
    </row>
    <row r="14" spans="1:78" ht="13.5" customHeight="1" x14ac:dyDescent="0.15">
      <c r="A14" s="2"/>
      <c r="B14" s="55" t="s">
        <v>25</v>
      </c>
      <c r="C14" s="56"/>
      <c r="D14" s="56"/>
      <c r="E14" s="56"/>
      <c r="F14" s="56"/>
      <c r="G14" s="56"/>
      <c r="H14" s="56"/>
      <c r="I14" s="56"/>
      <c r="J14" s="56"/>
      <c r="K14" s="56"/>
      <c r="L14" s="56"/>
      <c r="M14" s="56"/>
      <c r="N14" s="56"/>
      <c r="O14" s="56"/>
      <c r="P14" s="56"/>
      <c r="Q14" s="56"/>
      <c r="R14" s="56"/>
      <c r="S14" s="56"/>
      <c r="T14" s="56"/>
      <c r="U14" s="56"/>
      <c r="V14" s="56"/>
      <c r="W14" s="56"/>
      <c r="X14" s="56"/>
      <c r="Y14" s="56"/>
      <c r="Z14" s="56"/>
      <c r="AA14" s="56"/>
      <c r="AB14" s="56"/>
      <c r="AC14" s="56"/>
      <c r="AD14" s="56"/>
      <c r="AE14" s="56"/>
      <c r="AF14" s="56"/>
      <c r="AG14" s="56"/>
      <c r="AH14" s="56"/>
      <c r="AI14" s="56"/>
      <c r="AJ14" s="56"/>
      <c r="AK14" s="56"/>
      <c r="AL14" s="56"/>
      <c r="AM14" s="56"/>
      <c r="AN14" s="56"/>
      <c r="AO14" s="56"/>
      <c r="AP14" s="56"/>
      <c r="AQ14" s="56"/>
      <c r="AR14" s="56"/>
      <c r="AS14" s="56"/>
      <c r="AT14" s="56"/>
      <c r="AU14" s="56"/>
      <c r="AV14" s="56"/>
      <c r="AW14" s="56"/>
      <c r="AX14" s="56"/>
      <c r="AY14" s="56"/>
      <c r="AZ14" s="56"/>
      <c r="BA14" s="56"/>
      <c r="BB14" s="56"/>
      <c r="BC14" s="56"/>
      <c r="BD14" s="56"/>
      <c r="BE14" s="56"/>
      <c r="BF14" s="56"/>
      <c r="BG14" s="56"/>
      <c r="BH14" s="56"/>
      <c r="BI14" s="56"/>
      <c r="BJ14" s="57"/>
      <c r="BK14" s="2"/>
      <c r="BL14" s="45" t="s">
        <v>26</v>
      </c>
      <c r="BM14" s="46"/>
      <c r="BN14" s="46"/>
      <c r="BO14" s="46"/>
      <c r="BP14" s="46"/>
      <c r="BQ14" s="46"/>
      <c r="BR14" s="46"/>
      <c r="BS14" s="46"/>
      <c r="BT14" s="46"/>
      <c r="BU14" s="46"/>
      <c r="BV14" s="46"/>
      <c r="BW14" s="46"/>
      <c r="BX14" s="46"/>
      <c r="BY14" s="46"/>
      <c r="BZ14" s="47"/>
    </row>
    <row r="15" spans="1:78" ht="13.5" customHeight="1" x14ac:dyDescent="0.15">
      <c r="A15" s="2"/>
      <c r="B15" s="58"/>
      <c r="C15" s="59"/>
      <c r="D15" s="59"/>
      <c r="E15" s="59"/>
      <c r="F15" s="59"/>
      <c r="G15" s="59"/>
      <c r="H15" s="59"/>
      <c r="I15" s="59"/>
      <c r="J15" s="59"/>
      <c r="K15" s="59"/>
      <c r="L15" s="59"/>
      <c r="M15" s="59"/>
      <c r="N15" s="59"/>
      <c r="O15" s="59"/>
      <c r="P15" s="59"/>
      <c r="Q15" s="59"/>
      <c r="R15" s="59"/>
      <c r="S15" s="59"/>
      <c r="T15" s="59"/>
      <c r="U15" s="59"/>
      <c r="V15" s="59"/>
      <c r="W15" s="59"/>
      <c r="X15" s="59"/>
      <c r="Y15" s="59"/>
      <c r="Z15" s="59"/>
      <c r="AA15" s="59"/>
      <c r="AB15" s="59"/>
      <c r="AC15" s="59"/>
      <c r="AD15" s="59"/>
      <c r="AE15" s="59"/>
      <c r="AF15" s="59"/>
      <c r="AG15" s="59"/>
      <c r="AH15" s="59"/>
      <c r="AI15" s="59"/>
      <c r="AJ15" s="59"/>
      <c r="AK15" s="59"/>
      <c r="AL15" s="59"/>
      <c r="AM15" s="59"/>
      <c r="AN15" s="59"/>
      <c r="AO15" s="59"/>
      <c r="AP15" s="59"/>
      <c r="AQ15" s="59"/>
      <c r="AR15" s="59"/>
      <c r="AS15" s="59"/>
      <c r="AT15" s="59"/>
      <c r="AU15" s="59"/>
      <c r="AV15" s="59"/>
      <c r="AW15" s="59"/>
      <c r="AX15" s="59"/>
      <c r="AY15" s="59"/>
      <c r="AZ15" s="59"/>
      <c r="BA15" s="59"/>
      <c r="BB15" s="59"/>
      <c r="BC15" s="59"/>
      <c r="BD15" s="59"/>
      <c r="BE15" s="59"/>
      <c r="BF15" s="59"/>
      <c r="BG15" s="59"/>
      <c r="BH15" s="59"/>
      <c r="BI15" s="59"/>
      <c r="BJ15" s="60"/>
      <c r="BK15" s="2"/>
      <c r="BL15" s="48"/>
      <c r="BM15" s="49"/>
      <c r="BN15" s="49"/>
      <c r="BO15" s="49"/>
      <c r="BP15" s="49"/>
      <c r="BQ15" s="49"/>
      <c r="BR15" s="49"/>
      <c r="BS15" s="49"/>
      <c r="BT15" s="49"/>
      <c r="BU15" s="49"/>
      <c r="BV15" s="49"/>
      <c r="BW15" s="49"/>
      <c r="BX15" s="49"/>
      <c r="BY15" s="49"/>
      <c r="BZ15" s="5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1" t="s">
        <v>115</v>
      </c>
      <c r="BM16" s="62"/>
      <c r="BN16" s="62"/>
      <c r="BO16" s="62"/>
      <c r="BP16" s="62"/>
      <c r="BQ16" s="62"/>
      <c r="BR16" s="62"/>
      <c r="BS16" s="62"/>
      <c r="BT16" s="62"/>
      <c r="BU16" s="62"/>
      <c r="BV16" s="62"/>
      <c r="BW16" s="62"/>
      <c r="BX16" s="62"/>
      <c r="BY16" s="62"/>
      <c r="BZ16" s="63"/>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1"/>
      <c r="BM17" s="62"/>
      <c r="BN17" s="62"/>
      <c r="BO17" s="62"/>
      <c r="BP17" s="62"/>
      <c r="BQ17" s="62"/>
      <c r="BR17" s="62"/>
      <c r="BS17" s="62"/>
      <c r="BT17" s="62"/>
      <c r="BU17" s="62"/>
      <c r="BV17" s="62"/>
      <c r="BW17" s="62"/>
      <c r="BX17" s="62"/>
      <c r="BY17" s="62"/>
      <c r="BZ17" s="63"/>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1"/>
      <c r="BM18" s="62"/>
      <c r="BN18" s="62"/>
      <c r="BO18" s="62"/>
      <c r="BP18" s="62"/>
      <c r="BQ18" s="62"/>
      <c r="BR18" s="62"/>
      <c r="BS18" s="62"/>
      <c r="BT18" s="62"/>
      <c r="BU18" s="62"/>
      <c r="BV18" s="62"/>
      <c r="BW18" s="62"/>
      <c r="BX18" s="62"/>
      <c r="BY18" s="62"/>
      <c r="BZ18" s="63"/>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1"/>
      <c r="BM19" s="62"/>
      <c r="BN19" s="62"/>
      <c r="BO19" s="62"/>
      <c r="BP19" s="62"/>
      <c r="BQ19" s="62"/>
      <c r="BR19" s="62"/>
      <c r="BS19" s="62"/>
      <c r="BT19" s="62"/>
      <c r="BU19" s="62"/>
      <c r="BV19" s="62"/>
      <c r="BW19" s="62"/>
      <c r="BX19" s="62"/>
      <c r="BY19" s="62"/>
      <c r="BZ19" s="63"/>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1"/>
      <c r="BM20" s="62"/>
      <c r="BN20" s="62"/>
      <c r="BO20" s="62"/>
      <c r="BP20" s="62"/>
      <c r="BQ20" s="62"/>
      <c r="BR20" s="62"/>
      <c r="BS20" s="62"/>
      <c r="BT20" s="62"/>
      <c r="BU20" s="62"/>
      <c r="BV20" s="62"/>
      <c r="BW20" s="62"/>
      <c r="BX20" s="62"/>
      <c r="BY20" s="62"/>
      <c r="BZ20" s="63"/>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1"/>
      <c r="BM21" s="62"/>
      <c r="BN21" s="62"/>
      <c r="BO21" s="62"/>
      <c r="BP21" s="62"/>
      <c r="BQ21" s="62"/>
      <c r="BR21" s="62"/>
      <c r="BS21" s="62"/>
      <c r="BT21" s="62"/>
      <c r="BU21" s="62"/>
      <c r="BV21" s="62"/>
      <c r="BW21" s="62"/>
      <c r="BX21" s="62"/>
      <c r="BY21" s="62"/>
      <c r="BZ21" s="63"/>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1"/>
      <c r="BM22" s="62"/>
      <c r="BN22" s="62"/>
      <c r="BO22" s="62"/>
      <c r="BP22" s="62"/>
      <c r="BQ22" s="62"/>
      <c r="BR22" s="62"/>
      <c r="BS22" s="62"/>
      <c r="BT22" s="62"/>
      <c r="BU22" s="62"/>
      <c r="BV22" s="62"/>
      <c r="BW22" s="62"/>
      <c r="BX22" s="62"/>
      <c r="BY22" s="62"/>
      <c r="BZ22" s="63"/>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1"/>
      <c r="BM23" s="62"/>
      <c r="BN23" s="62"/>
      <c r="BO23" s="62"/>
      <c r="BP23" s="62"/>
      <c r="BQ23" s="62"/>
      <c r="BR23" s="62"/>
      <c r="BS23" s="62"/>
      <c r="BT23" s="62"/>
      <c r="BU23" s="62"/>
      <c r="BV23" s="62"/>
      <c r="BW23" s="62"/>
      <c r="BX23" s="62"/>
      <c r="BY23" s="62"/>
      <c r="BZ23" s="63"/>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1"/>
      <c r="BM24" s="62"/>
      <c r="BN24" s="62"/>
      <c r="BO24" s="62"/>
      <c r="BP24" s="62"/>
      <c r="BQ24" s="62"/>
      <c r="BR24" s="62"/>
      <c r="BS24" s="62"/>
      <c r="BT24" s="62"/>
      <c r="BU24" s="62"/>
      <c r="BV24" s="62"/>
      <c r="BW24" s="62"/>
      <c r="BX24" s="62"/>
      <c r="BY24" s="62"/>
      <c r="BZ24" s="63"/>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1"/>
      <c r="BM25" s="62"/>
      <c r="BN25" s="62"/>
      <c r="BO25" s="62"/>
      <c r="BP25" s="62"/>
      <c r="BQ25" s="62"/>
      <c r="BR25" s="62"/>
      <c r="BS25" s="62"/>
      <c r="BT25" s="62"/>
      <c r="BU25" s="62"/>
      <c r="BV25" s="62"/>
      <c r="BW25" s="62"/>
      <c r="BX25" s="62"/>
      <c r="BY25" s="62"/>
      <c r="BZ25" s="63"/>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1"/>
      <c r="BM26" s="62"/>
      <c r="BN26" s="62"/>
      <c r="BO26" s="62"/>
      <c r="BP26" s="62"/>
      <c r="BQ26" s="62"/>
      <c r="BR26" s="62"/>
      <c r="BS26" s="62"/>
      <c r="BT26" s="62"/>
      <c r="BU26" s="62"/>
      <c r="BV26" s="62"/>
      <c r="BW26" s="62"/>
      <c r="BX26" s="62"/>
      <c r="BY26" s="62"/>
      <c r="BZ26" s="63"/>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1"/>
      <c r="BM27" s="62"/>
      <c r="BN27" s="62"/>
      <c r="BO27" s="62"/>
      <c r="BP27" s="62"/>
      <c r="BQ27" s="62"/>
      <c r="BR27" s="62"/>
      <c r="BS27" s="62"/>
      <c r="BT27" s="62"/>
      <c r="BU27" s="62"/>
      <c r="BV27" s="62"/>
      <c r="BW27" s="62"/>
      <c r="BX27" s="62"/>
      <c r="BY27" s="62"/>
      <c r="BZ27" s="63"/>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1"/>
      <c r="BM28" s="62"/>
      <c r="BN28" s="62"/>
      <c r="BO28" s="62"/>
      <c r="BP28" s="62"/>
      <c r="BQ28" s="62"/>
      <c r="BR28" s="62"/>
      <c r="BS28" s="62"/>
      <c r="BT28" s="62"/>
      <c r="BU28" s="62"/>
      <c r="BV28" s="62"/>
      <c r="BW28" s="62"/>
      <c r="BX28" s="62"/>
      <c r="BY28" s="62"/>
      <c r="BZ28" s="63"/>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1"/>
      <c r="BM29" s="62"/>
      <c r="BN29" s="62"/>
      <c r="BO29" s="62"/>
      <c r="BP29" s="62"/>
      <c r="BQ29" s="62"/>
      <c r="BR29" s="62"/>
      <c r="BS29" s="62"/>
      <c r="BT29" s="62"/>
      <c r="BU29" s="62"/>
      <c r="BV29" s="62"/>
      <c r="BW29" s="62"/>
      <c r="BX29" s="62"/>
      <c r="BY29" s="62"/>
      <c r="BZ29" s="63"/>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1"/>
      <c r="BM30" s="62"/>
      <c r="BN30" s="62"/>
      <c r="BO30" s="62"/>
      <c r="BP30" s="62"/>
      <c r="BQ30" s="62"/>
      <c r="BR30" s="62"/>
      <c r="BS30" s="62"/>
      <c r="BT30" s="62"/>
      <c r="BU30" s="62"/>
      <c r="BV30" s="62"/>
      <c r="BW30" s="62"/>
      <c r="BX30" s="62"/>
      <c r="BY30" s="62"/>
      <c r="BZ30" s="63"/>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1"/>
      <c r="BM31" s="62"/>
      <c r="BN31" s="62"/>
      <c r="BO31" s="62"/>
      <c r="BP31" s="62"/>
      <c r="BQ31" s="62"/>
      <c r="BR31" s="62"/>
      <c r="BS31" s="62"/>
      <c r="BT31" s="62"/>
      <c r="BU31" s="62"/>
      <c r="BV31" s="62"/>
      <c r="BW31" s="62"/>
      <c r="BX31" s="62"/>
      <c r="BY31" s="62"/>
      <c r="BZ31" s="63"/>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1"/>
      <c r="BM32" s="62"/>
      <c r="BN32" s="62"/>
      <c r="BO32" s="62"/>
      <c r="BP32" s="62"/>
      <c r="BQ32" s="62"/>
      <c r="BR32" s="62"/>
      <c r="BS32" s="62"/>
      <c r="BT32" s="62"/>
      <c r="BU32" s="62"/>
      <c r="BV32" s="62"/>
      <c r="BW32" s="62"/>
      <c r="BX32" s="62"/>
      <c r="BY32" s="62"/>
      <c r="BZ32" s="63"/>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1"/>
      <c r="BM33" s="62"/>
      <c r="BN33" s="62"/>
      <c r="BO33" s="62"/>
      <c r="BP33" s="62"/>
      <c r="BQ33" s="62"/>
      <c r="BR33" s="62"/>
      <c r="BS33" s="62"/>
      <c r="BT33" s="62"/>
      <c r="BU33" s="62"/>
      <c r="BV33" s="62"/>
      <c r="BW33" s="62"/>
      <c r="BX33" s="62"/>
      <c r="BY33" s="62"/>
      <c r="BZ33" s="63"/>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1"/>
      <c r="BM34" s="62"/>
      <c r="BN34" s="62"/>
      <c r="BO34" s="62"/>
      <c r="BP34" s="62"/>
      <c r="BQ34" s="62"/>
      <c r="BR34" s="62"/>
      <c r="BS34" s="62"/>
      <c r="BT34" s="62"/>
      <c r="BU34" s="62"/>
      <c r="BV34" s="62"/>
      <c r="BW34" s="62"/>
      <c r="BX34" s="62"/>
      <c r="BY34" s="62"/>
      <c r="BZ34" s="63"/>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1"/>
      <c r="BM35" s="62"/>
      <c r="BN35" s="62"/>
      <c r="BO35" s="62"/>
      <c r="BP35" s="62"/>
      <c r="BQ35" s="62"/>
      <c r="BR35" s="62"/>
      <c r="BS35" s="62"/>
      <c r="BT35" s="62"/>
      <c r="BU35" s="62"/>
      <c r="BV35" s="62"/>
      <c r="BW35" s="62"/>
      <c r="BX35" s="62"/>
      <c r="BY35" s="62"/>
      <c r="BZ35" s="63"/>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1"/>
      <c r="BM36" s="62"/>
      <c r="BN36" s="62"/>
      <c r="BO36" s="62"/>
      <c r="BP36" s="62"/>
      <c r="BQ36" s="62"/>
      <c r="BR36" s="62"/>
      <c r="BS36" s="62"/>
      <c r="BT36" s="62"/>
      <c r="BU36" s="62"/>
      <c r="BV36" s="62"/>
      <c r="BW36" s="62"/>
      <c r="BX36" s="62"/>
      <c r="BY36" s="62"/>
      <c r="BZ36" s="63"/>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1"/>
      <c r="BM37" s="62"/>
      <c r="BN37" s="62"/>
      <c r="BO37" s="62"/>
      <c r="BP37" s="62"/>
      <c r="BQ37" s="62"/>
      <c r="BR37" s="62"/>
      <c r="BS37" s="62"/>
      <c r="BT37" s="62"/>
      <c r="BU37" s="62"/>
      <c r="BV37" s="62"/>
      <c r="BW37" s="62"/>
      <c r="BX37" s="62"/>
      <c r="BY37" s="62"/>
      <c r="BZ37" s="63"/>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1"/>
      <c r="BM38" s="62"/>
      <c r="BN38" s="62"/>
      <c r="BO38" s="62"/>
      <c r="BP38" s="62"/>
      <c r="BQ38" s="62"/>
      <c r="BR38" s="62"/>
      <c r="BS38" s="62"/>
      <c r="BT38" s="62"/>
      <c r="BU38" s="62"/>
      <c r="BV38" s="62"/>
      <c r="BW38" s="62"/>
      <c r="BX38" s="62"/>
      <c r="BY38" s="62"/>
      <c r="BZ38" s="63"/>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1"/>
      <c r="BM39" s="62"/>
      <c r="BN39" s="62"/>
      <c r="BO39" s="62"/>
      <c r="BP39" s="62"/>
      <c r="BQ39" s="62"/>
      <c r="BR39" s="62"/>
      <c r="BS39" s="62"/>
      <c r="BT39" s="62"/>
      <c r="BU39" s="62"/>
      <c r="BV39" s="62"/>
      <c r="BW39" s="62"/>
      <c r="BX39" s="62"/>
      <c r="BY39" s="62"/>
      <c r="BZ39" s="63"/>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1"/>
      <c r="BM40" s="62"/>
      <c r="BN40" s="62"/>
      <c r="BO40" s="62"/>
      <c r="BP40" s="62"/>
      <c r="BQ40" s="62"/>
      <c r="BR40" s="62"/>
      <c r="BS40" s="62"/>
      <c r="BT40" s="62"/>
      <c r="BU40" s="62"/>
      <c r="BV40" s="62"/>
      <c r="BW40" s="62"/>
      <c r="BX40" s="62"/>
      <c r="BY40" s="62"/>
      <c r="BZ40" s="63"/>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1"/>
      <c r="BM41" s="62"/>
      <c r="BN41" s="62"/>
      <c r="BO41" s="62"/>
      <c r="BP41" s="62"/>
      <c r="BQ41" s="62"/>
      <c r="BR41" s="62"/>
      <c r="BS41" s="62"/>
      <c r="BT41" s="62"/>
      <c r="BU41" s="62"/>
      <c r="BV41" s="62"/>
      <c r="BW41" s="62"/>
      <c r="BX41" s="62"/>
      <c r="BY41" s="62"/>
      <c r="BZ41" s="63"/>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1"/>
      <c r="BM42" s="62"/>
      <c r="BN42" s="62"/>
      <c r="BO42" s="62"/>
      <c r="BP42" s="62"/>
      <c r="BQ42" s="62"/>
      <c r="BR42" s="62"/>
      <c r="BS42" s="62"/>
      <c r="BT42" s="62"/>
      <c r="BU42" s="62"/>
      <c r="BV42" s="62"/>
      <c r="BW42" s="62"/>
      <c r="BX42" s="62"/>
      <c r="BY42" s="62"/>
      <c r="BZ42" s="63"/>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1"/>
      <c r="BM43" s="62"/>
      <c r="BN43" s="62"/>
      <c r="BO43" s="62"/>
      <c r="BP43" s="62"/>
      <c r="BQ43" s="62"/>
      <c r="BR43" s="62"/>
      <c r="BS43" s="62"/>
      <c r="BT43" s="62"/>
      <c r="BU43" s="62"/>
      <c r="BV43" s="62"/>
      <c r="BW43" s="62"/>
      <c r="BX43" s="62"/>
      <c r="BY43" s="62"/>
      <c r="BZ43" s="63"/>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4"/>
      <c r="BM44" s="65"/>
      <c r="BN44" s="65"/>
      <c r="BO44" s="65"/>
      <c r="BP44" s="65"/>
      <c r="BQ44" s="65"/>
      <c r="BR44" s="65"/>
      <c r="BS44" s="65"/>
      <c r="BT44" s="65"/>
      <c r="BU44" s="65"/>
      <c r="BV44" s="65"/>
      <c r="BW44" s="65"/>
      <c r="BX44" s="65"/>
      <c r="BY44" s="65"/>
      <c r="BZ44" s="66"/>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71" t="s">
        <v>113</v>
      </c>
      <c r="BM47" s="72"/>
      <c r="BN47" s="72"/>
      <c r="BO47" s="72"/>
      <c r="BP47" s="72"/>
      <c r="BQ47" s="72"/>
      <c r="BR47" s="72"/>
      <c r="BS47" s="72"/>
      <c r="BT47" s="72"/>
      <c r="BU47" s="72"/>
      <c r="BV47" s="72"/>
      <c r="BW47" s="72"/>
      <c r="BX47" s="72"/>
      <c r="BY47" s="72"/>
      <c r="BZ47" s="73"/>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71"/>
      <c r="BM48" s="72"/>
      <c r="BN48" s="72"/>
      <c r="BO48" s="72"/>
      <c r="BP48" s="72"/>
      <c r="BQ48" s="72"/>
      <c r="BR48" s="72"/>
      <c r="BS48" s="72"/>
      <c r="BT48" s="72"/>
      <c r="BU48" s="72"/>
      <c r="BV48" s="72"/>
      <c r="BW48" s="72"/>
      <c r="BX48" s="72"/>
      <c r="BY48" s="72"/>
      <c r="BZ48" s="73"/>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71"/>
      <c r="BM49" s="72"/>
      <c r="BN49" s="72"/>
      <c r="BO49" s="72"/>
      <c r="BP49" s="72"/>
      <c r="BQ49" s="72"/>
      <c r="BR49" s="72"/>
      <c r="BS49" s="72"/>
      <c r="BT49" s="72"/>
      <c r="BU49" s="72"/>
      <c r="BV49" s="72"/>
      <c r="BW49" s="72"/>
      <c r="BX49" s="72"/>
      <c r="BY49" s="72"/>
      <c r="BZ49" s="73"/>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71"/>
      <c r="BM50" s="72"/>
      <c r="BN50" s="72"/>
      <c r="BO50" s="72"/>
      <c r="BP50" s="72"/>
      <c r="BQ50" s="72"/>
      <c r="BR50" s="72"/>
      <c r="BS50" s="72"/>
      <c r="BT50" s="72"/>
      <c r="BU50" s="72"/>
      <c r="BV50" s="72"/>
      <c r="BW50" s="72"/>
      <c r="BX50" s="72"/>
      <c r="BY50" s="72"/>
      <c r="BZ50" s="73"/>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71"/>
      <c r="BM51" s="72"/>
      <c r="BN51" s="72"/>
      <c r="BO51" s="72"/>
      <c r="BP51" s="72"/>
      <c r="BQ51" s="72"/>
      <c r="BR51" s="72"/>
      <c r="BS51" s="72"/>
      <c r="BT51" s="72"/>
      <c r="BU51" s="72"/>
      <c r="BV51" s="72"/>
      <c r="BW51" s="72"/>
      <c r="BX51" s="72"/>
      <c r="BY51" s="72"/>
      <c r="BZ51" s="73"/>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71"/>
      <c r="BM52" s="72"/>
      <c r="BN52" s="72"/>
      <c r="BO52" s="72"/>
      <c r="BP52" s="72"/>
      <c r="BQ52" s="72"/>
      <c r="BR52" s="72"/>
      <c r="BS52" s="72"/>
      <c r="BT52" s="72"/>
      <c r="BU52" s="72"/>
      <c r="BV52" s="72"/>
      <c r="BW52" s="72"/>
      <c r="BX52" s="72"/>
      <c r="BY52" s="72"/>
      <c r="BZ52" s="73"/>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71"/>
      <c r="BM53" s="72"/>
      <c r="BN53" s="72"/>
      <c r="BO53" s="72"/>
      <c r="BP53" s="72"/>
      <c r="BQ53" s="72"/>
      <c r="BR53" s="72"/>
      <c r="BS53" s="72"/>
      <c r="BT53" s="72"/>
      <c r="BU53" s="72"/>
      <c r="BV53" s="72"/>
      <c r="BW53" s="72"/>
      <c r="BX53" s="72"/>
      <c r="BY53" s="72"/>
      <c r="BZ53" s="73"/>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71"/>
      <c r="BM54" s="72"/>
      <c r="BN54" s="72"/>
      <c r="BO54" s="72"/>
      <c r="BP54" s="72"/>
      <c r="BQ54" s="72"/>
      <c r="BR54" s="72"/>
      <c r="BS54" s="72"/>
      <c r="BT54" s="72"/>
      <c r="BU54" s="72"/>
      <c r="BV54" s="72"/>
      <c r="BW54" s="72"/>
      <c r="BX54" s="72"/>
      <c r="BY54" s="72"/>
      <c r="BZ54" s="73"/>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71"/>
      <c r="BM55" s="72"/>
      <c r="BN55" s="72"/>
      <c r="BO55" s="72"/>
      <c r="BP55" s="72"/>
      <c r="BQ55" s="72"/>
      <c r="BR55" s="72"/>
      <c r="BS55" s="72"/>
      <c r="BT55" s="72"/>
      <c r="BU55" s="72"/>
      <c r="BV55" s="72"/>
      <c r="BW55" s="72"/>
      <c r="BX55" s="72"/>
      <c r="BY55" s="72"/>
      <c r="BZ55" s="73"/>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71"/>
      <c r="BM56" s="72"/>
      <c r="BN56" s="72"/>
      <c r="BO56" s="72"/>
      <c r="BP56" s="72"/>
      <c r="BQ56" s="72"/>
      <c r="BR56" s="72"/>
      <c r="BS56" s="72"/>
      <c r="BT56" s="72"/>
      <c r="BU56" s="72"/>
      <c r="BV56" s="72"/>
      <c r="BW56" s="72"/>
      <c r="BX56" s="72"/>
      <c r="BY56" s="72"/>
      <c r="BZ56" s="73"/>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71"/>
      <c r="BM57" s="72"/>
      <c r="BN57" s="72"/>
      <c r="BO57" s="72"/>
      <c r="BP57" s="72"/>
      <c r="BQ57" s="72"/>
      <c r="BR57" s="72"/>
      <c r="BS57" s="72"/>
      <c r="BT57" s="72"/>
      <c r="BU57" s="72"/>
      <c r="BV57" s="72"/>
      <c r="BW57" s="72"/>
      <c r="BX57" s="72"/>
      <c r="BY57" s="72"/>
      <c r="BZ57" s="73"/>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71"/>
      <c r="BM58" s="72"/>
      <c r="BN58" s="72"/>
      <c r="BO58" s="72"/>
      <c r="BP58" s="72"/>
      <c r="BQ58" s="72"/>
      <c r="BR58" s="72"/>
      <c r="BS58" s="72"/>
      <c r="BT58" s="72"/>
      <c r="BU58" s="72"/>
      <c r="BV58" s="72"/>
      <c r="BW58" s="72"/>
      <c r="BX58" s="72"/>
      <c r="BY58" s="72"/>
      <c r="BZ58" s="73"/>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71"/>
      <c r="BM59" s="72"/>
      <c r="BN59" s="72"/>
      <c r="BO59" s="72"/>
      <c r="BP59" s="72"/>
      <c r="BQ59" s="72"/>
      <c r="BR59" s="72"/>
      <c r="BS59" s="72"/>
      <c r="BT59" s="72"/>
      <c r="BU59" s="72"/>
      <c r="BV59" s="72"/>
      <c r="BW59" s="72"/>
      <c r="BX59" s="72"/>
      <c r="BY59" s="72"/>
      <c r="BZ59" s="73"/>
    </row>
    <row r="60" spans="1:78" ht="13.5" customHeight="1" x14ac:dyDescent="0.15">
      <c r="A60" s="2"/>
      <c r="B60" s="58" t="s">
        <v>28</v>
      </c>
      <c r="C60" s="59"/>
      <c r="D60" s="59"/>
      <c r="E60" s="59"/>
      <c r="F60" s="59"/>
      <c r="G60" s="59"/>
      <c r="H60" s="59"/>
      <c r="I60" s="59"/>
      <c r="J60" s="59"/>
      <c r="K60" s="59"/>
      <c r="L60" s="59"/>
      <c r="M60" s="59"/>
      <c r="N60" s="59"/>
      <c r="O60" s="59"/>
      <c r="P60" s="59"/>
      <c r="Q60" s="59"/>
      <c r="R60" s="59"/>
      <c r="S60" s="59"/>
      <c r="T60" s="59"/>
      <c r="U60" s="59"/>
      <c r="V60" s="59"/>
      <c r="W60" s="59"/>
      <c r="X60" s="59"/>
      <c r="Y60" s="59"/>
      <c r="Z60" s="59"/>
      <c r="AA60" s="59"/>
      <c r="AB60" s="59"/>
      <c r="AC60" s="59"/>
      <c r="AD60" s="59"/>
      <c r="AE60" s="59"/>
      <c r="AF60" s="59"/>
      <c r="AG60" s="59"/>
      <c r="AH60" s="59"/>
      <c r="AI60" s="59"/>
      <c r="AJ60" s="59"/>
      <c r="AK60" s="59"/>
      <c r="AL60" s="59"/>
      <c r="AM60" s="59"/>
      <c r="AN60" s="59"/>
      <c r="AO60" s="59"/>
      <c r="AP60" s="59"/>
      <c r="AQ60" s="59"/>
      <c r="AR60" s="59"/>
      <c r="AS60" s="59"/>
      <c r="AT60" s="59"/>
      <c r="AU60" s="59"/>
      <c r="AV60" s="59"/>
      <c r="AW60" s="59"/>
      <c r="AX60" s="59"/>
      <c r="AY60" s="59"/>
      <c r="AZ60" s="59"/>
      <c r="BA60" s="59"/>
      <c r="BB60" s="59"/>
      <c r="BC60" s="59"/>
      <c r="BD60" s="59"/>
      <c r="BE60" s="59"/>
      <c r="BF60" s="59"/>
      <c r="BG60" s="59"/>
      <c r="BH60" s="59"/>
      <c r="BI60" s="59"/>
      <c r="BJ60" s="60"/>
      <c r="BK60" s="2"/>
      <c r="BL60" s="71"/>
      <c r="BM60" s="72"/>
      <c r="BN60" s="72"/>
      <c r="BO60" s="72"/>
      <c r="BP60" s="72"/>
      <c r="BQ60" s="72"/>
      <c r="BR60" s="72"/>
      <c r="BS60" s="72"/>
      <c r="BT60" s="72"/>
      <c r="BU60" s="72"/>
      <c r="BV60" s="72"/>
      <c r="BW60" s="72"/>
      <c r="BX60" s="72"/>
      <c r="BY60" s="72"/>
      <c r="BZ60" s="73"/>
    </row>
    <row r="61" spans="1:78" ht="13.5" customHeight="1" x14ac:dyDescent="0.15">
      <c r="A61" s="2"/>
      <c r="B61" s="58"/>
      <c r="C61" s="59"/>
      <c r="D61" s="59"/>
      <c r="E61" s="59"/>
      <c r="F61" s="59"/>
      <c r="G61" s="59"/>
      <c r="H61" s="59"/>
      <c r="I61" s="59"/>
      <c r="J61" s="59"/>
      <c r="K61" s="59"/>
      <c r="L61" s="59"/>
      <c r="M61" s="59"/>
      <c r="N61" s="59"/>
      <c r="O61" s="59"/>
      <c r="P61" s="59"/>
      <c r="Q61" s="59"/>
      <c r="R61" s="59"/>
      <c r="S61" s="59"/>
      <c r="T61" s="59"/>
      <c r="U61" s="59"/>
      <c r="V61" s="59"/>
      <c r="W61" s="59"/>
      <c r="X61" s="59"/>
      <c r="Y61" s="59"/>
      <c r="Z61" s="59"/>
      <c r="AA61" s="59"/>
      <c r="AB61" s="59"/>
      <c r="AC61" s="59"/>
      <c r="AD61" s="59"/>
      <c r="AE61" s="59"/>
      <c r="AF61" s="59"/>
      <c r="AG61" s="59"/>
      <c r="AH61" s="59"/>
      <c r="AI61" s="59"/>
      <c r="AJ61" s="59"/>
      <c r="AK61" s="59"/>
      <c r="AL61" s="59"/>
      <c r="AM61" s="59"/>
      <c r="AN61" s="59"/>
      <c r="AO61" s="59"/>
      <c r="AP61" s="59"/>
      <c r="AQ61" s="59"/>
      <c r="AR61" s="59"/>
      <c r="AS61" s="59"/>
      <c r="AT61" s="59"/>
      <c r="AU61" s="59"/>
      <c r="AV61" s="59"/>
      <c r="AW61" s="59"/>
      <c r="AX61" s="59"/>
      <c r="AY61" s="59"/>
      <c r="AZ61" s="59"/>
      <c r="BA61" s="59"/>
      <c r="BB61" s="59"/>
      <c r="BC61" s="59"/>
      <c r="BD61" s="59"/>
      <c r="BE61" s="59"/>
      <c r="BF61" s="59"/>
      <c r="BG61" s="59"/>
      <c r="BH61" s="59"/>
      <c r="BI61" s="59"/>
      <c r="BJ61" s="60"/>
      <c r="BK61" s="2"/>
      <c r="BL61" s="71"/>
      <c r="BM61" s="72"/>
      <c r="BN61" s="72"/>
      <c r="BO61" s="72"/>
      <c r="BP61" s="72"/>
      <c r="BQ61" s="72"/>
      <c r="BR61" s="72"/>
      <c r="BS61" s="72"/>
      <c r="BT61" s="72"/>
      <c r="BU61" s="72"/>
      <c r="BV61" s="72"/>
      <c r="BW61" s="72"/>
      <c r="BX61" s="72"/>
      <c r="BY61" s="72"/>
      <c r="BZ61" s="73"/>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71"/>
      <c r="BM62" s="72"/>
      <c r="BN62" s="72"/>
      <c r="BO62" s="72"/>
      <c r="BP62" s="72"/>
      <c r="BQ62" s="72"/>
      <c r="BR62" s="72"/>
      <c r="BS62" s="72"/>
      <c r="BT62" s="72"/>
      <c r="BU62" s="72"/>
      <c r="BV62" s="72"/>
      <c r="BW62" s="72"/>
      <c r="BX62" s="72"/>
      <c r="BY62" s="72"/>
      <c r="BZ62" s="73"/>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74"/>
      <c r="BM63" s="75"/>
      <c r="BN63" s="75"/>
      <c r="BO63" s="75"/>
      <c r="BP63" s="75"/>
      <c r="BQ63" s="75"/>
      <c r="BR63" s="75"/>
      <c r="BS63" s="75"/>
      <c r="BT63" s="75"/>
      <c r="BU63" s="75"/>
      <c r="BV63" s="75"/>
      <c r="BW63" s="75"/>
      <c r="BX63" s="75"/>
      <c r="BY63" s="75"/>
      <c r="BZ63" s="76"/>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1" t="s">
        <v>114</v>
      </c>
      <c r="BM66" s="72"/>
      <c r="BN66" s="72"/>
      <c r="BO66" s="72"/>
      <c r="BP66" s="72"/>
      <c r="BQ66" s="72"/>
      <c r="BR66" s="72"/>
      <c r="BS66" s="72"/>
      <c r="BT66" s="72"/>
      <c r="BU66" s="72"/>
      <c r="BV66" s="72"/>
      <c r="BW66" s="72"/>
      <c r="BX66" s="72"/>
      <c r="BY66" s="72"/>
      <c r="BZ66" s="73"/>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1"/>
      <c r="BM67" s="72"/>
      <c r="BN67" s="72"/>
      <c r="BO67" s="72"/>
      <c r="BP67" s="72"/>
      <c r="BQ67" s="72"/>
      <c r="BR67" s="72"/>
      <c r="BS67" s="72"/>
      <c r="BT67" s="72"/>
      <c r="BU67" s="72"/>
      <c r="BV67" s="72"/>
      <c r="BW67" s="72"/>
      <c r="BX67" s="72"/>
      <c r="BY67" s="72"/>
      <c r="BZ67" s="73"/>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1"/>
      <c r="BM68" s="72"/>
      <c r="BN68" s="72"/>
      <c r="BO68" s="72"/>
      <c r="BP68" s="72"/>
      <c r="BQ68" s="72"/>
      <c r="BR68" s="72"/>
      <c r="BS68" s="72"/>
      <c r="BT68" s="72"/>
      <c r="BU68" s="72"/>
      <c r="BV68" s="72"/>
      <c r="BW68" s="72"/>
      <c r="BX68" s="72"/>
      <c r="BY68" s="72"/>
      <c r="BZ68" s="73"/>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1"/>
      <c r="BM69" s="72"/>
      <c r="BN69" s="72"/>
      <c r="BO69" s="72"/>
      <c r="BP69" s="72"/>
      <c r="BQ69" s="72"/>
      <c r="BR69" s="72"/>
      <c r="BS69" s="72"/>
      <c r="BT69" s="72"/>
      <c r="BU69" s="72"/>
      <c r="BV69" s="72"/>
      <c r="BW69" s="72"/>
      <c r="BX69" s="72"/>
      <c r="BY69" s="72"/>
      <c r="BZ69" s="73"/>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1"/>
      <c r="BM70" s="72"/>
      <c r="BN70" s="72"/>
      <c r="BO70" s="72"/>
      <c r="BP70" s="72"/>
      <c r="BQ70" s="72"/>
      <c r="BR70" s="72"/>
      <c r="BS70" s="72"/>
      <c r="BT70" s="72"/>
      <c r="BU70" s="72"/>
      <c r="BV70" s="72"/>
      <c r="BW70" s="72"/>
      <c r="BX70" s="72"/>
      <c r="BY70" s="72"/>
      <c r="BZ70" s="73"/>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1"/>
      <c r="BM71" s="72"/>
      <c r="BN71" s="72"/>
      <c r="BO71" s="72"/>
      <c r="BP71" s="72"/>
      <c r="BQ71" s="72"/>
      <c r="BR71" s="72"/>
      <c r="BS71" s="72"/>
      <c r="BT71" s="72"/>
      <c r="BU71" s="72"/>
      <c r="BV71" s="72"/>
      <c r="BW71" s="72"/>
      <c r="BX71" s="72"/>
      <c r="BY71" s="72"/>
      <c r="BZ71" s="73"/>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1"/>
      <c r="BM72" s="72"/>
      <c r="BN72" s="72"/>
      <c r="BO72" s="72"/>
      <c r="BP72" s="72"/>
      <c r="BQ72" s="72"/>
      <c r="BR72" s="72"/>
      <c r="BS72" s="72"/>
      <c r="BT72" s="72"/>
      <c r="BU72" s="72"/>
      <c r="BV72" s="72"/>
      <c r="BW72" s="72"/>
      <c r="BX72" s="72"/>
      <c r="BY72" s="72"/>
      <c r="BZ72" s="73"/>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1"/>
      <c r="BM73" s="72"/>
      <c r="BN73" s="72"/>
      <c r="BO73" s="72"/>
      <c r="BP73" s="72"/>
      <c r="BQ73" s="72"/>
      <c r="BR73" s="72"/>
      <c r="BS73" s="72"/>
      <c r="BT73" s="72"/>
      <c r="BU73" s="72"/>
      <c r="BV73" s="72"/>
      <c r="BW73" s="72"/>
      <c r="BX73" s="72"/>
      <c r="BY73" s="72"/>
      <c r="BZ73" s="73"/>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1"/>
      <c r="BM74" s="72"/>
      <c r="BN74" s="72"/>
      <c r="BO74" s="72"/>
      <c r="BP74" s="72"/>
      <c r="BQ74" s="72"/>
      <c r="BR74" s="72"/>
      <c r="BS74" s="72"/>
      <c r="BT74" s="72"/>
      <c r="BU74" s="72"/>
      <c r="BV74" s="72"/>
      <c r="BW74" s="72"/>
      <c r="BX74" s="72"/>
      <c r="BY74" s="72"/>
      <c r="BZ74" s="73"/>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1"/>
      <c r="BM75" s="72"/>
      <c r="BN75" s="72"/>
      <c r="BO75" s="72"/>
      <c r="BP75" s="72"/>
      <c r="BQ75" s="72"/>
      <c r="BR75" s="72"/>
      <c r="BS75" s="72"/>
      <c r="BT75" s="72"/>
      <c r="BU75" s="72"/>
      <c r="BV75" s="72"/>
      <c r="BW75" s="72"/>
      <c r="BX75" s="72"/>
      <c r="BY75" s="72"/>
      <c r="BZ75" s="73"/>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1"/>
      <c r="BM76" s="72"/>
      <c r="BN76" s="72"/>
      <c r="BO76" s="72"/>
      <c r="BP76" s="72"/>
      <c r="BQ76" s="72"/>
      <c r="BR76" s="72"/>
      <c r="BS76" s="72"/>
      <c r="BT76" s="72"/>
      <c r="BU76" s="72"/>
      <c r="BV76" s="72"/>
      <c r="BW76" s="72"/>
      <c r="BX76" s="72"/>
      <c r="BY76" s="72"/>
      <c r="BZ76" s="73"/>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1"/>
      <c r="BM77" s="72"/>
      <c r="BN77" s="72"/>
      <c r="BO77" s="72"/>
      <c r="BP77" s="72"/>
      <c r="BQ77" s="72"/>
      <c r="BR77" s="72"/>
      <c r="BS77" s="72"/>
      <c r="BT77" s="72"/>
      <c r="BU77" s="72"/>
      <c r="BV77" s="72"/>
      <c r="BW77" s="72"/>
      <c r="BX77" s="72"/>
      <c r="BY77" s="72"/>
      <c r="BZ77" s="73"/>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1"/>
      <c r="BM78" s="72"/>
      <c r="BN78" s="72"/>
      <c r="BO78" s="72"/>
      <c r="BP78" s="72"/>
      <c r="BQ78" s="72"/>
      <c r="BR78" s="72"/>
      <c r="BS78" s="72"/>
      <c r="BT78" s="72"/>
      <c r="BU78" s="72"/>
      <c r="BV78" s="72"/>
      <c r="BW78" s="72"/>
      <c r="BX78" s="72"/>
      <c r="BY78" s="72"/>
      <c r="BZ78" s="73"/>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1"/>
      <c r="BM79" s="72"/>
      <c r="BN79" s="72"/>
      <c r="BO79" s="72"/>
      <c r="BP79" s="72"/>
      <c r="BQ79" s="72"/>
      <c r="BR79" s="72"/>
      <c r="BS79" s="72"/>
      <c r="BT79" s="72"/>
      <c r="BU79" s="72"/>
      <c r="BV79" s="72"/>
      <c r="BW79" s="72"/>
      <c r="BX79" s="72"/>
      <c r="BY79" s="72"/>
      <c r="BZ79" s="73"/>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1"/>
      <c r="BM80" s="72"/>
      <c r="BN80" s="72"/>
      <c r="BO80" s="72"/>
      <c r="BP80" s="72"/>
      <c r="BQ80" s="72"/>
      <c r="BR80" s="72"/>
      <c r="BS80" s="72"/>
      <c r="BT80" s="72"/>
      <c r="BU80" s="72"/>
      <c r="BV80" s="72"/>
      <c r="BW80" s="72"/>
      <c r="BX80" s="72"/>
      <c r="BY80" s="72"/>
      <c r="BZ80" s="73"/>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1"/>
      <c r="BM81" s="72"/>
      <c r="BN81" s="72"/>
      <c r="BO81" s="72"/>
      <c r="BP81" s="72"/>
      <c r="BQ81" s="72"/>
      <c r="BR81" s="72"/>
      <c r="BS81" s="72"/>
      <c r="BT81" s="72"/>
      <c r="BU81" s="72"/>
      <c r="BV81" s="72"/>
      <c r="BW81" s="72"/>
      <c r="BX81" s="72"/>
      <c r="BY81" s="72"/>
      <c r="BZ81" s="73"/>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74"/>
      <c r="BM82" s="75"/>
      <c r="BN82" s="75"/>
      <c r="BO82" s="75"/>
      <c r="BP82" s="75"/>
      <c r="BQ82" s="75"/>
      <c r="BR82" s="75"/>
      <c r="BS82" s="75"/>
      <c r="BT82" s="75"/>
      <c r="BU82" s="75"/>
      <c r="BV82" s="75"/>
      <c r="BW82" s="75"/>
      <c r="BX82" s="75"/>
      <c r="BY82" s="75"/>
      <c r="BZ82" s="76"/>
    </row>
    <row r="83" spans="1:78" x14ac:dyDescent="0.15">
      <c r="C83" s="77" t="s">
        <v>30</v>
      </c>
      <c r="D83" s="77"/>
      <c r="E83" s="77"/>
      <c r="F83" s="77"/>
      <c r="G83" s="77"/>
      <c r="H83" s="77"/>
      <c r="I83" s="77"/>
      <c r="J83" s="77"/>
      <c r="K83" s="77"/>
      <c r="L83" s="77"/>
      <c r="M83" s="77"/>
      <c r="N83" s="77"/>
      <c r="O83" s="77"/>
      <c r="P83" s="77"/>
      <c r="Q83" s="77"/>
      <c r="R83" s="77"/>
      <c r="S83" s="77"/>
      <c r="T83" s="77"/>
      <c r="U83" s="77"/>
      <c r="V83" s="77"/>
      <c r="W83" s="77"/>
      <c r="X83" s="77"/>
      <c r="Y83" s="77"/>
      <c r="Z83" s="77"/>
      <c r="AA83" s="77"/>
      <c r="AB83" s="77"/>
      <c r="AC83" s="77"/>
      <c r="AD83" s="77"/>
      <c r="AE83" s="77"/>
      <c r="AF83" s="77"/>
      <c r="AG83" s="77"/>
      <c r="AH83" s="77"/>
      <c r="AI83" s="77"/>
      <c r="AJ83" s="77"/>
      <c r="AK83" s="77"/>
      <c r="AL83" s="77"/>
      <c r="AM83" s="77"/>
      <c r="AN83" s="77"/>
      <c r="AO83" s="77"/>
      <c r="AP83" s="77"/>
      <c r="AQ83" s="77"/>
      <c r="AR83" s="77"/>
      <c r="AS83" s="77"/>
      <c r="AT83" s="77"/>
      <c r="AU83" s="77"/>
      <c r="AV83" s="77"/>
      <c r="AW83" s="77"/>
      <c r="AX83" s="77"/>
      <c r="AY83" s="77"/>
      <c r="AZ83" s="77"/>
      <c r="BA83" s="77"/>
      <c r="BB83" s="77"/>
      <c r="BC83" s="77"/>
      <c r="BD83" s="77"/>
      <c r="BE83" s="77"/>
      <c r="BF83" s="77"/>
      <c r="BG83" s="77"/>
      <c r="BH83" s="77"/>
      <c r="BI83" s="77"/>
      <c r="BJ83" s="77"/>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【104.54】</v>
      </c>
      <c r="F85" s="12" t="str">
        <f>データ!AT6</f>
        <v>【65.93】</v>
      </c>
      <c r="G85" s="12" t="str">
        <f>データ!BE6</f>
        <v>【44.25】</v>
      </c>
      <c r="H85" s="12" t="str">
        <f>データ!BP6</f>
        <v>【1,182.11】</v>
      </c>
      <c r="I85" s="12" t="str">
        <f>データ!CA6</f>
        <v>【73.78】</v>
      </c>
      <c r="J85" s="12" t="str">
        <f>データ!CL6</f>
        <v>【220.62】</v>
      </c>
      <c r="K85" s="12" t="str">
        <f>データ!CW6</f>
        <v>【42.22】</v>
      </c>
      <c r="L85" s="12" t="str">
        <f>データ!DH6</f>
        <v>【85.67】</v>
      </c>
      <c r="M85" s="12" t="str">
        <f>データ!DS6</f>
        <v>【28.00】</v>
      </c>
      <c r="N85" s="12" t="str">
        <f>データ!ED6</f>
        <v>【0.03】</v>
      </c>
      <c r="O85" s="12" t="str">
        <f>データ!EO6</f>
        <v>【0.13】</v>
      </c>
    </row>
  </sheetData>
  <sheetProtection algorithmName="SHA-512" hashValue="V44DcFd+r5kFOhM13haO1ZgN1SdFB7pQLooeDjA2Rm3cQ8PRTo0kiNvdKYsx68uuQ9qDYf7UBe4Ow5Tb5/ESPQ==" saltValue="C69+DQi5XuANcCs7YmH5wg==" spinCount="100000" sheet="1" objects="1" scenarios="1" formatCells="0" formatColumns="0" formatRows="0"/>
  <customSheetViews>
    <customSheetView guid="{4AFB122E-A650-4FCF-8D88-2F7FD4338E42}" scale="52" showGridLines="0" fitToPage="1" hiddenRows="1">
      <pageMargins left="0.19685039370078741" right="0.19685039370078741" top="0.19685039370078741" bottom="0.19685039370078741" header="0.19685039370078741" footer="0.19685039370078741"/>
      <printOptions horizontalCentered="1" verticalCentered="1"/>
      <pageSetup paperSize="8" scale="74" orientation="landscape" useFirstPageNumber="1" r:id="rId1"/>
    </customSheetView>
    <customSheetView guid="{5330CE0A-4281-4054-9735-71C2D5091DE8}" scale="115" showGridLines="0" fitToPage="1" hiddenRows="1" topLeftCell="W10">
      <selection activeCell="BL16" sqref="BL16:BZ44"/>
      <pageMargins left="0.19685039370078741" right="0.19685039370078741" top="0.19685039370078741" bottom="0.19685039370078741" header="0.19685039370078741" footer="0.19685039370078741"/>
      <printOptions horizontalCentered="1" verticalCentered="1"/>
      <pageSetup paperSize="9" scale="52" orientation="landscape" useFirstPageNumber="1" r:id="rId2"/>
    </customSheetView>
    <customSheetView guid="{F1B5222C-E561-4388-A305-8A8D10239021}" scale="115" showPageBreaks="1" showGridLines="0" fitToPage="1" hiddenRows="1" topLeftCell="W10">
      <selection activeCell="BL16" sqref="BL16:BZ44"/>
      <pageMargins left="0.19685039370078741" right="0.19685039370078741" top="0.19685039370078741" bottom="0.19685039370078741" header="0.19685039370078741" footer="0.19685039370078741"/>
      <printOptions horizontalCentered="1" verticalCentered="1"/>
      <pageSetup paperSize="8" scale="74" orientation="landscape" useFirstPageNumber="1" r:id="rId3"/>
    </customSheetView>
  </customSheetViews>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4"/>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9" t="s">
        <v>52</v>
      </c>
      <c r="I3" s="80"/>
      <c r="J3" s="80"/>
      <c r="K3" s="80"/>
      <c r="L3" s="80"/>
      <c r="M3" s="80"/>
      <c r="N3" s="80"/>
      <c r="O3" s="80"/>
      <c r="P3" s="80"/>
      <c r="Q3" s="80"/>
      <c r="R3" s="80"/>
      <c r="S3" s="80"/>
      <c r="T3" s="80"/>
      <c r="U3" s="80"/>
      <c r="V3" s="80"/>
      <c r="W3" s="80"/>
      <c r="X3" s="81"/>
      <c r="Y3" s="85" t="s">
        <v>53</v>
      </c>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c r="CA3" s="78"/>
      <c r="CB3" s="78"/>
      <c r="CC3" s="78"/>
      <c r="CD3" s="78"/>
      <c r="CE3" s="78"/>
      <c r="CF3" s="78"/>
      <c r="CG3" s="78"/>
      <c r="CH3" s="78"/>
      <c r="CI3" s="78"/>
      <c r="CJ3" s="78"/>
      <c r="CK3" s="78"/>
      <c r="CL3" s="78"/>
      <c r="CM3" s="78"/>
      <c r="CN3" s="78"/>
      <c r="CO3" s="78"/>
      <c r="CP3" s="78"/>
      <c r="CQ3" s="78"/>
      <c r="CR3" s="78"/>
      <c r="CS3" s="78"/>
      <c r="CT3" s="78"/>
      <c r="CU3" s="78"/>
      <c r="CV3" s="78"/>
      <c r="CW3" s="78"/>
      <c r="CX3" s="78"/>
      <c r="CY3" s="78"/>
      <c r="CZ3" s="78"/>
      <c r="DA3" s="78"/>
      <c r="DB3" s="78"/>
      <c r="DC3" s="78"/>
      <c r="DD3" s="78"/>
      <c r="DE3" s="78"/>
      <c r="DF3" s="78"/>
      <c r="DG3" s="78"/>
      <c r="DH3" s="78"/>
      <c r="DI3" s="78" t="s">
        <v>54</v>
      </c>
      <c r="DJ3" s="78"/>
      <c r="DK3" s="78"/>
      <c r="DL3" s="78"/>
      <c r="DM3" s="78"/>
      <c r="DN3" s="78"/>
      <c r="DO3" s="78"/>
      <c r="DP3" s="78"/>
      <c r="DQ3" s="78"/>
      <c r="DR3" s="78"/>
      <c r="DS3" s="78"/>
      <c r="DT3" s="78"/>
      <c r="DU3" s="78"/>
      <c r="DV3" s="78"/>
      <c r="DW3" s="78"/>
      <c r="DX3" s="78"/>
      <c r="DY3" s="78"/>
      <c r="DZ3" s="78"/>
      <c r="EA3" s="78"/>
      <c r="EB3" s="78"/>
      <c r="EC3" s="78"/>
      <c r="ED3" s="78"/>
      <c r="EE3" s="78"/>
      <c r="EF3" s="78"/>
      <c r="EG3" s="78"/>
      <c r="EH3" s="78"/>
      <c r="EI3" s="78"/>
      <c r="EJ3" s="78"/>
      <c r="EK3" s="78"/>
      <c r="EL3" s="78"/>
      <c r="EM3" s="78"/>
      <c r="EN3" s="78"/>
      <c r="EO3" s="78"/>
    </row>
    <row r="4" spans="1:148" x14ac:dyDescent="0.15">
      <c r="A4" s="14" t="s">
        <v>55</v>
      </c>
      <c r="B4" s="16"/>
      <c r="C4" s="16"/>
      <c r="D4" s="16"/>
      <c r="E4" s="16"/>
      <c r="F4" s="16"/>
      <c r="G4" s="16"/>
      <c r="H4" s="82"/>
      <c r="I4" s="83"/>
      <c r="J4" s="83"/>
      <c r="K4" s="83"/>
      <c r="L4" s="83"/>
      <c r="M4" s="83"/>
      <c r="N4" s="83"/>
      <c r="O4" s="83"/>
      <c r="P4" s="83"/>
      <c r="Q4" s="83"/>
      <c r="R4" s="83"/>
      <c r="S4" s="83"/>
      <c r="T4" s="83"/>
      <c r="U4" s="83"/>
      <c r="V4" s="83"/>
      <c r="W4" s="83"/>
      <c r="X4" s="84"/>
      <c r="Y4" s="78" t="s">
        <v>56</v>
      </c>
      <c r="Z4" s="78"/>
      <c r="AA4" s="78"/>
      <c r="AB4" s="78"/>
      <c r="AC4" s="78"/>
      <c r="AD4" s="78"/>
      <c r="AE4" s="78"/>
      <c r="AF4" s="78"/>
      <c r="AG4" s="78"/>
      <c r="AH4" s="78"/>
      <c r="AI4" s="78"/>
      <c r="AJ4" s="78" t="s">
        <v>57</v>
      </c>
      <c r="AK4" s="78"/>
      <c r="AL4" s="78"/>
      <c r="AM4" s="78"/>
      <c r="AN4" s="78"/>
      <c r="AO4" s="78"/>
      <c r="AP4" s="78"/>
      <c r="AQ4" s="78"/>
      <c r="AR4" s="78"/>
      <c r="AS4" s="78"/>
      <c r="AT4" s="78"/>
      <c r="AU4" s="78" t="s">
        <v>58</v>
      </c>
      <c r="AV4" s="78"/>
      <c r="AW4" s="78"/>
      <c r="AX4" s="78"/>
      <c r="AY4" s="78"/>
      <c r="AZ4" s="78"/>
      <c r="BA4" s="78"/>
      <c r="BB4" s="78"/>
      <c r="BC4" s="78"/>
      <c r="BD4" s="78"/>
      <c r="BE4" s="78"/>
      <c r="BF4" s="78" t="s">
        <v>59</v>
      </c>
      <c r="BG4" s="78"/>
      <c r="BH4" s="78"/>
      <c r="BI4" s="78"/>
      <c r="BJ4" s="78"/>
      <c r="BK4" s="78"/>
      <c r="BL4" s="78"/>
      <c r="BM4" s="78"/>
      <c r="BN4" s="78"/>
      <c r="BO4" s="78"/>
      <c r="BP4" s="78"/>
      <c r="BQ4" s="78" t="s">
        <v>60</v>
      </c>
      <c r="BR4" s="78"/>
      <c r="BS4" s="78"/>
      <c r="BT4" s="78"/>
      <c r="BU4" s="78"/>
      <c r="BV4" s="78"/>
      <c r="BW4" s="78"/>
      <c r="BX4" s="78"/>
      <c r="BY4" s="78"/>
      <c r="BZ4" s="78"/>
      <c r="CA4" s="78"/>
      <c r="CB4" s="78" t="s">
        <v>61</v>
      </c>
      <c r="CC4" s="78"/>
      <c r="CD4" s="78"/>
      <c r="CE4" s="78"/>
      <c r="CF4" s="78"/>
      <c r="CG4" s="78"/>
      <c r="CH4" s="78"/>
      <c r="CI4" s="78"/>
      <c r="CJ4" s="78"/>
      <c r="CK4" s="78"/>
      <c r="CL4" s="78"/>
      <c r="CM4" s="78" t="s">
        <v>62</v>
      </c>
      <c r="CN4" s="78"/>
      <c r="CO4" s="78"/>
      <c r="CP4" s="78"/>
      <c r="CQ4" s="78"/>
      <c r="CR4" s="78"/>
      <c r="CS4" s="78"/>
      <c r="CT4" s="78"/>
      <c r="CU4" s="78"/>
      <c r="CV4" s="78"/>
      <c r="CW4" s="78"/>
      <c r="CX4" s="78" t="s">
        <v>63</v>
      </c>
      <c r="CY4" s="78"/>
      <c r="CZ4" s="78"/>
      <c r="DA4" s="78"/>
      <c r="DB4" s="78"/>
      <c r="DC4" s="78"/>
      <c r="DD4" s="78"/>
      <c r="DE4" s="78"/>
      <c r="DF4" s="78"/>
      <c r="DG4" s="78"/>
      <c r="DH4" s="78"/>
      <c r="DI4" s="78" t="s">
        <v>64</v>
      </c>
      <c r="DJ4" s="78"/>
      <c r="DK4" s="78"/>
      <c r="DL4" s="78"/>
      <c r="DM4" s="78"/>
      <c r="DN4" s="78"/>
      <c r="DO4" s="78"/>
      <c r="DP4" s="78"/>
      <c r="DQ4" s="78"/>
      <c r="DR4" s="78"/>
      <c r="DS4" s="78"/>
      <c r="DT4" s="78" t="s">
        <v>65</v>
      </c>
      <c r="DU4" s="78"/>
      <c r="DV4" s="78"/>
      <c r="DW4" s="78"/>
      <c r="DX4" s="78"/>
      <c r="DY4" s="78"/>
      <c r="DZ4" s="78"/>
      <c r="EA4" s="78"/>
      <c r="EB4" s="78"/>
      <c r="EC4" s="78"/>
      <c r="ED4" s="78"/>
      <c r="EE4" s="78" t="s">
        <v>66</v>
      </c>
      <c r="EF4" s="78"/>
      <c r="EG4" s="78"/>
      <c r="EH4" s="78"/>
      <c r="EI4" s="78"/>
      <c r="EJ4" s="78"/>
      <c r="EK4" s="78"/>
      <c r="EL4" s="78"/>
      <c r="EM4" s="78"/>
      <c r="EN4" s="78"/>
      <c r="EO4" s="78"/>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2022</v>
      </c>
      <c r="C6" s="19">
        <f t="shared" ref="C6:X6" si="3">C7</f>
        <v>462225</v>
      </c>
      <c r="D6" s="19">
        <f t="shared" si="3"/>
        <v>46</v>
      </c>
      <c r="E6" s="19">
        <f t="shared" si="3"/>
        <v>17</v>
      </c>
      <c r="F6" s="19">
        <f t="shared" si="3"/>
        <v>4</v>
      </c>
      <c r="G6" s="19">
        <f t="shared" si="3"/>
        <v>0</v>
      </c>
      <c r="H6" s="19" t="str">
        <f t="shared" si="3"/>
        <v>鹿児島県　奄美市</v>
      </c>
      <c r="I6" s="19" t="str">
        <f t="shared" si="3"/>
        <v>法適用</v>
      </c>
      <c r="J6" s="19" t="str">
        <f t="shared" si="3"/>
        <v>下水道事業</v>
      </c>
      <c r="K6" s="19" t="str">
        <f t="shared" si="3"/>
        <v>特定環境保全公共下水道</v>
      </c>
      <c r="L6" s="19" t="str">
        <f t="shared" si="3"/>
        <v>D2</v>
      </c>
      <c r="M6" s="19" t="str">
        <f t="shared" si="3"/>
        <v>非設置</v>
      </c>
      <c r="N6" s="20" t="str">
        <f t="shared" si="3"/>
        <v>-</v>
      </c>
      <c r="O6" s="20">
        <f t="shared" si="3"/>
        <v>49.78</v>
      </c>
      <c r="P6" s="20">
        <f t="shared" si="3"/>
        <v>5.0599999999999996</v>
      </c>
      <c r="Q6" s="20">
        <f t="shared" si="3"/>
        <v>79.83</v>
      </c>
      <c r="R6" s="20">
        <f t="shared" si="3"/>
        <v>2484</v>
      </c>
      <c r="S6" s="20">
        <f t="shared" si="3"/>
        <v>41670</v>
      </c>
      <c r="T6" s="20">
        <f t="shared" si="3"/>
        <v>308.33</v>
      </c>
      <c r="U6" s="20">
        <f t="shared" si="3"/>
        <v>135.15</v>
      </c>
      <c r="V6" s="20">
        <f t="shared" si="3"/>
        <v>2074</v>
      </c>
      <c r="W6" s="20">
        <f t="shared" si="3"/>
        <v>0.8</v>
      </c>
      <c r="X6" s="20">
        <f t="shared" si="3"/>
        <v>2592.5</v>
      </c>
      <c r="Y6" s="21" t="str">
        <f>IF(Y7="",NA(),Y7)</f>
        <v>-</v>
      </c>
      <c r="Z6" s="21" t="str">
        <f t="shared" ref="Z6:AH6" si="4">IF(Z7="",NA(),Z7)</f>
        <v>-</v>
      </c>
      <c r="AA6" s="21">
        <f t="shared" si="4"/>
        <v>86.62</v>
      </c>
      <c r="AB6" s="21">
        <f t="shared" si="4"/>
        <v>124.21</v>
      </c>
      <c r="AC6" s="21">
        <f t="shared" si="4"/>
        <v>140.54</v>
      </c>
      <c r="AD6" s="21" t="str">
        <f t="shared" si="4"/>
        <v>-</v>
      </c>
      <c r="AE6" s="21" t="str">
        <f t="shared" si="4"/>
        <v>-</v>
      </c>
      <c r="AF6" s="21">
        <f t="shared" si="4"/>
        <v>105.78</v>
      </c>
      <c r="AG6" s="21">
        <f t="shared" si="4"/>
        <v>106.09</v>
      </c>
      <c r="AH6" s="21">
        <f t="shared" si="4"/>
        <v>106.44</v>
      </c>
      <c r="AI6" s="20" t="str">
        <f>IF(AI7="","",IF(AI7="-","【-】","【"&amp;SUBSTITUTE(TEXT(AI7,"#,##0.00"),"-","△")&amp;"】"))</f>
        <v>【104.54】</v>
      </c>
      <c r="AJ6" s="21" t="str">
        <f>IF(AJ7="",NA(),AJ7)</f>
        <v>-</v>
      </c>
      <c r="AK6" s="21" t="str">
        <f t="shared" ref="AK6:AS6" si="5">IF(AK7="",NA(),AK7)</f>
        <v>-</v>
      </c>
      <c r="AL6" s="21">
        <f t="shared" si="5"/>
        <v>241.86</v>
      </c>
      <c r="AM6" s="20">
        <f t="shared" si="5"/>
        <v>0</v>
      </c>
      <c r="AN6" s="20">
        <f t="shared" si="5"/>
        <v>0</v>
      </c>
      <c r="AO6" s="21" t="str">
        <f t="shared" si="5"/>
        <v>-</v>
      </c>
      <c r="AP6" s="21" t="str">
        <f t="shared" si="5"/>
        <v>-</v>
      </c>
      <c r="AQ6" s="21">
        <f t="shared" si="5"/>
        <v>63.96</v>
      </c>
      <c r="AR6" s="21">
        <f t="shared" si="5"/>
        <v>69.42</v>
      </c>
      <c r="AS6" s="21">
        <f t="shared" si="5"/>
        <v>72.86</v>
      </c>
      <c r="AT6" s="20" t="str">
        <f>IF(AT7="","",IF(AT7="-","【-】","【"&amp;SUBSTITUTE(TEXT(AT7,"#,##0.00"),"-","△")&amp;"】"))</f>
        <v>【65.93】</v>
      </c>
      <c r="AU6" s="21" t="str">
        <f>IF(AU7="",NA(),AU7)</f>
        <v>-</v>
      </c>
      <c r="AV6" s="21" t="str">
        <f t="shared" ref="AV6:BD6" si="6">IF(AV7="",NA(),AV7)</f>
        <v>-</v>
      </c>
      <c r="AW6" s="21">
        <f t="shared" si="6"/>
        <v>32.93</v>
      </c>
      <c r="AX6" s="21">
        <f t="shared" si="6"/>
        <v>75.849999999999994</v>
      </c>
      <c r="AY6" s="21">
        <f t="shared" si="6"/>
        <v>108.24</v>
      </c>
      <c r="AZ6" s="21" t="str">
        <f t="shared" si="6"/>
        <v>-</v>
      </c>
      <c r="BA6" s="21" t="str">
        <f t="shared" si="6"/>
        <v>-</v>
      </c>
      <c r="BB6" s="21">
        <f t="shared" si="6"/>
        <v>44.24</v>
      </c>
      <c r="BC6" s="21">
        <f t="shared" si="6"/>
        <v>43.07</v>
      </c>
      <c r="BD6" s="21">
        <f t="shared" si="6"/>
        <v>45.42</v>
      </c>
      <c r="BE6" s="20" t="str">
        <f>IF(BE7="","",IF(BE7="-","【-】","【"&amp;SUBSTITUTE(TEXT(BE7,"#,##0.00"),"-","△")&amp;"】"))</f>
        <v>【44.25】</v>
      </c>
      <c r="BF6" s="21" t="str">
        <f>IF(BF7="",NA(),BF7)</f>
        <v>-</v>
      </c>
      <c r="BG6" s="21" t="str">
        <f t="shared" ref="BG6:BO6" si="7">IF(BG7="",NA(),BG7)</f>
        <v>-</v>
      </c>
      <c r="BH6" s="21">
        <f t="shared" si="7"/>
        <v>7442.38</v>
      </c>
      <c r="BI6" s="21">
        <f t="shared" si="7"/>
        <v>4484.01</v>
      </c>
      <c r="BJ6" s="21">
        <f t="shared" si="7"/>
        <v>4224.66</v>
      </c>
      <c r="BK6" s="21" t="str">
        <f t="shared" si="7"/>
        <v>-</v>
      </c>
      <c r="BL6" s="21" t="str">
        <f t="shared" si="7"/>
        <v>-</v>
      </c>
      <c r="BM6" s="21">
        <f t="shared" si="7"/>
        <v>1258.43</v>
      </c>
      <c r="BN6" s="21">
        <f t="shared" si="7"/>
        <v>1163.75</v>
      </c>
      <c r="BO6" s="21">
        <f t="shared" si="7"/>
        <v>1195.47</v>
      </c>
      <c r="BP6" s="20" t="str">
        <f>IF(BP7="","",IF(BP7="-","【-】","【"&amp;SUBSTITUTE(TEXT(BP7,"#,##0.00"),"-","△")&amp;"】"))</f>
        <v>【1,182.11】</v>
      </c>
      <c r="BQ6" s="21" t="str">
        <f>IF(BQ7="",NA(),BQ7)</f>
        <v>-</v>
      </c>
      <c r="BR6" s="21" t="str">
        <f t="shared" ref="BR6:BZ6" si="8">IF(BR7="",NA(),BR7)</f>
        <v>-</v>
      </c>
      <c r="BS6" s="21">
        <f t="shared" si="8"/>
        <v>24.63</v>
      </c>
      <c r="BT6" s="21">
        <f t="shared" si="8"/>
        <v>28.56</v>
      </c>
      <c r="BU6" s="21">
        <f t="shared" si="8"/>
        <v>43.45</v>
      </c>
      <c r="BV6" s="21" t="str">
        <f t="shared" si="8"/>
        <v>-</v>
      </c>
      <c r="BW6" s="21" t="str">
        <f t="shared" si="8"/>
        <v>-</v>
      </c>
      <c r="BX6" s="21">
        <f t="shared" si="8"/>
        <v>73.36</v>
      </c>
      <c r="BY6" s="21">
        <f t="shared" si="8"/>
        <v>72.599999999999994</v>
      </c>
      <c r="BZ6" s="21">
        <f t="shared" si="8"/>
        <v>69.430000000000007</v>
      </c>
      <c r="CA6" s="20" t="str">
        <f>IF(CA7="","",IF(CA7="-","【-】","【"&amp;SUBSTITUTE(TEXT(CA7,"#,##0.00"),"-","△")&amp;"】"))</f>
        <v>【73.78】</v>
      </c>
      <c r="CB6" s="21" t="str">
        <f>IF(CB7="",NA(),CB7)</f>
        <v>-</v>
      </c>
      <c r="CC6" s="21" t="str">
        <f t="shared" ref="CC6:CK6" si="9">IF(CC7="",NA(),CC7)</f>
        <v>-</v>
      </c>
      <c r="CD6" s="21">
        <f t="shared" si="9"/>
        <v>498.79</v>
      </c>
      <c r="CE6" s="21">
        <f t="shared" si="9"/>
        <v>429.23</v>
      </c>
      <c r="CF6" s="21">
        <f t="shared" si="9"/>
        <v>282.64</v>
      </c>
      <c r="CG6" s="21" t="str">
        <f t="shared" si="9"/>
        <v>-</v>
      </c>
      <c r="CH6" s="21" t="str">
        <f t="shared" si="9"/>
        <v>-</v>
      </c>
      <c r="CI6" s="21">
        <f t="shared" si="9"/>
        <v>224.88</v>
      </c>
      <c r="CJ6" s="21">
        <f t="shared" si="9"/>
        <v>228.64</v>
      </c>
      <c r="CK6" s="21">
        <f t="shared" si="9"/>
        <v>239.46</v>
      </c>
      <c r="CL6" s="20" t="str">
        <f>IF(CL7="","",IF(CL7="-","【-】","【"&amp;SUBSTITUTE(TEXT(CL7,"#,##0.00"),"-","△")&amp;"】"))</f>
        <v>【220.62】</v>
      </c>
      <c r="CM6" s="21" t="str">
        <f>IF(CM7="",NA(),CM7)</f>
        <v>-</v>
      </c>
      <c r="CN6" s="21" t="str">
        <f t="shared" ref="CN6:CV6" si="10">IF(CN7="",NA(),CN7)</f>
        <v>-</v>
      </c>
      <c r="CO6" s="21">
        <f t="shared" si="10"/>
        <v>26.12</v>
      </c>
      <c r="CP6" s="21">
        <f t="shared" si="10"/>
        <v>37.24</v>
      </c>
      <c r="CQ6" s="21">
        <f t="shared" si="10"/>
        <v>35.26</v>
      </c>
      <c r="CR6" s="21" t="str">
        <f t="shared" si="10"/>
        <v>-</v>
      </c>
      <c r="CS6" s="21" t="str">
        <f t="shared" si="10"/>
        <v>-</v>
      </c>
      <c r="CT6" s="21">
        <f t="shared" si="10"/>
        <v>42.4</v>
      </c>
      <c r="CU6" s="21">
        <f t="shared" si="10"/>
        <v>42.28</v>
      </c>
      <c r="CV6" s="21">
        <f t="shared" si="10"/>
        <v>41.06</v>
      </c>
      <c r="CW6" s="20" t="str">
        <f>IF(CW7="","",IF(CW7="-","【-】","【"&amp;SUBSTITUTE(TEXT(CW7,"#,##0.00"),"-","△")&amp;"】"))</f>
        <v>【42.22】</v>
      </c>
      <c r="CX6" s="21" t="str">
        <f>IF(CX7="",NA(),CX7)</f>
        <v>-</v>
      </c>
      <c r="CY6" s="21" t="str">
        <f t="shared" ref="CY6:DG6" si="11">IF(CY7="",NA(),CY7)</f>
        <v>-</v>
      </c>
      <c r="CZ6" s="21">
        <f t="shared" si="11"/>
        <v>48.77</v>
      </c>
      <c r="DA6" s="21">
        <f t="shared" si="11"/>
        <v>54.91</v>
      </c>
      <c r="DB6" s="21">
        <f t="shared" si="11"/>
        <v>62.87</v>
      </c>
      <c r="DC6" s="21" t="str">
        <f t="shared" si="11"/>
        <v>-</v>
      </c>
      <c r="DD6" s="21" t="str">
        <f t="shared" si="11"/>
        <v>-</v>
      </c>
      <c r="DE6" s="21">
        <f t="shared" si="11"/>
        <v>84.19</v>
      </c>
      <c r="DF6" s="21">
        <f t="shared" si="11"/>
        <v>84.34</v>
      </c>
      <c r="DG6" s="21">
        <f t="shared" si="11"/>
        <v>84.34</v>
      </c>
      <c r="DH6" s="20" t="str">
        <f>IF(DH7="","",IF(DH7="-","【-】","【"&amp;SUBSTITUTE(TEXT(DH7,"#,##0.00"),"-","△")&amp;"】"))</f>
        <v>【85.67】</v>
      </c>
      <c r="DI6" s="21" t="str">
        <f>IF(DI7="",NA(),DI7)</f>
        <v>-</v>
      </c>
      <c r="DJ6" s="21" t="str">
        <f t="shared" ref="DJ6:DR6" si="12">IF(DJ7="",NA(),DJ7)</f>
        <v>-</v>
      </c>
      <c r="DK6" s="21">
        <f t="shared" si="12"/>
        <v>3.53</v>
      </c>
      <c r="DL6" s="21">
        <f t="shared" si="12"/>
        <v>7.14</v>
      </c>
      <c r="DM6" s="21">
        <f t="shared" si="12"/>
        <v>9.8000000000000007</v>
      </c>
      <c r="DN6" s="21" t="str">
        <f t="shared" si="12"/>
        <v>-</v>
      </c>
      <c r="DO6" s="21" t="str">
        <f t="shared" si="12"/>
        <v>-</v>
      </c>
      <c r="DP6" s="21">
        <f t="shared" si="12"/>
        <v>21.36</v>
      </c>
      <c r="DQ6" s="21">
        <f t="shared" si="12"/>
        <v>22.79</v>
      </c>
      <c r="DR6" s="21">
        <f t="shared" si="12"/>
        <v>24.8</v>
      </c>
      <c r="DS6" s="20" t="str">
        <f>IF(DS7="","",IF(DS7="-","【-】","【"&amp;SUBSTITUTE(TEXT(DS7,"#,##0.00"),"-","△")&amp;"】"))</f>
        <v>【28.00】</v>
      </c>
      <c r="DT6" s="21" t="str">
        <f>IF(DT7="",NA(),DT7)</f>
        <v>-</v>
      </c>
      <c r="DU6" s="21" t="str">
        <f t="shared" ref="DU6:EC6" si="13">IF(DU7="",NA(),DU7)</f>
        <v>-</v>
      </c>
      <c r="DV6" s="20">
        <f t="shared" si="13"/>
        <v>0</v>
      </c>
      <c r="DW6" s="20">
        <f t="shared" si="13"/>
        <v>0</v>
      </c>
      <c r="DX6" s="20">
        <f t="shared" si="13"/>
        <v>0</v>
      </c>
      <c r="DY6" s="21" t="str">
        <f t="shared" si="13"/>
        <v>-</v>
      </c>
      <c r="DZ6" s="21" t="str">
        <f t="shared" si="13"/>
        <v>-</v>
      </c>
      <c r="EA6" s="21">
        <f t="shared" si="13"/>
        <v>0.01</v>
      </c>
      <c r="EB6" s="21">
        <f t="shared" si="13"/>
        <v>0.01</v>
      </c>
      <c r="EC6" s="21">
        <f t="shared" si="13"/>
        <v>0.02</v>
      </c>
      <c r="ED6" s="20" t="str">
        <f>IF(ED7="","",IF(ED7="-","【-】","【"&amp;SUBSTITUTE(TEXT(ED7,"#,##0.00"),"-","△")&amp;"】"))</f>
        <v>【0.03】</v>
      </c>
      <c r="EE6" s="21" t="str">
        <f>IF(EE7="",NA(),EE7)</f>
        <v>-</v>
      </c>
      <c r="EF6" s="21" t="str">
        <f t="shared" ref="EF6:EN6" si="14">IF(EF7="",NA(),EF7)</f>
        <v>-</v>
      </c>
      <c r="EG6" s="21">
        <f t="shared" si="14"/>
        <v>5</v>
      </c>
      <c r="EH6" s="20">
        <f t="shared" si="14"/>
        <v>0</v>
      </c>
      <c r="EI6" s="20">
        <f t="shared" si="14"/>
        <v>0</v>
      </c>
      <c r="EJ6" s="21" t="str">
        <f t="shared" si="14"/>
        <v>-</v>
      </c>
      <c r="EK6" s="21" t="str">
        <f t="shared" si="14"/>
        <v>-</v>
      </c>
      <c r="EL6" s="21">
        <f t="shared" si="14"/>
        <v>0.39</v>
      </c>
      <c r="EM6" s="21">
        <f t="shared" si="14"/>
        <v>0.1</v>
      </c>
      <c r="EN6" s="21">
        <f t="shared" si="14"/>
        <v>0.08</v>
      </c>
      <c r="EO6" s="20" t="str">
        <f>IF(EO7="","",IF(EO7="-","【-】","【"&amp;SUBSTITUTE(TEXT(EO7,"#,##0.00"),"-","△")&amp;"】"))</f>
        <v>【0.13】</v>
      </c>
    </row>
    <row r="7" spans="1:148" s="22" customFormat="1" x14ac:dyDescent="0.15">
      <c r="A7" s="14"/>
      <c r="B7" s="23">
        <v>2022</v>
      </c>
      <c r="C7" s="23">
        <v>462225</v>
      </c>
      <c r="D7" s="23">
        <v>46</v>
      </c>
      <c r="E7" s="23">
        <v>17</v>
      </c>
      <c r="F7" s="23">
        <v>4</v>
      </c>
      <c r="G7" s="23">
        <v>0</v>
      </c>
      <c r="H7" s="23" t="s">
        <v>96</v>
      </c>
      <c r="I7" s="23" t="s">
        <v>97</v>
      </c>
      <c r="J7" s="23" t="s">
        <v>98</v>
      </c>
      <c r="K7" s="23" t="s">
        <v>99</v>
      </c>
      <c r="L7" s="23" t="s">
        <v>100</v>
      </c>
      <c r="M7" s="23" t="s">
        <v>101</v>
      </c>
      <c r="N7" s="24" t="s">
        <v>102</v>
      </c>
      <c r="O7" s="24">
        <v>49.78</v>
      </c>
      <c r="P7" s="24">
        <v>5.0599999999999996</v>
      </c>
      <c r="Q7" s="24">
        <v>79.83</v>
      </c>
      <c r="R7" s="24">
        <v>2484</v>
      </c>
      <c r="S7" s="24">
        <v>41670</v>
      </c>
      <c r="T7" s="24">
        <v>308.33</v>
      </c>
      <c r="U7" s="24">
        <v>135.15</v>
      </c>
      <c r="V7" s="24">
        <v>2074</v>
      </c>
      <c r="W7" s="24">
        <v>0.8</v>
      </c>
      <c r="X7" s="24">
        <v>2592.5</v>
      </c>
      <c r="Y7" s="24" t="s">
        <v>102</v>
      </c>
      <c r="Z7" s="24" t="s">
        <v>102</v>
      </c>
      <c r="AA7" s="24">
        <v>86.62</v>
      </c>
      <c r="AB7" s="24">
        <v>124.21</v>
      </c>
      <c r="AC7" s="24">
        <v>140.54</v>
      </c>
      <c r="AD7" s="24" t="s">
        <v>102</v>
      </c>
      <c r="AE7" s="24" t="s">
        <v>102</v>
      </c>
      <c r="AF7" s="24">
        <v>105.78</v>
      </c>
      <c r="AG7" s="24">
        <v>106.09</v>
      </c>
      <c r="AH7" s="24">
        <v>106.44</v>
      </c>
      <c r="AI7" s="24">
        <v>104.54</v>
      </c>
      <c r="AJ7" s="24" t="s">
        <v>102</v>
      </c>
      <c r="AK7" s="24" t="s">
        <v>102</v>
      </c>
      <c r="AL7" s="24">
        <v>241.86</v>
      </c>
      <c r="AM7" s="24">
        <v>0</v>
      </c>
      <c r="AN7" s="24">
        <v>0</v>
      </c>
      <c r="AO7" s="24" t="s">
        <v>102</v>
      </c>
      <c r="AP7" s="24" t="s">
        <v>102</v>
      </c>
      <c r="AQ7" s="24">
        <v>63.96</v>
      </c>
      <c r="AR7" s="24">
        <v>69.42</v>
      </c>
      <c r="AS7" s="24">
        <v>72.86</v>
      </c>
      <c r="AT7" s="24">
        <v>65.930000000000007</v>
      </c>
      <c r="AU7" s="24" t="s">
        <v>102</v>
      </c>
      <c r="AV7" s="24" t="s">
        <v>102</v>
      </c>
      <c r="AW7" s="24">
        <v>32.93</v>
      </c>
      <c r="AX7" s="24">
        <v>75.849999999999994</v>
      </c>
      <c r="AY7" s="24">
        <v>108.24</v>
      </c>
      <c r="AZ7" s="24" t="s">
        <v>102</v>
      </c>
      <c r="BA7" s="24" t="s">
        <v>102</v>
      </c>
      <c r="BB7" s="24">
        <v>44.24</v>
      </c>
      <c r="BC7" s="24">
        <v>43.07</v>
      </c>
      <c r="BD7" s="24">
        <v>45.42</v>
      </c>
      <c r="BE7" s="24">
        <v>44.25</v>
      </c>
      <c r="BF7" s="24" t="s">
        <v>102</v>
      </c>
      <c r="BG7" s="24" t="s">
        <v>102</v>
      </c>
      <c r="BH7" s="24">
        <v>7442.38</v>
      </c>
      <c r="BI7" s="24">
        <v>4484.01</v>
      </c>
      <c r="BJ7" s="24">
        <v>4224.66</v>
      </c>
      <c r="BK7" s="24" t="s">
        <v>102</v>
      </c>
      <c r="BL7" s="24" t="s">
        <v>102</v>
      </c>
      <c r="BM7" s="24">
        <v>1258.43</v>
      </c>
      <c r="BN7" s="24">
        <v>1163.75</v>
      </c>
      <c r="BO7" s="24">
        <v>1195.47</v>
      </c>
      <c r="BP7" s="24">
        <v>1182.1099999999999</v>
      </c>
      <c r="BQ7" s="24" t="s">
        <v>102</v>
      </c>
      <c r="BR7" s="24" t="s">
        <v>102</v>
      </c>
      <c r="BS7" s="24">
        <v>24.63</v>
      </c>
      <c r="BT7" s="24">
        <v>28.56</v>
      </c>
      <c r="BU7" s="24">
        <v>43.45</v>
      </c>
      <c r="BV7" s="24" t="s">
        <v>102</v>
      </c>
      <c r="BW7" s="24" t="s">
        <v>102</v>
      </c>
      <c r="BX7" s="24">
        <v>73.36</v>
      </c>
      <c r="BY7" s="24">
        <v>72.599999999999994</v>
      </c>
      <c r="BZ7" s="24">
        <v>69.430000000000007</v>
      </c>
      <c r="CA7" s="24">
        <v>73.78</v>
      </c>
      <c r="CB7" s="24" t="s">
        <v>102</v>
      </c>
      <c r="CC7" s="24" t="s">
        <v>102</v>
      </c>
      <c r="CD7" s="24">
        <v>498.79</v>
      </c>
      <c r="CE7" s="24">
        <v>429.23</v>
      </c>
      <c r="CF7" s="24">
        <v>282.64</v>
      </c>
      <c r="CG7" s="24" t="s">
        <v>102</v>
      </c>
      <c r="CH7" s="24" t="s">
        <v>102</v>
      </c>
      <c r="CI7" s="24">
        <v>224.88</v>
      </c>
      <c r="CJ7" s="24">
        <v>228.64</v>
      </c>
      <c r="CK7" s="24">
        <v>239.46</v>
      </c>
      <c r="CL7" s="24">
        <v>220.62</v>
      </c>
      <c r="CM7" s="24" t="s">
        <v>102</v>
      </c>
      <c r="CN7" s="24" t="s">
        <v>102</v>
      </c>
      <c r="CO7" s="24">
        <v>26.12</v>
      </c>
      <c r="CP7" s="24">
        <v>37.24</v>
      </c>
      <c r="CQ7" s="24">
        <v>35.26</v>
      </c>
      <c r="CR7" s="24" t="s">
        <v>102</v>
      </c>
      <c r="CS7" s="24" t="s">
        <v>102</v>
      </c>
      <c r="CT7" s="24">
        <v>42.4</v>
      </c>
      <c r="CU7" s="24">
        <v>42.28</v>
      </c>
      <c r="CV7" s="24">
        <v>41.06</v>
      </c>
      <c r="CW7" s="24">
        <v>42.22</v>
      </c>
      <c r="CX7" s="24" t="s">
        <v>102</v>
      </c>
      <c r="CY7" s="24" t="s">
        <v>102</v>
      </c>
      <c r="CZ7" s="24">
        <v>48.77</v>
      </c>
      <c r="DA7" s="24">
        <v>54.91</v>
      </c>
      <c r="DB7" s="24">
        <v>62.87</v>
      </c>
      <c r="DC7" s="24" t="s">
        <v>102</v>
      </c>
      <c r="DD7" s="24" t="s">
        <v>102</v>
      </c>
      <c r="DE7" s="24">
        <v>84.19</v>
      </c>
      <c r="DF7" s="24">
        <v>84.34</v>
      </c>
      <c r="DG7" s="24">
        <v>84.34</v>
      </c>
      <c r="DH7" s="24">
        <v>85.67</v>
      </c>
      <c r="DI7" s="24" t="s">
        <v>102</v>
      </c>
      <c r="DJ7" s="24" t="s">
        <v>102</v>
      </c>
      <c r="DK7" s="24">
        <v>3.53</v>
      </c>
      <c r="DL7" s="24">
        <v>7.14</v>
      </c>
      <c r="DM7" s="24">
        <v>9.8000000000000007</v>
      </c>
      <c r="DN7" s="24" t="s">
        <v>102</v>
      </c>
      <c r="DO7" s="24" t="s">
        <v>102</v>
      </c>
      <c r="DP7" s="24">
        <v>21.36</v>
      </c>
      <c r="DQ7" s="24">
        <v>22.79</v>
      </c>
      <c r="DR7" s="24">
        <v>24.8</v>
      </c>
      <c r="DS7" s="24">
        <v>28</v>
      </c>
      <c r="DT7" s="24" t="s">
        <v>102</v>
      </c>
      <c r="DU7" s="24" t="s">
        <v>102</v>
      </c>
      <c r="DV7" s="24">
        <v>0</v>
      </c>
      <c r="DW7" s="24">
        <v>0</v>
      </c>
      <c r="DX7" s="24">
        <v>0</v>
      </c>
      <c r="DY7" s="24" t="s">
        <v>102</v>
      </c>
      <c r="DZ7" s="24" t="s">
        <v>102</v>
      </c>
      <c r="EA7" s="24">
        <v>0.01</v>
      </c>
      <c r="EB7" s="24">
        <v>0.01</v>
      </c>
      <c r="EC7" s="24">
        <v>0.02</v>
      </c>
      <c r="ED7" s="24">
        <v>0.03</v>
      </c>
      <c r="EE7" s="24" t="s">
        <v>102</v>
      </c>
      <c r="EF7" s="24" t="s">
        <v>102</v>
      </c>
      <c r="EG7" s="24">
        <v>5</v>
      </c>
      <c r="EH7" s="24">
        <v>0</v>
      </c>
      <c r="EI7" s="24">
        <v>0</v>
      </c>
      <c r="EJ7" s="24" t="s">
        <v>102</v>
      </c>
      <c r="EK7" s="24" t="s">
        <v>102</v>
      </c>
      <c r="EL7" s="24">
        <v>0.39</v>
      </c>
      <c r="EM7" s="24">
        <v>0.1</v>
      </c>
      <c r="EN7" s="24">
        <v>0.08</v>
      </c>
      <c r="EO7" s="24">
        <v>0.13</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8" x14ac:dyDescent="0.15">
      <c r="B11">
        <v>4</v>
      </c>
      <c r="C11">
        <v>3</v>
      </c>
      <c r="D11">
        <v>2</v>
      </c>
      <c r="E11">
        <v>1</v>
      </c>
      <c r="F11">
        <v>0</v>
      </c>
      <c r="G11" t="s">
        <v>108</v>
      </c>
    </row>
    <row r="12" spans="1:148" x14ac:dyDescent="0.15">
      <c r="B12">
        <v>1</v>
      </c>
      <c r="C12">
        <v>1</v>
      </c>
      <c r="D12">
        <v>2</v>
      </c>
      <c r="E12">
        <v>3</v>
      </c>
      <c r="F12">
        <v>4</v>
      </c>
      <c r="G12" t="s">
        <v>109</v>
      </c>
    </row>
    <row r="13" spans="1:148" x14ac:dyDescent="0.15">
      <c r="B13" t="s">
        <v>110</v>
      </c>
      <c r="C13" t="s">
        <v>111</v>
      </c>
      <c r="D13" t="s">
        <v>111</v>
      </c>
      <c r="E13" t="s">
        <v>111</v>
      </c>
      <c r="F13" t="s">
        <v>111</v>
      </c>
      <c r="G13" t="s">
        <v>112</v>
      </c>
    </row>
  </sheetData>
  <customSheetViews>
    <customSheetView guid="{4AFB122E-A650-4FCF-8D88-2F7FD4338E42}" showGridLines="0" state="hidden">
      <pageMargins left="0.7" right="0.7" top="0.75" bottom="0.75" header="0.3" footer="0.3"/>
      <pageSetup paperSize="9" orientation="portrait" r:id="rId1"/>
    </customSheetView>
    <customSheetView guid="{5330CE0A-4281-4054-9735-71C2D5091DE8}" showGridLines="0" state="hidden">
      <pageMargins left="0.7" right="0.7" top="0.75" bottom="0.75" header="0.3" footer="0.3"/>
      <pageSetup paperSize="9" orientation="portrait" r:id="rId2"/>
    </customSheetView>
    <customSheetView guid="{F1B5222C-E561-4388-A305-8A8D10239021}" showGridLines="0" state="hidden">
      <pageMargins left="0.7" right="0.7" top="0.75" bottom="0.75" header="0.3" footer="0.3"/>
      <pageSetup paperSize="9" orientation="portrait" r:id="rId3"/>
    </customSheetView>
  </customSheetViews>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鹿児島県</cp:lastModifiedBy>
  <cp:lastPrinted>2024-01-25T06:04:47Z</cp:lastPrinted>
  <dcterms:created xsi:type="dcterms:W3CDTF">2023-12-12T00:59:17Z</dcterms:created>
  <dcterms:modified xsi:type="dcterms:W3CDTF">2024-02-19T01:14:56Z</dcterms:modified>
  <cp:category/>
</cp:coreProperties>
</file>