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04　市町村回答\10　日置市◎\"/>
    </mc:Choice>
  </mc:AlternateContent>
  <workbookProtection workbookAlgorithmName="SHA-512" workbookHashValue="N6RuGbrv6//mbOOWTEIe1t2+gX0lzN9O7tN+7OuuJphuYmZ9qwut0Rjadd3u01aDCquSVs8YM7IA7U6DX9vmgA==" workbookSaltValue="krZK3yOA8oOIVibUc7BZng==" workbookSpinCount="100000" lockStructure="1"/>
  <bookViews>
    <workbookView xWindow="0" yWindow="0" windowWidth="28800" windowHeight="12465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Q6" i="5"/>
  <c r="P6" i="5"/>
  <c r="O6" i="5"/>
  <c r="I10" i="4" s="1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I85" i="4"/>
  <c r="H85" i="4"/>
  <c r="F85" i="4"/>
  <c r="E85" i="4"/>
  <c r="BB10" i="4"/>
  <c r="AT10" i="4"/>
  <c r="AD10" i="4"/>
  <c r="W10" i="4"/>
  <c r="P10" i="4"/>
  <c r="B10" i="4"/>
  <c r="AT8" i="4"/>
  <c r="W8" i="4"/>
  <c r="P8" i="4"/>
  <c r="I8" i="4"/>
  <c r="B6" i="4"/>
</calcChain>
</file>

<file path=xl/sharedStrings.xml><?xml version="1.0" encoding="utf-8"?>
<sst xmlns="http://schemas.openxmlformats.org/spreadsheetml/2006/main" count="275" uniqueCount="117">
  <si>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</si>
  <si>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</si>
  <si>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</si>
  <si>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</si>
  <si>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</si>
  <si>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</si>
  <si>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</si>
  <si>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</si>
  <si>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</si>
  <si>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</si>
  <si>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</si>
  <si>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</si>
  <si>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</si>
  <si>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</si>
  <si>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</si>
  <si>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</si>
  <si>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</si>
  <si>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</si>
  <si>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</si>
  <si>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</si>
  <si>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</si>
  <si>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</si>
  <si>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</si>
  <si>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</si>
  <si>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</si>
  <si>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</si>
  <si>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</si>
  <si>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</si>
  <si>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</si>
  <si>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</si>
  <si>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</si>
  <si>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</si>
  <si>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</si>
  <si>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</si>
  <si>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</si>
  <si>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</si>
  <si>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</si>
  <si>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</si>
  <si>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</si>
  <si>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</si>
  <si>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</si>
  <si>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</si>
  <si>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</si>
  <si>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</si>
  <si>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</si>
  <si>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</si>
  <si>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</si>
  <si>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</si>
  <si>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</si>
  <si>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</si>
  <si>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</si>
  <si>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</si>
  <si>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</si>
  <si>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</si>
  <si>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</si>
  <si>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</si>
  <si>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</si>
  <si>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</si>
  <si>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</si>
  <si>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</si>
  <si>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</si>
  <si>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</si>
  <si>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</si>
  <si>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</si>
  <si>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</si>
  <si>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</si>
  <si>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</si>
  <si>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</si>
  <si>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</si>
  <si>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</si>
  <si>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</si>
  <si>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</si>
  <si>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</si>
  <si>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</si>
  <si>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</si>
  <si>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</si>
  <si>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</si>
  <si>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</si>
  <si>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</si>
  <si>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</si>
  <si>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</si>
  <si>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</si>
  <si>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</si>
  <si>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</si>
  <si>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</si>
  <si>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</si>
  <si>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</si>
  <si>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</si>
  <si>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</si>
  <si>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</si>
  <si>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</si>
  <si>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</si>
  <si>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</si>
  <si>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</si>
  <si>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</si>
  <si>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</si>
  <si>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日置市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</si>
  <si>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</si>
  <si>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</si>
  <si>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</si>
  <si>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</si>
  <si>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</si>
  <si>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</si>
  <si>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</si>
  <si>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</si>
  <si>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</si>
  <si>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</si>
  <si>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</si>
  <si>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</si>
  <si>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</si>
  <si>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</si>
  <si>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</si>
  <si>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</si>
  <si>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</si>
  <si>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人口減少に伴う使用料、有収水量の減少に伴い、一般会計からの繰入金に依存する割合が大きくなっている。施設の老朽化も進行しており、更新費用や維持管理費が増加する事も見込まれており、適切な処理施設の規模と、維持管理に必要な使用料水準を検討する必要がある。</t>
    <phoneticPr fontId="4"/>
  </si>
  <si>
    <t>　※令和2年度より地方公営企業法を適用した為、令和元年度以前の数値は計上していない。
①経営の健全性において、経常収支比率は187.44%と全国平均値【103.61】や類似団体平均値(105.50)を上回っており、収支の均衡は保たれているが、総収益に占める一般会計繰入金の割合は約64%であり、料金収入以外の収入に依存している状況は改善を図る必要がある。
②累積欠損金は、発生していない。
③流動比率は、524.60%と全国平均【36.94】や類似団体平均値(38.40)を大きく上回っており、短期的な支払能力については問題ない。
⑤経費回収率は、100%でバランスの取れた使用料水準と汚水処理費だが、人口減少や機器更新投資を見据え、更なる経費削減に努める必要がある。
⑥汚水処理原価は、230.47円と全国平均【273.68】や類似団体平均値(303.28)と比較しても、低い水準にある。今後も引き続き経費削減に取り組む必要がある。
⑦施設利用率は、41.67%と全国平均【52.55】や類似団体平均値(52.35)を下回っている。今後、有収水量が減少方向になる事が予想され、現状を分析し適切な施設規模を検討する必要がある。</t>
    <phoneticPr fontId="4"/>
  </si>
  <si>
    <t>　日置市の農業集落排水事業は、平成12年7月の供用開始から約23年を経過しており、汚水処理施設についても老朽化が進んでいる。今後は、処理場施設の更新のタイミングと、有収水量に応じた施設維持に取り組む必要がある。
①有形固定資産減価償却率は、法適用後3年目の決算でもあり、全国平均や類似団体平均値を下回っている。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</si>
</sst>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6-4804-B513-CA92D02D0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6-4804-B513-CA92D02D0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53.67</c:v>
                </c:pt>
                <c:pt idx="3">
                  <c:v>46</c:v>
                </c:pt>
                <c:pt idx="4">
                  <c:v>41.67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4-42DD-863E-04B4C83FB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4-42DD-863E-04B4C83FB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98.31</c:v>
                </c:pt>
                <c:pt idx="3">
                  <c:v>98.22</c:v>
                </c:pt>
                <c:pt idx="4">
                  <c:v>98.17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D-440B-8AD1-7A7F64A0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D-440B-8AD1-7A7F64A0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168.67</c:v>
                </c:pt>
                <c:pt idx="3">
                  <c:v>197.95</c:v>
                </c:pt>
                <c:pt idx="4">
                  <c:v>187.44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8-4D12-8FC6-87BB7028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106.37</c:v>
                </c:pt>
                <c:pt idx="3">
                  <c:v>106.07</c:v>
                </c:pt>
                <c:pt idx="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8-4D12-8FC6-87BB7028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4.28</c:v>
                </c:pt>
                <c:pt idx="3">
                  <c:v>7.37</c:v>
                </c:pt>
                <c:pt idx="4">
                  <c:v>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C-4F5F-85B3-C5FEF7A3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20.34</c:v>
                </c:pt>
                <c:pt idx="3">
                  <c:v>21.85</c:v>
                </c:pt>
                <c:pt idx="4">
                  <c:v>25.19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C-4F5F-85B3-C5FEF7A3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30B-A71F-625E744A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1-430B-A71F-625E744A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0-4D36-850F-E22BF527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139.02000000000001</c:v>
                </c:pt>
                <c:pt idx="3">
                  <c:v>132.04</c:v>
                </c:pt>
                <c:pt idx="4">
                  <c:v>145.43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0-4D36-850F-E22BF527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407.43</c:v>
                </c:pt>
                <c:pt idx="3">
                  <c:v>469.26</c:v>
                </c:pt>
                <c:pt idx="4">
                  <c:v>524.6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5-4FDA-8E58-1C9C095D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29.13</c:v>
                </c:pt>
                <c:pt idx="3">
                  <c:v>35.69</c:v>
                </c:pt>
                <c:pt idx="4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5-4FDA-8E58-1C9C095D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347.04</c:v>
                </c:pt>
                <c:pt idx="3">
                  <c:v>257.61</c:v>
                </c:pt>
                <c:pt idx="4">
                  <c:v>101.13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8-41BE-98DE-3514CC90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8-41BE-98DE-3514CC90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C-4CE7-9505-1655FECDC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C-4CE7-9505-1655FECDC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215.16</c:v>
                </c:pt>
                <c:pt idx="3">
                  <c:v>220.81</c:v>
                </c:pt>
                <c:pt idx="4">
                  <c:v>230.47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0-49CD-9F01-FC99DA057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0-49CD-9F01-FC99DA057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鹿児島県　日置市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農業集落排水</v>
      </c>
      <c r="Q8" s="40"/>
      <c r="R8" s="40"/>
      <c r="S8" s="40"/>
      <c r="T8" s="40"/>
      <c r="U8" s="40"/>
      <c r="V8" s="40"/>
      <c r="W8" s="40" t="str">
        <f>データ!L6</f>
        <v>F2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46992</v>
      </c>
      <c r="AM8" s="42"/>
      <c r="AN8" s="42"/>
      <c r="AO8" s="42"/>
      <c r="AP8" s="42"/>
      <c r="AQ8" s="42"/>
      <c r="AR8" s="42"/>
      <c r="AS8" s="42"/>
      <c r="AT8" s="35">
        <f>データ!T6</f>
        <v>253.01</v>
      </c>
      <c r="AU8" s="35"/>
      <c r="AV8" s="35"/>
      <c r="AW8" s="35"/>
      <c r="AX8" s="35"/>
      <c r="AY8" s="35"/>
      <c r="AZ8" s="35"/>
      <c r="BA8" s="35"/>
      <c r="BB8" s="35">
        <f>データ!U6</f>
        <v>185.73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81.58</v>
      </c>
      <c r="J10" s="35"/>
      <c r="K10" s="35"/>
      <c r="L10" s="35"/>
      <c r="M10" s="35"/>
      <c r="N10" s="35"/>
      <c r="O10" s="35"/>
      <c r="P10" s="35">
        <f>データ!P6</f>
        <v>0.94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3580</v>
      </c>
      <c r="AE10" s="42"/>
      <c r="AF10" s="42"/>
      <c r="AG10" s="42"/>
      <c r="AH10" s="42"/>
      <c r="AI10" s="42"/>
      <c r="AJ10" s="42"/>
      <c r="AK10" s="2"/>
      <c r="AL10" s="42">
        <f>データ!V6</f>
        <v>438</v>
      </c>
      <c r="AM10" s="42"/>
      <c r="AN10" s="42"/>
      <c r="AO10" s="42"/>
      <c r="AP10" s="42"/>
      <c r="AQ10" s="42"/>
      <c r="AR10" s="42"/>
      <c r="AS10" s="42"/>
      <c r="AT10" s="35">
        <f>データ!W6</f>
        <v>0.52</v>
      </c>
      <c r="AU10" s="35"/>
      <c r="AV10" s="35"/>
      <c r="AW10" s="35"/>
      <c r="AX10" s="35"/>
      <c r="AY10" s="35"/>
      <c r="AZ10" s="35"/>
      <c r="BA10" s="35"/>
      <c r="BB10" s="35">
        <f>データ!X6</f>
        <v>842.31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115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1" t="s">
        <v>116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1" t="s">
        <v>114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【103.61】</v>
      </c>
      <c r="F85" s="12" t="str">
        <f>データ!AT6</f>
        <v>【133.62】</v>
      </c>
      <c r="G85" s="12" t="str">
        <f>データ!BE6</f>
        <v>【36.94】</v>
      </c>
      <c r="H85" s="12" t="str">
        <f>データ!BP6</f>
        <v>【809.19】</v>
      </c>
      <c r="I85" s="12" t="str">
        <f>データ!CA6</f>
        <v>【57.02】</v>
      </c>
      <c r="J85" s="12" t="str">
        <f>データ!CL6</f>
        <v>【273.68】</v>
      </c>
      <c r="K85" s="12" t="str">
        <f>データ!CW6</f>
        <v>【52.55】</v>
      </c>
      <c r="L85" s="12" t="str">
        <f>データ!DH6</f>
        <v>【87.30】</v>
      </c>
      <c r="M85" s="12" t="str">
        <f>データ!DS6</f>
        <v>【27.11】</v>
      </c>
      <c r="N85" s="12" t="str">
        <f>データ!ED6</f>
        <v>【0.00】</v>
      </c>
      <c r="O85" s="12" t="str">
        <f>データ!EO6</f>
        <v>【0.02】</v>
      </c>
    </row>
  </sheetData>
  <sheetProtection algorithmName="SHA-512" hashValue="6525MD+ILBVP8IilRHIE9AXdvIYsq8uey7MSp29IboCyRkoIwqaHijp7kU/swkWeqMamAZXGJKGG/Tb+CTMM6Q==" saltValue="eaOgst1EY4LNVqoX/ZKnq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462161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日置市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81.58</v>
      </c>
      <c r="P6" s="20">
        <f t="shared" si="3"/>
        <v>0.94</v>
      </c>
      <c r="Q6" s="20">
        <f t="shared" si="3"/>
        <v>100</v>
      </c>
      <c r="R6" s="20">
        <f t="shared" si="3"/>
        <v>3580</v>
      </c>
      <c r="S6" s="20">
        <f t="shared" si="3"/>
        <v>46992</v>
      </c>
      <c r="T6" s="20">
        <f t="shared" si="3"/>
        <v>253.01</v>
      </c>
      <c r="U6" s="20">
        <f t="shared" si="3"/>
        <v>185.73</v>
      </c>
      <c r="V6" s="20">
        <f t="shared" si="3"/>
        <v>438</v>
      </c>
      <c r="W6" s="20">
        <f t="shared" si="3"/>
        <v>0.52</v>
      </c>
      <c r="X6" s="20">
        <f t="shared" si="3"/>
        <v>842.31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168.67</v>
      </c>
      <c r="AB6" s="21">
        <f t="shared" si="4"/>
        <v>197.95</v>
      </c>
      <c r="AC6" s="21">
        <f t="shared" si="4"/>
        <v>187.44</v>
      </c>
      <c r="AD6" s="21" t="str">
        <f t="shared" si="4"/>
        <v>-</v>
      </c>
      <c r="AE6" s="21" t="str">
        <f t="shared" si="4"/>
        <v>-</v>
      </c>
      <c r="AF6" s="21">
        <f t="shared" si="4"/>
        <v>106.37</v>
      </c>
      <c r="AG6" s="21">
        <f t="shared" si="4"/>
        <v>106.07</v>
      </c>
      <c r="AH6" s="21">
        <f t="shared" si="4"/>
        <v>105.5</v>
      </c>
      <c r="AI6" s="20" t="str">
        <f>IF(AI7="","",IF(AI7="-","【-】","【"&amp;SUBSTITUTE(TEXT(AI7,"#,##0.00"),"-","△")&amp;"】"))</f>
        <v>【103.61】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139.02000000000001</v>
      </c>
      <c r="AR6" s="21">
        <f t="shared" si="5"/>
        <v>132.04</v>
      </c>
      <c r="AS6" s="21">
        <f t="shared" si="5"/>
        <v>145.43</v>
      </c>
      <c r="AT6" s="20" t="str">
        <f>IF(AT7="","",IF(AT7="-","【-】","【"&amp;SUBSTITUTE(TEXT(AT7,"#,##0.00"),"-","△")&amp;"】"))</f>
        <v>【133.62】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407.43</v>
      </c>
      <c r="AX6" s="21">
        <f t="shared" si="6"/>
        <v>469.26</v>
      </c>
      <c r="AY6" s="21">
        <f t="shared" si="6"/>
        <v>524.6</v>
      </c>
      <c r="AZ6" s="21" t="str">
        <f t="shared" si="6"/>
        <v>-</v>
      </c>
      <c r="BA6" s="21" t="str">
        <f t="shared" si="6"/>
        <v>-</v>
      </c>
      <c r="BB6" s="21">
        <f t="shared" si="6"/>
        <v>29.13</v>
      </c>
      <c r="BC6" s="21">
        <f t="shared" si="6"/>
        <v>35.69</v>
      </c>
      <c r="BD6" s="21">
        <f t="shared" si="6"/>
        <v>38.4</v>
      </c>
      <c r="BE6" s="20" t="str">
        <f>IF(BE7="","",IF(BE7="-","【-】","【"&amp;SUBSTITUTE(TEXT(BE7,"#,##0.00"),"-","△")&amp;"】"))</f>
        <v>【36.94】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347.04</v>
      </c>
      <c r="BI6" s="21">
        <f t="shared" si="7"/>
        <v>257.61</v>
      </c>
      <c r="BJ6" s="21">
        <f t="shared" si="7"/>
        <v>101.13</v>
      </c>
      <c r="BK6" s="21" t="str">
        <f t="shared" si="7"/>
        <v>-</v>
      </c>
      <c r="BL6" s="21" t="str">
        <f t="shared" si="7"/>
        <v>-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100</v>
      </c>
      <c r="BT6" s="21">
        <f t="shared" si="8"/>
        <v>100</v>
      </c>
      <c r="BU6" s="21">
        <f t="shared" si="8"/>
        <v>100</v>
      </c>
      <c r="BV6" s="21" t="str">
        <f t="shared" si="8"/>
        <v>-</v>
      </c>
      <c r="BW6" s="21" t="str">
        <f t="shared" si="8"/>
        <v>-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215.16</v>
      </c>
      <c r="CE6" s="21">
        <f t="shared" si="9"/>
        <v>220.81</v>
      </c>
      <c r="CF6" s="21">
        <f t="shared" si="9"/>
        <v>230.47</v>
      </c>
      <c r="CG6" s="21" t="str">
        <f t="shared" si="9"/>
        <v>-</v>
      </c>
      <c r="CH6" s="21" t="str">
        <f t="shared" si="9"/>
        <v>-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53.67</v>
      </c>
      <c r="CP6" s="21">
        <f t="shared" si="10"/>
        <v>46</v>
      </c>
      <c r="CQ6" s="21">
        <f t="shared" si="10"/>
        <v>41.67</v>
      </c>
      <c r="CR6" s="21" t="str">
        <f t="shared" si="10"/>
        <v>-</v>
      </c>
      <c r="CS6" s="21" t="str">
        <f t="shared" si="10"/>
        <v>-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98.31</v>
      </c>
      <c r="DA6" s="21">
        <f t="shared" si="11"/>
        <v>98.22</v>
      </c>
      <c r="DB6" s="21">
        <f t="shared" si="11"/>
        <v>98.17</v>
      </c>
      <c r="DC6" s="21" t="str">
        <f t="shared" si="11"/>
        <v>-</v>
      </c>
      <c r="DD6" s="21" t="str">
        <f t="shared" si="11"/>
        <v>-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4.28</v>
      </c>
      <c r="DL6" s="21">
        <f t="shared" si="12"/>
        <v>7.37</v>
      </c>
      <c r="DM6" s="21">
        <f t="shared" si="12"/>
        <v>10.46</v>
      </c>
      <c r="DN6" s="21" t="str">
        <f t="shared" si="12"/>
        <v>-</v>
      </c>
      <c r="DO6" s="21" t="str">
        <f t="shared" si="12"/>
        <v>-</v>
      </c>
      <c r="DP6" s="21">
        <f t="shared" si="12"/>
        <v>20.34</v>
      </c>
      <c r="DQ6" s="21">
        <f t="shared" si="12"/>
        <v>21.85</v>
      </c>
      <c r="DR6" s="21">
        <f t="shared" si="12"/>
        <v>25.19</v>
      </c>
      <c r="DS6" s="20" t="str">
        <f>IF(DS7="","",IF(DS7="-","【-】","【"&amp;SUBSTITUTE(TEXT(DS7,"#,##0.00"),"-","△")&amp;"】"))</f>
        <v>【27.11】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2022</v>
      </c>
      <c r="C7" s="23">
        <v>462161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81.58</v>
      </c>
      <c r="P7" s="24">
        <v>0.94</v>
      </c>
      <c r="Q7" s="24">
        <v>100</v>
      </c>
      <c r="R7" s="24">
        <v>3580</v>
      </c>
      <c r="S7" s="24">
        <v>46992</v>
      </c>
      <c r="T7" s="24">
        <v>253.01</v>
      </c>
      <c r="U7" s="24">
        <v>185.73</v>
      </c>
      <c r="V7" s="24">
        <v>438</v>
      </c>
      <c r="W7" s="24">
        <v>0.52</v>
      </c>
      <c r="X7" s="24">
        <v>842.31</v>
      </c>
      <c r="Y7" s="24" t="s">
        <v>102</v>
      </c>
      <c r="Z7" s="24" t="s">
        <v>102</v>
      </c>
      <c r="AA7" s="24">
        <v>168.67</v>
      </c>
      <c r="AB7" s="24">
        <v>197.95</v>
      </c>
      <c r="AC7" s="24">
        <v>187.44</v>
      </c>
      <c r="AD7" s="24" t="s">
        <v>102</v>
      </c>
      <c r="AE7" s="24" t="s">
        <v>102</v>
      </c>
      <c r="AF7" s="24">
        <v>106.37</v>
      </c>
      <c r="AG7" s="24">
        <v>106.07</v>
      </c>
      <c r="AH7" s="24">
        <v>105.5</v>
      </c>
      <c r="AI7" s="24">
        <v>103.61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139.02000000000001</v>
      </c>
      <c r="AR7" s="24">
        <v>132.04</v>
      </c>
      <c r="AS7" s="24">
        <v>145.43</v>
      </c>
      <c r="AT7" s="24">
        <v>133.62</v>
      </c>
      <c r="AU7" s="24" t="s">
        <v>102</v>
      </c>
      <c r="AV7" s="24" t="s">
        <v>102</v>
      </c>
      <c r="AW7" s="24">
        <v>407.43</v>
      </c>
      <c r="AX7" s="24">
        <v>469.26</v>
      </c>
      <c r="AY7" s="24">
        <v>524.6</v>
      </c>
      <c r="AZ7" s="24" t="s">
        <v>102</v>
      </c>
      <c r="BA7" s="24" t="s">
        <v>102</v>
      </c>
      <c r="BB7" s="24">
        <v>29.13</v>
      </c>
      <c r="BC7" s="24">
        <v>35.69</v>
      </c>
      <c r="BD7" s="24">
        <v>38.4</v>
      </c>
      <c r="BE7" s="24">
        <v>36.94</v>
      </c>
      <c r="BF7" s="24" t="s">
        <v>102</v>
      </c>
      <c r="BG7" s="24" t="s">
        <v>102</v>
      </c>
      <c r="BH7" s="24">
        <v>347.04</v>
      </c>
      <c r="BI7" s="24">
        <v>257.61</v>
      </c>
      <c r="BJ7" s="24">
        <v>101.13</v>
      </c>
      <c r="BK7" s="24" t="s">
        <v>102</v>
      </c>
      <c r="BL7" s="24" t="s">
        <v>102</v>
      </c>
      <c r="BM7" s="24">
        <v>867.83</v>
      </c>
      <c r="BN7" s="24">
        <v>791.76</v>
      </c>
      <c r="BO7" s="24">
        <v>900.82</v>
      </c>
      <c r="BP7" s="24">
        <v>809.19</v>
      </c>
      <c r="BQ7" s="24" t="s">
        <v>102</v>
      </c>
      <c r="BR7" s="24" t="s">
        <v>102</v>
      </c>
      <c r="BS7" s="24">
        <v>100</v>
      </c>
      <c r="BT7" s="24">
        <v>100</v>
      </c>
      <c r="BU7" s="24">
        <v>100</v>
      </c>
      <c r="BV7" s="24" t="s">
        <v>102</v>
      </c>
      <c r="BW7" s="24" t="s">
        <v>102</v>
      </c>
      <c r="BX7" s="24">
        <v>57.08</v>
      </c>
      <c r="BY7" s="24">
        <v>56.26</v>
      </c>
      <c r="BZ7" s="24">
        <v>52.94</v>
      </c>
      <c r="CA7" s="24">
        <v>57.02</v>
      </c>
      <c r="CB7" s="24" t="s">
        <v>102</v>
      </c>
      <c r="CC7" s="24" t="s">
        <v>102</v>
      </c>
      <c r="CD7" s="24">
        <v>215.16</v>
      </c>
      <c r="CE7" s="24">
        <v>220.81</v>
      </c>
      <c r="CF7" s="24">
        <v>230.47</v>
      </c>
      <c r="CG7" s="24" t="s">
        <v>102</v>
      </c>
      <c r="CH7" s="24" t="s">
        <v>102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 t="s">
        <v>102</v>
      </c>
      <c r="CN7" s="24" t="s">
        <v>102</v>
      </c>
      <c r="CO7" s="24">
        <v>53.67</v>
      </c>
      <c r="CP7" s="24">
        <v>46</v>
      </c>
      <c r="CQ7" s="24">
        <v>41.67</v>
      </c>
      <c r="CR7" s="24" t="s">
        <v>102</v>
      </c>
      <c r="CS7" s="24" t="s">
        <v>102</v>
      </c>
      <c r="CT7" s="24">
        <v>54.83</v>
      </c>
      <c r="CU7" s="24">
        <v>66.53</v>
      </c>
      <c r="CV7" s="24">
        <v>52.35</v>
      </c>
      <c r="CW7" s="24">
        <v>52.55</v>
      </c>
      <c r="CX7" s="24" t="s">
        <v>102</v>
      </c>
      <c r="CY7" s="24" t="s">
        <v>102</v>
      </c>
      <c r="CZ7" s="24">
        <v>98.31</v>
      </c>
      <c r="DA7" s="24">
        <v>98.22</v>
      </c>
      <c r="DB7" s="24">
        <v>98.17</v>
      </c>
      <c r="DC7" s="24" t="s">
        <v>102</v>
      </c>
      <c r="DD7" s="24" t="s">
        <v>102</v>
      </c>
      <c r="DE7" s="24">
        <v>84.7</v>
      </c>
      <c r="DF7" s="24">
        <v>84.67</v>
      </c>
      <c r="DG7" s="24">
        <v>84.39</v>
      </c>
      <c r="DH7" s="24">
        <v>87.3</v>
      </c>
      <c r="DI7" s="24" t="s">
        <v>102</v>
      </c>
      <c r="DJ7" s="24" t="s">
        <v>102</v>
      </c>
      <c r="DK7" s="24">
        <v>4.28</v>
      </c>
      <c r="DL7" s="24">
        <v>7.37</v>
      </c>
      <c r="DM7" s="24">
        <v>10.46</v>
      </c>
      <c r="DN7" s="24" t="s">
        <v>102</v>
      </c>
      <c r="DO7" s="24" t="s">
        <v>102</v>
      </c>
      <c r="DP7" s="24">
        <v>20.34</v>
      </c>
      <c r="DQ7" s="24">
        <v>21.85</v>
      </c>
      <c r="DR7" s="24">
        <v>25.19</v>
      </c>
      <c r="DS7" s="24">
        <v>27.11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0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0.25</v>
      </c>
      <c r="EM7" s="24">
        <v>0.05</v>
      </c>
      <c r="EN7" s="24">
        <v>0.03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2024-02-16T06:17:30Z</cp:lastPrinted>
  <dcterms:created xsi:type="dcterms:W3CDTF">2023-12-12T01:04:56Z</dcterms:created>
  <dcterms:modified xsi:type="dcterms:W3CDTF">2024-02-16T07:01:56Z</dcterms:modified>
  <cp:category/>
</cp:coreProperties>
</file>