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9　薩摩川内市◎\03_薩摩川内市から\"/>
    </mc:Choice>
  </mc:AlternateContent>
  <workbookProtection workbookAlgorithmName="SHA-512" workbookHashValue="F9hipDSuXFfQFDciR/NaAuWYqZWDSxFQDLoZn+6Z8PsGySTZoTwEPky5NzARzAPh3Ktb3JxV7rajVnb15ADnQA==" workbookSaltValue="FkSIov9XEPK5TaxWKQ781A=="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<sst xmlns="http://schemas.openxmlformats.org/spreadsheetml/2006/main" count="275" uniqueCount="117">
  <si>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</si>
  <si>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</si>
  <si>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</si>
  <si>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</si>
  <si>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</si>
  <si>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</si>
  <si>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</si>
  <si>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</si>
  <si>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</si>
  <si>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</si>
  <si>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</si>
  <si>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</si>
  <si>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</si>
  <si>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</si>
  <si>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</si>
  <si>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</si>
  <si>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</si>
  <si>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</si>
  <si>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</si>
  <si>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</si>
  <si>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</si>
  <si>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</si>
  <si>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</si>
  <si>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</si>
  <si>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</si>
  <si>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</si>
  <si>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</si>
  <si>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</si>
  <si>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</si>
  <si>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</si>
  <si>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</si>
  <si>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</si>
  <si>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</si>
  <si>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</si>
  <si>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</si>
  <si>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</si>
  <si>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</si>
  <si>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</si>
  <si>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</si>
  <si>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</si>
  <si>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</si>
  <si>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</si>
  <si>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</si>
  <si>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</si>
  <si>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</si>
  <si>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</si>
  <si>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</si>
  <si>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</si>
  <si>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</si>
  <si>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</si>
  <si>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</si>
  <si>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</si>
  <si>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</si>
  <si>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</si>
  <si>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</si>
  <si>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</si>
  <si>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</si>
  <si>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</si>
  <si>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</si>
  <si>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</si>
  <si>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</si>
  <si>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</si>
  <si>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</si>
  <si>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</si>
  <si>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</si>
  <si>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</si>
  <si>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</si>
  <si>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</si>
  <si>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</si>
  <si>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</si>
  <si>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</si>
  <si>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</si>
  <si>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</si>
  <si>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</si>
  <si>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</si>
  <si>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</si>
  <si>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</si>
  <si>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</si>
  <si>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</si>
  <si>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</si>
  <si>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</si>
  <si>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</si>
  <si>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</si>
  <si>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</si>
  <si>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</si>
  <si>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</si>
  <si>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</si>
  <si>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</si>
  <si>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</si>
  <si>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</si>
  <si>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</si>
  <si>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</si>
  <si>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</si>
  <si>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</si>
  <si>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</si>
  <si>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</si>
  <si>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</si>
  <si>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</si>
  <si>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</si>
  <si>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</si>
  <si>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</si>
  <si>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</si>
  <si>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</si>
  <si>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</si>
  <si>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</si>
  <si>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</si>
  <si>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</si>
  <si>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</si>
  <si>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</si>
  <si>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</si>
  <si>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</si>
  <si>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</si>
  <si>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</si>
  <si>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</si>
  <si>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平成12年度に供用開始しているため、ストックマネジメント計画に基づき、施設の更新等を計画的に実施していく必要がある。
 公営企業会計に移行し、経営状況についてより明確に把握出来るようになったことから、使用料の収納率向上及び経費削減に取り組み、一般会計からの財政支援の抑制に努めるとともに、ストックマネジメント計画に基づき施設・設備及び管渠の計画的な更新及び整備を行い、計画的な事業運営と安定経営に取り組んでいく。</t>
    <phoneticPr fontId="4"/>
  </si>
  <si>
    <t>①有形固定資産減価償却率は、前年度より4.06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今後、ストックマネジメント計画に基づき、定期的な点検を実施し腐食の発生した管渠は、管路補修の対応をしていく必要がある。</t>
    <phoneticPr fontId="4"/>
  </si>
  <si>
    <r>
      <t xml:space="preserve"> ①経常収支比率は、前年度より6.7ポイント増となった。全国平均や類似団体平均を上回っているが、使用料収入が少ないため一般会計からの補助金に依存し、経常利益を確保している。
 ②累積欠損金はない。
 ③流動比率は、100%を上回って</t>
    </r>
    <r>
      <rPr>
        <sz val="9"/>
        <rFont val="ＭＳ ゴシック"/>
        <family val="3"/>
        <charset val="128"/>
      </rPr>
      <t>おり</t>
    </r>
    <r>
      <rPr>
        <sz val="9"/>
        <color theme="1"/>
        <rFont val="ＭＳ ゴシック"/>
        <family val="3"/>
        <charset val="128"/>
      </rPr>
      <t>、前年度より271.15ポイント増となった。令和3年度は、工事代金の未払金が多く、流動</t>
    </r>
    <r>
      <rPr>
        <sz val="9"/>
        <rFont val="ＭＳ ゴシック"/>
        <family val="3"/>
        <charset val="128"/>
      </rPr>
      <t>負債</t>
    </r>
    <r>
      <rPr>
        <sz val="9"/>
        <color theme="1"/>
        <rFont val="ＭＳ ゴシック"/>
        <family val="3"/>
        <charset val="128"/>
      </rPr>
      <t>が多くなったため流動比率が低かった。令和4年度は、令和3年度と比べて未払金が少なく、一般会計繰入金が多かった。そのため現金も多くなり、結果として流動比率が増加した。全国平均や類似団体平均も上回っている。
 ④企業債残高対事業規模比率は、平成13年度より供用開始をしたが一般会計から繰入金を入れることにより、全国平均や類似団体平均と比較して大きく下回っている。
 ⑤経費回収率は、前年度より0.25ポイント増となった。全国平均や類似団体平均より下回っている。使用料収入で汚水処理費を賄えておらず一般会計補助金に依存している状況である。
 ⑥汚水処理原価は、前年度より9.14円増となった。全国平均や類似団体平均を上回っている。引き続き維持管理費の節減を図っていきたい。
 ⑦施設利用率は、前年度と同じ37.67%であっ</t>
    </r>
    <r>
      <rPr>
        <sz val="9"/>
        <rFont val="ＭＳ ゴシック"/>
        <family val="3"/>
        <charset val="128"/>
      </rPr>
      <t>た。全国平均と比較して約5ポイント下回っており、類似団体平均と比較して約3ポイント下回っている。利用率が低い状況である。
 ⑧水洗化率は、前年度より0.61ポイント増となった。離島であり住宅が集中している地区であることから、全国平均と比較して約9ポイント上回っており、類似団体平均と比較して約10ポイント上回っている。</t>
    </r>
    <r>
      <rPr>
        <sz val="9"/>
        <color theme="1"/>
        <rFont val="ＭＳ ゴシック"/>
        <family val="3"/>
        <charset val="128"/>
      </rPr>
      <t>今後も更なる接続推進に努めて水洗化率を上げていく必要がある。</t>
    </r>
    <rPh sb="22" eb="23">
      <t>ゾウ</t>
    </rPh>
    <rPh sb="161" eb="163">
      <t>フサイ</t>
    </rPh>
    <rPh sb="365" eb="366">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</si>
</sst>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100</c:v>
                </c:pt>
                <c:pt idx="3" formatCode="#,##0.00;&quot;△&quot;#,##0.00">
                  <c:v>0</c:v>
                </c:pt>
                <c:pt idx="4" formatCode="#,##0.00;&quot;△&quot;#,##0.00">
                  <c:v>0</c:v>
                </c:pt>
              </c:numCache>
            </c:numRef>
          </c:val>
          <c:extLst>
            <c:ext xmlns:c16="http://schemas.microsoft.com/office/drawing/2014/chart" uri="{C3380CC4-5D6E-409C-BE32-E72D297353CC}">
              <c16:uniqueId val="{00000000-5F8A-4D5B-A6B2-514BAF090D3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5F8A-4D5B-A6B2-514BAF090D3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37.67</c:v>
                </c:pt>
                <c:pt idx="3">
                  <c:v>37.67</c:v>
                </c:pt>
                <c:pt idx="4">
                  <c:v>37.67</c:v>
                </c:pt>
              </c:numCache>
            </c:numRef>
          </c:val>
          <c:extLst>
            <c:ext xmlns:c16="http://schemas.microsoft.com/office/drawing/2014/chart" uri="{C3380CC4-5D6E-409C-BE32-E72D297353CC}">
              <c16:uniqueId val="{00000000-D40C-4265-8939-786562359B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D40C-4265-8939-786562359B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93.36</c:v>
                </c:pt>
                <c:pt idx="3">
                  <c:v>93.98</c:v>
                </c:pt>
                <c:pt idx="4">
                  <c:v>94.59</c:v>
                </c:pt>
              </c:numCache>
            </c:numRef>
          </c:val>
          <c:extLst>
            <c:ext xmlns:c16="http://schemas.microsoft.com/office/drawing/2014/chart" uri="{C3380CC4-5D6E-409C-BE32-E72D297353CC}">
              <c16:uniqueId val="{00000000-CC3B-480A-8811-EC51CF9151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CC3B-480A-8811-EC51CF9151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123.43</c:v>
                </c:pt>
                <c:pt idx="3">
                  <c:v>112.51</c:v>
                </c:pt>
                <c:pt idx="4">
                  <c:v>119.21</c:v>
                </c:pt>
              </c:numCache>
            </c:numRef>
          </c:val>
          <c:extLst>
            <c:ext xmlns:c16="http://schemas.microsoft.com/office/drawing/2014/chart" uri="{C3380CC4-5D6E-409C-BE32-E72D297353CC}">
              <c16:uniqueId val="{00000000-D1C0-4FB9-9B8D-4D0A81F343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D1C0-4FB9-9B8D-4D0A81F343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4.28</c:v>
                </c:pt>
                <c:pt idx="3">
                  <c:v>8.32</c:v>
                </c:pt>
                <c:pt idx="4">
                  <c:v>12.38</c:v>
                </c:pt>
              </c:numCache>
            </c:numRef>
          </c:val>
          <c:extLst>
            <c:ext xmlns:c16="http://schemas.microsoft.com/office/drawing/2014/chart" uri="{C3380CC4-5D6E-409C-BE32-E72D297353CC}">
              <c16:uniqueId val="{00000000-2584-4516-990C-BC526C914B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2584-4516-990C-BC526C914B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788-4364-8054-750EFCE639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A788-4364-8054-750EFCE639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934-45B2-9E49-266E4D23F3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B934-45B2-9E49-266E4D23F3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174.82</c:v>
                </c:pt>
                <c:pt idx="3">
                  <c:v>111.37</c:v>
                </c:pt>
                <c:pt idx="4">
                  <c:v>382.52</c:v>
                </c:pt>
              </c:numCache>
            </c:numRef>
          </c:val>
          <c:extLst>
            <c:ext xmlns:c16="http://schemas.microsoft.com/office/drawing/2014/chart" uri="{C3380CC4-5D6E-409C-BE32-E72D297353CC}">
              <c16:uniqueId val="{00000000-B73C-4B02-BBC8-89B6762E1B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B73C-4B02-BBC8-89B6762E1B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E3D-45B4-81EC-EFAD497DE2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5E3D-45B4-81EC-EFAD497DE2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51.05</c:v>
                </c:pt>
                <c:pt idx="3">
                  <c:v>42.78</c:v>
                </c:pt>
                <c:pt idx="4">
                  <c:v>43.03</c:v>
                </c:pt>
              </c:numCache>
            </c:numRef>
          </c:val>
          <c:extLst>
            <c:ext xmlns:c16="http://schemas.microsoft.com/office/drawing/2014/chart" uri="{C3380CC4-5D6E-409C-BE32-E72D297353CC}">
              <c16:uniqueId val="{00000000-FD25-4146-B254-F6FD80E73D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FD25-4146-B254-F6FD80E73D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321.02</c:v>
                </c:pt>
                <c:pt idx="3">
                  <c:v>379.37</c:v>
                </c:pt>
                <c:pt idx="4">
                  <c:v>388.51</c:v>
                </c:pt>
              </c:numCache>
            </c:numRef>
          </c:val>
          <c:extLst>
            <c:ext xmlns:c16="http://schemas.microsoft.com/office/drawing/2014/chart" uri="{C3380CC4-5D6E-409C-BE32-E72D297353CC}">
              <c16:uniqueId val="{00000000-8FE7-4F0E-90F6-2A4D102182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8FE7-4F0E-90F6-2A4D102182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2" t="str">
        <f>データ!H6</f>
        <v>鹿児島県　薩摩川内市</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3" t="s">
        <v>9</v>
      </c>
      <c r="BM7" s="64"/>
      <c r="BN7" s="64"/>
      <c r="BO7" s="64"/>
      <c r="BP7" s="64"/>
      <c r="BQ7" s="64"/>
      <c r="BR7" s="64"/>
      <c r="BS7" s="64"/>
      <c r="BT7" s="64"/>
      <c r="BU7" s="64"/>
      <c r="BV7" s="64"/>
      <c r="BW7" s="64"/>
      <c r="BX7" s="64"/>
      <c r="BY7" s="65"/>
    </row>
    <row r="8" spans="1:78" ht="18.75" customHeight="1" x14ac:dyDescent="0.15">
      <c r="A8" s="2"/>
      <c r="B8" s="59" t="str">
        <f>データ!I6</f>
        <v>法適用</v>
      </c>
      <c r="C8" s="59"/>
      <c r="D8" s="59"/>
      <c r="E8" s="59"/>
      <c r="F8" s="59"/>
      <c r="G8" s="59"/>
      <c r="H8" s="59"/>
      <c r="I8" s="59" t="str">
        <f>データ!J6</f>
        <v>下水道事業</v>
      </c>
      <c r="J8" s="59"/>
      <c r="K8" s="59"/>
      <c r="L8" s="59"/>
      <c r="M8" s="59"/>
      <c r="N8" s="59"/>
      <c r="O8" s="59"/>
      <c r="P8" s="59" t="str">
        <f>データ!K6</f>
        <v>特定環境保全公共下水道</v>
      </c>
      <c r="Q8" s="59"/>
      <c r="R8" s="59"/>
      <c r="S8" s="59"/>
      <c r="T8" s="59"/>
      <c r="U8" s="59"/>
      <c r="V8" s="59"/>
      <c r="W8" s="59" t="str">
        <f>データ!L6</f>
        <v>D2</v>
      </c>
      <c r="X8" s="59"/>
      <c r="Y8" s="59"/>
      <c r="Z8" s="59"/>
      <c r="AA8" s="59"/>
      <c r="AB8" s="59"/>
      <c r="AC8" s="59"/>
      <c r="AD8" s="60" t="str">
        <f>データ!$M$6</f>
        <v>非設置</v>
      </c>
      <c r="AE8" s="60"/>
      <c r="AF8" s="60"/>
      <c r="AG8" s="60"/>
      <c r="AH8" s="60"/>
      <c r="AI8" s="60"/>
      <c r="AJ8" s="60"/>
      <c r="AK8" s="3"/>
      <c r="AL8" s="39">
        <f>データ!S6</f>
        <v>92248</v>
      </c>
      <c r="AM8" s="39"/>
      <c r="AN8" s="39"/>
      <c r="AO8" s="39"/>
      <c r="AP8" s="39"/>
      <c r="AQ8" s="39"/>
      <c r="AR8" s="39"/>
      <c r="AS8" s="39"/>
      <c r="AT8" s="40">
        <f>データ!T6</f>
        <v>682.92</v>
      </c>
      <c r="AU8" s="40"/>
      <c r="AV8" s="40"/>
      <c r="AW8" s="40"/>
      <c r="AX8" s="40"/>
      <c r="AY8" s="40"/>
      <c r="AZ8" s="40"/>
      <c r="BA8" s="40"/>
      <c r="BB8" s="40">
        <f>データ!U6</f>
        <v>135.08000000000001</v>
      </c>
      <c r="BC8" s="40"/>
      <c r="BD8" s="40"/>
      <c r="BE8" s="40"/>
      <c r="BF8" s="40"/>
      <c r="BG8" s="40"/>
      <c r="BH8" s="40"/>
      <c r="BI8" s="40"/>
      <c r="BJ8" s="3"/>
      <c r="BK8" s="3"/>
      <c r="BL8" s="55" t="s">
        <v>10</v>
      </c>
      <c r="BM8" s="56"/>
      <c r="BN8" s="57" t="s">
        <v>11</v>
      </c>
      <c r="BO8" s="57"/>
      <c r="BP8" s="57"/>
      <c r="BQ8" s="57"/>
      <c r="BR8" s="57"/>
      <c r="BS8" s="57"/>
      <c r="BT8" s="57"/>
      <c r="BU8" s="57"/>
      <c r="BV8" s="57"/>
      <c r="BW8" s="57"/>
      <c r="BX8" s="57"/>
      <c r="BY8" s="58"/>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15">
      <c r="A10" s="2"/>
      <c r="B10" s="40" t="str">
        <f>データ!N6</f>
        <v>-</v>
      </c>
      <c r="C10" s="40"/>
      <c r="D10" s="40"/>
      <c r="E10" s="40"/>
      <c r="F10" s="40"/>
      <c r="G10" s="40"/>
      <c r="H10" s="40"/>
      <c r="I10" s="40">
        <f>データ!O6</f>
        <v>58.32</v>
      </c>
      <c r="J10" s="40"/>
      <c r="K10" s="40"/>
      <c r="L10" s="40"/>
      <c r="M10" s="40"/>
      <c r="N10" s="40"/>
      <c r="O10" s="40"/>
      <c r="P10" s="40">
        <f>データ!P6</f>
        <v>0.44</v>
      </c>
      <c r="Q10" s="40"/>
      <c r="R10" s="40"/>
      <c r="S10" s="40"/>
      <c r="T10" s="40"/>
      <c r="U10" s="40"/>
      <c r="V10" s="40"/>
      <c r="W10" s="40">
        <f>データ!Q6</f>
        <v>92.27</v>
      </c>
      <c r="X10" s="40"/>
      <c r="Y10" s="40"/>
      <c r="Z10" s="40"/>
      <c r="AA10" s="40"/>
      <c r="AB10" s="40"/>
      <c r="AC10" s="40"/>
      <c r="AD10" s="39">
        <f>データ!R6</f>
        <v>3130</v>
      </c>
      <c r="AE10" s="39"/>
      <c r="AF10" s="39"/>
      <c r="AG10" s="39"/>
      <c r="AH10" s="39"/>
      <c r="AI10" s="39"/>
      <c r="AJ10" s="39"/>
      <c r="AK10" s="2"/>
      <c r="AL10" s="39">
        <f>データ!V6</f>
        <v>407</v>
      </c>
      <c r="AM10" s="39"/>
      <c r="AN10" s="39"/>
      <c r="AO10" s="39"/>
      <c r="AP10" s="39"/>
      <c r="AQ10" s="39"/>
      <c r="AR10" s="39"/>
      <c r="AS10" s="39"/>
      <c r="AT10" s="40">
        <f>データ!W6</f>
        <v>0.26</v>
      </c>
      <c r="AU10" s="40"/>
      <c r="AV10" s="40"/>
      <c r="AW10" s="40"/>
      <c r="AX10" s="40"/>
      <c r="AY10" s="40"/>
      <c r="AZ10" s="40"/>
      <c r="BA10" s="40"/>
      <c r="BB10" s="40">
        <f>データ!X6</f>
        <v>1565.38</v>
      </c>
      <c r="BC10" s="40"/>
      <c r="BD10" s="40"/>
      <c r="BE10" s="40"/>
      <c r="BF10" s="40"/>
      <c r="BG10" s="40"/>
      <c r="BH10" s="40"/>
      <c r="BI10" s="40"/>
      <c r="BJ10" s="2"/>
      <c r="BK10" s="2"/>
      <c r="BL10" s="41" t="s">
        <v>22</v>
      </c>
      <c r="BM10" s="42"/>
      <c r="BN10" s="43" t="s">
        <v>23</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24</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25</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116</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115</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114</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0xVmK85WX/kvprF4zRayCW8FRxtAESkm60nAZQcrJjIW4pSgca8YzY28uFeaQT6dZKBbUr0OALpHyt8IfO66kw==" saltValue="7o3e78l7lmaI7b2GbKyO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462152</v>
      </c>
      <c r="D6" s="19">
        <f t="shared" si="3"/>
        <v>46</v>
      </c>
      <c r="E6" s="19">
        <f t="shared" si="3"/>
        <v>17</v>
      </c>
      <c r="F6" s="19">
        <f t="shared" si="3"/>
        <v>4</v>
      </c>
      <c r="G6" s="19">
        <f t="shared" si="3"/>
        <v>0</v>
      </c>
      <c r="H6" s="19" t="str">
        <f t="shared" si="3"/>
        <v>鹿児島県　薩摩川内市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58.32</v>
      </c>
      <c r="P6" s="20">
        <f t="shared" si="3"/>
        <v>0.44</v>
      </c>
      <c r="Q6" s="20">
        <f t="shared" si="3"/>
        <v>92.27</v>
      </c>
      <c r="R6" s="20">
        <f t="shared" si="3"/>
        <v>3130</v>
      </c>
      <c r="S6" s="20">
        <f t="shared" si="3"/>
        <v>92248</v>
      </c>
      <c r="T6" s="20">
        <f t="shared" si="3"/>
        <v>682.92</v>
      </c>
      <c r="U6" s="20">
        <f t="shared" si="3"/>
        <v>135.08000000000001</v>
      </c>
      <c r="V6" s="20">
        <f t="shared" si="3"/>
        <v>407</v>
      </c>
      <c r="W6" s="20">
        <f t="shared" si="3"/>
        <v>0.26</v>
      </c>
      <c r="X6" s="20">
        <f t="shared" si="3"/>
        <v>1565.38</v>
      </c>
      <c r="Y6" s="21" t="str">
        <f>IF(Y7="",NA(),Y7)</f>
        <v>-</v>
      </c>
      <c r="Z6" s="21" t="str">
        <f t="shared" ref="Z6:AH6" si="4">IF(Z7="",NA(),Z7)</f>
        <v>-</v>
      </c>
      <c r="AA6" s="21">
        <f t="shared" si="4"/>
        <v>123.43</v>
      </c>
      <c r="AB6" s="21">
        <f t="shared" si="4"/>
        <v>112.51</v>
      </c>
      <c r="AC6" s="21">
        <f t="shared" si="4"/>
        <v>119.21</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174.82</v>
      </c>
      <c r="AX6" s="21">
        <f t="shared" si="6"/>
        <v>111.37</v>
      </c>
      <c r="AY6" s="21">
        <f t="shared" si="6"/>
        <v>382.52</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51.05</v>
      </c>
      <c r="BT6" s="21">
        <f t="shared" si="8"/>
        <v>42.78</v>
      </c>
      <c r="BU6" s="21">
        <f t="shared" si="8"/>
        <v>43.03</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321.02</v>
      </c>
      <c r="CE6" s="21">
        <f t="shared" si="9"/>
        <v>379.37</v>
      </c>
      <c r="CF6" s="21">
        <f t="shared" si="9"/>
        <v>388.51</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37.67</v>
      </c>
      <c r="CP6" s="21">
        <f t="shared" si="10"/>
        <v>37.67</v>
      </c>
      <c r="CQ6" s="21">
        <f t="shared" si="10"/>
        <v>37.67</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93.36</v>
      </c>
      <c r="DA6" s="21">
        <f t="shared" si="11"/>
        <v>93.98</v>
      </c>
      <c r="DB6" s="21">
        <f t="shared" si="11"/>
        <v>94.59</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4.28</v>
      </c>
      <c r="DL6" s="21">
        <f t="shared" si="12"/>
        <v>8.32</v>
      </c>
      <c r="DM6" s="21">
        <f t="shared" si="12"/>
        <v>12.38</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1">
        <f t="shared" si="14"/>
        <v>100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462152</v>
      </c>
      <c r="D7" s="23">
        <v>46</v>
      </c>
      <c r="E7" s="23">
        <v>17</v>
      </c>
      <c r="F7" s="23">
        <v>4</v>
      </c>
      <c r="G7" s="23">
        <v>0</v>
      </c>
      <c r="H7" s="23" t="s">
        <v>96</v>
      </c>
      <c r="I7" s="23" t="s">
        <v>97</v>
      </c>
      <c r="J7" s="23" t="s">
        <v>98</v>
      </c>
      <c r="K7" s="23" t="s">
        <v>99</v>
      </c>
      <c r="L7" s="23" t="s">
        <v>100</v>
      </c>
      <c r="M7" s="23" t="s">
        <v>101</v>
      </c>
      <c r="N7" s="24" t="s">
        <v>102</v>
      </c>
      <c r="O7" s="24">
        <v>58.32</v>
      </c>
      <c r="P7" s="24">
        <v>0.44</v>
      </c>
      <c r="Q7" s="24">
        <v>92.27</v>
      </c>
      <c r="R7" s="24">
        <v>3130</v>
      </c>
      <c r="S7" s="24">
        <v>92248</v>
      </c>
      <c r="T7" s="24">
        <v>682.92</v>
      </c>
      <c r="U7" s="24">
        <v>135.08000000000001</v>
      </c>
      <c r="V7" s="24">
        <v>407</v>
      </c>
      <c r="W7" s="24">
        <v>0.26</v>
      </c>
      <c r="X7" s="24">
        <v>1565.38</v>
      </c>
      <c r="Y7" s="24" t="s">
        <v>102</v>
      </c>
      <c r="Z7" s="24" t="s">
        <v>102</v>
      </c>
      <c r="AA7" s="24">
        <v>123.43</v>
      </c>
      <c r="AB7" s="24">
        <v>112.51</v>
      </c>
      <c r="AC7" s="24">
        <v>119.21</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174.82</v>
      </c>
      <c r="AX7" s="24">
        <v>111.37</v>
      </c>
      <c r="AY7" s="24">
        <v>382.52</v>
      </c>
      <c r="AZ7" s="24" t="s">
        <v>102</v>
      </c>
      <c r="BA7" s="24" t="s">
        <v>102</v>
      </c>
      <c r="BB7" s="24">
        <v>44.24</v>
      </c>
      <c r="BC7" s="24">
        <v>43.07</v>
      </c>
      <c r="BD7" s="24">
        <v>45.42</v>
      </c>
      <c r="BE7" s="24">
        <v>44.25</v>
      </c>
      <c r="BF7" s="24" t="s">
        <v>102</v>
      </c>
      <c r="BG7" s="24" t="s">
        <v>102</v>
      </c>
      <c r="BH7" s="24">
        <v>0</v>
      </c>
      <c r="BI7" s="24">
        <v>0</v>
      </c>
      <c r="BJ7" s="24">
        <v>0</v>
      </c>
      <c r="BK7" s="24" t="s">
        <v>102</v>
      </c>
      <c r="BL7" s="24" t="s">
        <v>102</v>
      </c>
      <c r="BM7" s="24">
        <v>1258.43</v>
      </c>
      <c r="BN7" s="24">
        <v>1163.75</v>
      </c>
      <c r="BO7" s="24">
        <v>1195.47</v>
      </c>
      <c r="BP7" s="24">
        <v>1182.1099999999999</v>
      </c>
      <c r="BQ7" s="24" t="s">
        <v>102</v>
      </c>
      <c r="BR7" s="24" t="s">
        <v>102</v>
      </c>
      <c r="BS7" s="24">
        <v>51.05</v>
      </c>
      <c r="BT7" s="24">
        <v>42.78</v>
      </c>
      <c r="BU7" s="24">
        <v>43.03</v>
      </c>
      <c r="BV7" s="24" t="s">
        <v>102</v>
      </c>
      <c r="BW7" s="24" t="s">
        <v>102</v>
      </c>
      <c r="BX7" s="24">
        <v>73.36</v>
      </c>
      <c r="BY7" s="24">
        <v>72.599999999999994</v>
      </c>
      <c r="BZ7" s="24">
        <v>69.430000000000007</v>
      </c>
      <c r="CA7" s="24">
        <v>73.78</v>
      </c>
      <c r="CB7" s="24" t="s">
        <v>102</v>
      </c>
      <c r="CC7" s="24" t="s">
        <v>102</v>
      </c>
      <c r="CD7" s="24">
        <v>321.02</v>
      </c>
      <c r="CE7" s="24">
        <v>379.37</v>
      </c>
      <c r="CF7" s="24">
        <v>388.51</v>
      </c>
      <c r="CG7" s="24" t="s">
        <v>102</v>
      </c>
      <c r="CH7" s="24" t="s">
        <v>102</v>
      </c>
      <c r="CI7" s="24">
        <v>224.88</v>
      </c>
      <c r="CJ7" s="24">
        <v>228.64</v>
      </c>
      <c r="CK7" s="24">
        <v>239.46</v>
      </c>
      <c r="CL7" s="24">
        <v>220.62</v>
      </c>
      <c r="CM7" s="24" t="s">
        <v>102</v>
      </c>
      <c r="CN7" s="24" t="s">
        <v>102</v>
      </c>
      <c r="CO7" s="24">
        <v>37.67</v>
      </c>
      <c r="CP7" s="24">
        <v>37.67</v>
      </c>
      <c r="CQ7" s="24">
        <v>37.67</v>
      </c>
      <c r="CR7" s="24" t="s">
        <v>102</v>
      </c>
      <c r="CS7" s="24" t="s">
        <v>102</v>
      </c>
      <c r="CT7" s="24">
        <v>42.4</v>
      </c>
      <c r="CU7" s="24">
        <v>42.28</v>
      </c>
      <c r="CV7" s="24">
        <v>41.06</v>
      </c>
      <c r="CW7" s="24">
        <v>42.22</v>
      </c>
      <c r="CX7" s="24" t="s">
        <v>102</v>
      </c>
      <c r="CY7" s="24" t="s">
        <v>102</v>
      </c>
      <c r="CZ7" s="24">
        <v>93.36</v>
      </c>
      <c r="DA7" s="24">
        <v>93.98</v>
      </c>
      <c r="DB7" s="24">
        <v>94.59</v>
      </c>
      <c r="DC7" s="24" t="s">
        <v>102</v>
      </c>
      <c r="DD7" s="24" t="s">
        <v>102</v>
      </c>
      <c r="DE7" s="24">
        <v>84.19</v>
      </c>
      <c r="DF7" s="24">
        <v>84.34</v>
      </c>
      <c r="DG7" s="24">
        <v>84.34</v>
      </c>
      <c r="DH7" s="24">
        <v>85.67</v>
      </c>
      <c r="DI7" s="24" t="s">
        <v>102</v>
      </c>
      <c r="DJ7" s="24" t="s">
        <v>102</v>
      </c>
      <c r="DK7" s="24">
        <v>4.28</v>
      </c>
      <c r="DL7" s="24">
        <v>8.32</v>
      </c>
      <c r="DM7" s="24">
        <v>12.38</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100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2023-12-12T00:59:15Z</dcterms:created>
  <dcterms:modified xsi:type="dcterms:W3CDTF">2024-02-20T06:27:29Z</dcterms:modified>
  <cp:category/>
</cp:coreProperties>
</file>