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505adl01\生活環境課\30_上下水道\★経営比較分析表\R3決算\経営比較分析表\32 屋久島町\"/>
    </mc:Choice>
  </mc:AlternateContent>
  <xr:revisionPtr revIDLastSave="0" documentId="13_ncr:1_{89B3C402-BBDB-4E0C-9956-0D930E98AC97}" xr6:coauthVersionLast="47" xr6:coauthVersionMax="47" xr10:uidLastSave="{00000000-0000-0000-0000-000000000000}"/>
  <workbookProtection workbookAlgorithmName="SHA-512" workbookHashValue="GQdxeNhwP+0usWjfnmOUmi2Lpx5Nr3FLjNH+C21p8F37wI35pony4Biqmk50dXyp7NmXu/xHoWbQMolPzlWvYQ==" workbookSaltValue="ZjriU42t0cbq/bMsMfxceQ==" workbookSpinCount="100000" lockStructure="1"/>
  <bookViews>
    <workbookView xWindow="-120" yWindow="-120" windowWidth="20730" windowHeight="117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W10" i="4" s="1"/>
  <c r="P6" i="5"/>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AL10" i="4"/>
  <c r="P10" i="4"/>
  <c r="I10" i="4"/>
  <c r="AT8"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<sst xmlns="http://schemas.openxmlformats.org/spreadsheetml/2006/main" count="297" uniqueCount="116">
  <si>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</si>
  <si>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</si>
  <si>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</si>
  <si>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</si>
  <si>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</si>
  <si>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</si>
  <si>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</si>
  <si>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</si>
  <si>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</si>
  <si>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</si>
  <si>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</si>
  <si>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</si>
  <si>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</si>
  <si>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</si>
  <si>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</si>
  <si>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</si>
  <si>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</si>
  <si>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</si>
  <si>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</si>
  <si>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</si>
  <si>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</si>
  <si>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</si>
  <si>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</si>
  <si>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</si>
  <si>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</si>
  <si>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</si>
  <si>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</si>
  <si>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</si>
  <si>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</si>
  <si>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</si>
  <si>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</si>
  <si>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</si>
  <si>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</si>
  <si>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</si>
  <si>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</si>
  <si>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</si>
  <si>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</si>
  <si>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</si>
  <si>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</si>
  <si>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</si>
  <si>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</si>
  <si>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</si>
  <si>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</si>
  <si>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</si>
  <si>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</si>
  <si>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</si>
  <si>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</si>
  <si>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</si>
  <si>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</si>
  <si>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</si>
  <si>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</si>
  <si>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</si>
  <si>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</si>
  <si>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</si>
  <si>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</si>
  <si>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</si>
  <si>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</si>
  <si>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</si>
  <si>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</si>
  <si>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</si>
  <si>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</si>
  <si>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</si>
  <si>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</si>
  <si>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</si>
  <si>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</si>
  <si>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</si>
  <si>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</si>
  <si>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</si>
  <si>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</si>
  <si>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</si>
  <si>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</si>
  <si>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</si>
  <si>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</si>
  <si>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</si>
  <si>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</si>
  <si>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</si>
  <si>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</si>
  <si>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</si>
  <si>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</si>
  <si>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</si>
  <si>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</si>
  <si>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</si>
  <si>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</si>
  <si>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</si>
  <si>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</si>
  <si>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</si>
  <si>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</si>
  <si>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</si>
  <si>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</si>
  <si>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</si>
  <si>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</si>
  <si>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</si>
  <si>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</si>
  <si>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</si>
  <si>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</si>
  <si>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</si>
  <si>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</si>
  <si>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</si>
  <si>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</si>
  <si>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</si>
  <si>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</si>
  <si>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</si>
  <si>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</si>
  <si>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</si>
  <si>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</si>
  <si>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</si>
  <si>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</si>
  <si>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</si>
  <si>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</si>
  <si>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</si>
  <si>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</si>
  <si>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</si>
  <si>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</si>
  <si>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①経常収支比率は、前年度から8.05ポイント向上し、健全経営の水準とされる100％を上回っているものの、実情としては一般会計からの補助金に依存している状況にある。
　②累積欠損金は発生していない。
　③流動比率については、前年度から15.6ポイント改善したものの、現金等の流動資産に対して１年以内の企業債償還が多額であることから100％を大幅に下回っている。１集落のみの事業であり規模が小さいため、料金改定等の経営改善を行ったとしても比率の大幅な上昇は見込めない。
　④企業債残高対事業規模比率については、事業規模が小さく、企業債償還額を使用料等の営業収益をもって賄うことが困難なことから、将来的にも全て一般会計負担によることとしたため、0％となっている。
　⑤経費回収率は、類似団体平均を上回っているものの、１集落のみの事業であり規模が小さいため、料金改定等の経営改善を行ったとしても比率の大幅な上昇は見込めない。
　⑥汚水処理原価は、類似団体平均を下回る水準であるものの、今後、老朽化に伴う維持補修費の増加や施設更新による投資経費の増に備えていく必要がある。
　⑦施設利用率は、類似団体平均を上回る水準となっているが、人口減少と過疎化の進行により、施設が過大スペックとなることが懸念される。
　⑧水洗化率は、類似団体平均を上回る水準となっている。処理区域面積に対して人口密度が低く、管路整備できないエリアでは合併処理浄化槽の整備を推進している。</t>
    <rPh sb="181" eb="183">
      <t>シュウラク</t>
    </rPh>
    <rPh sb="186" eb="188">
      <t>ジギョウ</t>
    </rPh>
    <rPh sb="191" eb="193">
      <t>キボ</t>
    </rPh>
    <rPh sb="194" eb="195">
      <t>チイ</t>
    </rPh>
    <rPh sb="200" eb="202">
      <t>リョウキン</t>
    </rPh>
    <rPh sb="202" eb="204">
      <t>カイテイ</t>
    </rPh>
    <rPh sb="204" eb="205">
      <t>トウ</t>
    </rPh>
    <rPh sb="206" eb="208">
      <t>ケイエイ</t>
    </rPh>
    <rPh sb="208" eb="210">
      <t>カイゼン</t>
    </rPh>
    <rPh sb="211" eb="212">
      <t>オコナ</t>
    </rPh>
    <rPh sb="218" eb="220">
      <t>ヒリツ</t>
    </rPh>
    <rPh sb="221" eb="223">
      <t>オオハバ</t>
    </rPh>
    <rPh sb="224" eb="226">
      <t>ジョウショウ</t>
    </rPh>
    <rPh sb="227" eb="229">
      <t>ミコ</t>
    </rPh>
    <rPh sb="236" eb="239">
      <t>キギョウサイ</t>
    </rPh>
    <rPh sb="239" eb="241">
      <t>ザンダカ</t>
    </rPh>
    <rPh sb="241" eb="242">
      <t>タイ</t>
    </rPh>
    <rPh sb="242" eb="246">
      <t>ジギョウキボ</t>
    </rPh>
    <rPh sb="246" eb="248">
      <t>ヒリツ</t>
    </rPh>
    <rPh sb="254" eb="256">
      <t>ジギョウ</t>
    </rPh>
    <rPh sb="256" eb="258">
      <t>キボ</t>
    </rPh>
    <rPh sb="259" eb="260">
      <t>チイ</t>
    </rPh>
    <rPh sb="268" eb="269">
      <t>ガク</t>
    </rPh>
    <rPh sb="270" eb="273">
      <t>シヨウリョウ</t>
    </rPh>
    <rPh sb="273" eb="274">
      <t>トウ</t>
    </rPh>
    <rPh sb="275" eb="277">
      <t>エイギョウ</t>
    </rPh>
    <rPh sb="277" eb="279">
      <t>シュウエキ</t>
    </rPh>
    <rPh sb="283" eb="284">
      <t>マカナ</t>
    </rPh>
    <rPh sb="288" eb="290">
      <t>コンナン</t>
    </rPh>
    <rPh sb="296" eb="298">
      <t>ショウライ</t>
    </rPh>
    <rPh sb="298" eb="299">
      <t>テキ</t>
    </rPh>
    <rPh sb="301" eb="302">
      <t>スベ</t>
    </rPh>
    <rPh sb="303" eb="307">
      <t>イッパンカイケイ</t>
    </rPh>
    <rPh sb="307" eb="309">
      <t>フタン</t>
    </rPh>
    <rPh sb="332" eb="334">
      <t>ケイヒ</t>
    </rPh>
    <rPh sb="334" eb="337">
      <t>カイシュウリツ</t>
    </rPh>
    <rPh sb="339" eb="343">
      <t>ルイジダンタイ</t>
    </rPh>
    <rPh sb="343" eb="345">
      <t>ヘイキン</t>
    </rPh>
    <rPh sb="346" eb="348">
      <t>ウワマワ</t>
    </rPh>
    <rPh sb="412" eb="414">
      <t>オスイ</t>
    </rPh>
    <rPh sb="414" eb="418">
      <t>ショリゲンカ</t>
    </rPh>
    <rPh sb="420" eb="424">
      <t>ルイジダンタイ</t>
    </rPh>
    <rPh sb="424" eb="426">
      <t>ヘイキン</t>
    </rPh>
    <rPh sb="427" eb="429">
      <t>シタマワ</t>
    </rPh>
    <rPh sb="430" eb="432">
      <t>スイジュン</t>
    </rPh>
    <rPh sb="471" eb="472">
      <t>ソナ</t>
    </rPh>
    <rPh sb="476" eb="478">
      <t>ヒツヨウ</t>
    </rPh>
    <rPh sb="485" eb="487">
      <t>シセツ</t>
    </rPh>
    <rPh sb="487" eb="490">
      <t>リヨウリツ</t>
    </rPh>
    <rPh sb="492" eb="494">
      <t>ルイジ</t>
    </rPh>
    <rPh sb="494" eb="496">
      <t>ダンタイ</t>
    </rPh>
    <rPh sb="496" eb="498">
      <t>ヘイキン</t>
    </rPh>
    <rPh sb="499" eb="501">
      <t>ウワマワ</t>
    </rPh>
    <rPh sb="502" eb="504">
      <t>スイジュン</t>
    </rPh>
    <rPh sb="512" eb="514">
      <t>ジンコウ</t>
    </rPh>
    <rPh sb="514" eb="516">
      <t>ゲンショウ</t>
    </rPh>
    <rPh sb="517" eb="520">
      <t>カソカ</t>
    </rPh>
    <rPh sb="521" eb="523">
      <t>シンコウ</t>
    </rPh>
    <rPh sb="527" eb="529">
      <t>シセツ</t>
    </rPh>
    <rPh sb="530" eb="532">
      <t>カダイ</t>
    </rPh>
    <rPh sb="542" eb="544">
      <t>ケネン</t>
    </rPh>
    <rPh sb="551" eb="555">
      <t>スイセンカリツ</t>
    </rPh>
    <rPh sb="557" eb="561">
      <t>ルイジダンタイ</t>
    </rPh>
    <rPh sb="561" eb="563">
      <t>ヘイキン</t>
    </rPh>
    <rPh sb="564" eb="566">
      <t>ウワマワ</t>
    </rPh>
    <rPh sb="567" eb="569">
      <t>スイジュン</t>
    </rPh>
    <rPh sb="576" eb="582">
      <t>ショリクイキメンセキ</t>
    </rPh>
    <rPh sb="583" eb="584">
      <t>タイ</t>
    </rPh>
    <rPh sb="586" eb="588">
      <t>ジンコウ</t>
    </rPh>
    <rPh sb="588" eb="590">
      <t>ミツド</t>
    </rPh>
    <rPh sb="591" eb="592">
      <t>ヒク</t>
    </rPh>
    <rPh sb="594" eb="598">
      <t>カンロセイビ</t>
    </rPh>
    <rPh sb="607" eb="614">
      <t>ガッペイショリジョウカソウ</t>
    </rPh>
    <rPh sb="615" eb="617">
      <t>セイビ</t>
    </rPh>
    <rPh sb="618" eb="620">
      <t>スイシン</t>
    </rPh>
    <phoneticPr fontId="4"/>
  </si>
  <si>
    <t xml:space="preserve">　
　地方公営企業法適用（財務適用）から２年目となり、経営戦略に基づいた適正で健全な事業経営に努めるが、毎年度多額の一般会計負担が生じていることから、持続可能な事業のあり方も検討していく。
</t>
    <rPh sb="3" eb="9">
      <t>チホウコウエイキギョウ</t>
    </rPh>
    <rPh sb="9" eb="10">
      <t>ホウ</t>
    </rPh>
    <rPh sb="10" eb="12">
      <t>テキヨウ</t>
    </rPh>
    <rPh sb="13" eb="17">
      <t>ザイムテキヨウ</t>
    </rPh>
    <rPh sb="21" eb="23">
      <t>ネンメ</t>
    </rPh>
    <rPh sb="27" eb="31">
      <t>ケイエイセンリャク</t>
    </rPh>
    <rPh sb="32" eb="33">
      <t>モト</t>
    </rPh>
    <rPh sb="36" eb="38">
      <t>テキセイ</t>
    </rPh>
    <rPh sb="39" eb="41">
      <t>ケンゼン</t>
    </rPh>
    <rPh sb="42" eb="44">
      <t>ジギョウ</t>
    </rPh>
    <rPh sb="44" eb="46">
      <t>ケイエイ</t>
    </rPh>
    <rPh sb="47" eb="48">
      <t>ツト</t>
    </rPh>
    <rPh sb="52" eb="55">
      <t>マイネンド</t>
    </rPh>
    <rPh sb="55" eb="57">
      <t>タガク</t>
    </rPh>
    <rPh sb="58" eb="62">
      <t>イッパンカイケイ</t>
    </rPh>
    <rPh sb="62" eb="64">
      <t>フタン</t>
    </rPh>
    <rPh sb="65" eb="66">
      <t>ショウ</t>
    </rPh>
    <rPh sb="75" eb="77">
      <t>ジゾク</t>
    </rPh>
    <rPh sb="77" eb="79">
      <t>カノウ</t>
    </rPh>
    <rPh sb="80" eb="82">
      <t>ジギョウ</t>
    </rPh>
    <rPh sb="85" eb="86">
      <t>カタ</t>
    </rPh>
    <rPh sb="87" eb="89">
      <t>ケントウ</t>
    </rPh>
    <phoneticPr fontId="4"/>
  </si>
  <si>
    <t>　①有形固定資産減価償却率は、令和２年度からの法適用に際し、それ以前の減価償却累計額を差し引いた帳簿価額をもってスタートしているため、相当に低い比率となっているが、現実には法定耐用年数の半分を過ぎた施設もある。平成26～28年度に処理施設の更新改良を実施し、電気・機械設備の老朽化が改善されている。
　②管渠老朽化率、③管渠改善率については、平成13年の供用開始から20年を経過したところであり、法定耐用年数を迎えた管渠がなく、改善が必要な管渠も現在のところないため、比率は0％となっている。</t>
    <rPh sb="93" eb="95">
      <t>ハンブン</t>
    </rPh>
    <rPh sb="152" eb="154">
      <t>カンキョ</t>
    </rPh>
    <rPh sb="154" eb="157">
      <t>ロウキュウカ</t>
    </rPh>
    <rPh sb="157" eb="158">
      <t>リツ</t>
    </rPh>
    <rPh sb="160" eb="162">
      <t>カンキョ</t>
    </rPh>
    <rPh sb="162" eb="165">
      <t>カイゼンリツ</t>
    </rPh>
    <rPh sb="177" eb="179">
      <t>キョウヨウ</t>
    </rPh>
    <rPh sb="198" eb="200">
      <t>ホウテイ</t>
    </rPh>
    <rPh sb="200" eb="204">
      <t>タイヨウネンスウ</t>
    </rPh>
    <rPh sb="205" eb="206">
      <t>ムカ</t>
    </rPh>
    <rPh sb="208" eb="210">
      <t>カンキョ</t>
    </rPh>
    <rPh sb="214" eb="216">
      <t>カイゼン</t>
    </rPh>
    <rPh sb="217" eb="219">
      <t>ヒツヨウ</t>
    </rPh>
    <rPh sb="220" eb="222">
      <t>カンキョ</t>
    </rPh>
    <rPh sb="223" eb="225">
      <t>ゲンザイ</t>
    </rPh>
    <rPh sb="234" eb="236">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</si>
</sst>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BBC-4E8A-AB78-0FAD42EFDE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8BBC-4E8A-AB78-0FAD42EFDE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E971-4B7E-8A96-7602E62AEDB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E971-4B7E-8A96-7602E62AEDB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86.62</c:v>
                </c:pt>
                <c:pt idx="4">
                  <c:v>88.55</c:v>
                </c:pt>
              </c:numCache>
            </c:numRef>
          </c:val>
          <c:extLst>
            <c:ext xmlns:c16="http://schemas.microsoft.com/office/drawing/2014/chart" uri="{C3380CC4-5D6E-409C-BE32-E72D297353CC}">
              <c16:uniqueId val="{00000000-A8DC-4F3D-A34D-3322C3FDB20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A8DC-4F3D-A34D-3322C3FDB20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103.38</c:v>
                </c:pt>
                <c:pt idx="4">
                  <c:v>111.43</c:v>
                </c:pt>
              </c:numCache>
            </c:numRef>
          </c:val>
          <c:extLst>
            <c:ext xmlns:c16="http://schemas.microsoft.com/office/drawing/2014/chart" uri="{C3380CC4-5D6E-409C-BE32-E72D297353CC}">
              <c16:uniqueId val="{00000000-012D-421E-864F-1CE5E5C299E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012D-421E-864F-1CE5E5C299E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3.73</c:v>
                </c:pt>
                <c:pt idx="4">
                  <c:v>7.46</c:v>
                </c:pt>
              </c:numCache>
            </c:numRef>
          </c:val>
          <c:extLst>
            <c:ext xmlns:c16="http://schemas.microsoft.com/office/drawing/2014/chart" uri="{C3380CC4-5D6E-409C-BE32-E72D297353CC}">
              <c16:uniqueId val="{00000000-EE77-48B6-9D22-718FC00D07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EE77-48B6-9D22-718FC00D07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D63-473F-A823-654386F3E29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1D63-473F-A823-654386F3E29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101-4317-BA75-03F380AAE3E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A101-4317-BA75-03F380AAE3E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7.45</c:v>
                </c:pt>
                <c:pt idx="4">
                  <c:v>23.05</c:v>
                </c:pt>
              </c:numCache>
            </c:numRef>
          </c:val>
          <c:extLst>
            <c:ext xmlns:c16="http://schemas.microsoft.com/office/drawing/2014/chart" uri="{C3380CC4-5D6E-409C-BE32-E72D297353CC}">
              <c16:uniqueId val="{00000000-2BBC-4602-8CB0-F00EBF9462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2BBC-4602-8CB0-F00EBF9462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4744.3599999999997</c:v>
                </c:pt>
                <c:pt idx="4" formatCode="#,##0.00;&quot;△&quot;#,##0.00">
                  <c:v>0</c:v>
                </c:pt>
              </c:numCache>
            </c:numRef>
          </c:val>
          <c:extLst>
            <c:ext xmlns:c16="http://schemas.microsoft.com/office/drawing/2014/chart" uri="{C3380CC4-5D6E-409C-BE32-E72D297353CC}">
              <c16:uniqueId val="{00000000-1F8F-42A3-99A8-4AAFC3B297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1F8F-42A3-99A8-4AAFC3B297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70.58</c:v>
                </c:pt>
                <c:pt idx="4">
                  <c:v>71.069999999999993</c:v>
                </c:pt>
              </c:numCache>
            </c:numRef>
          </c:val>
          <c:extLst>
            <c:ext xmlns:c16="http://schemas.microsoft.com/office/drawing/2014/chart" uri="{C3380CC4-5D6E-409C-BE32-E72D297353CC}">
              <c16:uniqueId val="{00000000-333F-48DE-8566-7EF1276C8E7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333F-48DE-8566-7EF1276C8E7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237.47</c:v>
                </c:pt>
                <c:pt idx="4">
                  <c:v>235.39</c:v>
                </c:pt>
              </c:numCache>
            </c:numRef>
          </c:val>
          <c:extLst>
            <c:ext xmlns:c16="http://schemas.microsoft.com/office/drawing/2014/chart" uri="{C3380CC4-5D6E-409C-BE32-E72D297353CC}">
              <c16:uniqueId val="{00000000-7C36-4DFE-B23C-175BD04D70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7C36-4DFE-B23C-175BD04D70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屋久島町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5">
        <f>データ!S6</f>
        <v>11938</v>
      </c>
      <c r="AM8" s="45"/>
      <c r="AN8" s="45"/>
      <c r="AO8" s="45"/>
      <c r="AP8" s="45"/>
      <c r="AQ8" s="45"/>
      <c r="AR8" s="45"/>
      <c r="AS8" s="45"/>
      <c r="AT8" s="46">
        <f>データ!T6</f>
        <v>540.44000000000005</v>
      </c>
      <c r="AU8" s="46"/>
      <c r="AV8" s="46"/>
      <c r="AW8" s="46"/>
      <c r="AX8" s="46"/>
      <c r="AY8" s="46"/>
      <c r="AZ8" s="46"/>
      <c r="BA8" s="46"/>
      <c r="BB8" s="46">
        <f>データ!U6</f>
        <v>22.09</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62.74</v>
      </c>
      <c r="J10" s="46"/>
      <c r="K10" s="46"/>
      <c r="L10" s="46"/>
      <c r="M10" s="46"/>
      <c r="N10" s="46"/>
      <c r="O10" s="46"/>
      <c r="P10" s="46">
        <f>データ!P6</f>
        <v>3.88</v>
      </c>
      <c r="Q10" s="46"/>
      <c r="R10" s="46"/>
      <c r="S10" s="46"/>
      <c r="T10" s="46"/>
      <c r="U10" s="46"/>
      <c r="V10" s="46"/>
      <c r="W10" s="46">
        <f>データ!Q6</f>
        <v>101.48</v>
      </c>
      <c r="X10" s="46"/>
      <c r="Y10" s="46"/>
      <c r="Z10" s="46"/>
      <c r="AA10" s="46"/>
      <c r="AB10" s="46"/>
      <c r="AC10" s="46"/>
      <c r="AD10" s="45">
        <f>データ!R6</f>
        <v>3025</v>
      </c>
      <c r="AE10" s="45"/>
      <c r="AF10" s="45"/>
      <c r="AG10" s="45"/>
      <c r="AH10" s="45"/>
      <c r="AI10" s="45"/>
      <c r="AJ10" s="45"/>
      <c r="AK10" s="2"/>
      <c r="AL10" s="45">
        <f>データ!V6</f>
        <v>454</v>
      </c>
      <c r="AM10" s="45"/>
      <c r="AN10" s="45"/>
      <c r="AO10" s="45"/>
      <c r="AP10" s="45"/>
      <c r="AQ10" s="45"/>
      <c r="AR10" s="45"/>
      <c r="AS10" s="45"/>
      <c r="AT10" s="46">
        <f>データ!W6</f>
        <v>0.33</v>
      </c>
      <c r="AU10" s="46"/>
      <c r="AV10" s="46"/>
      <c r="AW10" s="46"/>
      <c r="AX10" s="46"/>
      <c r="AY10" s="46"/>
      <c r="AZ10" s="46"/>
      <c r="BA10" s="46"/>
      <c r="BB10" s="46">
        <f>データ!X6</f>
        <v>1375.76</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yeeKiVVpbsKg9rKbu2q4gB+ZEbgEtclQ30/nkVGPVxa6NWbhUUIYshBSxJj+lSK+10Yisysy7/0zc6+m14lqAQ==" saltValue="/aRqk7RhxsDfCzf9vemJ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465054</v>
      </c>
      <c r="D6" s="19">
        <f t="shared" si="3"/>
        <v>46</v>
      </c>
      <c r="E6" s="19">
        <f t="shared" si="3"/>
        <v>17</v>
      </c>
      <c r="F6" s="19">
        <f t="shared" si="3"/>
        <v>5</v>
      </c>
      <c r="G6" s="19">
        <f t="shared" si="3"/>
        <v>0</v>
      </c>
      <c r="H6" s="19" t="str">
        <f t="shared" si="3"/>
        <v>鹿児島県　屋久島町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62.74</v>
      </c>
      <c r="P6" s="20">
        <f t="shared" si="3"/>
        <v>3.88</v>
      </c>
      <c r="Q6" s="20">
        <f t="shared" si="3"/>
        <v>101.48</v>
      </c>
      <c r="R6" s="20">
        <f t="shared" si="3"/>
        <v>3025</v>
      </c>
      <c r="S6" s="20">
        <f t="shared" si="3"/>
        <v>11938</v>
      </c>
      <c r="T6" s="20">
        <f t="shared" si="3"/>
        <v>540.44000000000005</v>
      </c>
      <c r="U6" s="20">
        <f t="shared" si="3"/>
        <v>22.09</v>
      </c>
      <c r="V6" s="20">
        <f t="shared" si="3"/>
        <v>454</v>
      </c>
      <c r="W6" s="20">
        <f t="shared" si="3"/>
        <v>0.33</v>
      </c>
      <c r="X6" s="20">
        <f t="shared" si="3"/>
        <v>1375.76</v>
      </c>
      <c r="Y6" s="21" t="str">
        <f>IF(Y7="",NA(),Y7)</f>
        <v>-</v>
      </c>
      <c r="Z6" s="21" t="str">
        <f t="shared" ref="Z6:AH6" si="4">IF(Z7="",NA(),Z7)</f>
        <v>-</v>
      </c>
      <c r="AA6" s="21" t="str">
        <f t="shared" si="4"/>
        <v>-</v>
      </c>
      <c r="AB6" s="21">
        <f t="shared" si="4"/>
        <v>103.38</v>
      </c>
      <c r="AC6" s="21">
        <f t="shared" si="4"/>
        <v>111.43</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7.45</v>
      </c>
      <c r="AY6" s="21">
        <f t="shared" si="6"/>
        <v>23.05</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1">
        <f t="shared" si="7"/>
        <v>4744.3599999999997</v>
      </c>
      <c r="BJ6" s="20">
        <f t="shared" si="7"/>
        <v>0</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70.58</v>
      </c>
      <c r="BU6" s="21">
        <f t="shared" si="8"/>
        <v>71.069999999999993</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237.47</v>
      </c>
      <c r="CF6" s="21">
        <f t="shared" si="9"/>
        <v>235.39</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100</v>
      </c>
      <c r="CQ6" s="21">
        <f t="shared" si="10"/>
        <v>100</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86.62</v>
      </c>
      <c r="DB6" s="21">
        <f t="shared" si="11"/>
        <v>88.55</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3.73</v>
      </c>
      <c r="DM6" s="21">
        <f t="shared" si="12"/>
        <v>7.46</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465054</v>
      </c>
      <c r="D7" s="23">
        <v>46</v>
      </c>
      <c r="E7" s="23">
        <v>17</v>
      </c>
      <c r="F7" s="23">
        <v>5</v>
      </c>
      <c r="G7" s="23">
        <v>0</v>
      </c>
      <c r="H7" s="23" t="s">
        <v>96</v>
      </c>
      <c r="I7" s="23" t="s">
        <v>97</v>
      </c>
      <c r="J7" s="23" t="s">
        <v>98</v>
      </c>
      <c r="K7" s="23" t="s">
        <v>99</v>
      </c>
      <c r="L7" s="23" t="s">
        <v>100</v>
      </c>
      <c r="M7" s="23" t="s">
        <v>101</v>
      </c>
      <c r="N7" s="24" t="s">
        <v>102</v>
      </c>
      <c r="O7" s="24">
        <v>62.74</v>
      </c>
      <c r="P7" s="24">
        <v>3.88</v>
      </c>
      <c r="Q7" s="24">
        <v>101.48</v>
      </c>
      <c r="R7" s="24">
        <v>3025</v>
      </c>
      <c r="S7" s="24">
        <v>11938</v>
      </c>
      <c r="T7" s="24">
        <v>540.44000000000005</v>
      </c>
      <c r="U7" s="24">
        <v>22.09</v>
      </c>
      <c r="V7" s="24">
        <v>454</v>
      </c>
      <c r="W7" s="24">
        <v>0.33</v>
      </c>
      <c r="X7" s="24">
        <v>1375.76</v>
      </c>
      <c r="Y7" s="24" t="s">
        <v>102</v>
      </c>
      <c r="Z7" s="24" t="s">
        <v>102</v>
      </c>
      <c r="AA7" s="24" t="s">
        <v>102</v>
      </c>
      <c r="AB7" s="24">
        <v>103.38</v>
      </c>
      <c r="AC7" s="24">
        <v>111.43</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7.45</v>
      </c>
      <c r="AY7" s="24">
        <v>23.05</v>
      </c>
      <c r="AZ7" s="24" t="s">
        <v>102</v>
      </c>
      <c r="BA7" s="24" t="s">
        <v>102</v>
      </c>
      <c r="BB7" s="24" t="s">
        <v>102</v>
      </c>
      <c r="BC7" s="24">
        <v>29.13</v>
      </c>
      <c r="BD7" s="24">
        <v>35.69</v>
      </c>
      <c r="BE7" s="24">
        <v>34.770000000000003</v>
      </c>
      <c r="BF7" s="24" t="s">
        <v>102</v>
      </c>
      <c r="BG7" s="24" t="s">
        <v>102</v>
      </c>
      <c r="BH7" s="24" t="s">
        <v>102</v>
      </c>
      <c r="BI7" s="24">
        <v>4744.3599999999997</v>
      </c>
      <c r="BJ7" s="24">
        <v>0</v>
      </c>
      <c r="BK7" s="24" t="s">
        <v>102</v>
      </c>
      <c r="BL7" s="24" t="s">
        <v>102</v>
      </c>
      <c r="BM7" s="24" t="s">
        <v>102</v>
      </c>
      <c r="BN7" s="24">
        <v>867.83</v>
      </c>
      <c r="BO7" s="24">
        <v>791.76</v>
      </c>
      <c r="BP7" s="24">
        <v>786.37</v>
      </c>
      <c r="BQ7" s="24" t="s">
        <v>102</v>
      </c>
      <c r="BR7" s="24" t="s">
        <v>102</v>
      </c>
      <c r="BS7" s="24" t="s">
        <v>102</v>
      </c>
      <c r="BT7" s="24">
        <v>70.58</v>
      </c>
      <c r="BU7" s="24">
        <v>71.069999999999993</v>
      </c>
      <c r="BV7" s="24" t="s">
        <v>102</v>
      </c>
      <c r="BW7" s="24" t="s">
        <v>102</v>
      </c>
      <c r="BX7" s="24" t="s">
        <v>102</v>
      </c>
      <c r="BY7" s="24">
        <v>57.08</v>
      </c>
      <c r="BZ7" s="24">
        <v>56.26</v>
      </c>
      <c r="CA7" s="24">
        <v>60.65</v>
      </c>
      <c r="CB7" s="24" t="s">
        <v>102</v>
      </c>
      <c r="CC7" s="24" t="s">
        <v>102</v>
      </c>
      <c r="CD7" s="24" t="s">
        <v>102</v>
      </c>
      <c r="CE7" s="24">
        <v>237.47</v>
      </c>
      <c r="CF7" s="24">
        <v>235.39</v>
      </c>
      <c r="CG7" s="24" t="s">
        <v>102</v>
      </c>
      <c r="CH7" s="24" t="s">
        <v>102</v>
      </c>
      <c r="CI7" s="24" t="s">
        <v>102</v>
      </c>
      <c r="CJ7" s="24">
        <v>274.99</v>
      </c>
      <c r="CK7" s="24">
        <v>282.08999999999997</v>
      </c>
      <c r="CL7" s="24">
        <v>256.97000000000003</v>
      </c>
      <c r="CM7" s="24" t="s">
        <v>102</v>
      </c>
      <c r="CN7" s="24" t="s">
        <v>102</v>
      </c>
      <c r="CO7" s="24" t="s">
        <v>102</v>
      </c>
      <c r="CP7" s="24">
        <v>100</v>
      </c>
      <c r="CQ7" s="24">
        <v>100</v>
      </c>
      <c r="CR7" s="24" t="s">
        <v>102</v>
      </c>
      <c r="CS7" s="24" t="s">
        <v>102</v>
      </c>
      <c r="CT7" s="24" t="s">
        <v>102</v>
      </c>
      <c r="CU7" s="24">
        <v>54.83</v>
      </c>
      <c r="CV7" s="24">
        <v>66.53</v>
      </c>
      <c r="CW7" s="24">
        <v>61.14</v>
      </c>
      <c r="CX7" s="24" t="s">
        <v>102</v>
      </c>
      <c r="CY7" s="24" t="s">
        <v>102</v>
      </c>
      <c r="CZ7" s="24" t="s">
        <v>102</v>
      </c>
      <c r="DA7" s="24">
        <v>86.62</v>
      </c>
      <c r="DB7" s="24">
        <v>88.55</v>
      </c>
      <c r="DC7" s="24" t="s">
        <v>102</v>
      </c>
      <c r="DD7" s="24" t="s">
        <v>102</v>
      </c>
      <c r="DE7" s="24" t="s">
        <v>102</v>
      </c>
      <c r="DF7" s="24">
        <v>84.7</v>
      </c>
      <c r="DG7" s="24">
        <v>84.67</v>
      </c>
      <c r="DH7" s="24">
        <v>86.91</v>
      </c>
      <c r="DI7" s="24" t="s">
        <v>102</v>
      </c>
      <c r="DJ7" s="24" t="s">
        <v>102</v>
      </c>
      <c r="DK7" s="24" t="s">
        <v>102</v>
      </c>
      <c r="DL7" s="24">
        <v>3.73</v>
      </c>
      <c r="DM7" s="24">
        <v>7.46</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505us2333</cp:lastModifiedBy>
  <cp:lastPrinted>2023-01-19T12:17:30Z</cp:lastPrinted>
  <dcterms:created xsi:type="dcterms:W3CDTF">2022-12-01T01:38:10Z</dcterms:created>
  <dcterms:modified xsi:type="dcterms:W3CDTF">2023-02-15T06:33:03Z</dcterms:modified>
  <cp:category/>
</cp:coreProperties>
</file>