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7_喜界町【済】\"/>
    </mc:Choice>
  </mc:AlternateContent>
  <workbookProtection workbookAlgorithmName="SHA-512" workbookHashValue="C8RZfYUNlv2bFLcfGY8uF/7nLbzLnyTzmk/5r06iP8Mj3UdclYUJwbaPXZYvKjvnwBJHYm74engoOnUAItRmpg==" workbookSaltValue="Z4Lz5YULULLAaLn1qamYIg==" workbookSpinCount="100000" lockStructure="1"/>
  <bookViews>
    <workbookView xWindow="0" yWindow="0" windowWidth="20700" windowHeight="79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D8" i="4"/>
  <c r="W8" i="4"/>
  <c r="B8" i="4"/>
  <c r="B6" i="4"/>
</calcChain>
</file>

<file path=xl/sharedStrings.xml><?xml version="1.0" encoding="utf-8"?>
<sst xmlns="http://schemas.openxmlformats.org/spreadsheetml/2006/main" count="316" uniqueCount="113">
  <si>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</si>
  <si>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</si>
  <si>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</si>
  <si>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</si>
  <si>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</si>
  <si>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</si>
  <si>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</si>
  <si>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</si>
  <si>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</si>
  <si>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</si>
  <si>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</si>
  <si>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</si>
  <si>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</si>
  <si>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</si>
  <si>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</si>
  <si>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</si>
  <si>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</si>
  <si>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</si>
  <si>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</si>
  <si>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</si>
  <si>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</si>
  <si>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</si>
  <si>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</si>
  <si>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</si>
  <si>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</si>
  <si>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</si>
  <si>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</si>
  <si>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</si>
  <si>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</si>
  <si>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</si>
  <si>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</si>
  <si>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</si>
  <si>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</si>
  <si>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</si>
  <si>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</si>
  <si>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</si>
  <si>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</si>
  <si>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</si>
  <si>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</si>
  <si>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</si>
  <si>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</si>
  <si>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</si>
  <si>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</si>
  <si>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</si>
  <si>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</si>
  <si>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</si>
  <si>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</si>
  <si>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</si>
  <si>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</si>
  <si>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</si>
  <si>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</si>
  <si>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</si>
  <si>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</si>
  <si>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</si>
  <si>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</si>
  <si>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</si>
  <si>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</si>
  <si>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</si>
  <si>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</si>
  <si>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</si>
  <si>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</si>
  <si>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</si>
  <si>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</si>
  <si>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</si>
  <si>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</si>
  <si>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</si>
  <si>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</si>
  <si>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</si>
  <si>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</si>
  <si>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</si>
  <si>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</si>
  <si>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</si>
  <si>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</si>
  <si>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</si>
  <si>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</si>
  <si>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</si>
  <si>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</si>
  <si>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</si>
  <si>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</si>
  <si>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</si>
  <si>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</si>
  <si>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</si>
  <si>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</si>
  <si>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</si>
  <si>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</si>
  <si>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</si>
  <si>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</si>
  <si>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</si>
  <si>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</si>
  <si>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</si>
  <si>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</si>
  <si>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</si>
  <si>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</si>
  <si>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</si>
  <si>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</si>
  <si>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</si>
  <si>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</si>
  <si>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</si>
  <si>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</si>
  <si>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</si>
  <si>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</si>
  <si>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</si>
  <si>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</si>
  <si>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</si>
  <si>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</si>
  <si>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</si>
  <si>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</si>
  <si>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</si>
  <si>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</si>
  <si>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</si>
  <si>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統合事業により浄水場の新設や管路の耐震管への更新など行ったため、類似団体平均値及び全国平均値よりも下回っている。今後は将来の更新計画と財源確保などを検討する必要がある。</t>
    <rPh sb="1" eb="3">
      <t>ユウケイ</t>
    </rPh>
    <rPh sb="3" eb="5">
      <t>コテイ</t>
    </rPh>
    <rPh sb="5" eb="7">
      <t>シサン</t>
    </rPh>
    <rPh sb="7" eb="9">
      <t>ゲンカ</t>
    </rPh>
    <rPh sb="9" eb="11">
      <t>ショウキャク</t>
    </rPh>
    <rPh sb="11" eb="12">
      <t>リツ</t>
    </rPh>
    <rPh sb="14" eb="16">
      <t>トウゴウ</t>
    </rPh>
    <rPh sb="16" eb="18">
      <t>ジギョウ</t>
    </rPh>
    <rPh sb="21" eb="23">
      <t>ジョウスイ</t>
    </rPh>
    <rPh sb="23" eb="24">
      <t>ジョウ</t>
    </rPh>
    <rPh sb="25" eb="27">
      <t>シンセツ</t>
    </rPh>
    <rPh sb="28" eb="30">
      <t>カンロ</t>
    </rPh>
    <rPh sb="31" eb="33">
      <t>タイシン</t>
    </rPh>
    <rPh sb="33" eb="34">
      <t>カン</t>
    </rPh>
    <rPh sb="36" eb="38">
      <t>コウシン</t>
    </rPh>
    <rPh sb="40" eb="41">
      <t>オコナ</t>
    </rPh>
    <rPh sb="88" eb="90">
      <t>ケントウ</t>
    </rPh>
    <phoneticPr fontId="4"/>
  </si>
  <si>
    <r>
      <rPr>
        <sz val="10"/>
        <rFont val="ＭＳ Ｐゴシック"/>
        <family val="3"/>
        <charset val="128"/>
      </rPr>
      <t>①経常収支比率
　類似団体平均値を上回っているが、一般会計繰入金に依存している割合が大きい。今後は独立採算の観点から料金改定や経費削減に努める必要がある。
②累積欠損金比率
　累積欠損金比率は</t>
    </r>
    <r>
      <rPr>
        <sz val="10"/>
        <rFont val="ＭＳ ゴシック"/>
        <family val="3"/>
      </rPr>
      <t>0%</t>
    </r>
    <r>
      <rPr>
        <sz val="10"/>
        <rFont val="ＭＳ Ｐゴシック"/>
        <family val="3"/>
        <charset val="128"/>
      </rPr>
      <t>ではあるが、繰入金に依存している割合が大きいため、今後は料金回収率の向上や経費の削減に努める必要がある。
③流動比率
　類似団体平均値及び全国平均値を大きく下回っている。元利償還金に対し預金残高が少なく、一般会計繰入金に頼っているのが現状である。今後は料金改定や経費削減に努める必要がある。
④企業債残高対給水収益比率
　簡易水道統合時の起債により類似団体平均値及び全国平均値を大きく上回っているが、令和７年度からは起債残高は減少していく見込みである。
⑤料金回収率
　類似団体平均値及び全国平均値を大きく下回っており、原価の３分の１しか回収していないため、料金水準の適正化を図る必要がある。
⑥給水原価
　類似団体平均値及び全国平均値よりも上回っている。更なる計画的な投資や経費削減に努めたい。
⑦施設利用率
　類似団体平均値及び全国平均値よりも上回っているが、給水人口が減少しているため施設の統廃合を検討する。
⑧有収率
　類似団体平均値及び全国平均値よりも下回っており、漏水対策を徹底していきたい。</t>
    </r>
    <phoneticPr fontId="4"/>
  </si>
  <si>
    <t>　令和２年度から法適化し経常収支比率が100％を上回っているため経営状況は黒字となっているが、一般会計繰入金に依存している部分が大きいため、今後は料金の適正化や投資計画の見直しを行う必要がある。
　今後は策定済みの経営戦略を基に、将来の財政収支の見通しを把握し、計画的な経営に努めていきたい。</t>
    <rPh sb="1" eb="3">
      <t>レイワ</t>
    </rPh>
    <rPh sb="4" eb="6">
      <t>ネンド</t>
    </rPh>
    <rPh sb="8" eb="9">
      <t>ホウ</t>
    </rPh>
    <rPh sb="9" eb="10">
      <t>テキ</t>
    </rPh>
    <rPh sb="10" eb="11">
      <t>カ</t>
    </rPh>
    <rPh sb="14" eb="16">
      <t>シュウシ</t>
    </rPh>
    <rPh sb="16" eb="18">
      <t>ヒリツ</t>
    </rPh>
    <rPh sb="24" eb="26">
      <t>ウワマワ</t>
    </rPh>
    <rPh sb="47" eb="49">
      <t>イッパン</t>
    </rPh>
    <rPh sb="49" eb="51">
      <t>カイケイ</t>
    </rPh>
    <rPh sb="51" eb="53">
      <t>クリイレ</t>
    </rPh>
    <rPh sb="53" eb="54">
      <t>キン</t>
    </rPh>
    <rPh sb="99" eb="101">
      <t>コンゴ</t>
    </rPh>
    <rPh sb="104" eb="105">
      <t>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</si>
</sst>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DejaVu Sans"/>
      <family val="2"/>
    </font>
    <font>
      <sz val="10"/>
      <name val="ＭＳ ゴシック"/>
      <family val="3"/>
    </font>
    <font>
      <sz val="10"/>
      <name val="ＭＳ Ｐゴシック"/>
      <family val="3"/>
      <charset val="128"/>
    </font>
    <font>
      <sz val="11"/>
      <color rgb="FF000000"/>
      <name val="DejaVu Sans"/>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9" fillId="0" borderId="15"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1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EB-47CC-A5DB-E79D3C1B2DB8}"/>
            </c:ext>
          </c:extLst>
        </c:ser>
        <c:dLbls>
          <c:showLegendKey val="0"/>
          <c:showVal val="0"/>
          <c:showCatName val="0"/>
          <c:showSerName val="0"/>
          <c:showPercent val="0"/>
          <c:showBubbleSize val="0"/>
        </c:dLbls>
        <c:gapWidth val="150"/>
        <c:axId val="604127008"/>
        <c:axId val="60413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c:ext xmlns:c16="http://schemas.microsoft.com/office/drawing/2014/chart" uri="{C3380CC4-5D6E-409C-BE32-E72D297353CC}">
              <c16:uniqueId val="{00000001-24EB-47CC-A5DB-E79D3C1B2DB8}"/>
            </c:ext>
          </c:extLst>
        </c:ser>
        <c:dLbls>
          <c:showLegendKey val="0"/>
          <c:showVal val="0"/>
          <c:showCatName val="0"/>
          <c:showSerName val="0"/>
          <c:showPercent val="0"/>
          <c:showBubbleSize val="0"/>
        </c:dLbls>
        <c:marker val="1"/>
        <c:smooth val="0"/>
        <c:axId val="604127008"/>
        <c:axId val="604130144"/>
      </c:lineChart>
      <c:dateAx>
        <c:axId val="604127008"/>
        <c:scaling>
          <c:orientation val="minMax"/>
        </c:scaling>
        <c:delete val="1"/>
        <c:axPos val="b"/>
        <c:numFmt formatCode="&quot;H&quot;yy" sourceLinked="1"/>
        <c:majorTickMark val="none"/>
        <c:minorTickMark val="none"/>
        <c:tickLblPos val="none"/>
        <c:crossAx val="604130144"/>
        <c:crosses val="autoZero"/>
        <c:auto val="1"/>
        <c:lblOffset val="100"/>
        <c:baseTimeUnit val="years"/>
      </c:dateAx>
      <c:valAx>
        <c:axId val="6041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41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90.86</c:v>
                </c:pt>
              </c:numCache>
            </c:numRef>
          </c:val>
          <c:extLst>
            <c:ext xmlns:c16="http://schemas.microsoft.com/office/drawing/2014/chart" uri="{C3380CC4-5D6E-409C-BE32-E72D297353CC}">
              <c16:uniqueId val="{00000000-C580-4528-9683-A644B5817EE8}"/>
            </c:ext>
          </c:extLst>
        </c:ser>
        <c:dLbls>
          <c:showLegendKey val="0"/>
          <c:showVal val="0"/>
          <c:showCatName val="0"/>
          <c:showSerName val="0"/>
          <c:showPercent val="0"/>
          <c:showBubbleSize val="0"/>
        </c:dLbls>
        <c:gapWidth val="150"/>
        <c:axId val="535519464"/>
        <c:axId val="59979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C580-4528-9683-A644B5817EE8}"/>
            </c:ext>
          </c:extLst>
        </c:ser>
        <c:dLbls>
          <c:showLegendKey val="0"/>
          <c:showVal val="0"/>
          <c:showCatName val="0"/>
          <c:showSerName val="0"/>
          <c:showPercent val="0"/>
          <c:showBubbleSize val="0"/>
        </c:dLbls>
        <c:marker val="1"/>
        <c:smooth val="0"/>
        <c:axId val="535519464"/>
        <c:axId val="599795632"/>
      </c:lineChart>
      <c:dateAx>
        <c:axId val="535519464"/>
        <c:scaling>
          <c:orientation val="minMax"/>
        </c:scaling>
        <c:delete val="1"/>
        <c:axPos val="b"/>
        <c:numFmt formatCode="&quot;H&quot;yy" sourceLinked="1"/>
        <c:majorTickMark val="none"/>
        <c:minorTickMark val="none"/>
        <c:tickLblPos val="none"/>
        <c:crossAx val="599795632"/>
        <c:crosses val="autoZero"/>
        <c:auto val="1"/>
        <c:lblOffset val="100"/>
        <c:baseTimeUnit val="years"/>
      </c:dateAx>
      <c:valAx>
        <c:axId val="59979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51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69.150000000000006</c:v>
                </c:pt>
              </c:numCache>
            </c:numRef>
          </c:val>
          <c:extLst>
            <c:ext xmlns:c16="http://schemas.microsoft.com/office/drawing/2014/chart" uri="{C3380CC4-5D6E-409C-BE32-E72D297353CC}">
              <c16:uniqueId val="{00000000-B029-4328-9048-09DBDE8E08DA}"/>
            </c:ext>
          </c:extLst>
        </c:ser>
        <c:dLbls>
          <c:showLegendKey val="0"/>
          <c:showVal val="0"/>
          <c:showCatName val="0"/>
          <c:showSerName val="0"/>
          <c:showPercent val="0"/>
          <c:showBubbleSize val="0"/>
        </c:dLbls>
        <c:gapWidth val="150"/>
        <c:axId val="616258992"/>
        <c:axId val="6162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c:ext xmlns:c16="http://schemas.microsoft.com/office/drawing/2014/chart" uri="{C3380CC4-5D6E-409C-BE32-E72D297353CC}">
              <c16:uniqueId val="{00000001-B029-4328-9048-09DBDE8E08DA}"/>
            </c:ext>
          </c:extLst>
        </c:ser>
        <c:dLbls>
          <c:showLegendKey val="0"/>
          <c:showVal val="0"/>
          <c:showCatName val="0"/>
          <c:showSerName val="0"/>
          <c:showPercent val="0"/>
          <c:showBubbleSize val="0"/>
        </c:dLbls>
        <c:marker val="1"/>
        <c:smooth val="0"/>
        <c:axId val="616258992"/>
        <c:axId val="616261344"/>
      </c:lineChart>
      <c:dateAx>
        <c:axId val="616258992"/>
        <c:scaling>
          <c:orientation val="minMax"/>
        </c:scaling>
        <c:delete val="1"/>
        <c:axPos val="b"/>
        <c:numFmt formatCode="&quot;H&quot;yy" sourceLinked="1"/>
        <c:majorTickMark val="none"/>
        <c:minorTickMark val="none"/>
        <c:tickLblPos val="none"/>
        <c:crossAx val="616261344"/>
        <c:crosses val="autoZero"/>
        <c:auto val="1"/>
        <c:lblOffset val="100"/>
        <c:baseTimeUnit val="years"/>
      </c:dateAx>
      <c:valAx>
        <c:axId val="6162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25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105.72</c:v>
                </c:pt>
              </c:numCache>
            </c:numRef>
          </c:val>
          <c:extLst>
            <c:ext xmlns:c16="http://schemas.microsoft.com/office/drawing/2014/chart" uri="{C3380CC4-5D6E-409C-BE32-E72D297353CC}">
              <c16:uniqueId val="{00000000-E46B-4021-8B01-4B3B5A316A51}"/>
            </c:ext>
          </c:extLst>
        </c:ser>
        <c:dLbls>
          <c:showLegendKey val="0"/>
          <c:showVal val="0"/>
          <c:showCatName val="0"/>
          <c:showSerName val="0"/>
          <c:showPercent val="0"/>
          <c:showBubbleSize val="0"/>
        </c:dLbls>
        <c:gapWidth val="150"/>
        <c:axId val="604123088"/>
        <c:axId val="60412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c:ext xmlns:c16="http://schemas.microsoft.com/office/drawing/2014/chart" uri="{C3380CC4-5D6E-409C-BE32-E72D297353CC}">
              <c16:uniqueId val="{00000001-E46B-4021-8B01-4B3B5A316A51}"/>
            </c:ext>
          </c:extLst>
        </c:ser>
        <c:dLbls>
          <c:showLegendKey val="0"/>
          <c:showVal val="0"/>
          <c:showCatName val="0"/>
          <c:showSerName val="0"/>
          <c:showPercent val="0"/>
          <c:showBubbleSize val="0"/>
        </c:dLbls>
        <c:marker val="1"/>
        <c:smooth val="0"/>
        <c:axId val="604123088"/>
        <c:axId val="604124656"/>
      </c:lineChart>
      <c:dateAx>
        <c:axId val="604123088"/>
        <c:scaling>
          <c:orientation val="minMax"/>
        </c:scaling>
        <c:delete val="1"/>
        <c:axPos val="b"/>
        <c:numFmt formatCode="&quot;H&quot;yy" sourceLinked="1"/>
        <c:majorTickMark val="none"/>
        <c:minorTickMark val="none"/>
        <c:tickLblPos val="none"/>
        <c:crossAx val="604124656"/>
        <c:crosses val="autoZero"/>
        <c:auto val="1"/>
        <c:lblOffset val="100"/>
        <c:baseTimeUnit val="years"/>
      </c:dateAx>
      <c:valAx>
        <c:axId val="604124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0412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4.79</c:v>
                </c:pt>
              </c:numCache>
            </c:numRef>
          </c:val>
          <c:extLst>
            <c:ext xmlns:c16="http://schemas.microsoft.com/office/drawing/2014/chart" uri="{C3380CC4-5D6E-409C-BE32-E72D297353CC}">
              <c16:uniqueId val="{00000000-4C73-4B66-B7B2-A09A60AAE4ED}"/>
            </c:ext>
          </c:extLst>
        </c:ser>
        <c:dLbls>
          <c:showLegendKey val="0"/>
          <c:showVal val="0"/>
          <c:showCatName val="0"/>
          <c:showSerName val="0"/>
          <c:showPercent val="0"/>
          <c:showBubbleSize val="0"/>
        </c:dLbls>
        <c:gapWidth val="150"/>
        <c:axId val="535524952"/>
        <c:axId val="53551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c:ext xmlns:c16="http://schemas.microsoft.com/office/drawing/2014/chart" uri="{C3380CC4-5D6E-409C-BE32-E72D297353CC}">
              <c16:uniqueId val="{00000001-4C73-4B66-B7B2-A09A60AAE4ED}"/>
            </c:ext>
          </c:extLst>
        </c:ser>
        <c:dLbls>
          <c:showLegendKey val="0"/>
          <c:showVal val="0"/>
          <c:showCatName val="0"/>
          <c:showSerName val="0"/>
          <c:showPercent val="0"/>
          <c:showBubbleSize val="0"/>
        </c:dLbls>
        <c:marker val="1"/>
        <c:smooth val="0"/>
        <c:axId val="535524952"/>
        <c:axId val="535519856"/>
      </c:lineChart>
      <c:dateAx>
        <c:axId val="535524952"/>
        <c:scaling>
          <c:orientation val="minMax"/>
        </c:scaling>
        <c:delete val="1"/>
        <c:axPos val="b"/>
        <c:numFmt formatCode="&quot;H&quot;yy" sourceLinked="1"/>
        <c:majorTickMark val="none"/>
        <c:minorTickMark val="none"/>
        <c:tickLblPos val="none"/>
        <c:crossAx val="535519856"/>
        <c:crosses val="autoZero"/>
        <c:auto val="1"/>
        <c:lblOffset val="100"/>
        <c:baseTimeUnit val="years"/>
      </c:dateAx>
      <c:valAx>
        <c:axId val="53551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52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A3-4DE4-9AC8-8AC2836B6658}"/>
            </c:ext>
          </c:extLst>
        </c:ser>
        <c:dLbls>
          <c:showLegendKey val="0"/>
          <c:showVal val="0"/>
          <c:showCatName val="0"/>
          <c:showSerName val="0"/>
          <c:showPercent val="0"/>
          <c:showBubbleSize val="0"/>
        </c:dLbls>
        <c:gapWidth val="150"/>
        <c:axId val="535519072"/>
        <c:axId val="53552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c:ext xmlns:c16="http://schemas.microsoft.com/office/drawing/2014/chart" uri="{C3380CC4-5D6E-409C-BE32-E72D297353CC}">
              <c16:uniqueId val="{00000001-DFA3-4DE4-9AC8-8AC2836B6658}"/>
            </c:ext>
          </c:extLst>
        </c:ser>
        <c:dLbls>
          <c:showLegendKey val="0"/>
          <c:showVal val="0"/>
          <c:showCatName val="0"/>
          <c:showSerName val="0"/>
          <c:showPercent val="0"/>
          <c:showBubbleSize val="0"/>
        </c:dLbls>
        <c:marker val="1"/>
        <c:smooth val="0"/>
        <c:axId val="535519072"/>
        <c:axId val="535520248"/>
      </c:lineChart>
      <c:dateAx>
        <c:axId val="535519072"/>
        <c:scaling>
          <c:orientation val="minMax"/>
        </c:scaling>
        <c:delete val="1"/>
        <c:axPos val="b"/>
        <c:numFmt formatCode="&quot;H&quot;yy" sourceLinked="1"/>
        <c:majorTickMark val="none"/>
        <c:minorTickMark val="none"/>
        <c:tickLblPos val="none"/>
        <c:crossAx val="535520248"/>
        <c:crosses val="autoZero"/>
        <c:auto val="1"/>
        <c:lblOffset val="100"/>
        <c:baseTimeUnit val="years"/>
      </c:dateAx>
      <c:valAx>
        <c:axId val="53552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5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45-4B6E-80EE-2DB2C4261DEF}"/>
            </c:ext>
          </c:extLst>
        </c:ser>
        <c:dLbls>
          <c:showLegendKey val="0"/>
          <c:showVal val="0"/>
          <c:showCatName val="0"/>
          <c:showSerName val="0"/>
          <c:showPercent val="0"/>
          <c:showBubbleSize val="0"/>
        </c:dLbls>
        <c:gapWidth val="150"/>
        <c:axId val="535521816"/>
        <c:axId val="53552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c:ext xmlns:c16="http://schemas.microsoft.com/office/drawing/2014/chart" uri="{C3380CC4-5D6E-409C-BE32-E72D297353CC}">
              <c16:uniqueId val="{00000001-9F45-4B6E-80EE-2DB2C4261DEF}"/>
            </c:ext>
          </c:extLst>
        </c:ser>
        <c:dLbls>
          <c:showLegendKey val="0"/>
          <c:showVal val="0"/>
          <c:showCatName val="0"/>
          <c:showSerName val="0"/>
          <c:showPercent val="0"/>
          <c:showBubbleSize val="0"/>
        </c:dLbls>
        <c:marker val="1"/>
        <c:smooth val="0"/>
        <c:axId val="535521816"/>
        <c:axId val="535521032"/>
      </c:lineChart>
      <c:dateAx>
        <c:axId val="535521816"/>
        <c:scaling>
          <c:orientation val="minMax"/>
        </c:scaling>
        <c:delete val="1"/>
        <c:axPos val="b"/>
        <c:numFmt formatCode="&quot;H&quot;yy" sourceLinked="1"/>
        <c:majorTickMark val="none"/>
        <c:minorTickMark val="none"/>
        <c:tickLblPos val="none"/>
        <c:crossAx val="535521032"/>
        <c:crosses val="autoZero"/>
        <c:auto val="1"/>
        <c:lblOffset val="100"/>
        <c:baseTimeUnit val="years"/>
      </c:dateAx>
      <c:valAx>
        <c:axId val="535521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552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83.72</c:v>
                </c:pt>
              </c:numCache>
            </c:numRef>
          </c:val>
          <c:extLst>
            <c:ext xmlns:c16="http://schemas.microsoft.com/office/drawing/2014/chart" uri="{C3380CC4-5D6E-409C-BE32-E72D297353CC}">
              <c16:uniqueId val="{00000000-B499-407A-BC19-3A5C9A117F91}"/>
            </c:ext>
          </c:extLst>
        </c:ser>
        <c:dLbls>
          <c:showLegendKey val="0"/>
          <c:showVal val="0"/>
          <c:showCatName val="0"/>
          <c:showSerName val="0"/>
          <c:showPercent val="0"/>
          <c:showBubbleSize val="0"/>
        </c:dLbls>
        <c:gapWidth val="150"/>
        <c:axId val="600673984"/>
        <c:axId val="60068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c:ext xmlns:c16="http://schemas.microsoft.com/office/drawing/2014/chart" uri="{C3380CC4-5D6E-409C-BE32-E72D297353CC}">
              <c16:uniqueId val="{00000001-B499-407A-BC19-3A5C9A117F91}"/>
            </c:ext>
          </c:extLst>
        </c:ser>
        <c:dLbls>
          <c:showLegendKey val="0"/>
          <c:showVal val="0"/>
          <c:showCatName val="0"/>
          <c:showSerName val="0"/>
          <c:showPercent val="0"/>
          <c:showBubbleSize val="0"/>
        </c:dLbls>
        <c:marker val="1"/>
        <c:smooth val="0"/>
        <c:axId val="600673984"/>
        <c:axId val="600681432"/>
      </c:lineChart>
      <c:dateAx>
        <c:axId val="600673984"/>
        <c:scaling>
          <c:orientation val="minMax"/>
        </c:scaling>
        <c:delete val="1"/>
        <c:axPos val="b"/>
        <c:numFmt formatCode="&quot;H&quot;yy" sourceLinked="1"/>
        <c:majorTickMark val="none"/>
        <c:minorTickMark val="none"/>
        <c:tickLblPos val="none"/>
        <c:crossAx val="600681432"/>
        <c:crosses val="autoZero"/>
        <c:auto val="1"/>
        <c:lblOffset val="100"/>
        <c:baseTimeUnit val="years"/>
      </c:dateAx>
      <c:valAx>
        <c:axId val="600681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006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1992.62</c:v>
                </c:pt>
              </c:numCache>
            </c:numRef>
          </c:val>
          <c:extLst>
            <c:ext xmlns:c16="http://schemas.microsoft.com/office/drawing/2014/chart" uri="{C3380CC4-5D6E-409C-BE32-E72D297353CC}">
              <c16:uniqueId val="{00000000-8416-4128-A898-527719CBBEBD}"/>
            </c:ext>
          </c:extLst>
        </c:ser>
        <c:dLbls>
          <c:showLegendKey val="0"/>
          <c:showVal val="0"/>
          <c:showCatName val="0"/>
          <c:showSerName val="0"/>
          <c:showPercent val="0"/>
          <c:showBubbleSize val="0"/>
        </c:dLbls>
        <c:gapWidth val="150"/>
        <c:axId val="600678296"/>
        <c:axId val="60068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c:ext xmlns:c16="http://schemas.microsoft.com/office/drawing/2014/chart" uri="{C3380CC4-5D6E-409C-BE32-E72D297353CC}">
              <c16:uniqueId val="{00000001-8416-4128-A898-527719CBBEBD}"/>
            </c:ext>
          </c:extLst>
        </c:ser>
        <c:dLbls>
          <c:showLegendKey val="0"/>
          <c:showVal val="0"/>
          <c:showCatName val="0"/>
          <c:showSerName val="0"/>
          <c:showPercent val="0"/>
          <c:showBubbleSize val="0"/>
        </c:dLbls>
        <c:marker val="1"/>
        <c:smooth val="0"/>
        <c:axId val="600678296"/>
        <c:axId val="600681824"/>
      </c:lineChart>
      <c:dateAx>
        <c:axId val="600678296"/>
        <c:scaling>
          <c:orientation val="minMax"/>
        </c:scaling>
        <c:delete val="1"/>
        <c:axPos val="b"/>
        <c:numFmt formatCode="&quot;H&quot;yy" sourceLinked="1"/>
        <c:majorTickMark val="none"/>
        <c:minorTickMark val="none"/>
        <c:tickLblPos val="none"/>
        <c:crossAx val="600681824"/>
        <c:crosses val="autoZero"/>
        <c:auto val="1"/>
        <c:lblOffset val="100"/>
        <c:baseTimeUnit val="years"/>
      </c:dateAx>
      <c:valAx>
        <c:axId val="60068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0067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33.33</c:v>
                </c:pt>
              </c:numCache>
            </c:numRef>
          </c:val>
          <c:extLst>
            <c:ext xmlns:c16="http://schemas.microsoft.com/office/drawing/2014/chart" uri="{C3380CC4-5D6E-409C-BE32-E72D297353CC}">
              <c16:uniqueId val="{00000000-595B-42A9-B3D0-E73A052794D4}"/>
            </c:ext>
          </c:extLst>
        </c:ser>
        <c:dLbls>
          <c:showLegendKey val="0"/>
          <c:showVal val="0"/>
          <c:showCatName val="0"/>
          <c:showSerName val="0"/>
          <c:showPercent val="0"/>
          <c:showBubbleSize val="0"/>
        </c:dLbls>
        <c:gapWidth val="150"/>
        <c:axId val="600681040"/>
        <c:axId val="60067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c:ext xmlns:c16="http://schemas.microsoft.com/office/drawing/2014/chart" uri="{C3380CC4-5D6E-409C-BE32-E72D297353CC}">
              <c16:uniqueId val="{00000001-595B-42A9-B3D0-E73A052794D4}"/>
            </c:ext>
          </c:extLst>
        </c:ser>
        <c:dLbls>
          <c:showLegendKey val="0"/>
          <c:showVal val="0"/>
          <c:showCatName val="0"/>
          <c:showSerName val="0"/>
          <c:showPercent val="0"/>
          <c:showBubbleSize val="0"/>
        </c:dLbls>
        <c:marker val="1"/>
        <c:smooth val="0"/>
        <c:axId val="600681040"/>
        <c:axId val="600673200"/>
      </c:lineChart>
      <c:dateAx>
        <c:axId val="600681040"/>
        <c:scaling>
          <c:orientation val="minMax"/>
        </c:scaling>
        <c:delete val="1"/>
        <c:axPos val="b"/>
        <c:numFmt formatCode="&quot;H&quot;yy" sourceLinked="1"/>
        <c:majorTickMark val="none"/>
        <c:minorTickMark val="none"/>
        <c:tickLblPos val="none"/>
        <c:crossAx val="600673200"/>
        <c:crosses val="autoZero"/>
        <c:auto val="1"/>
        <c:lblOffset val="100"/>
        <c:baseTimeUnit val="years"/>
      </c:dateAx>
      <c:valAx>
        <c:axId val="60067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68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384.97</c:v>
                </c:pt>
              </c:numCache>
            </c:numRef>
          </c:val>
          <c:extLst>
            <c:ext xmlns:c16="http://schemas.microsoft.com/office/drawing/2014/chart" uri="{C3380CC4-5D6E-409C-BE32-E72D297353CC}">
              <c16:uniqueId val="{00000000-68FF-4031-B715-1FC3C20400DD}"/>
            </c:ext>
          </c:extLst>
        </c:ser>
        <c:dLbls>
          <c:showLegendKey val="0"/>
          <c:showVal val="0"/>
          <c:showCatName val="0"/>
          <c:showSerName val="0"/>
          <c:showPercent val="0"/>
          <c:showBubbleSize val="0"/>
        </c:dLbls>
        <c:gapWidth val="150"/>
        <c:axId val="599796024"/>
        <c:axId val="5997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c:ext xmlns:c16="http://schemas.microsoft.com/office/drawing/2014/chart" uri="{C3380CC4-5D6E-409C-BE32-E72D297353CC}">
              <c16:uniqueId val="{00000001-68FF-4031-B715-1FC3C20400DD}"/>
            </c:ext>
          </c:extLst>
        </c:ser>
        <c:dLbls>
          <c:showLegendKey val="0"/>
          <c:showVal val="0"/>
          <c:showCatName val="0"/>
          <c:showSerName val="0"/>
          <c:showPercent val="0"/>
          <c:showBubbleSize val="0"/>
        </c:dLbls>
        <c:marker val="1"/>
        <c:smooth val="0"/>
        <c:axId val="599796024"/>
        <c:axId val="599797984"/>
      </c:lineChart>
      <c:dateAx>
        <c:axId val="599796024"/>
        <c:scaling>
          <c:orientation val="minMax"/>
        </c:scaling>
        <c:delete val="1"/>
        <c:axPos val="b"/>
        <c:numFmt formatCode="&quot;H&quot;yy" sourceLinked="1"/>
        <c:majorTickMark val="none"/>
        <c:minorTickMark val="none"/>
        <c:tickLblPos val="none"/>
        <c:crossAx val="599797984"/>
        <c:crosses val="autoZero"/>
        <c:auto val="1"/>
        <c:lblOffset val="100"/>
        <c:baseTimeUnit val="years"/>
      </c:dateAx>
      <c:valAx>
        <c:axId val="5997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79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喜界町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6870</v>
      </c>
      <c r="AM8" s="61"/>
      <c r="AN8" s="61"/>
      <c r="AO8" s="61"/>
      <c r="AP8" s="61"/>
      <c r="AQ8" s="61"/>
      <c r="AR8" s="61"/>
      <c r="AS8" s="61"/>
      <c r="AT8" s="52">
        <f>データ!$S$6</f>
        <v>56.82</v>
      </c>
      <c r="AU8" s="53"/>
      <c r="AV8" s="53"/>
      <c r="AW8" s="53"/>
      <c r="AX8" s="53"/>
      <c r="AY8" s="53"/>
      <c r="AZ8" s="53"/>
      <c r="BA8" s="53"/>
      <c r="BB8" s="54">
        <f>データ!$T$6</f>
        <v>120.91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54.23</v>
      </c>
      <c r="J10" s="53"/>
      <c r="K10" s="53"/>
      <c r="L10" s="53"/>
      <c r="M10" s="53"/>
      <c r="N10" s="53"/>
      <c r="O10" s="64"/>
      <c r="P10" s="54">
        <f>データ!$P$6</f>
        <v>99.99</v>
      </c>
      <c r="Q10" s="54"/>
      <c r="R10" s="54"/>
      <c r="S10" s="54"/>
      <c r="T10" s="54"/>
      <c r="U10" s="54"/>
      <c r="V10" s="54"/>
      <c r="W10" s="61">
        <f>データ!$Q$6</f>
        <v>2250</v>
      </c>
      <c r="X10" s="61"/>
      <c r="Y10" s="61"/>
      <c r="Z10" s="61"/>
      <c r="AA10" s="61"/>
      <c r="AB10" s="61"/>
      <c r="AC10" s="61"/>
      <c r="AD10" s="2"/>
      <c r="AE10" s="2"/>
      <c r="AF10" s="2"/>
      <c r="AG10" s="2"/>
      <c r="AH10" s="4"/>
      <c r="AI10" s="4"/>
      <c r="AJ10" s="4"/>
      <c r="AK10" s="4"/>
      <c r="AL10" s="61">
        <f>データ!$U$6</f>
        <v>6766</v>
      </c>
      <c r="AM10" s="61"/>
      <c r="AN10" s="61"/>
      <c r="AO10" s="61"/>
      <c r="AP10" s="61"/>
      <c r="AQ10" s="61"/>
      <c r="AR10" s="61"/>
      <c r="AS10" s="61"/>
      <c r="AT10" s="52">
        <f>データ!$V$6</f>
        <v>5.7</v>
      </c>
      <c r="AU10" s="53"/>
      <c r="AV10" s="53"/>
      <c r="AW10" s="53"/>
      <c r="AX10" s="53"/>
      <c r="AY10" s="53"/>
      <c r="AZ10" s="53"/>
      <c r="BA10" s="53"/>
      <c r="BB10" s="54">
        <f>データ!$W$6</f>
        <v>1187.02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4" t="s">
        <v>23</v>
      </c>
      <c r="BM11" s="74"/>
      <c r="BN11" s="74"/>
      <c r="BO11" s="74"/>
      <c r="BP11" s="74"/>
      <c r="BQ11" s="74"/>
      <c r="BR11" s="74"/>
      <c r="BS11" s="74"/>
      <c r="BT11" s="74"/>
      <c r="BU11" s="74"/>
      <c r="BV11" s="74"/>
      <c r="BW11" s="74"/>
      <c r="BX11" s="74"/>
      <c r="BY11" s="74"/>
      <c r="BZ11" s="7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4"/>
      <c r="BM12" s="74"/>
      <c r="BN12" s="74"/>
      <c r="BO12" s="74"/>
      <c r="BP12" s="74"/>
      <c r="BQ12" s="74"/>
      <c r="BR12" s="74"/>
      <c r="BS12" s="74"/>
      <c r="BT12" s="74"/>
      <c r="BU12" s="74"/>
      <c r="BV12" s="74"/>
      <c r="BW12" s="74"/>
      <c r="BX12" s="74"/>
      <c r="BY12" s="74"/>
      <c r="BZ12" s="7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5"/>
      <c r="BM13" s="75"/>
      <c r="BN13" s="75"/>
      <c r="BO13" s="75"/>
      <c r="BP13" s="75"/>
      <c r="BQ13" s="75"/>
      <c r="BR13" s="75"/>
      <c r="BS13" s="75"/>
      <c r="BT13" s="75"/>
      <c r="BU13" s="75"/>
      <c r="BV13" s="75"/>
      <c r="BW13" s="75"/>
      <c r="BX13" s="75"/>
      <c r="BY13" s="75"/>
      <c r="BZ13" s="75"/>
    </row>
    <row r="14" spans="1:78" ht="13.5" customHeight="1" x14ac:dyDescent="0.15">
      <c r="A14" s="2"/>
      <c r="B14" s="76" t="s">
        <v>24</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8"/>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9"/>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1"/>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2" t="s">
        <v>111</v>
      </c>
      <c r="BM16" s="82"/>
      <c r="BN16" s="82"/>
      <c r="BO16" s="82"/>
      <c r="BP16" s="82"/>
      <c r="BQ16" s="82"/>
      <c r="BR16" s="82"/>
      <c r="BS16" s="82"/>
      <c r="BT16" s="82"/>
      <c r="BU16" s="82"/>
      <c r="BV16" s="82"/>
      <c r="BW16" s="82"/>
      <c r="BX16" s="82"/>
      <c r="BY16" s="82"/>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2"/>
      <c r="BM17" s="82"/>
      <c r="BN17" s="82"/>
      <c r="BO17" s="82"/>
      <c r="BP17" s="82"/>
      <c r="BQ17" s="82"/>
      <c r="BR17" s="82"/>
      <c r="BS17" s="82"/>
      <c r="BT17" s="82"/>
      <c r="BU17" s="82"/>
      <c r="BV17" s="82"/>
      <c r="BW17" s="82"/>
      <c r="BX17" s="82"/>
      <c r="BY17" s="82"/>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2"/>
      <c r="BM18" s="82"/>
      <c r="BN18" s="82"/>
      <c r="BO18" s="82"/>
      <c r="BP18" s="82"/>
      <c r="BQ18" s="82"/>
      <c r="BR18" s="82"/>
      <c r="BS18" s="82"/>
      <c r="BT18" s="82"/>
      <c r="BU18" s="82"/>
      <c r="BV18" s="82"/>
      <c r="BW18" s="82"/>
      <c r="BX18" s="82"/>
      <c r="BY18" s="82"/>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2"/>
      <c r="BM19" s="82"/>
      <c r="BN19" s="82"/>
      <c r="BO19" s="82"/>
      <c r="BP19" s="82"/>
      <c r="BQ19" s="82"/>
      <c r="BR19" s="82"/>
      <c r="BS19" s="82"/>
      <c r="BT19" s="82"/>
      <c r="BU19" s="82"/>
      <c r="BV19" s="82"/>
      <c r="BW19" s="82"/>
      <c r="BX19" s="82"/>
      <c r="BY19" s="82"/>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2"/>
      <c r="BM20" s="82"/>
      <c r="BN20" s="82"/>
      <c r="BO20" s="82"/>
      <c r="BP20" s="82"/>
      <c r="BQ20" s="82"/>
      <c r="BR20" s="82"/>
      <c r="BS20" s="82"/>
      <c r="BT20" s="82"/>
      <c r="BU20" s="82"/>
      <c r="BV20" s="82"/>
      <c r="BW20" s="82"/>
      <c r="BX20" s="82"/>
      <c r="BY20" s="82"/>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2"/>
      <c r="BM21" s="82"/>
      <c r="BN21" s="82"/>
      <c r="BO21" s="82"/>
      <c r="BP21" s="82"/>
      <c r="BQ21" s="82"/>
      <c r="BR21" s="82"/>
      <c r="BS21" s="82"/>
      <c r="BT21" s="82"/>
      <c r="BU21" s="82"/>
      <c r="BV21" s="82"/>
      <c r="BW21" s="82"/>
      <c r="BX21" s="82"/>
      <c r="BY21" s="82"/>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2"/>
      <c r="BM22" s="82"/>
      <c r="BN22" s="82"/>
      <c r="BO22" s="82"/>
      <c r="BP22" s="82"/>
      <c r="BQ22" s="82"/>
      <c r="BR22" s="82"/>
      <c r="BS22" s="82"/>
      <c r="BT22" s="82"/>
      <c r="BU22" s="82"/>
      <c r="BV22" s="82"/>
      <c r="BW22" s="82"/>
      <c r="BX22" s="82"/>
      <c r="BY22" s="82"/>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2"/>
      <c r="BM23" s="82"/>
      <c r="BN23" s="82"/>
      <c r="BO23" s="82"/>
      <c r="BP23" s="82"/>
      <c r="BQ23" s="82"/>
      <c r="BR23" s="82"/>
      <c r="BS23" s="82"/>
      <c r="BT23" s="82"/>
      <c r="BU23" s="82"/>
      <c r="BV23" s="82"/>
      <c r="BW23" s="82"/>
      <c r="BX23" s="82"/>
      <c r="BY23" s="82"/>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2"/>
      <c r="BM24" s="82"/>
      <c r="BN24" s="82"/>
      <c r="BO24" s="82"/>
      <c r="BP24" s="82"/>
      <c r="BQ24" s="82"/>
      <c r="BR24" s="82"/>
      <c r="BS24" s="82"/>
      <c r="BT24" s="82"/>
      <c r="BU24" s="82"/>
      <c r="BV24" s="82"/>
      <c r="BW24" s="82"/>
      <c r="BX24" s="82"/>
      <c r="BY24" s="82"/>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2"/>
      <c r="BM25" s="82"/>
      <c r="BN25" s="82"/>
      <c r="BO25" s="82"/>
      <c r="BP25" s="82"/>
      <c r="BQ25" s="82"/>
      <c r="BR25" s="82"/>
      <c r="BS25" s="82"/>
      <c r="BT25" s="82"/>
      <c r="BU25" s="82"/>
      <c r="BV25" s="82"/>
      <c r="BW25" s="82"/>
      <c r="BX25" s="82"/>
      <c r="BY25" s="82"/>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2"/>
      <c r="BM26" s="82"/>
      <c r="BN26" s="82"/>
      <c r="BO26" s="82"/>
      <c r="BP26" s="82"/>
      <c r="BQ26" s="82"/>
      <c r="BR26" s="82"/>
      <c r="BS26" s="82"/>
      <c r="BT26" s="82"/>
      <c r="BU26" s="82"/>
      <c r="BV26" s="82"/>
      <c r="BW26" s="82"/>
      <c r="BX26" s="82"/>
      <c r="BY26" s="82"/>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2"/>
      <c r="BM27" s="82"/>
      <c r="BN27" s="82"/>
      <c r="BO27" s="82"/>
      <c r="BP27" s="82"/>
      <c r="BQ27" s="82"/>
      <c r="BR27" s="82"/>
      <c r="BS27" s="82"/>
      <c r="BT27" s="82"/>
      <c r="BU27" s="82"/>
      <c r="BV27" s="82"/>
      <c r="BW27" s="82"/>
      <c r="BX27" s="82"/>
      <c r="BY27" s="82"/>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2"/>
      <c r="BM28" s="82"/>
      <c r="BN28" s="82"/>
      <c r="BO28" s="82"/>
      <c r="BP28" s="82"/>
      <c r="BQ28" s="82"/>
      <c r="BR28" s="82"/>
      <c r="BS28" s="82"/>
      <c r="BT28" s="82"/>
      <c r="BU28" s="82"/>
      <c r="BV28" s="82"/>
      <c r="BW28" s="82"/>
      <c r="BX28" s="82"/>
      <c r="BY28" s="82"/>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2"/>
      <c r="BM29" s="82"/>
      <c r="BN29" s="82"/>
      <c r="BO29" s="82"/>
      <c r="BP29" s="82"/>
      <c r="BQ29" s="82"/>
      <c r="BR29" s="82"/>
      <c r="BS29" s="82"/>
      <c r="BT29" s="82"/>
      <c r="BU29" s="82"/>
      <c r="BV29" s="82"/>
      <c r="BW29" s="82"/>
      <c r="BX29" s="82"/>
      <c r="BY29" s="82"/>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2"/>
      <c r="BM30" s="82"/>
      <c r="BN30" s="82"/>
      <c r="BO30" s="82"/>
      <c r="BP30" s="82"/>
      <c r="BQ30" s="82"/>
      <c r="BR30" s="82"/>
      <c r="BS30" s="82"/>
      <c r="BT30" s="82"/>
      <c r="BU30" s="82"/>
      <c r="BV30" s="82"/>
      <c r="BW30" s="82"/>
      <c r="BX30" s="82"/>
      <c r="BY30" s="82"/>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2"/>
      <c r="BM31" s="82"/>
      <c r="BN31" s="82"/>
      <c r="BO31" s="82"/>
      <c r="BP31" s="82"/>
      <c r="BQ31" s="82"/>
      <c r="BR31" s="82"/>
      <c r="BS31" s="82"/>
      <c r="BT31" s="82"/>
      <c r="BU31" s="82"/>
      <c r="BV31" s="82"/>
      <c r="BW31" s="82"/>
      <c r="BX31" s="82"/>
      <c r="BY31" s="82"/>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2"/>
      <c r="BM32" s="82"/>
      <c r="BN32" s="82"/>
      <c r="BO32" s="82"/>
      <c r="BP32" s="82"/>
      <c r="BQ32" s="82"/>
      <c r="BR32" s="82"/>
      <c r="BS32" s="82"/>
      <c r="BT32" s="82"/>
      <c r="BU32" s="82"/>
      <c r="BV32" s="82"/>
      <c r="BW32" s="82"/>
      <c r="BX32" s="82"/>
      <c r="BY32" s="82"/>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2"/>
      <c r="BM33" s="82"/>
      <c r="BN33" s="82"/>
      <c r="BO33" s="82"/>
      <c r="BP33" s="82"/>
      <c r="BQ33" s="82"/>
      <c r="BR33" s="82"/>
      <c r="BS33" s="82"/>
      <c r="BT33" s="82"/>
      <c r="BU33" s="82"/>
      <c r="BV33" s="82"/>
      <c r="BW33" s="82"/>
      <c r="BX33" s="82"/>
      <c r="BY33" s="82"/>
      <c r="BZ33" s="8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2"/>
      <c r="BN34" s="82"/>
      <c r="BO34" s="82"/>
      <c r="BP34" s="82"/>
      <c r="BQ34" s="82"/>
      <c r="BR34" s="82"/>
      <c r="BS34" s="82"/>
      <c r="BT34" s="82"/>
      <c r="BU34" s="82"/>
      <c r="BV34" s="82"/>
      <c r="BW34" s="82"/>
      <c r="BX34" s="82"/>
      <c r="BY34" s="82"/>
      <c r="BZ34" s="8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2"/>
      <c r="BN35" s="82"/>
      <c r="BO35" s="82"/>
      <c r="BP35" s="82"/>
      <c r="BQ35" s="82"/>
      <c r="BR35" s="82"/>
      <c r="BS35" s="82"/>
      <c r="BT35" s="82"/>
      <c r="BU35" s="82"/>
      <c r="BV35" s="82"/>
      <c r="BW35" s="82"/>
      <c r="BX35" s="82"/>
      <c r="BY35" s="82"/>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2"/>
      <c r="BM36" s="82"/>
      <c r="BN36" s="82"/>
      <c r="BO36" s="82"/>
      <c r="BP36" s="82"/>
      <c r="BQ36" s="82"/>
      <c r="BR36" s="82"/>
      <c r="BS36" s="82"/>
      <c r="BT36" s="82"/>
      <c r="BU36" s="82"/>
      <c r="BV36" s="82"/>
      <c r="BW36" s="82"/>
      <c r="BX36" s="82"/>
      <c r="BY36" s="82"/>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2"/>
      <c r="BM37" s="82"/>
      <c r="BN37" s="82"/>
      <c r="BO37" s="82"/>
      <c r="BP37" s="82"/>
      <c r="BQ37" s="82"/>
      <c r="BR37" s="82"/>
      <c r="BS37" s="82"/>
      <c r="BT37" s="82"/>
      <c r="BU37" s="82"/>
      <c r="BV37" s="82"/>
      <c r="BW37" s="82"/>
      <c r="BX37" s="82"/>
      <c r="BY37" s="82"/>
      <c r="BZ37" s="8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2"/>
      <c r="BM38" s="82"/>
      <c r="BN38" s="82"/>
      <c r="BO38" s="82"/>
      <c r="BP38" s="82"/>
      <c r="BQ38" s="82"/>
      <c r="BR38" s="82"/>
      <c r="BS38" s="82"/>
      <c r="BT38" s="82"/>
      <c r="BU38" s="82"/>
      <c r="BV38" s="82"/>
      <c r="BW38" s="82"/>
      <c r="BX38" s="82"/>
      <c r="BY38" s="82"/>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2"/>
      <c r="BM39" s="82"/>
      <c r="BN39" s="82"/>
      <c r="BO39" s="82"/>
      <c r="BP39" s="82"/>
      <c r="BQ39" s="82"/>
      <c r="BR39" s="82"/>
      <c r="BS39" s="82"/>
      <c r="BT39" s="82"/>
      <c r="BU39" s="82"/>
      <c r="BV39" s="82"/>
      <c r="BW39" s="82"/>
      <c r="BX39" s="82"/>
      <c r="BY39" s="82"/>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2"/>
      <c r="BM40" s="82"/>
      <c r="BN40" s="82"/>
      <c r="BO40" s="82"/>
      <c r="BP40" s="82"/>
      <c r="BQ40" s="82"/>
      <c r="BR40" s="82"/>
      <c r="BS40" s="82"/>
      <c r="BT40" s="82"/>
      <c r="BU40" s="82"/>
      <c r="BV40" s="82"/>
      <c r="BW40" s="82"/>
      <c r="BX40" s="82"/>
      <c r="BY40" s="82"/>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2"/>
      <c r="BM41" s="82"/>
      <c r="BN41" s="82"/>
      <c r="BO41" s="82"/>
      <c r="BP41" s="82"/>
      <c r="BQ41" s="82"/>
      <c r="BR41" s="82"/>
      <c r="BS41" s="82"/>
      <c r="BT41" s="82"/>
      <c r="BU41" s="82"/>
      <c r="BV41" s="82"/>
      <c r="BW41" s="82"/>
      <c r="BX41" s="82"/>
      <c r="BY41" s="82"/>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2"/>
      <c r="BM42" s="82"/>
      <c r="BN42" s="82"/>
      <c r="BO42" s="82"/>
      <c r="BP42" s="82"/>
      <c r="BQ42" s="82"/>
      <c r="BR42" s="82"/>
      <c r="BS42" s="82"/>
      <c r="BT42" s="82"/>
      <c r="BU42" s="82"/>
      <c r="BV42" s="82"/>
      <c r="BW42" s="82"/>
      <c r="BX42" s="82"/>
      <c r="BY42" s="82"/>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2"/>
      <c r="BM43" s="82"/>
      <c r="BN43" s="82"/>
      <c r="BO43" s="82"/>
      <c r="BP43" s="82"/>
      <c r="BQ43" s="82"/>
      <c r="BR43" s="82"/>
      <c r="BS43" s="82"/>
      <c r="BT43" s="82"/>
      <c r="BU43" s="82"/>
      <c r="BV43" s="82"/>
      <c r="BW43" s="82"/>
      <c r="BX43" s="82"/>
      <c r="BY43" s="82"/>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2"/>
      <c r="BM44" s="82"/>
      <c r="BN44" s="82"/>
      <c r="BO44" s="82"/>
      <c r="BP44" s="82"/>
      <c r="BQ44" s="82"/>
      <c r="BR44" s="82"/>
      <c r="BS44" s="82"/>
      <c r="BT44" s="82"/>
      <c r="BU44" s="82"/>
      <c r="BV44" s="82"/>
      <c r="BW44" s="82"/>
      <c r="BX44" s="82"/>
      <c r="BY44" s="82"/>
      <c r="BZ44" s="8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3"/>
      <c r="BM59" s="84"/>
      <c r="BN59" s="84"/>
      <c r="BO59" s="84"/>
      <c r="BP59" s="84"/>
      <c r="BQ59" s="84"/>
      <c r="BR59" s="84"/>
      <c r="BS59" s="84"/>
      <c r="BT59" s="84"/>
      <c r="BU59" s="84"/>
      <c r="BV59" s="84"/>
      <c r="BW59" s="84"/>
      <c r="BX59" s="84"/>
      <c r="BY59" s="84"/>
      <c r="BZ59" s="85"/>
    </row>
    <row r="60" spans="1:78" ht="13.5" customHeight="1" x14ac:dyDescent="0.15">
      <c r="A60" s="2"/>
      <c r="B60" s="79" t="s">
        <v>27</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1"/>
      <c r="BK60" s="2"/>
      <c r="BL60" s="83"/>
      <c r="BM60" s="84"/>
      <c r="BN60" s="84"/>
      <c r="BO60" s="84"/>
      <c r="BP60" s="84"/>
      <c r="BQ60" s="84"/>
      <c r="BR60" s="84"/>
      <c r="BS60" s="84"/>
      <c r="BT60" s="84"/>
      <c r="BU60" s="84"/>
      <c r="BV60" s="84"/>
      <c r="BW60" s="84"/>
      <c r="BX60" s="84"/>
      <c r="BY60" s="84"/>
      <c r="BZ60" s="85"/>
    </row>
    <row r="61" spans="1:78" ht="13.5" customHeight="1" x14ac:dyDescent="0.15">
      <c r="A61" s="2"/>
      <c r="B61" s="79"/>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1"/>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3"/>
      <c r="BN66" s="73"/>
      <c r="BO66" s="73"/>
      <c r="BP66" s="73"/>
      <c r="BQ66" s="73"/>
      <c r="BR66" s="73"/>
      <c r="BS66" s="73"/>
      <c r="BT66" s="73"/>
      <c r="BU66" s="73"/>
      <c r="BV66" s="73"/>
      <c r="BW66" s="73"/>
      <c r="BX66" s="73"/>
      <c r="BY66" s="73"/>
      <c r="BZ66" s="7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3"/>
      <c r="BN67" s="73"/>
      <c r="BO67" s="73"/>
      <c r="BP67" s="73"/>
      <c r="BQ67" s="73"/>
      <c r="BR67" s="73"/>
      <c r="BS67" s="73"/>
      <c r="BT67" s="73"/>
      <c r="BU67" s="73"/>
      <c r="BV67" s="73"/>
      <c r="BW67" s="73"/>
      <c r="BX67" s="73"/>
      <c r="BY67" s="73"/>
      <c r="BZ67" s="7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3"/>
      <c r="BN68" s="73"/>
      <c r="BO68" s="73"/>
      <c r="BP68" s="73"/>
      <c r="BQ68" s="73"/>
      <c r="BR68" s="73"/>
      <c r="BS68" s="73"/>
      <c r="BT68" s="73"/>
      <c r="BU68" s="73"/>
      <c r="BV68" s="73"/>
      <c r="BW68" s="73"/>
      <c r="BX68" s="73"/>
      <c r="BY68" s="73"/>
      <c r="BZ68" s="7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3"/>
      <c r="BN69" s="73"/>
      <c r="BO69" s="73"/>
      <c r="BP69" s="73"/>
      <c r="BQ69" s="73"/>
      <c r="BR69" s="73"/>
      <c r="BS69" s="73"/>
      <c r="BT69" s="73"/>
      <c r="BU69" s="73"/>
      <c r="BV69" s="73"/>
      <c r="BW69" s="73"/>
      <c r="BX69" s="73"/>
      <c r="BY69" s="73"/>
      <c r="BZ69" s="7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3"/>
      <c r="BN70" s="73"/>
      <c r="BO70" s="73"/>
      <c r="BP70" s="73"/>
      <c r="BQ70" s="73"/>
      <c r="BR70" s="73"/>
      <c r="BS70" s="73"/>
      <c r="BT70" s="73"/>
      <c r="BU70" s="73"/>
      <c r="BV70" s="73"/>
      <c r="BW70" s="73"/>
      <c r="BX70" s="73"/>
      <c r="BY70" s="73"/>
      <c r="BZ70" s="7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3"/>
      <c r="BN71" s="73"/>
      <c r="BO71" s="73"/>
      <c r="BP71" s="73"/>
      <c r="BQ71" s="73"/>
      <c r="BR71" s="73"/>
      <c r="BS71" s="73"/>
      <c r="BT71" s="73"/>
      <c r="BU71" s="73"/>
      <c r="BV71" s="73"/>
      <c r="BW71" s="73"/>
      <c r="BX71" s="73"/>
      <c r="BY71" s="73"/>
      <c r="BZ71" s="7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3"/>
      <c r="BN72" s="73"/>
      <c r="BO72" s="73"/>
      <c r="BP72" s="73"/>
      <c r="BQ72" s="73"/>
      <c r="BR72" s="73"/>
      <c r="BS72" s="73"/>
      <c r="BT72" s="73"/>
      <c r="BU72" s="73"/>
      <c r="BV72" s="73"/>
      <c r="BW72" s="73"/>
      <c r="BX72" s="73"/>
      <c r="BY72" s="73"/>
      <c r="BZ72" s="7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3"/>
      <c r="BN73" s="73"/>
      <c r="BO73" s="73"/>
      <c r="BP73" s="73"/>
      <c r="BQ73" s="73"/>
      <c r="BR73" s="73"/>
      <c r="BS73" s="73"/>
      <c r="BT73" s="73"/>
      <c r="BU73" s="73"/>
      <c r="BV73" s="73"/>
      <c r="BW73" s="73"/>
      <c r="BX73" s="73"/>
      <c r="BY73" s="73"/>
      <c r="BZ73" s="7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3"/>
      <c r="BN74" s="73"/>
      <c r="BO74" s="73"/>
      <c r="BP74" s="73"/>
      <c r="BQ74" s="73"/>
      <c r="BR74" s="73"/>
      <c r="BS74" s="73"/>
      <c r="BT74" s="73"/>
      <c r="BU74" s="73"/>
      <c r="BV74" s="73"/>
      <c r="BW74" s="73"/>
      <c r="BX74" s="73"/>
      <c r="BY74" s="73"/>
      <c r="BZ74" s="7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3"/>
      <c r="BN75" s="73"/>
      <c r="BO75" s="73"/>
      <c r="BP75" s="73"/>
      <c r="BQ75" s="73"/>
      <c r="BR75" s="73"/>
      <c r="BS75" s="73"/>
      <c r="BT75" s="73"/>
      <c r="BU75" s="73"/>
      <c r="BV75" s="73"/>
      <c r="BW75" s="73"/>
      <c r="BX75" s="73"/>
      <c r="BY75" s="73"/>
      <c r="BZ75" s="7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3"/>
      <c r="BN76" s="73"/>
      <c r="BO76" s="73"/>
      <c r="BP76" s="73"/>
      <c r="BQ76" s="73"/>
      <c r="BR76" s="73"/>
      <c r="BS76" s="73"/>
      <c r="BT76" s="73"/>
      <c r="BU76" s="73"/>
      <c r="BV76" s="73"/>
      <c r="BW76" s="73"/>
      <c r="BX76" s="73"/>
      <c r="BY76" s="73"/>
      <c r="BZ76" s="7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3"/>
      <c r="BN77" s="73"/>
      <c r="BO77" s="73"/>
      <c r="BP77" s="73"/>
      <c r="BQ77" s="73"/>
      <c r="BR77" s="73"/>
      <c r="BS77" s="73"/>
      <c r="BT77" s="73"/>
      <c r="BU77" s="73"/>
      <c r="BV77" s="73"/>
      <c r="BW77" s="73"/>
      <c r="BX77" s="73"/>
      <c r="BY77" s="73"/>
      <c r="BZ77" s="7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3"/>
      <c r="BN78" s="73"/>
      <c r="BO78" s="73"/>
      <c r="BP78" s="73"/>
      <c r="BQ78" s="73"/>
      <c r="BR78" s="73"/>
      <c r="BS78" s="73"/>
      <c r="BT78" s="73"/>
      <c r="BU78" s="73"/>
      <c r="BV78" s="73"/>
      <c r="BW78" s="73"/>
      <c r="BX78" s="73"/>
      <c r="BY78" s="73"/>
      <c r="BZ78" s="7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3"/>
      <c r="BN79" s="73"/>
      <c r="BO79" s="73"/>
      <c r="BP79" s="73"/>
      <c r="BQ79" s="73"/>
      <c r="BR79" s="73"/>
      <c r="BS79" s="73"/>
      <c r="BT79" s="73"/>
      <c r="BU79" s="73"/>
      <c r="BV79" s="73"/>
      <c r="BW79" s="73"/>
      <c r="BX79" s="73"/>
      <c r="BY79" s="73"/>
      <c r="BZ79" s="7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3"/>
      <c r="BN80" s="73"/>
      <c r="BO80" s="73"/>
      <c r="BP80" s="73"/>
      <c r="BQ80" s="73"/>
      <c r="BR80" s="73"/>
      <c r="BS80" s="73"/>
      <c r="BT80" s="73"/>
      <c r="BU80" s="73"/>
      <c r="BV80" s="73"/>
      <c r="BW80" s="73"/>
      <c r="BX80" s="73"/>
      <c r="BY80" s="73"/>
      <c r="BZ80" s="7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3"/>
      <c r="BN81" s="73"/>
      <c r="BO81" s="73"/>
      <c r="BP81" s="73"/>
      <c r="BQ81" s="73"/>
      <c r="BR81" s="73"/>
      <c r="BS81" s="73"/>
      <c r="BT81" s="73"/>
      <c r="BU81" s="73"/>
      <c r="BV81" s="73"/>
      <c r="BW81" s="73"/>
      <c r="BX81" s="73"/>
      <c r="BY81" s="73"/>
      <c r="BZ81" s="7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3"/>
      <c r="BN82" s="73"/>
      <c r="BO82" s="73"/>
      <c r="BP82" s="73"/>
      <c r="BQ82" s="73"/>
      <c r="BR82" s="73"/>
      <c r="BS82" s="73"/>
      <c r="BT82" s="73"/>
      <c r="BU82" s="73"/>
      <c r="BV82" s="73"/>
      <c r="BW82" s="73"/>
      <c r="BX82" s="73"/>
      <c r="BY82" s="73"/>
      <c r="BZ82" s="7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Iu+Sni5crC2kskkLA5pCoByhkxqAsmJv44GJBQxu5/HlR3gE6bvce1dj/JH1y7/BRz+Od7HaDB+o2dV0YY0YA==" saltValue="/8DNmJ6KU8jsG71kFEBZE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465291</v>
      </c>
      <c r="D6" s="34">
        <f t="shared" si="3"/>
        <v>46</v>
      </c>
      <c r="E6" s="34">
        <f t="shared" si="3"/>
        <v>1</v>
      </c>
      <c r="F6" s="34">
        <f t="shared" si="3"/>
        <v>0</v>
      </c>
      <c r="G6" s="34">
        <f t="shared" si="3"/>
        <v>1</v>
      </c>
      <c r="H6" s="34" t="str">
        <f t="shared" si="3"/>
        <v>鹿児島県　喜界町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54.23</v>
      </c>
      <c r="P6" s="35">
        <f t="shared" si="3"/>
        <v>99.99</v>
      </c>
      <c r="Q6" s="35">
        <f t="shared" si="3"/>
        <v>2250</v>
      </c>
      <c r="R6" s="35">
        <f t="shared" si="3"/>
        <v>6870</v>
      </c>
      <c r="S6" s="35">
        <f t="shared" si="3"/>
        <v>56.82</v>
      </c>
      <c r="T6" s="35">
        <f t="shared" si="3"/>
        <v>120.91</v>
      </c>
      <c r="U6" s="35">
        <f t="shared" si="3"/>
        <v>6766</v>
      </c>
      <c r="V6" s="35">
        <f t="shared" si="3"/>
        <v>5.7</v>
      </c>
      <c r="W6" s="35">
        <f t="shared" si="3"/>
        <v>1187.02</v>
      </c>
      <c r="X6" s="36" t="str">
        <f>IF(X7="",NA(),X7)</f>
        <v>-</v>
      </c>
      <c r="Y6" s="36" t="str">
        <f t="shared" ref="Y6:AG6" si="4">IF(Y7="",NA(),Y7)</f>
        <v>-</v>
      </c>
      <c r="Z6" s="36" t="str">
        <f t="shared" si="4"/>
        <v>-</v>
      </c>
      <c r="AA6" s="36" t="str">
        <f t="shared" si="4"/>
        <v>-</v>
      </c>
      <c r="AB6" s="36">
        <f t="shared" si="4"/>
        <v>105.72</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83.72</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1992.62</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33.33</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384.97</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90.86</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69.150000000000006</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4.79</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x14ac:dyDescent="0.15">
      <c r="A7" s="29"/>
      <c r="B7" s="38">
        <v>2020</v>
      </c>
      <c r="C7" s="38">
        <v>465291</v>
      </c>
      <c r="D7" s="38">
        <v>46</v>
      </c>
      <c r="E7" s="38">
        <v>1</v>
      </c>
      <c r="F7" s="38">
        <v>0</v>
      </c>
      <c r="G7" s="38">
        <v>1</v>
      </c>
      <c r="H7" s="38" t="s">
        <v>93</v>
      </c>
      <c r="I7" s="38" t="s">
        <v>94</v>
      </c>
      <c r="J7" s="38" t="s">
        <v>95</v>
      </c>
      <c r="K7" s="38" t="s">
        <v>96</v>
      </c>
      <c r="L7" s="38" t="s">
        <v>97</v>
      </c>
      <c r="M7" s="38" t="s">
        <v>98</v>
      </c>
      <c r="N7" s="39" t="s">
        <v>99</v>
      </c>
      <c r="O7" s="39">
        <v>54.23</v>
      </c>
      <c r="P7" s="39">
        <v>99.99</v>
      </c>
      <c r="Q7" s="39">
        <v>2250</v>
      </c>
      <c r="R7" s="39">
        <v>6870</v>
      </c>
      <c r="S7" s="39">
        <v>56.82</v>
      </c>
      <c r="T7" s="39">
        <v>120.91</v>
      </c>
      <c r="U7" s="39">
        <v>6766</v>
      </c>
      <c r="V7" s="39">
        <v>5.7</v>
      </c>
      <c r="W7" s="39">
        <v>1187.02</v>
      </c>
      <c r="X7" s="39" t="s">
        <v>99</v>
      </c>
      <c r="Y7" s="39" t="s">
        <v>99</v>
      </c>
      <c r="Z7" s="39" t="s">
        <v>99</v>
      </c>
      <c r="AA7" s="39" t="s">
        <v>99</v>
      </c>
      <c r="AB7" s="39">
        <v>105.72</v>
      </c>
      <c r="AC7" s="39" t="s">
        <v>99</v>
      </c>
      <c r="AD7" s="39" t="s">
        <v>99</v>
      </c>
      <c r="AE7" s="39" t="s">
        <v>99</v>
      </c>
      <c r="AF7" s="39" t="s">
        <v>99</v>
      </c>
      <c r="AG7" s="39">
        <v>105.34</v>
      </c>
      <c r="AH7" s="39">
        <v>110.27</v>
      </c>
      <c r="AI7" s="39" t="s">
        <v>99</v>
      </c>
      <c r="AJ7" s="39" t="s">
        <v>99</v>
      </c>
      <c r="AK7" s="39" t="s">
        <v>99</v>
      </c>
      <c r="AL7" s="39" t="s">
        <v>99</v>
      </c>
      <c r="AM7" s="39">
        <v>0</v>
      </c>
      <c r="AN7" s="39" t="s">
        <v>99</v>
      </c>
      <c r="AO7" s="39" t="s">
        <v>99</v>
      </c>
      <c r="AP7" s="39" t="s">
        <v>99</v>
      </c>
      <c r="AQ7" s="39" t="s">
        <v>99</v>
      </c>
      <c r="AR7" s="39">
        <v>24.04</v>
      </c>
      <c r="AS7" s="39">
        <v>1.1499999999999999</v>
      </c>
      <c r="AT7" s="39" t="s">
        <v>99</v>
      </c>
      <c r="AU7" s="39" t="s">
        <v>99</v>
      </c>
      <c r="AV7" s="39" t="s">
        <v>99</v>
      </c>
      <c r="AW7" s="39" t="s">
        <v>99</v>
      </c>
      <c r="AX7" s="39">
        <v>83.72</v>
      </c>
      <c r="AY7" s="39" t="s">
        <v>99</v>
      </c>
      <c r="AZ7" s="39" t="s">
        <v>99</v>
      </c>
      <c r="BA7" s="39" t="s">
        <v>99</v>
      </c>
      <c r="BB7" s="39" t="s">
        <v>99</v>
      </c>
      <c r="BC7" s="39">
        <v>305.08</v>
      </c>
      <c r="BD7" s="39">
        <v>260.31</v>
      </c>
      <c r="BE7" s="39" t="s">
        <v>99</v>
      </c>
      <c r="BF7" s="39" t="s">
        <v>99</v>
      </c>
      <c r="BG7" s="39" t="s">
        <v>99</v>
      </c>
      <c r="BH7" s="39" t="s">
        <v>99</v>
      </c>
      <c r="BI7" s="39">
        <v>1992.62</v>
      </c>
      <c r="BJ7" s="39" t="s">
        <v>99</v>
      </c>
      <c r="BK7" s="39" t="s">
        <v>99</v>
      </c>
      <c r="BL7" s="39" t="s">
        <v>99</v>
      </c>
      <c r="BM7" s="39" t="s">
        <v>99</v>
      </c>
      <c r="BN7" s="39">
        <v>585.59</v>
      </c>
      <c r="BO7" s="39">
        <v>275.67</v>
      </c>
      <c r="BP7" s="39" t="s">
        <v>99</v>
      </c>
      <c r="BQ7" s="39" t="s">
        <v>99</v>
      </c>
      <c r="BR7" s="39" t="s">
        <v>99</v>
      </c>
      <c r="BS7" s="39" t="s">
        <v>99</v>
      </c>
      <c r="BT7" s="39">
        <v>33.33</v>
      </c>
      <c r="BU7" s="39" t="s">
        <v>99</v>
      </c>
      <c r="BV7" s="39" t="s">
        <v>99</v>
      </c>
      <c r="BW7" s="39" t="s">
        <v>99</v>
      </c>
      <c r="BX7" s="39" t="s">
        <v>99</v>
      </c>
      <c r="BY7" s="39">
        <v>82.78</v>
      </c>
      <c r="BZ7" s="39">
        <v>100.05</v>
      </c>
      <c r="CA7" s="39" t="s">
        <v>99</v>
      </c>
      <c r="CB7" s="39" t="s">
        <v>99</v>
      </c>
      <c r="CC7" s="39" t="s">
        <v>99</v>
      </c>
      <c r="CD7" s="39" t="s">
        <v>99</v>
      </c>
      <c r="CE7" s="39">
        <v>384.97</v>
      </c>
      <c r="CF7" s="39" t="s">
        <v>99</v>
      </c>
      <c r="CG7" s="39" t="s">
        <v>99</v>
      </c>
      <c r="CH7" s="39" t="s">
        <v>99</v>
      </c>
      <c r="CI7" s="39" t="s">
        <v>99</v>
      </c>
      <c r="CJ7" s="39">
        <v>225.09</v>
      </c>
      <c r="CK7" s="39">
        <v>166.4</v>
      </c>
      <c r="CL7" s="39" t="s">
        <v>99</v>
      </c>
      <c r="CM7" s="39" t="s">
        <v>99</v>
      </c>
      <c r="CN7" s="39" t="s">
        <v>99</v>
      </c>
      <c r="CO7" s="39" t="s">
        <v>99</v>
      </c>
      <c r="CP7" s="39">
        <v>90.86</v>
      </c>
      <c r="CQ7" s="39" t="s">
        <v>99</v>
      </c>
      <c r="CR7" s="39" t="s">
        <v>99</v>
      </c>
      <c r="CS7" s="39" t="s">
        <v>99</v>
      </c>
      <c r="CT7" s="39" t="s">
        <v>99</v>
      </c>
      <c r="CU7" s="39">
        <v>49.38</v>
      </c>
      <c r="CV7" s="39">
        <v>60.69</v>
      </c>
      <c r="CW7" s="39" t="s">
        <v>99</v>
      </c>
      <c r="CX7" s="39" t="s">
        <v>99</v>
      </c>
      <c r="CY7" s="39" t="s">
        <v>99</v>
      </c>
      <c r="CZ7" s="39" t="s">
        <v>99</v>
      </c>
      <c r="DA7" s="39">
        <v>69.150000000000006</v>
      </c>
      <c r="DB7" s="39" t="s">
        <v>99</v>
      </c>
      <c r="DC7" s="39" t="s">
        <v>99</v>
      </c>
      <c r="DD7" s="39" t="s">
        <v>99</v>
      </c>
      <c r="DE7" s="39" t="s">
        <v>99</v>
      </c>
      <c r="DF7" s="39">
        <v>78.010000000000005</v>
      </c>
      <c r="DG7" s="39">
        <v>89.82</v>
      </c>
      <c r="DH7" s="39" t="s">
        <v>99</v>
      </c>
      <c r="DI7" s="39" t="s">
        <v>99</v>
      </c>
      <c r="DJ7" s="39" t="s">
        <v>99</v>
      </c>
      <c r="DK7" s="39" t="s">
        <v>99</v>
      </c>
      <c r="DL7" s="39">
        <v>4.79</v>
      </c>
      <c r="DM7" s="39" t="s">
        <v>99</v>
      </c>
      <c r="DN7" s="39" t="s">
        <v>99</v>
      </c>
      <c r="DO7" s="39" t="s">
        <v>99</v>
      </c>
      <c r="DP7" s="39" t="s">
        <v>99</v>
      </c>
      <c r="DQ7" s="39">
        <v>47.5</v>
      </c>
      <c r="DR7" s="39">
        <v>50.19</v>
      </c>
      <c r="DS7" s="39" t="s">
        <v>99</v>
      </c>
      <c r="DT7" s="39" t="s">
        <v>99</v>
      </c>
      <c r="DU7" s="39" t="s">
        <v>99</v>
      </c>
      <c r="DV7" s="39" t="s">
        <v>99</v>
      </c>
      <c r="DW7" s="39">
        <v>0</v>
      </c>
      <c r="DX7" s="39" t="s">
        <v>99</v>
      </c>
      <c r="DY7" s="39" t="s">
        <v>99</v>
      </c>
      <c r="DZ7" s="39" t="s">
        <v>99</v>
      </c>
      <c r="EA7" s="39" t="s">
        <v>99</v>
      </c>
      <c r="EB7" s="39">
        <v>17.399999999999999</v>
      </c>
      <c r="EC7" s="39">
        <v>20.63</v>
      </c>
      <c r="ED7" s="39" t="s">
        <v>99</v>
      </c>
      <c r="EE7" s="39" t="s">
        <v>99</v>
      </c>
      <c r="EF7" s="39" t="s">
        <v>99</v>
      </c>
      <c r="EG7" s="39" t="s">
        <v>99</v>
      </c>
      <c r="EH7" s="39">
        <v>0</v>
      </c>
      <c r="EI7" s="39" t="s">
        <v>99</v>
      </c>
      <c r="EJ7" s="39" t="s">
        <v>99</v>
      </c>
      <c r="EK7" s="39" t="s">
        <v>99</v>
      </c>
      <c r="EL7" s="39" t="s">
        <v>99</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2022-01-14T04:35:55Z</cp:lastPrinted>
  <dcterms:created xsi:type="dcterms:W3CDTF">2021-12-03T06:59:54Z</dcterms:created>
  <dcterms:modified xsi:type="dcterms:W3CDTF">2022-02-22T05:36:13Z</dcterms:modified>
  <cp:category/>
</cp:coreProperties>
</file>