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0三島村【済】\"/>
    </mc:Choice>
  </mc:AlternateContent>
  <workbookProtection workbookAlgorithmName="SHA-512" workbookHashValue="VxMhyhkj7RfRRLVsNbkwe/7EC7G+69z3GhswsgbryLjDEmEAQ1gnvbgL3x+JwkrEINPChJQCwBPc+2vswZ4QLg==" workbookSaltValue="4QeQRUbr+UrHNrvGWbAtI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AL10" i="4"/>
  <c r="AD10" i="4"/>
  <c r="W10" i="4"/>
  <c r="I10" i="4"/>
  <c r="B10" i="4"/>
  <c r="BB8" i="4"/>
  <c r="AD8" i="4"/>
  <c r="I8" i="4"/>
  <c r="B8" i="4"/>
</calcChain>
</file>

<file path=xl/sharedStrings.xml><?xml version="1.0" encoding="utf-8"?>
<sst xmlns="http://schemas.openxmlformats.org/spreadsheetml/2006/main" count="252" uniqueCount="121">
  <si>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</si>
  <si>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</si>
  <si>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</si>
  <si>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</si>
  <si>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</si>
  <si>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</si>
  <si>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</si>
  <si>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</si>
  <si>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</si>
  <si>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</si>
  <si>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</si>
  <si>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</si>
  <si>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</si>
  <si>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</si>
  <si>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</si>
  <si>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</si>
  <si>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</si>
  <si>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</si>
  <si>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</si>
  <si>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</si>
  <si>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</si>
  <si>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</si>
  <si>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</si>
  <si>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</si>
  <si>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</si>
  <si>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</si>
  <si>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</si>
  <si>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</si>
  <si>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</si>
  <si>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</si>
  <si>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</si>
  <si>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</si>
  <si>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</si>
  <si>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</si>
  <si>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</si>
  <si>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</si>
  <si>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</si>
  <si>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</si>
  <si>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</si>
  <si>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</si>
  <si>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</si>
  <si>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</si>
  <si>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</si>
  <si>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</si>
  <si>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</si>
  <si>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</si>
  <si>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</si>
  <si>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</si>
  <si>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</si>
  <si>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</si>
  <si>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</si>
  <si>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</si>
  <si>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</si>
  <si>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</si>
  <si>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</si>
  <si>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</si>
  <si>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</si>
  <si>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</si>
  <si>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</si>
  <si>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</si>
  <si>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</si>
  <si>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</si>
  <si>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</si>
  <si>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</si>
  <si>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</si>
  <si>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</si>
  <si>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</si>
  <si>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</si>
  <si>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</si>
  <si>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</si>
  <si>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</si>
  <si>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</si>
  <si>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</si>
  <si>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</si>
  <si>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</si>
  <si>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</si>
  <si>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</si>
  <si>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</si>
  <si>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</si>
  <si>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</si>
  <si>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</si>
  <si>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</si>
  <si>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</si>
  <si>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</si>
  <si>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</si>
  <si>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</si>
  <si>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</si>
  <si>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</si>
  <si>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</si>
  <si>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</si>
  <si>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</si>
  <si>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</si>
  <si>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</si>
  <si>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</si>
  <si>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</si>
  <si>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</si>
  <si>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</si>
  <si>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</si>
  <si>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</si>
  <si>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</si>
  <si>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</si>
  <si>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</si>
  <si>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</si>
  <si>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</si>
  <si>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</si>
  <si>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</si>
  <si>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</si>
  <si>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</si>
  <si>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</si>
  <si>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</si>
  <si>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</si>
  <si>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</si>
  <si>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</si>
  <si>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</si>
  <si>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</si>
  <si>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</si>
  <si>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</si>
  <si>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</si>
  <si>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①財産貸付収入と一般会計からの繰入により収益的収支比率は100.0%となっている。　　　　　　　　　　　　④平成17年度、18年度で過疎対策事業債（37,200千円）、下水道事業債（37,200千円）の起債を行ったが、過疎対策事業債の償還終了により企業債残高が減少した。　　　　　　　　　　　　　　　　　　　　　⑤⑥島内に処理施設がないため島外搬出を行っている。そのため海上輸送等に多額の経費を要し、汚水処理原価は類似団体と比較すると高額である。また、受益者が少ないため経費回収率は低くなっている。　　　　　　　　　　　　　　　　　　　　　　　　　　　　　　　　　　　　　⑦施設利用者に高齢者や島外での病気療養者が多く　　　　　　　　　　　　　　　　　　　　一時休止施設が多い。　　　　　　　　　　　　　　　　　　　　　　　　　　　　　　　　　　　　　　　　　　　　　⑧市町村設置型により合併処理浄化槽整備を行っているため水洗化率は100.0%である。</t>
    <rPh sb="1" eb="3">
      <t>ザイサン</t>
    </rPh>
    <rPh sb="3" eb="5">
      <t>カシツケ</t>
    </rPh>
    <rPh sb="5" eb="7">
      <t>シュウニュウ</t>
    </rPh>
    <rPh sb="8" eb="10">
      <t>イッパン</t>
    </rPh>
    <rPh sb="10" eb="12">
      <t>カイケイ</t>
    </rPh>
    <rPh sb="15" eb="17">
      <t>クリイレ</t>
    </rPh>
    <rPh sb="20" eb="23">
      <t>シュウエキテキ</t>
    </rPh>
    <rPh sb="23" eb="25">
      <t>シュウシ</t>
    </rPh>
    <rPh sb="25" eb="27">
      <t>ヒリツ</t>
    </rPh>
    <rPh sb="54" eb="56">
      <t>ヘイセイ</t>
    </rPh>
    <rPh sb="58" eb="60">
      <t>ネンド</t>
    </rPh>
    <rPh sb="63" eb="65">
      <t>ネンド</t>
    </rPh>
    <rPh sb="66" eb="68">
      <t>カソ</t>
    </rPh>
    <rPh sb="68" eb="70">
      <t>タイサク</t>
    </rPh>
    <rPh sb="70" eb="73">
      <t>ジギョウサイ</t>
    </rPh>
    <rPh sb="80" eb="82">
      <t>センエン</t>
    </rPh>
    <rPh sb="84" eb="87">
      <t>ゲスイドウ</t>
    </rPh>
    <rPh sb="87" eb="90">
      <t>ジギョウサイ</t>
    </rPh>
    <rPh sb="97" eb="99">
      <t>センエン</t>
    </rPh>
    <rPh sb="101" eb="103">
      <t>キサイ</t>
    </rPh>
    <rPh sb="104" eb="105">
      <t>オコナ</t>
    </rPh>
    <rPh sb="109" eb="111">
      <t>カソ</t>
    </rPh>
    <rPh sb="111" eb="113">
      <t>タイサク</t>
    </rPh>
    <rPh sb="113" eb="116">
      <t>ジギョウサイ</t>
    </rPh>
    <rPh sb="117" eb="119">
      <t>ショウカン</t>
    </rPh>
    <rPh sb="119" eb="121">
      <t>シュウリョウ</t>
    </rPh>
    <rPh sb="124" eb="127">
      <t>キギョウサイ</t>
    </rPh>
    <rPh sb="127" eb="129">
      <t>ザンダカ</t>
    </rPh>
    <rPh sb="130" eb="132">
      <t>ゲンショウ</t>
    </rPh>
    <rPh sb="158" eb="160">
      <t>トウナイ</t>
    </rPh>
    <rPh sb="161" eb="163">
      <t>ショリ</t>
    </rPh>
    <rPh sb="163" eb="165">
      <t>シセツ</t>
    </rPh>
    <rPh sb="170" eb="172">
      <t>トウガイ</t>
    </rPh>
    <rPh sb="172" eb="174">
      <t>ハンシュツ</t>
    </rPh>
    <rPh sb="175" eb="176">
      <t>オコナ</t>
    </rPh>
    <rPh sb="185" eb="187">
      <t>カイジョウ</t>
    </rPh>
    <rPh sb="187" eb="189">
      <t>ユソウ</t>
    </rPh>
    <rPh sb="189" eb="190">
      <t>トウ</t>
    </rPh>
    <rPh sb="191" eb="193">
      <t>タガク</t>
    </rPh>
    <rPh sb="194" eb="196">
      <t>ケイヒ</t>
    </rPh>
    <rPh sb="197" eb="198">
      <t>ヨウ</t>
    </rPh>
    <rPh sb="200" eb="202">
      <t>オスイ</t>
    </rPh>
    <rPh sb="202" eb="204">
      <t>ショリ</t>
    </rPh>
    <rPh sb="204" eb="206">
      <t>ゲンカ</t>
    </rPh>
    <rPh sb="207" eb="209">
      <t>ルイジ</t>
    </rPh>
    <rPh sb="209" eb="211">
      <t>ダンタイ</t>
    </rPh>
    <rPh sb="212" eb="214">
      <t>ヒカク</t>
    </rPh>
    <rPh sb="217" eb="219">
      <t>コウガク</t>
    </rPh>
    <rPh sb="226" eb="229">
      <t>ジュエキシャ</t>
    </rPh>
    <rPh sb="230" eb="231">
      <t>スク</t>
    </rPh>
    <rPh sb="235" eb="237">
      <t>ケイヒ</t>
    </rPh>
    <rPh sb="237" eb="240">
      <t>カイシュウリツ</t>
    </rPh>
    <rPh sb="241" eb="242">
      <t>ヒク</t>
    </rPh>
    <rPh sb="287" eb="289">
      <t>シセツ</t>
    </rPh>
    <rPh sb="289" eb="292">
      <t>リヨウシャ</t>
    </rPh>
    <rPh sb="293" eb="296">
      <t>コウレイシャ</t>
    </rPh>
    <rPh sb="301" eb="303">
      <t>ビョウキ</t>
    </rPh>
    <rPh sb="303" eb="306">
      <t>リョウヨウシャ</t>
    </rPh>
    <rPh sb="307" eb="308">
      <t>オオ</t>
    </rPh>
    <rPh sb="329" eb="331">
      <t>イチジ</t>
    </rPh>
    <rPh sb="331" eb="333">
      <t>キュウシ</t>
    </rPh>
    <rPh sb="333" eb="335">
      <t>シセツ</t>
    </rPh>
    <rPh sb="336" eb="337">
      <t>オオ</t>
    </rPh>
    <rPh sb="385" eb="388">
      <t>シチョウソン</t>
    </rPh>
    <rPh sb="388" eb="390">
      <t>セッチ</t>
    </rPh>
    <rPh sb="390" eb="391">
      <t>カタ</t>
    </rPh>
    <rPh sb="394" eb="396">
      <t>ガッペイ</t>
    </rPh>
    <rPh sb="396" eb="398">
      <t>ショリ</t>
    </rPh>
    <rPh sb="398" eb="401">
      <t>ジョウカソウ</t>
    </rPh>
    <rPh sb="401" eb="403">
      <t>セイビ</t>
    </rPh>
    <rPh sb="404" eb="405">
      <t>オコナ</t>
    </rPh>
    <rPh sb="411" eb="414">
      <t>スイセンカ</t>
    </rPh>
    <rPh sb="414" eb="415">
      <t>リツ</t>
    </rPh>
    <phoneticPr fontId="4"/>
  </si>
  <si>
    <t>平成18年4月の供用開始から16年が経過し、経年劣化による老朽化が進んでいる。改修を要する浄化槽についてはその都度適切に改修を行っている。</t>
    <rPh sb="0" eb="2">
      <t>ヘイセイ</t>
    </rPh>
    <rPh sb="4" eb="5">
      <t>ネン</t>
    </rPh>
    <rPh sb="6" eb="7">
      <t>ツキ</t>
    </rPh>
    <rPh sb="8" eb="10">
      <t>キョウヨウ</t>
    </rPh>
    <rPh sb="10" eb="12">
      <t>カイシ</t>
    </rPh>
    <rPh sb="16" eb="17">
      <t>ネン</t>
    </rPh>
    <rPh sb="18" eb="20">
      <t>ケイカ</t>
    </rPh>
    <rPh sb="22" eb="24">
      <t>ケイネン</t>
    </rPh>
    <rPh sb="24" eb="26">
      <t>レッカ</t>
    </rPh>
    <rPh sb="29" eb="32">
      <t>ロウキュウカ</t>
    </rPh>
    <rPh sb="33" eb="34">
      <t>スス</t>
    </rPh>
    <rPh sb="39" eb="41">
      <t>カイシュウ</t>
    </rPh>
    <rPh sb="42" eb="43">
      <t>ヨウ</t>
    </rPh>
    <rPh sb="45" eb="48">
      <t>ジョウカソウ</t>
    </rPh>
    <rPh sb="55" eb="57">
      <t>ツド</t>
    </rPh>
    <rPh sb="57" eb="59">
      <t>テキセツ</t>
    </rPh>
    <rPh sb="60" eb="62">
      <t>カイシュウ</t>
    </rPh>
    <rPh sb="63" eb="64">
      <t>オコナ</t>
    </rPh>
    <phoneticPr fontId="4"/>
  </si>
  <si>
    <t>離島という地理的環境から合併処理浄化槽の維持管理や浄化槽汚泥処分に係る経費が多額である。適切な運用を図るため保守点検等を毎月行っており財政を圧迫している。財政支援を検討し、経営の安定化を図る必要がある。</t>
    <rPh sb="0" eb="2">
      <t>リトウ</t>
    </rPh>
    <rPh sb="5" eb="8">
      <t>チリテキ</t>
    </rPh>
    <rPh sb="8" eb="10">
      <t>カンキョウ</t>
    </rPh>
    <rPh sb="12" eb="14">
      <t>ガッペイ</t>
    </rPh>
    <rPh sb="14" eb="16">
      <t>ショリ</t>
    </rPh>
    <rPh sb="16" eb="19">
      <t>ジョウカソウ</t>
    </rPh>
    <rPh sb="20" eb="22">
      <t>イジ</t>
    </rPh>
    <rPh sb="22" eb="24">
      <t>カンリ</t>
    </rPh>
    <rPh sb="25" eb="28">
      <t>ジョウカソウ</t>
    </rPh>
    <rPh sb="28" eb="30">
      <t>オデイ</t>
    </rPh>
    <rPh sb="30" eb="32">
      <t>ショブン</t>
    </rPh>
    <rPh sb="33" eb="34">
      <t>カカ</t>
    </rPh>
    <rPh sb="35" eb="37">
      <t>ケイヒ</t>
    </rPh>
    <rPh sb="38" eb="40">
      <t>タガク</t>
    </rPh>
    <rPh sb="44" eb="46">
      <t>テキセツ</t>
    </rPh>
    <rPh sb="47" eb="49">
      <t>ウンヨウ</t>
    </rPh>
    <rPh sb="50" eb="51">
      <t>ハカ</t>
    </rPh>
    <rPh sb="54" eb="56">
      <t>ホシュ</t>
    </rPh>
    <rPh sb="56" eb="58">
      <t>テンケン</t>
    </rPh>
    <rPh sb="58" eb="59">
      <t>トウ</t>
    </rPh>
    <rPh sb="60" eb="62">
      <t>マイツキ</t>
    </rPh>
    <rPh sb="62" eb="63">
      <t>オコナ</t>
    </rPh>
    <rPh sb="67" eb="69">
      <t>ザイセイ</t>
    </rPh>
    <rPh sb="70" eb="72">
      <t>アッパク</t>
    </rPh>
    <rPh sb="77" eb="79">
      <t>ザイセイ</t>
    </rPh>
    <rPh sb="79" eb="81">
      <t>シエン</t>
    </rPh>
    <rPh sb="82" eb="84">
      <t>ケントウ</t>
    </rPh>
    <rPh sb="86" eb="88">
      <t>ケイエイ</t>
    </rPh>
    <rPh sb="89" eb="92">
      <t>アンテイカ</t>
    </rPh>
    <rPh sb="93" eb="94">
      <t>ハカ</t>
    </rPh>
    <rPh sb="95" eb="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</si>
</sst>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02-4458-9030-68271DD820B1}"/>
            </c:ext>
          </c:extLst>
        </c:ser>
        <c:dLbls>
          <c:showLegendKey val="0"/>
          <c:showVal val="0"/>
          <c:showCatName val="0"/>
          <c:showSerName val="0"/>
          <c:showPercent val="0"/>
          <c:showBubbleSize val="0"/>
        </c:dLbls>
        <c:gapWidth val="150"/>
        <c:axId val="77174272"/>
        <c:axId val="771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02-4458-9030-68271DD820B1}"/>
            </c:ext>
          </c:extLst>
        </c:ser>
        <c:dLbls>
          <c:showLegendKey val="0"/>
          <c:showVal val="0"/>
          <c:showCatName val="0"/>
          <c:showSerName val="0"/>
          <c:showPercent val="0"/>
          <c:showBubbleSize val="0"/>
        </c:dLbls>
        <c:marker val="1"/>
        <c:smooth val="0"/>
        <c:axId val="77174272"/>
        <c:axId val="77176192"/>
      </c:lineChart>
      <c:dateAx>
        <c:axId val="77174272"/>
        <c:scaling>
          <c:orientation val="minMax"/>
        </c:scaling>
        <c:delete val="1"/>
        <c:axPos val="b"/>
        <c:numFmt formatCode="&quot;H&quot;yy" sourceLinked="1"/>
        <c:majorTickMark val="none"/>
        <c:minorTickMark val="none"/>
        <c:tickLblPos val="none"/>
        <c:crossAx val="77176192"/>
        <c:crosses val="autoZero"/>
        <c:auto val="1"/>
        <c:lblOffset val="100"/>
        <c:baseTimeUnit val="years"/>
      </c:dateAx>
      <c:valAx>
        <c:axId val="771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10-4C18-A216-65A9E6E6900C}"/>
            </c:ext>
          </c:extLst>
        </c:ser>
        <c:dLbls>
          <c:showLegendKey val="0"/>
          <c:showVal val="0"/>
          <c:showCatName val="0"/>
          <c:showSerName val="0"/>
          <c:showPercent val="0"/>
          <c:showBubbleSize val="0"/>
        </c:dLbls>
        <c:gapWidth val="150"/>
        <c:axId val="113526272"/>
        <c:axId val="1135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1110-4C18-A216-65A9E6E6900C}"/>
            </c:ext>
          </c:extLst>
        </c:ser>
        <c:dLbls>
          <c:showLegendKey val="0"/>
          <c:showVal val="0"/>
          <c:showCatName val="0"/>
          <c:showSerName val="0"/>
          <c:showPercent val="0"/>
          <c:showBubbleSize val="0"/>
        </c:dLbls>
        <c:marker val="1"/>
        <c:smooth val="0"/>
        <c:axId val="113526272"/>
        <c:axId val="113528192"/>
      </c:lineChart>
      <c:dateAx>
        <c:axId val="113526272"/>
        <c:scaling>
          <c:orientation val="minMax"/>
        </c:scaling>
        <c:delete val="1"/>
        <c:axPos val="b"/>
        <c:numFmt formatCode="&quot;H&quot;yy" sourceLinked="1"/>
        <c:majorTickMark val="none"/>
        <c:minorTickMark val="none"/>
        <c:tickLblPos val="none"/>
        <c:crossAx val="113528192"/>
        <c:crosses val="autoZero"/>
        <c:auto val="1"/>
        <c:lblOffset val="100"/>
        <c:baseTimeUnit val="years"/>
      </c:dateAx>
      <c:valAx>
        <c:axId val="1135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2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4EC-448E-B48E-EFB0A59BAE91}"/>
            </c:ext>
          </c:extLst>
        </c:ser>
        <c:dLbls>
          <c:showLegendKey val="0"/>
          <c:showVal val="0"/>
          <c:showCatName val="0"/>
          <c:showSerName val="0"/>
          <c:showPercent val="0"/>
          <c:showBubbleSize val="0"/>
        </c:dLbls>
        <c:gapWidth val="150"/>
        <c:axId val="113575808"/>
        <c:axId val="1135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C4EC-448E-B48E-EFB0A59BAE91}"/>
            </c:ext>
          </c:extLst>
        </c:ser>
        <c:dLbls>
          <c:showLegendKey val="0"/>
          <c:showVal val="0"/>
          <c:showCatName val="0"/>
          <c:showSerName val="0"/>
          <c:showPercent val="0"/>
          <c:showBubbleSize val="0"/>
        </c:dLbls>
        <c:marker val="1"/>
        <c:smooth val="0"/>
        <c:axId val="113575808"/>
        <c:axId val="113590272"/>
      </c:lineChart>
      <c:dateAx>
        <c:axId val="113575808"/>
        <c:scaling>
          <c:orientation val="minMax"/>
        </c:scaling>
        <c:delete val="1"/>
        <c:axPos val="b"/>
        <c:numFmt formatCode="&quot;H&quot;yy" sourceLinked="1"/>
        <c:majorTickMark val="none"/>
        <c:minorTickMark val="none"/>
        <c:tickLblPos val="none"/>
        <c:crossAx val="113590272"/>
        <c:crosses val="autoZero"/>
        <c:auto val="1"/>
        <c:lblOffset val="100"/>
        <c:baseTimeUnit val="years"/>
      </c:dateAx>
      <c:valAx>
        <c:axId val="1135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112.2</c:v>
                </c:pt>
                <c:pt idx="4">
                  <c:v>100</c:v>
                </c:pt>
              </c:numCache>
            </c:numRef>
          </c:val>
          <c:extLst>
            <c:ext xmlns:c16="http://schemas.microsoft.com/office/drawing/2014/chart" uri="{C3380CC4-5D6E-409C-BE32-E72D297353CC}">
              <c16:uniqueId val="{00000000-40C6-4B64-8C4C-2B184E99A7AE}"/>
            </c:ext>
          </c:extLst>
        </c:ser>
        <c:dLbls>
          <c:showLegendKey val="0"/>
          <c:showVal val="0"/>
          <c:showCatName val="0"/>
          <c:showSerName val="0"/>
          <c:showPercent val="0"/>
          <c:showBubbleSize val="0"/>
        </c:dLbls>
        <c:gapWidth val="150"/>
        <c:axId val="113067904"/>
        <c:axId val="11307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C6-4B64-8C4C-2B184E99A7AE}"/>
            </c:ext>
          </c:extLst>
        </c:ser>
        <c:dLbls>
          <c:showLegendKey val="0"/>
          <c:showVal val="0"/>
          <c:showCatName val="0"/>
          <c:showSerName val="0"/>
          <c:showPercent val="0"/>
          <c:showBubbleSize val="0"/>
        </c:dLbls>
        <c:marker val="1"/>
        <c:smooth val="0"/>
        <c:axId val="113067904"/>
        <c:axId val="113074176"/>
      </c:lineChart>
      <c:dateAx>
        <c:axId val="113067904"/>
        <c:scaling>
          <c:orientation val="minMax"/>
        </c:scaling>
        <c:delete val="1"/>
        <c:axPos val="b"/>
        <c:numFmt formatCode="&quot;H&quot;yy" sourceLinked="1"/>
        <c:majorTickMark val="none"/>
        <c:minorTickMark val="none"/>
        <c:tickLblPos val="none"/>
        <c:crossAx val="113074176"/>
        <c:crosses val="autoZero"/>
        <c:auto val="1"/>
        <c:lblOffset val="100"/>
        <c:baseTimeUnit val="years"/>
      </c:dateAx>
      <c:valAx>
        <c:axId val="1130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FD-4F03-AFA5-F7F757097155}"/>
            </c:ext>
          </c:extLst>
        </c:ser>
        <c:dLbls>
          <c:showLegendKey val="0"/>
          <c:showVal val="0"/>
          <c:showCatName val="0"/>
          <c:showSerName val="0"/>
          <c:showPercent val="0"/>
          <c:showBubbleSize val="0"/>
        </c:dLbls>
        <c:gapWidth val="150"/>
        <c:axId val="113101056"/>
        <c:axId val="1131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D-4F03-AFA5-F7F757097155}"/>
            </c:ext>
          </c:extLst>
        </c:ser>
        <c:dLbls>
          <c:showLegendKey val="0"/>
          <c:showVal val="0"/>
          <c:showCatName val="0"/>
          <c:showSerName val="0"/>
          <c:showPercent val="0"/>
          <c:showBubbleSize val="0"/>
        </c:dLbls>
        <c:marker val="1"/>
        <c:smooth val="0"/>
        <c:axId val="113101056"/>
        <c:axId val="113189248"/>
      </c:lineChart>
      <c:dateAx>
        <c:axId val="113101056"/>
        <c:scaling>
          <c:orientation val="minMax"/>
        </c:scaling>
        <c:delete val="1"/>
        <c:axPos val="b"/>
        <c:numFmt formatCode="&quot;H&quot;yy" sourceLinked="1"/>
        <c:majorTickMark val="none"/>
        <c:minorTickMark val="none"/>
        <c:tickLblPos val="none"/>
        <c:crossAx val="113189248"/>
        <c:crosses val="autoZero"/>
        <c:auto val="1"/>
        <c:lblOffset val="100"/>
        <c:baseTimeUnit val="years"/>
      </c:dateAx>
      <c:valAx>
        <c:axId val="1131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02-4B84-AD53-7EABDCD8495F}"/>
            </c:ext>
          </c:extLst>
        </c:ser>
        <c:dLbls>
          <c:showLegendKey val="0"/>
          <c:showVal val="0"/>
          <c:showCatName val="0"/>
          <c:showSerName val="0"/>
          <c:showPercent val="0"/>
          <c:showBubbleSize val="0"/>
        </c:dLbls>
        <c:gapWidth val="150"/>
        <c:axId val="113224320"/>
        <c:axId val="1132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02-4B84-AD53-7EABDCD8495F}"/>
            </c:ext>
          </c:extLst>
        </c:ser>
        <c:dLbls>
          <c:showLegendKey val="0"/>
          <c:showVal val="0"/>
          <c:showCatName val="0"/>
          <c:showSerName val="0"/>
          <c:showPercent val="0"/>
          <c:showBubbleSize val="0"/>
        </c:dLbls>
        <c:marker val="1"/>
        <c:smooth val="0"/>
        <c:axId val="113224320"/>
        <c:axId val="113230592"/>
      </c:lineChart>
      <c:dateAx>
        <c:axId val="113224320"/>
        <c:scaling>
          <c:orientation val="minMax"/>
        </c:scaling>
        <c:delete val="1"/>
        <c:axPos val="b"/>
        <c:numFmt formatCode="&quot;H&quot;yy" sourceLinked="1"/>
        <c:majorTickMark val="none"/>
        <c:minorTickMark val="none"/>
        <c:tickLblPos val="none"/>
        <c:crossAx val="113230592"/>
        <c:crosses val="autoZero"/>
        <c:auto val="1"/>
        <c:lblOffset val="100"/>
        <c:baseTimeUnit val="years"/>
      </c:dateAx>
      <c:valAx>
        <c:axId val="11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98-4DF5-A26D-C5D5471C9E7D}"/>
            </c:ext>
          </c:extLst>
        </c:ser>
        <c:dLbls>
          <c:showLegendKey val="0"/>
          <c:showVal val="0"/>
          <c:showCatName val="0"/>
          <c:showSerName val="0"/>
          <c:showPercent val="0"/>
          <c:showBubbleSize val="0"/>
        </c:dLbls>
        <c:gapWidth val="150"/>
        <c:axId val="113267840"/>
        <c:axId val="1132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98-4DF5-A26D-C5D5471C9E7D}"/>
            </c:ext>
          </c:extLst>
        </c:ser>
        <c:dLbls>
          <c:showLegendKey val="0"/>
          <c:showVal val="0"/>
          <c:showCatName val="0"/>
          <c:showSerName val="0"/>
          <c:showPercent val="0"/>
          <c:showBubbleSize val="0"/>
        </c:dLbls>
        <c:marker val="1"/>
        <c:smooth val="0"/>
        <c:axId val="113267840"/>
        <c:axId val="113269760"/>
      </c:lineChart>
      <c:dateAx>
        <c:axId val="113267840"/>
        <c:scaling>
          <c:orientation val="minMax"/>
        </c:scaling>
        <c:delete val="1"/>
        <c:axPos val="b"/>
        <c:numFmt formatCode="&quot;H&quot;yy" sourceLinked="1"/>
        <c:majorTickMark val="none"/>
        <c:minorTickMark val="none"/>
        <c:tickLblPos val="none"/>
        <c:crossAx val="113269760"/>
        <c:crosses val="autoZero"/>
        <c:auto val="1"/>
        <c:lblOffset val="100"/>
        <c:baseTimeUnit val="years"/>
      </c:dateAx>
      <c:valAx>
        <c:axId val="1132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D0-4EBE-9AA6-3F873C27E477}"/>
            </c:ext>
          </c:extLst>
        </c:ser>
        <c:dLbls>
          <c:showLegendKey val="0"/>
          <c:showVal val="0"/>
          <c:showCatName val="0"/>
          <c:showSerName val="0"/>
          <c:showPercent val="0"/>
          <c:showBubbleSize val="0"/>
        </c:dLbls>
        <c:gapWidth val="150"/>
        <c:axId val="113311744"/>
        <c:axId val="11331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D0-4EBE-9AA6-3F873C27E477}"/>
            </c:ext>
          </c:extLst>
        </c:ser>
        <c:dLbls>
          <c:showLegendKey val="0"/>
          <c:showVal val="0"/>
          <c:showCatName val="0"/>
          <c:showSerName val="0"/>
          <c:showPercent val="0"/>
          <c:showBubbleSize val="0"/>
        </c:dLbls>
        <c:marker val="1"/>
        <c:smooth val="0"/>
        <c:axId val="113311744"/>
        <c:axId val="113313664"/>
      </c:lineChart>
      <c:dateAx>
        <c:axId val="113311744"/>
        <c:scaling>
          <c:orientation val="minMax"/>
        </c:scaling>
        <c:delete val="1"/>
        <c:axPos val="b"/>
        <c:numFmt formatCode="&quot;H&quot;yy" sourceLinked="1"/>
        <c:majorTickMark val="none"/>
        <c:minorTickMark val="none"/>
        <c:tickLblPos val="none"/>
        <c:crossAx val="113313664"/>
        <c:crosses val="autoZero"/>
        <c:auto val="1"/>
        <c:lblOffset val="100"/>
        <c:baseTimeUnit val="years"/>
      </c:dateAx>
      <c:valAx>
        <c:axId val="11331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135</c:v>
                </c:pt>
                <c:pt idx="1">
                  <c:v>45.16</c:v>
                </c:pt>
                <c:pt idx="2">
                  <c:v>54.16</c:v>
                </c:pt>
                <c:pt idx="3" formatCode="#,##0.00;&quot;△&quot;#,##0.00">
                  <c:v>0</c:v>
                </c:pt>
                <c:pt idx="4" formatCode="#,##0.00;&quot;△&quot;#,##0.00">
                  <c:v>0</c:v>
                </c:pt>
              </c:numCache>
            </c:numRef>
          </c:val>
          <c:extLst>
            <c:ext xmlns:c16="http://schemas.microsoft.com/office/drawing/2014/chart" uri="{C3380CC4-5D6E-409C-BE32-E72D297353CC}">
              <c16:uniqueId val="{00000000-1F8F-4750-97E7-29831150145C}"/>
            </c:ext>
          </c:extLst>
        </c:ser>
        <c:dLbls>
          <c:showLegendKey val="0"/>
          <c:showVal val="0"/>
          <c:showCatName val="0"/>
          <c:showSerName val="0"/>
          <c:showPercent val="0"/>
          <c:showBubbleSize val="0"/>
        </c:dLbls>
        <c:gapWidth val="150"/>
        <c:axId val="113357184"/>
        <c:axId val="11335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1F8F-4750-97E7-29831150145C}"/>
            </c:ext>
          </c:extLst>
        </c:ser>
        <c:dLbls>
          <c:showLegendKey val="0"/>
          <c:showVal val="0"/>
          <c:showCatName val="0"/>
          <c:showSerName val="0"/>
          <c:showPercent val="0"/>
          <c:showBubbleSize val="0"/>
        </c:dLbls>
        <c:marker val="1"/>
        <c:smooth val="0"/>
        <c:axId val="113357184"/>
        <c:axId val="113359104"/>
      </c:lineChart>
      <c:dateAx>
        <c:axId val="113357184"/>
        <c:scaling>
          <c:orientation val="minMax"/>
        </c:scaling>
        <c:delete val="1"/>
        <c:axPos val="b"/>
        <c:numFmt formatCode="&quot;H&quot;yy" sourceLinked="1"/>
        <c:majorTickMark val="none"/>
        <c:minorTickMark val="none"/>
        <c:tickLblPos val="none"/>
        <c:crossAx val="113359104"/>
        <c:crosses val="autoZero"/>
        <c:auto val="1"/>
        <c:lblOffset val="100"/>
        <c:baseTimeUnit val="years"/>
      </c:dateAx>
      <c:valAx>
        <c:axId val="1133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26.61</c:v>
                </c:pt>
                <c:pt idx="1">
                  <c:v>31.11</c:v>
                </c:pt>
                <c:pt idx="2">
                  <c:v>33.68</c:v>
                </c:pt>
                <c:pt idx="3">
                  <c:v>30.55</c:v>
                </c:pt>
                <c:pt idx="4">
                  <c:v>33.19</c:v>
                </c:pt>
              </c:numCache>
            </c:numRef>
          </c:val>
          <c:extLst>
            <c:ext xmlns:c16="http://schemas.microsoft.com/office/drawing/2014/chart" uri="{C3380CC4-5D6E-409C-BE32-E72D297353CC}">
              <c16:uniqueId val="{00000000-1E2C-485E-8C3C-16475146C132}"/>
            </c:ext>
          </c:extLst>
        </c:ser>
        <c:dLbls>
          <c:showLegendKey val="0"/>
          <c:showVal val="0"/>
          <c:showCatName val="0"/>
          <c:showSerName val="0"/>
          <c:showPercent val="0"/>
          <c:showBubbleSize val="0"/>
        </c:dLbls>
        <c:gapWidth val="150"/>
        <c:axId val="113455872"/>
        <c:axId val="11345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1E2C-485E-8C3C-16475146C132}"/>
            </c:ext>
          </c:extLst>
        </c:ser>
        <c:dLbls>
          <c:showLegendKey val="0"/>
          <c:showVal val="0"/>
          <c:showCatName val="0"/>
          <c:showSerName val="0"/>
          <c:showPercent val="0"/>
          <c:showBubbleSize val="0"/>
        </c:dLbls>
        <c:marker val="1"/>
        <c:smooth val="0"/>
        <c:axId val="113455872"/>
        <c:axId val="113457792"/>
      </c:lineChart>
      <c:dateAx>
        <c:axId val="113455872"/>
        <c:scaling>
          <c:orientation val="minMax"/>
        </c:scaling>
        <c:delete val="1"/>
        <c:axPos val="b"/>
        <c:numFmt formatCode="&quot;H&quot;yy" sourceLinked="1"/>
        <c:majorTickMark val="none"/>
        <c:minorTickMark val="none"/>
        <c:tickLblPos val="none"/>
        <c:crossAx val="113457792"/>
        <c:crosses val="autoZero"/>
        <c:auto val="1"/>
        <c:lblOffset val="100"/>
        <c:baseTimeUnit val="years"/>
      </c:dateAx>
      <c:valAx>
        <c:axId val="1134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309.18</c:v>
                </c:pt>
                <c:pt idx="1">
                  <c:v>333.51</c:v>
                </c:pt>
                <c:pt idx="2">
                  <c:v>305.62</c:v>
                </c:pt>
                <c:pt idx="3">
                  <c:v>324.23</c:v>
                </c:pt>
                <c:pt idx="4">
                  <c:v>305.83999999999997</c:v>
                </c:pt>
              </c:numCache>
            </c:numRef>
          </c:val>
          <c:extLst>
            <c:ext xmlns:c16="http://schemas.microsoft.com/office/drawing/2014/chart" uri="{C3380CC4-5D6E-409C-BE32-E72D297353CC}">
              <c16:uniqueId val="{00000000-587E-4656-91E2-270E17DA4D40}"/>
            </c:ext>
          </c:extLst>
        </c:ser>
        <c:dLbls>
          <c:showLegendKey val="0"/>
          <c:showVal val="0"/>
          <c:showCatName val="0"/>
          <c:showSerName val="0"/>
          <c:showPercent val="0"/>
          <c:showBubbleSize val="0"/>
        </c:dLbls>
        <c:gapWidth val="150"/>
        <c:axId val="113489024"/>
        <c:axId val="11349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587E-4656-91E2-270E17DA4D40}"/>
            </c:ext>
          </c:extLst>
        </c:ser>
        <c:dLbls>
          <c:showLegendKey val="0"/>
          <c:showVal val="0"/>
          <c:showCatName val="0"/>
          <c:showSerName val="0"/>
          <c:showPercent val="0"/>
          <c:showBubbleSize val="0"/>
        </c:dLbls>
        <c:marker val="1"/>
        <c:smooth val="0"/>
        <c:axId val="113489024"/>
        <c:axId val="113490944"/>
      </c:lineChart>
      <c:dateAx>
        <c:axId val="113489024"/>
        <c:scaling>
          <c:orientation val="minMax"/>
        </c:scaling>
        <c:delete val="1"/>
        <c:axPos val="b"/>
        <c:numFmt formatCode="&quot;H&quot;yy" sourceLinked="1"/>
        <c:majorTickMark val="none"/>
        <c:minorTickMark val="none"/>
        <c:tickLblPos val="none"/>
        <c:crossAx val="113490944"/>
        <c:crosses val="autoZero"/>
        <c:auto val="1"/>
        <c:lblOffset val="100"/>
        <c:baseTimeUnit val="years"/>
      </c:dateAx>
      <c:valAx>
        <c:axId val="11349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三島村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384</v>
      </c>
      <c r="AM8" s="51"/>
      <c r="AN8" s="51"/>
      <c r="AO8" s="51"/>
      <c r="AP8" s="51"/>
      <c r="AQ8" s="51"/>
      <c r="AR8" s="51"/>
      <c r="AS8" s="51"/>
      <c r="AT8" s="46">
        <f>データ!T6</f>
        <v>31.39</v>
      </c>
      <c r="AU8" s="46"/>
      <c r="AV8" s="46"/>
      <c r="AW8" s="46"/>
      <c r="AX8" s="46"/>
      <c r="AY8" s="46"/>
      <c r="AZ8" s="46"/>
      <c r="BA8" s="46"/>
      <c r="BB8" s="46">
        <f>データ!U6</f>
        <v>12.23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46">
        <f>データ!Q6</f>
        <v>100</v>
      </c>
      <c r="X10" s="46"/>
      <c r="Y10" s="46"/>
      <c r="Z10" s="46"/>
      <c r="AA10" s="46"/>
      <c r="AB10" s="46"/>
      <c r="AC10" s="46"/>
      <c r="AD10" s="51">
        <f>データ!R6</f>
        <v>3888</v>
      </c>
      <c r="AE10" s="51"/>
      <c r="AF10" s="51"/>
      <c r="AG10" s="51"/>
      <c r="AH10" s="51"/>
      <c r="AI10" s="51"/>
      <c r="AJ10" s="51"/>
      <c r="AK10" s="2"/>
      <c r="AL10" s="51">
        <f>データ!V6</f>
        <v>361</v>
      </c>
      <c r="AM10" s="51"/>
      <c r="AN10" s="51"/>
      <c r="AO10" s="51"/>
      <c r="AP10" s="51"/>
      <c r="AQ10" s="51"/>
      <c r="AR10" s="51"/>
      <c r="AS10" s="51"/>
      <c r="AT10" s="46">
        <f>データ!W6</f>
        <v>0.31</v>
      </c>
      <c r="AU10" s="46"/>
      <c r="AV10" s="46"/>
      <c r="AW10" s="46"/>
      <c r="AX10" s="46"/>
      <c r="AY10" s="46"/>
      <c r="AZ10" s="46"/>
      <c r="BA10" s="46"/>
      <c r="BB10" s="46">
        <f>データ!X6</f>
        <v>1164.52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44</v>
      </c>
      <c r="O86" s="26" t="str">
        <f>データ!EO6</f>
        <v>【-】</v>
      </c>
    </row>
  </sheetData>
  <sheetProtection algorithmName="SHA-512" hashValue="/j8AMQiKhl0J8r0gWdj5xJ92gP14n+xgRz13dfx8FvFBHBeERFJwrZQUDGI7R3QBm0Gfka5v40cRU+GJu7hMdA==" saltValue="oxvpY+SqKmNLfq1S6u9xV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463035</v>
      </c>
      <c r="D6" s="33">
        <f t="shared" si="3"/>
        <v>47</v>
      </c>
      <c r="E6" s="33">
        <f t="shared" si="3"/>
        <v>18</v>
      </c>
      <c r="F6" s="33">
        <f t="shared" si="3"/>
        <v>0</v>
      </c>
      <c r="G6" s="33">
        <f t="shared" si="3"/>
        <v>0</v>
      </c>
      <c r="H6" s="33" t="str">
        <f t="shared" si="3"/>
        <v>鹿児島県　三島村</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100</v>
      </c>
      <c r="Q6" s="34">
        <f t="shared" si="3"/>
        <v>100</v>
      </c>
      <c r="R6" s="34">
        <f t="shared" si="3"/>
        <v>3888</v>
      </c>
      <c r="S6" s="34">
        <f t="shared" si="3"/>
        <v>384</v>
      </c>
      <c r="T6" s="34">
        <f t="shared" si="3"/>
        <v>31.39</v>
      </c>
      <c r="U6" s="34">
        <f t="shared" si="3"/>
        <v>12.23</v>
      </c>
      <c r="V6" s="34">
        <f t="shared" si="3"/>
        <v>361</v>
      </c>
      <c r="W6" s="34">
        <f t="shared" si="3"/>
        <v>0.31</v>
      </c>
      <c r="X6" s="34">
        <f t="shared" si="3"/>
        <v>1164.52</v>
      </c>
      <c r="Y6" s="35">
        <f>IF(Y7="",NA(),Y7)</f>
        <v>100</v>
      </c>
      <c r="Z6" s="35">
        <f t="shared" ref="Z6:AH6" si="4">IF(Z7="",NA(),Z7)</f>
        <v>100</v>
      </c>
      <c r="AA6" s="35">
        <f t="shared" si="4"/>
        <v>100</v>
      </c>
      <c r="AB6" s="35">
        <f t="shared" si="4"/>
        <v>112.2</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135</v>
      </c>
      <c r="BG6" s="35">
        <f t="shared" ref="BG6:BO6" si="7">IF(BG7="",NA(),BG7)</f>
        <v>45.16</v>
      </c>
      <c r="BH6" s="35">
        <f t="shared" si="7"/>
        <v>54.16</v>
      </c>
      <c r="BI6" s="34">
        <f t="shared" si="7"/>
        <v>0</v>
      </c>
      <c r="BJ6" s="34">
        <f t="shared" si="7"/>
        <v>0</v>
      </c>
      <c r="BK6" s="35">
        <f t="shared" si="7"/>
        <v>413.5</v>
      </c>
      <c r="BL6" s="35">
        <f t="shared" si="7"/>
        <v>407.42</v>
      </c>
      <c r="BM6" s="35">
        <f t="shared" si="7"/>
        <v>386.46</v>
      </c>
      <c r="BN6" s="35">
        <f t="shared" si="7"/>
        <v>421.25</v>
      </c>
      <c r="BO6" s="35">
        <f t="shared" si="7"/>
        <v>398.42</v>
      </c>
      <c r="BP6" s="34" t="str">
        <f>IF(BP7="","",IF(BP7="-","【-】","【"&amp;SUBSTITUTE(TEXT(BP7,"#,##0.00"),"-","△")&amp;"】"))</f>
        <v>【314.13】</v>
      </c>
      <c r="BQ6" s="35">
        <f>IF(BQ7="",NA(),BQ7)</f>
        <v>26.61</v>
      </c>
      <c r="BR6" s="35">
        <f t="shared" ref="BR6:BZ6" si="8">IF(BR7="",NA(),BR7)</f>
        <v>31.11</v>
      </c>
      <c r="BS6" s="35">
        <f t="shared" si="8"/>
        <v>33.68</v>
      </c>
      <c r="BT6" s="35">
        <f t="shared" si="8"/>
        <v>30.55</v>
      </c>
      <c r="BU6" s="35">
        <f t="shared" si="8"/>
        <v>33.19</v>
      </c>
      <c r="BV6" s="35">
        <f t="shared" si="8"/>
        <v>55.84</v>
      </c>
      <c r="BW6" s="35">
        <f t="shared" si="8"/>
        <v>57.08</v>
      </c>
      <c r="BX6" s="35">
        <f t="shared" si="8"/>
        <v>55.85</v>
      </c>
      <c r="BY6" s="35">
        <f t="shared" si="8"/>
        <v>53.23</v>
      </c>
      <c r="BZ6" s="35">
        <f t="shared" si="8"/>
        <v>50.7</v>
      </c>
      <c r="CA6" s="34" t="str">
        <f>IF(CA7="","",IF(CA7="-","【-】","【"&amp;SUBSTITUTE(TEXT(CA7,"#,##0.00"),"-","△")&amp;"】"))</f>
        <v>【58.42】</v>
      </c>
      <c r="CB6" s="35">
        <f>IF(CB7="",NA(),CB7)</f>
        <v>309.18</v>
      </c>
      <c r="CC6" s="35">
        <f t="shared" ref="CC6:CK6" si="9">IF(CC7="",NA(),CC7)</f>
        <v>333.51</v>
      </c>
      <c r="CD6" s="35">
        <f t="shared" si="9"/>
        <v>305.62</v>
      </c>
      <c r="CE6" s="35">
        <f t="shared" si="9"/>
        <v>324.23</v>
      </c>
      <c r="CF6" s="35">
        <f t="shared" si="9"/>
        <v>305.83999999999997</v>
      </c>
      <c r="CG6" s="35">
        <f t="shared" si="9"/>
        <v>287.57</v>
      </c>
      <c r="CH6" s="35">
        <f t="shared" si="9"/>
        <v>286.86</v>
      </c>
      <c r="CI6" s="35">
        <f t="shared" si="9"/>
        <v>287.91000000000003</v>
      </c>
      <c r="CJ6" s="35">
        <f t="shared" si="9"/>
        <v>283.3</v>
      </c>
      <c r="CK6" s="35">
        <f t="shared" si="9"/>
        <v>289.81</v>
      </c>
      <c r="CL6" s="34" t="str">
        <f>IF(CL7="","",IF(CL7="-","【-】","【"&amp;SUBSTITUTE(TEXT(CL7,"#,##0.00"),"-","△")&amp;"】"))</f>
        <v>【282.28】</v>
      </c>
      <c r="CM6" s="35" t="str">
        <f>IF(CM7="",NA(),CM7)</f>
        <v>-</v>
      </c>
      <c r="CN6" s="35" t="str">
        <f t="shared" ref="CN6:CV6" si="10">IF(CN7="",NA(),CN7)</f>
        <v>-</v>
      </c>
      <c r="CO6" s="35" t="str">
        <f t="shared" si="10"/>
        <v>-</v>
      </c>
      <c r="CP6" s="35" t="str">
        <f t="shared" si="10"/>
        <v>-</v>
      </c>
      <c r="CQ6" s="35" t="str">
        <f t="shared" si="10"/>
        <v>-</v>
      </c>
      <c r="CR6" s="35">
        <f t="shared" si="10"/>
        <v>61.55</v>
      </c>
      <c r="CS6" s="35">
        <f t="shared" si="10"/>
        <v>57.22</v>
      </c>
      <c r="CT6" s="35">
        <f t="shared" si="10"/>
        <v>54.93</v>
      </c>
      <c r="CU6" s="35">
        <f t="shared" si="10"/>
        <v>55.96</v>
      </c>
      <c r="CV6" s="35">
        <f t="shared" si="10"/>
        <v>56.45</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463035</v>
      </c>
      <c r="D7" s="37">
        <v>47</v>
      </c>
      <c r="E7" s="37">
        <v>18</v>
      </c>
      <c r="F7" s="37">
        <v>0</v>
      </c>
      <c r="G7" s="37">
        <v>0</v>
      </c>
      <c r="H7" s="37" t="s">
        <v>98</v>
      </c>
      <c r="I7" s="37" t="s">
        <v>99</v>
      </c>
      <c r="J7" s="37" t="s">
        <v>100</v>
      </c>
      <c r="K7" s="37" t="s">
        <v>101</v>
      </c>
      <c r="L7" s="37" t="s">
        <v>102</v>
      </c>
      <c r="M7" s="37" t="s">
        <v>103</v>
      </c>
      <c r="N7" s="38" t="s">
        <v>104</v>
      </c>
      <c r="O7" s="38" t="s">
        <v>105</v>
      </c>
      <c r="P7" s="38">
        <v>100</v>
      </c>
      <c r="Q7" s="38">
        <v>100</v>
      </c>
      <c r="R7" s="38">
        <v>3888</v>
      </c>
      <c r="S7" s="38">
        <v>384</v>
      </c>
      <c r="T7" s="38">
        <v>31.39</v>
      </c>
      <c r="U7" s="38">
        <v>12.23</v>
      </c>
      <c r="V7" s="38">
        <v>361</v>
      </c>
      <c r="W7" s="38">
        <v>0.31</v>
      </c>
      <c r="X7" s="38">
        <v>1164.52</v>
      </c>
      <c r="Y7" s="38">
        <v>100</v>
      </c>
      <c r="Z7" s="38">
        <v>100</v>
      </c>
      <c r="AA7" s="38">
        <v>100</v>
      </c>
      <c r="AB7" s="38">
        <v>112.2</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135</v>
      </c>
      <c r="BG7" s="38">
        <v>45.16</v>
      </c>
      <c r="BH7" s="38">
        <v>54.16</v>
      </c>
      <c r="BI7" s="38">
        <v>0</v>
      </c>
      <c r="BJ7" s="38">
        <v>0</v>
      </c>
      <c r="BK7" s="38">
        <v>413.5</v>
      </c>
      <c r="BL7" s="38">
        <v>407.42</v>
      </c>
      <c r="BM7" s="38">
        <v>386.46</v>
      </c>
      <c r="BN7" s="38">
        <v>421.25</v>
      </c>
      <c r="BO7" s="38">
        <v>398.42</v>
      </c>
      <c r="BP7" s="38">
        <v>314.13</v>
      </c>
      <c r="BQ7" s="38">
        <v>26.61</v>
      </c>
      <c r="BR7" s="38">
        <v>31.11</v>
      </c>
      <c r="BS7" s="38">
        <v>33.68</v>
      </c>
      <c r="BT7" s="38">
        <v>30.55</v>
      </c>
      <c r="BU7" s="38">
        <v>33.19</v>
      </c>
      <c r="BV7" s="38">
        <v>55.84</v>
      </c>
      <c r="BW7" s="38">
        <v>57.08</v>
      </c>
      <c r="BX7" s="38">
        <v>55.85</v>
      </c>
      <c r="BY7" s="38">
        <v>53.23</v>
      </c>
      <c r="BZ7" s="38">
        <v>50.7</v>
      </c>
      <c r="CA7" s="38">
        <v>58.42</v>
      </c>
      <c r="CB7" s="38">
        <v>309.18</v>
      </c>
      <c r="CC7" s="38">
        <v>333.51</v>
      </c>
      <c r="CD7" s="38">
        <v>305.62</v>
      </c>
      <c r="CE7" s="38">
        <v>324.23</v>
      </c>
      <c r="CF7" s="38">
        <v>305.83999999999997</v>
      </c>
      <c r="CG7" s="38">
        <v>287.57</v>
      </c>
      <c r="CH7" s="38">
        <v>286.86</v>
      </c>
      <c r="CI7" s="38">
        <v>287.91000000000003</v>
      </c>
      <c r="CJ7" s="38">
        <v>283.3</v>
      </c>
      <c r="CK7" s="38">
        <v>289.81</v>
      </c>
      <c r="CL7" s="38">
        <v>282.27999999999997</v>
      </c>
      <c r="CM7" s="38" t="s">
        <v>104</v>
      </c>
      <c r="CN7" s="38" t="s">
        <v>104</v>
      </c>
      <c r="CO7" s="38" t="s">
        <v>104</v>
      </c>
      <c r="CP7" s="38" t="s">
        <v>104</v>
      </c>
      <c r="CQ7" s="38" t="s">
        <v>104</v>
      </c>
      <c r="CR7" s="38">
        <v>61.55</v>
      </c>
      <c r="CS7" s="38">
        <v>57.22</v>
      </c>
      <c r="CT7" s="38">
        <v>54.93</v>
      </c>
      <c r="CU7" s="38">
        <v>55.96</v>
      </c>
      <c r="CV7" s="38">
        <v>56.45</v>
      </c>
      <c r="CW7" s="38">
        <v>57.83</v>
      </c>
      <c r="CX7" s="38">
        <v>100</v>
      </c>
      <c r="CY7" s="38">
        <v>100</v>
      </c>
      <c r="CZ7" s="38">
        <v>100</v>
      </c>
      <c r="DA7" s="38">
        <v>100</v>
      </c>
      <c r="DB7" s="38">
        <v>100</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2022-01-20T00:06:20Z</cp:lastPrinted>
  <dcterms:created xsi:type="dcterms:W3CDTF">2021-12-03T08:12:26Z</dcterms:created>
  <dcterms:modified xsi:type="dcterms:W3CDTF">2022-02-09T08:03:46Z</dcterms:modified>
  <cp:category/>
</cp:coreProperties>
</file>