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FF23C720-E2E5-47CD-85E5-2B6C74945D6B}" xr6:coauthVersionLast="44" xr6:coauthVersionMax="44" xr10:uidLastSave="{00000000-0000-0000-0000-000000000000}"/>
  <workbookProtection workbookAlgorithmName="SHA-512" workbookHashValue="Sc6QQ6mZ7nLTnAF3HE8MojHFyjpvU9OrrRmNChiSnjKSVsa4lk4m4jQCbVmQ8s1GhHriad1EYcIMva+D+LKlfA==" workbookSaltValue="T0xHPDnaTmgjlb01YZrhrw==" workbookSpinCount="100000" lockStructure="1"/>
  <bookViews>
    <workbookView xWindow="20430" yWindow="-5970" windowWidth="19320"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BB10" i="4"/>
  <c r="P10" i="4"/>
  <c r="AT8" i="4"/>
  <c r="AD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<sst xmlns="http://schemas.openxmlformats.org/spreadsheetml/2006/main" count="319" uniqueCount="117">
  <si>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</si>
  <si>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</si>
  <si>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</si>
  <si>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</si>
  <si>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</si>
  <si>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</si>
  <si>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</si>
  <si>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</si>
  <si>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</si>
  <si>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</si>
  <si>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</si>
  <si>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</si>
  <si>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</si>
  <si>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</si>
  <si>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</si>
  <si>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</si>
  <si>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</si>
  <si>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</si>
  <si>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</si>
  <si>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</si>
  <si>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</si>
  <si>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</si>
  <si>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</si>
  <si>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</si>
  <si>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</si>
  <si>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</si>
  <si>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</si>
  <si>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</si>
  <si>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</si>
  <si>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</si>
  <si>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</si>
  <si>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</si>
  <si>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</si>
  <si>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</si>
  <si>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</si>
  <si>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</si>
  <si>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</si>
  <si>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</si>
  <si>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</si>
  <si>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</si>
  <si>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</si>
  <si>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</si>
  <si>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</si>
  <si>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</si>
  <si>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</si>
  <si>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</si>
  <si>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</si>
  <si>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</si>
  <si>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</si>
  <si>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</si>
  <si>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</si>
  <si>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</si>
  <si>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</si>
  <si>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</si>
  <si>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</si>
  <si>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</si>
  <si>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</si>
  <si>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</si>
  <si>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</si>
  <si>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</si>
  <si>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</si>
  <si>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</si>
  <si>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</si>
  <si>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</si>
  <si>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</si>
  <si>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</si>
  <si>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</si>
  <si>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</si>
  <si>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</si>
  <si>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</si>
  <si>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</si>
  <si>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</si>
  <si>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</si>
  <si>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</si>
  <si>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</si>
  <si>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</si>
  <si>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</si>
  <si>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</si>
  <si>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</si>
  <si>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</si>
  <si>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</si>
  <si>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</si>
  <si>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</si>
  <si>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</si>
  <si>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</si>
  <si>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</si>
  <si>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</si>
  <si>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</si>
  <si>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</si>
  <si>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</si>
  <si>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</si>
  <si>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</si>
  <si>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</si>
  <si>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</si>
  <si>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</si>
  <si>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</si>
  <si>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</si>
  <si>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</si>
  <si>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</si>
  <si>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</si>
  <si>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</si>
  <si>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</si>
  <si>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</si>
  <si>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</si>
  <si>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</si>
  <si>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</si>
  <si>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</si>
  <si>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</si>
  <si>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</si>
  <si>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</si>
  <si>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</si>
  <si>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</si>
  <si>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</si>
  <si>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</si>
  <si>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５つの処理区のうち、一番古い施設が平成４年度から供用開始しており、２８年を経過することから、施設等の更新や統廃合を行っている。
　今後、接続推進や使用水量の増加に取り組み、施設の利用率や水洗化率を全国平均や類似団体と同じレベルまで引き上げる必要がある。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</si>
  <si>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t xml:space="preserve">　令和2年度から地方公営企業法の一部適用（財務適用）により特別会計から公営企業会計に移行した初年度の決算である。
　令和2年度の決算状況において、①経常収支比率は、全国平均や類似団体平均と同水準であるが、使用料収入が少ないため一般会計からの補助金に依存し、経常利益を確保している。②累積欠損金はない。
　③流動比率は、100%を下回り、全国平均や類似団体平均より上回っている。
　④企業債残高対事業規模比率は、平成4年度より供用開始をしたが一般会計から繰入金を入れることにより、全国平均や類似団体平均と比較して大きく下回っている。
　⑤経費回収率は、全国平均や類似団体平均より上回っている。使用料収入で汚水処理費を賄えておらず一般会計補助金に依存している状況である。
　⑥汚水処理原価は、全国平均や類似団体平均を下回っている。引き続き維持管理費の節減を図っていきたい。
　⑦施設利用率は、全国平均や類似団体平均より約8ポイント下回り、利用率が低い状況である。
　⑧水洗化率は、農村部の人口減及び少子高齢化により、全国平均や類似団体平均と比較して約6ポイント下回っている。今後も更なる接続推進に努めて水洗化率を上げていく必要がある。
</t>
    <rPh sb="479" eb="480">
      <t>マワ</t>
    </rPh>
    <phoneticPr fontId="4"/>
  </si>
  <si>
    <t>　①有形固定資産減価償却率は、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機能強化事業で平成２８年度より施設の機器の取替工事を実施している。
　今後も老朽化対策として管渠や施設等の長寿命化を行っていく。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</si>
</sst>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309-4347-9217-433A0EC96A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309-4347-9217-433A0EC96A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46.83</c:v>
                </c:pt>
              </c:numCache>
            </c:numRef>
          </c:val>
          <c:extLst>
            <c:ext xmlns:c16="http://schemas.microsoft.com/office/drawing/2014/chart" uri="{C3380CC4-5D6E-409C-BE32-E72D297353CC}">
              <c16:uniqueId val="{00000000-B950-460D-94BD-3A1782D410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B950-460D-94BD-3A1782D410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79.540000000000006</c:v>
                </c:pt>
              </c:numCache>
            </c:numRef>
          </c:val>
          <c:extLst>
            <c:ext xmlns:c16="http://schemas.microsoft.com/office/drawing/2014/chart" uri="{C3380CC4-5D6E-409C-BE32-E72D297353CC}">
              <c16:uniqueId val="{00000000-0AD4-4C24-927A-707A1EC5F2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AD4-4C24-927A-707A1EC5F2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c:v>
                </c:pt>
              </c:numCache>
            </c:numRef>
          </c:val>
          <c:extLst>
            <c:ext xmlns:c16="http://schemas.microsoft.com/office/drawing/2014/chart" uri="{C3380CC4-5D6E-409C-BE32-E72D297353CC}">
              <c16:uniqueId val="{00000000-02C1-4D00-AF52-5C2AA53257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02C1-4D00-AF52-5C2AA53257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3.89</c:v>
                </c:pt>
              </c:numCache>
            </c:numRef>
          </c:val>
          <c:extLst>
            <c:ext xmlns:c16="http://schemas.microsoft.com/office/drawing/2014/chart" uri="{C3380CC4-5D6E-409C-BE32-E72D297353CC}">
              <c16:uniqueId val="{00000000-B12E-44FA-817F-BB04BC3163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B12E-44FA-817F-BB04BC3163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80-48A5-A08F-3B32F81C19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380-48A5-A08F-3B32F81C19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24-4184-8A8B-6089C25503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2824-4184-8A8B-6089C25503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37.340000000000003</c:v>
                </c:pt>
              </c:numCache>
            </c:numRef>
          </c:val>
          <c:extLst>
            <c:ext xmlns:c16="http://schemas.microsoft.com/office/drawing/2014/chart" uri="{C3380CC4-5D6E-409C-BE32-E72D297353CC}">
              <c16:uniqueId val="{00000000-8556-4286-921A-AE8D1FAF94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8556-4286-921A-AE8D1FAF94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D6-4C9E-A2E0-450E8A1B21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DFD6-4C9E-A2E0-450E8A1B21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95.25</c:v>
                </c:pt>
              </c:numCache>
            </c:numRef>
          </c:val>
          <c:extLst>
            <c:ext xmlns:c16="http://schemas.microsoft.com/office/drawing/2014/chart" uri="{C3380CC4-5D6E-409C-BE32-E72D297353CC}">
              <c16:uniqueId val="{00000000-137C-4C87-BC27-412EA2D5E2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137C-4C87-BC27-412EA2D5E2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171.36</c:v>
                </c:pt>
              </c:numCache>
            </c:numRef>
          </c:val>
          <c:extLst>
            <c:ext xmlns:c16="http://schemas.microsoft.com/office/drawing/2014/chart" uri="{C3380CC4-5D6E-409C-BE32-E72D297353CC}">
              <c16:uniqueId val="{00000000-7B38-4B50-86AA-8B280DB83F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7B38-4B50-86AA-8B280DB83F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薩摩川内市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93581</v>
      </c>
      <c r="AM8" s="51"/>
      <c r="AN8" s="51"/>
      <c r="AO8" s="51"/>
      <c r="AP8" s="51"/>
      <c r="AQ8" s="51"/>
      <c r="AR8" s="51"/>
      <c r="AS8" s="51"/>
      <c r="AT8" s="46">
        <f>データ!T6</f>
        <v>682.92</v>
      </c>
      <c r="AU8" s="46"/>
      <c r="AV8" s="46"/>
      <c r="AW8" s="46"/>
      <c r="AX8" s="46"/>
      <c r="AY8" s="46"/>
      <c r="AZ8" s="46"/>
      <c r="BA8" s="46"/>
      <c r="BB8" s="46">
        <f>データ!U6</f>
        <v>137.03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74.72</v>
      </c>
      <c r="J10" s="46"/>
      <c r="K10" s="46"/>
      <c r="L10" s="46"/>
      <c r="M10" s="46"/>
      <c r="N10" s="46"/>
      <c r="O10" s="46"/>
      <c r="P10" s="46">
        <f>データ!P6</f>
        <v>3.11</v>
      </c>
      <c r="Q10" s="46"/>
      <c r="R10" s="46"/>
      <c r="S10" s="46"/>
      <c r="T10" s="46"/>
      <c r="U10" s="46"/>
      <c r="V10" s="46"/>
      <c r="W10" s="46">
        <f>データ!Q6</f>
        <v>90.63</v>
      </c>
      <c r="X10" s="46"/>
      <c r="Y10" s="46"/>
      <c r="Z10" s="46"/>
      <c r="AA10" s="46"/>
      <c r="AB10" s="46"/>
      <c r="AC10" s="46"/>
      <c r="AD10" s="51">
        <f>データ!R6</f>
        <v>3130</v>
      </c>
      <c r="AE10" s="51"/>
      <c r="AF10" s="51"/>
      <c r="AG10" s="51"/>
      <c r="AH10" s="51"/>
      <c r="AI10" s="51"/>
      <c r="AJ10" s="51"/>
      <c r="AK10" s="2"/>
      <c r="AL10" s="51">
        <f>データ!V6</f>
        <v>2894</v>
      </c>
      <c r="AM10" s="51"/>
      <c r="AN10" s="51"/>
      <c r="AO10" s="51"/>
      <c r="AP10" s="51"/>
      <c r="AQ10" s="51"/>
      <c r="AR10" s="51"/>
      <c r="AS10" s="51"/>
      <c r="AT10" s="46">
        <f>データ!W6</f>
        <v>3.64</v>
      </c>
      <c r="AU10" s="46"/>
      <c r="AV10" s="46"/>
      <c r="AW10" s="46"/>
      <c r="AX10" s="46"/>
      <c r="AY10" s="46"/>
      <c r="AZ10" s="46"/>
      <c r="BA10" s="46"/>
      <c r="BB10" s="46">
        <f>データ!X6</f>
        <v>795.05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k1l3odKdf8rHaZWdbBAdgX9UshaQLW1DiegttHIzmG5FKEk59tStBcfMu/auJWWN5ccenucbM4M+pwl5P3GBTw==" saltValue="cFLdkpC9G/4R+53TBCy9N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462152</v>
      </c>
      <c r="D6" s="33">
        <f t="shared" si="3"/>
        <v>46</v>
      </c>
      <c r="E6" s="33">
        <f t="shared" si="3"/>
        <v>17</v>
      </c>
      <c r="F6" s="33">
        <f t="shared" si="3"/>
        <v>5</v>
      </c>
      <c r="G6" s="33">
        <f t="shared" si="3"/>
        <v>0</v>
      </c>
      <c r="H6" s="33" t="str">
        <f t="shared" si="3"/>
        <v>鹿児島県　薩摩川内市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74.72</v>
      </c>
      <c r="P6" s="34">
        <f t="shared" si="3"/>
        <v>3.11</v>
      </c>
      <c r="Q6" s="34">
        <f t="shared" si="3"/>
        <v>90.63</v>
      </c>
      <c r="R6" s="34">
        <f t="shared" si="3"/>
        <v>3130</v>
      </c>
      <c r="S6" s="34">
        <f t="shared" si="3"/>
        <v>93581</v>
      </c>
      <c r="T6" s="34">
        <f t="shared" si="3"/>
        <v>682.92</v>
      </c>
      <c r="U6" s="34">
        <f t="shared" si="3"/>
        <v>137.03</v>
      </c>
      <c r="V6" s="34">
        <f t="shared" si="3"/>
        <v>2894</v>
      </c>
      <c r="W6" s="34">
        <f t="shared" si="3"/>
        <v>3.64</v>
      </c>
      <c r="X6" s="34">
        <f t="shared" si="3"/>
        <v>795.05</v>
      </c>
      <c r="Y6" s="35" t="str">
        <f>IF(Y7="",NA(),Y7)</f>
        <v>-</v>
      </c>
      <c r="Z6" s="35" t="str">
        <f t="shared" ref="Z6:AH6" si="4">IF(Z7="",NA(),Z7)</f>
        <v>-</v>
      </c>
      <c r="AA6" s="35" t="str">
        <f t="shared" si="4"/>
        <v>-</v>
      </c>
      <c r="AB6" s="35" t="str">
        <f t="shared" si="4"/>
        <v>-</v>
      </c>
      <c r="AC6" s="35">
        <f t="shared" si="4"/>
        <v>105</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37.340000000000003</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95.25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171.36</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46.83</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79.540000000000006</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3.89</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100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462152</v>
      </c>
      <c r="D7" s="37">
        <v>46</v>
      </c>
      <c r="E7" s="37">
        <v>17</v>
      </c>
      <c r="F7" s="37">
        <v>5</v>
      </c>
      <c r="G7" s="37">
        <v>0</v>
      </c>
      <c r="H7" s="37" t="s">
        <v>96</v>
      </c>
      <c r="I7" s="37" t="s">
        <v>97</v>
      </c>
      <c r="J7" s="37" t="s">
        <v>98</v>
      </c>
      <c r="K7" s="37" t="s">
        <v>99</v>
      </c>
      <c r="L7" s="37" t="s">
        <v>100</v>
      </c>
      <c r="M7" s="37" t="s">
        <v>101</v>
      </c>
      <c r="N7" s="38" t="s">
        <v>102</v>
      </c>
      <c r="O7" s="38">
        <v>74.72</v>
      </c>
      <c r="P7" s="38">
        <v>3.11</v>
      </c>
      <c r="Q7" s="38">
        <v>90.63</v>
      </c>
      <c r="R7" s="38">
        <v>3130</v>
      </c>
      <c r="S7" s="38">
        <v>93581</v>
      </c>
      <c r="T7" s="38">
        <v>682.92</v>
      </c>
      <c r="U7" s="38">
        <v>137.03</v>
      </c>
      <c r="V7" s="38">
        <v>2894</v>
      </c>
      <c r="W7" s="38">
        <v>3.64</v>
      </c>
      <c r="X7" s="38">
        <v>795.05</v>
      </c>
      <c r="Y7" s="38" t="s">
        <v>102</v>
      </c>
      <c r="Z7" s="38" t="s">
        <v>102</v>
      </c>
      <c r="AA7" s="38" t="s">
        <v>102</v>
      </c>
      <c r="AB7" s="38" t="s">
        <v>102</v>
      </c>
      <c r="AC7" s="38">
        <v>105</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37.340000000000003</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95.25</v>
      </c>
      <c r="BV7" s="38" t="s">
        <v>102</v>
      </c>
      <c r="BW7" s="38" t="s">
        <v>102</v>
      </c>
      <c r="BX7" s="38" t="s">
        <v>102</v>
      </c>
      <c r="BY7" s="38" t="s">
        <v>102</v>
      </c>
      <c r="BZ7" s="38">
        <v>57.08</v>
      </c>
      <c r="CA7" s="38">
        <v>60.94</v>
      </c>
      <c r="CB7" s="38" t="s">
        <v>102</v>
      </c>
      <c r="CC7" s="38" t="s">
        <v>102</v>
      </c>
      <c r="CD7" s="38" t="s">
        <v>102</v>
      </c>
      <c r="CE7" s="38" t="s">
        <v>102</v>
      </c>
      <c r="CF7" s="38">
        <v>171.36</v>
      </c>
      <c r="CG7" s="38" t="s">
        <v>102</v>
      </c>
      <c r="CH7" s="38" t="s">
        <v>102</v>
      </c>
      <c r="CI7" s="38" t="s">
        <v>102</v>
      </c>
      <c r="CJ7" s="38" t="s">
        <v>102</v>
      </c>
      <c r="CK7" s="38">
        <v>274.99</v>
      </c>
      <c r="CL7" s="38">
        <v>253.04</v>
      </c>
      <c r="CM7" s="38" t="s">
        <v>102</v>
      </c>
      <c r="CN7" s="38" t="s">
        <v>102</v>
      </c>
      <c r="CO7" s="38" t="s">
        <v>102</v>
      </c>
      <c r="CP7" s="38" t="s">
        <v>102</v>
      </c>
      <c r="CQ7" s="38">
        <v>46.83</v>
      </c>
      <c r="CR7" s="38" t="s">
        <v>102</v>
      </c>
      <c r="CS7" s="38" t="s">
        <v>102</v>
      </c>
      <c r="CT7" s="38" t="s">
        <v>102</v>
      </c>
      <c r="CU7" s="38" t="s">
        <v>102</v>
      </c>
      <c r="CV7" s="38">
        <v>54.83</v>
      </c>
      <c r="CW7" s="38">
        <v>54.84</v>
      </c>
      <c r="CX7" s="38" t="s">
        <v>102</v>
      </c>
      <c r="CY7" s="38" t="s">
        <v>102</v>
      </c>
      <c r="CZ7" s="38" t="s">
        <v>102</v>
      </c>
      <c r="DA7" s="38" t="s">
        <v>102</v>
      </c>
      <c r="DB7" s="38">
        <v>79.540000000000006</v>
      </c>
      <c r="DC7" s="38" t="s">
        <v>102</v>
      </c>
      <c r="DD7" s="38" t="s">
        <v>102</v>
      </c>
      <c r="DE7" s="38" t="s">
        <v>102</v>
      </c>
      <c r="DF7" s="38" t="s">
        <v>102</v>
      </c>
      <c r="DG7" s="38">
        <v>84.7</v>
      </c>
      <c r="DH7" s="38">
        <v>86.6</v>
      </c>
      <c r="DI7" s="38" t="s">
        <v>102</v>
      </c>
      <c r="DJ7" s="38" t="s">
        <v>102</v>
      </c>
      <c r="DK7" s="38" t="s">
        <v>102</v>
      </c>
      <c r="DL7" s="38" t="s">
        <v>102</v>
      </c>
      <c r="DM7" s="38">
        <v>3.89</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100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2021-12-03T07:35:37Z</dcterms:created>
  <dcterms:modified xsi:type="dcterms:W3CDTF">2022-02-15T04:47:58Z</dcterms:modified>
  <cp:category/>
</cp:coreProperties>
</file>