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7_西之表市【済】\"/>
    </mc:Choice>
  </mc:AlternateContent>
  <workbookProtection workbookAlgorithmName="SHA-512" workbookHashValue="6StnkfxZn5JcxQ2ZEhU1NT2wU9+enGVs5WuND5z1wlWgfCjf9330pk7meBZgMuWO5dA/htILVFHQ1ExaeZof3w==" workbookSaltValue="iWZlt9jgOK8D10qn4mMP8w==" workbookSpinCount="100000" lockStructure="1"/>
  <bookViews>
    <workbookView xWindow="-120" yWindow="-120" windowWidth="20730"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G85" i="4"/>
  <c r="F85" i="4"/>
  <c r="E85" i="4"/>
  <c r="BB10" i="4"/>
  <c r="AT10" i="4"/>
  <c r="AL10" i="4"/>
  <c r="P10" i="4"/>
  <c r="B10" i="4"/>
  <c r="BB8" i="4"/>
  <c r="AT8" i="4"/>
  <c r="AL8" i="4"/>
  <c r="AD8" i="4"/>
  <c r="W8" i="4"/>
  <c r="I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<sst xmlns="http://schemas.openxmlformats.org/spreadsheetml/2006/main" count="228" uniqueCount="113">
  <si>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</si>
  <si>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</si>
  <si>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</si>
  <si>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</si>
  <si>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</si>
  <si>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</si>
  <si>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</si>
  <si>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</si>
  <si>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</si>
  <si>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</si>
  <si>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</si>
  <si>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</si>
  <si>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</si>
  <si>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</si>
  <si>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</si>
  <si>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</si>
  <si>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</si>
  <si>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</si>
  <si>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</si>
  <si>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</si>
  <si>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</si>
  <si>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</si>
  <si>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</si>
  <si>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</si>
  <si>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</si>
  <si>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</si>
  <si>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</si>
  <si>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</si>
  <si>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</si>
  <si>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</si>
  <si>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</si>
  <si>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</si>
  <si>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</si>
  <si>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</si>
  <si>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</si>
  <si>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</si>
  <si>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</si>
  <si>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</si>
  <si>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</si>
  <si>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</si>
  <si>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</si>
  <si>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</si>
  <si>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</si>
  <si>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</si>
  <si>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</si>
  <si>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</si>
  <si>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</si>
  <si>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</si>
  <si>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</si>
  <si>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</si>
  <si>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</si>
  <si>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</si>
  <si>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</si>
  <si>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</si>
  <si>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</si>
  <si>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</si>
  <si>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</si>
  <si>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</si>
  <si>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</si>
  <si>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</si>
  <si>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</si>
  <si>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</si>
  <si>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</si>
  <si>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</si>
  <si>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</si>
  <si>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</si>
  <si>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</si>
  <si>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</si>
  <si>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</si>
  <si>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</si>
  <si>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</si>
  <si>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</si>
  <si>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</si>
  <si>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</si>
  <si>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</si>
  <si>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</si>
  <si>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</si>
  <si>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</si>
  <si>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</si>
  <si>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</si>
  <si>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</si>
  <si>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</si>
  <si>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</si>
  <si>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</si>
  <si>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</si>
  <si>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</si>
  <si>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</si>
  <si>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</si>
  <si>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</si>
  <si>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</si>
  <si>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</si>
  <si>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</si>
  <si>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</si>
  <si>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西之表市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</si>
  <si>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</si>
  <si>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</si>
  <si>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</si>
  <si>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</si>
  <si>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</si>
  <si>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</si>
  <si>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</si>
  <si>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</si>
  <si>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</si>
  <si>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</si>
  <si>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</si>
  <si>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</si>
  <si>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</si>
  <si>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</si>
  <si>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</si>
  <si>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</si>
  <si>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有形固定資産減価償却率、②管路経年化率ともに、老朽化が進んでおり、水準が高くなってきている。③管路更新率は、配水管整備等実施し類似団体並みの水準となっているものの、①②の状況を鑑みると諸施設及び管路の改良・更新が必要である。施設の統廃合やダウンサイジングを図りながら施設更新を進めていきたい。
</t>
    <rPh sb="1" eb="3">
      <t>ユウケイ</t>
    </rPh>
    <rPh sb="3" eb="5">
      <t>コテイ</t>
    </rPh>
    <rPh sb="5" eb="7">
      <t>シサン</t>
    </rPh>
    <rPh sb="7" eb="9">
      <t>ゲンカ</t>
    </rPh>
    <rPh sb="9" eb="11">
      <t>ショウキャク</t>
    </rPh>
    <rPh sb="11" eb="12">
      <t>リツ</t>
    </rPh>
    <rPh sb="24" eb="27">
      <t>ロウキュウカ</t>
    </rPh>
    <rPh sb="28" eb="29">
      <t>スス</t>
    </rPh>
    <rPh sb="34" eb="36">
      <t>スイジュン</t>
    </rPh>
    <rPh sb="37" eb="38">
      <t>タカ</t>
    </rPh>
    <rPh sb="55" eb="58">
      <t>ハイスイカン</t>
    </rPh>
    <rPh sb="58" eb="60">
      <t>セイビ</t>
    </rPh>
    <rPh sb="60" eb="61">
      <t>ナド</t>
    </rPh>
    <rPh sb="61" eb="63">
      <t>ジッシ</t>
    </rPh>
    <rPh sb="86" eb="88">
      <t>ジョウキョウ</t>
    </rPh>
    <rPh sb="89" eb="90">
      <t>カンガ</t>
    </rPh>
    <rPh sb="93" eb="94">
      <t>ショ</t>
    </rPh>
    <rPh sb="94" eb="96">
      <t>シセツ</t>
    </rPh>
    <rPh sb="96" eb="97">
      <t>オヨ</t>
    </rPh>
    <rPh sb="98" eb="100">
      <t>カンロ</t>
    </rPh>
    <rPh sb="101" eb="103">
      <t>カイリョウ</t>
    </rPh>
    <rPh sb="104" eb="106">
      <t>コウシン</t>
    </rPh>
    <rPh sb="107" eb="109">
      <t>ヒツヨウ</t>
    </rPh>
    <rPh sb="113" eb="115">
      <t>シセツ</t>
    </rPh>
    <rPh sb="116" eb="119">
      <t>トウハイゴウ</t>
    </rPh>
    <rPh sb="129" eb="130">
      <t>ハカ</t>
    </rPh>
    <rPh sb="134" eb="136">
      <t>シセツ</t>
    </rPh>
    <rPh sb="136" eb="138">
      <t>コウシン</t>
    </rPh>
    <rPh sb="139" eb="140">
      <t>スス</t>
    </rPh>
    <phoneticPr fontId="4"/>
  </si>
  <si>
    <t>少子高齢化による人口減少により、有収水量が年々減少する中、累積欠損金の解消を進めながら諸施設及び管路の改良・更新を実施する厳しい舵取りを迫られている。令和2年度では、長期的なロードマップである西之表市新水道ビジョン・経営戦略を策定したので、これに基づき健全かつ計画的、効率的な事業運営を引き続き進めていきたい。</t>
    <rPh sb="0" eb="2">
      <t>ショウシ</t>
    </rPh>
    <rPh sb="2" eb="5">
      <t>コウレイカ</t>
    </rPh>
    <rPh sb="8" eb="10">
      <t>ジンコウ</t>
    </rPh>
    <rPh sb="10" eb="12">
      <t>ゲンショウ</t>
    </rPh>
    <rPh sb="16" eb="18">
      <t>ユウシュウ</t>
    </rPh>
    <rPh sb="18" eb="20">
      <t>スイリョウ</t>
    </rPh>
    <rPh sb="21" eb="23">
      <t>ネンネン</t>
    </rPh>
    <rPh sb="23" eb="25">
      <t>ゲンショウ</t>
    </rPh>
    <rPh sb="27" eb="28">
      <t>ナカ</t>
    </rPh>
    <rPh sb="29" eb="31">
      <t>ルイセキ</t>
    </rPh>
    <rPh sb="31" eb="33">
      <t>ケッソン</t>
    </rPh>
    <rPh sb="33" eb="34">
      <t>キン</t>
    </rPh>
    <rPh sb="35" eb="37">
      <t>カイショウ</t>
    </rPh>
    <rPh sb="38" eb="39">
      <t>スス</t>
    </rPh>
    <rPh sb="43" eb="44">
      <t>ショ</t>
    </rPh>
    <rPh sb="44" eb="46">
      <t>シセツ</t>
    </rPh>
    <rPh sb="46" eb="47">
      <t>オヨ</t>
    </rPh>
    <rPh sb="48" eb="50">
      <t>カンロ</t>
    </rPh>
    <rPh sb="51" eb="53">
      <t>カイリョウ</t>
    </rPh>
    <rPh sb="54" eb="56">
      <t>コウシン</t>
    </rPh>
    <rPh sb="57" eb="59">
      <t>ジッシ</t>
    </rPh>
    <rPh sb="61" eb="62">
      <t>キビ</t>
    </rPh>
    <rPh sb="64" eb="66">
      <t>カジト</t>
    </rPh>
    <rPh sb="68" eb="69">
      <t>セマ</t>
    </rPh>
    <rPh sb="75" eb="77">
      <t>レイワ</t>
    </rPh>
    <rPh sb="78" eb="80">
      <t>ネンド</t>
    </rPh>
    <rPh sb="96" eb="100">
      <t>ニシノオモテシ</t>
    </rPh>
    <rPh sb="100" eb="101">
      <t>シン</t>
    </rPh>
    <rPh sb="101" eb="103">
      <t>スイドウ</t>
    </rPh>
    <rPh sb="108" eb="110">
      <t>ケイエイ</t>
    </rPh>
    <rPh sb="110" eb="112">
      <t>センリャク</t>
    </rPh>
    <rPh sb="113" eb="115">
      <t>サクテイ</t>
    </rPh>
    <rPh sb="123" eb="124">
      <t>モト</t>
    </rPh>
    <rPh sb="126" eb="128">
      <t>ケンゼン</t>
    </rPh>
    <rPh sb="130" eb="133">
      <t>ケイカクテキ</t>
    </rPh>
    <rPh sb="134" eb="137">
      <t>コウリツテキ</t>
    </rPh>
    <rPh sb="138" eb="140">
      <t>ジギョウ</t>
    </rPh>
    <rPh sb="140" eb="142">
      <t>ウンエイ</t>
    </rPh>
    <rPh sb="143" eb="144">
      <t>ヒ</t>
    </rPh>
    <rPh sb="145" eb="146">
      <t>ツヅ</t>
    </rPh>
    <rPh sb="147" eb="148">
      <t>スス</t>
    </rPh>
    <phoneticPr fontId="4"/>
  </si>
  <si>
    <t>①経常収支比率は、100％を超え、前年度より3.3ポイント増加している。また、⑤料金回収率も100％を超え、経常費用の多くを給水収益で賄えている。
②累積欠損比率については、年々改善しているが、未だ高い水準にあるため、引き続き健全な経営を継続し累積欠損金の解消に努めたい。
③流動比率は、100％を超えているが、類似団体と比較して低い水準にある。支払能力を高める経営に努めたい。
④企業債残高対給水収益比率は、企業債償還が進み減少傾向にあるが、施設の老朽化が進んでいることから企業債を効果的に活用した投資に努めたい。
⑥少子高齢化による人口減少が進む中、有収水量が減少するため、給水原価が高止まりしている。そのため、特に、経常費用を抑制するため、施設の統廃合やダウンサイジングを図りながら施設整備を進めていきたい。
⑦施設利用率は、類似団体と比較して高い水準にあるため、引き続き効率的な施設運用を実施したい。
⑧有収率については、類似団体並みの数値ではあるが、老朽化が進む中で毎年低い水準で推移している。計画的な施設更新をしながら、漏水の早期発見に努め有収率改善に努めたい。</t>
    <rPh sb="1" eb="3">
      <t>ケイジョウ</t>
    </rPh>
    <rPh sb="3" eb="5">
      <t>シュウシ</t>
    </rPh>
    <rPh sb="5" eb="7">
      <t>ヒリツ</t>
    </rPh>
    <rPh sb="14" eb="15">
      <t>コ</t>
    </rPh>
    <rPh sb="17" eb="20">
      <t>ゼンネンド</t>
    </rPh>
    <rPh sb="29" eb="31">
      <t>ゾウカ</t>
    </rPh>
    <rPh sb="40" eb="42">
      <t>リョウキン</t>
    </rPh>
    <rPh sb="42" eb="44">
      <t>カイシュウ</t>
    </rPh>
    <rPh sb="44" eb="45">
      <t>リツ</t>
    </rPh>
    <rPh sb="51" eb="52">
      <t>コ</t>
    </rPh>
    <rPh sb="54" eb="56">
      <t>ケイジョウ</t>
    </rPh>
    <rPh sb="56" eb="58">
      <t>ヒヨウ</t>
    </rPh>
    <rPh sb="59" eb="60">
      <t>オオ</t>
    </rPh>
    <rPh sb="62" eb="64">
      <t>キュウスイ</t>
    </rPh>
    <rPh sb="64" eb="66">
      <t>シュウエキ</t>
    </rPh>
    <rPh sb="67" eb="68">
      <t>マカナ</t>
    </rPh>
    <rPh sb="75" eb="77">
      <t>ルイセキ</t>
    </rPh>
    <rPh sb="77" eb="79">
      <t>ケッソン</t>
    </rPh>
    <rPh sb="79" eb="81">
      <t>ヒリツ</t>
    </rPh>
    <rPh sb="87" eb="89">
      <t>ネンネン</t>
    </rPh>
    <rPh sb="89" eb="91">
      <t>カイゼン</t>
    </rPh>
    <rPh sb="97" eb="98">
      <t>イマ</t>
    </rPh>
    <rPh sb="99" eb="100">
      <t>タカ</t>
    </rPh>
    <rPh sb="101" eb="103">
      <t>スイジュン</t>
    </rPh>
    <rPh sb="109" eb="110">
      <t>ヒ</t>
    </rPh>
    <rPh sb="111" eb="112">
      <t>ツヅ</t>
    </rPh>
    <rPh sb="113" eb="115">
      <t>ケンゼン</t>
    </rPh>
    <rPh sb="116" eb="118">
      <t>ケイエイ</t>
    </rPh>
    <rPh sb="119" eb="121">
      <t>ケイゾク</t>
    </rPh>
    <rPh sb="122" eb="124">
      <t>ルイセキ</t>
    </rPh>
    <rPh sb="124" eb="126">
      <t>ケッソン</t>
    </rPh>
    <rPh sb="126" eb="127">
      <t>キン</t>
    </rPh>
    <rPh sb="128" eb="130">
      <t>カイショウ</t>
    </rPh>
    <rPh sb="131" eb="132">
      <t>ツト</t>
    </rPh>
    <rPh sb="138" eb="140">
      <t>リュウドウ</t>
    </rPh>
    <rPh sb="140" eb="142">
      <t>ヒリツ</t>
    </rPh>
    <rPh sb="149" eb="150">
      <t>コ</t>
    </rPh>
    <rPh sb="161" eb="163">
      <t>ヒカク</t>
    </rPh>
    <rPh sb="165" eb="166">
      <t>ヒク</t>
    </rPh>
    <rPh sb="167" eb="169">
      <t>スイジュン</t>
    </rPh>
    <rPh sb="173" eb="175">
      <t>シハライ</t>
    </rPh>
    <rPh sb="175" eb="177">
      <t>ノウリョク</t>
    </rPh>
    <rPh sb="178" eb="179">
      <t>タカ</t>
    </rPh>
    <rPh sb="181" eb="183">
      <t>ケイエイ</t>
    </rPh>
    <rPh sb="184" eb="185">
      <t>ツト</t>
    </rPh>
    <rPh sb="191" eb="193">
      <t>キギョウ</t>
    </rPh>
    <rPh sb="193" eb="194">
      <t>サイ</t>
    </rPh>
    <rPh sb="194" eb="196">
      <t>ザンダカ</t>
    </rPh>
    <rPh sb="196" eb="197">
      <t>タイ</t>
    </rPh>
    <rPh sb="197" eb="199">
      <t>キュウスイ</t>
    </rPh>
    <rPh sb="199" eb="201">
      <t>シュウエキ</t>
    </rPh>
    <rPh sb="201" eb="203">
      <t>ヒリツ</t>
    </rPh>
    <rPh sb="205" eb="207">
      <t>キギョウ</t>
    </rPh>
    <rPh sb="207" eb="208">
      <t>サイ</t>
    </rPh>
    <rPh sb="208" eb="210">
      <t>ショウカン</t>
    </rPh>
    <rPh sb="211" eb="212">
      <t>スス</t>
    </rPh>
    <rPh sb="213" eb="215">
      <t>ゲンショウ</t>
    </rPh>
    <rPh sb="215" eb="217">
      <t>ケイコウ</t>
    </rPh>
    <rPh sb="222" eb="224">
      <t>シセツ</t>
    </rPh>
    <rPh sb="225" eb="228">
      <t>ロウキュウカ</t>
    </rPh>
    <rPh sb="229" eb="230">
      <t>スス</t>
    </rPh>
    <rPh sb="238" eb="240">
      <t>キギョウ</t>
    </rPh>
    <rPh sb="240" eb="241">
      <t>サイ</t>
    </rPh>
    <rPh sb="250" eb="252">
      <t>トウシ</t>
    </rPh>
    <rPh sb="253" eb="254">
      <t>ツト</t>
    </rPh>
    <rPh sb="260" eb="262">
      <t>ショウシ</t>
    </rPh>
    <rPh sb="262" eb="265">
      <t>コウレイカ</t>
    </rPh>
    <rPh sb="268" eb="270">
      <t>ジンコウ</t>
    </rPh>
    <rPh sb="270" eb="272">
      <t>ゲンショウ</t>
    </rPh>
    <rPh sb="273" eb="274">
      <t>スス</t>
    </rPh>
    <rPh sb="275" eb="276">
      <t>ナカ</t>
    </rPh>
    <rPh sb="277" eb="279">
      <t>ユウシュウ</t>
    </rPh>
    <rPh sb="279" eb="281">
      <t>スイリョウ</t>
    </rPh>
    <rPh sb="282" eb="284">
      <t>ゲンショウ</t>
    </rPh>
    <rPh sb="289" eb="291">
      <t>キュウスイ</t>
    </rPh>
    <rPh sb="291" eb="293">
      <t>ゲンカ</t>
    </rPh>
    <rPh sb="294" eb="296">
      <t>タカド</t>
    </rPh>
    <rPh sb="308" eb="309">
      <t>トク</t>
    </rPh>
    <rPh sb="311" eb="313">
      <t>ケイジョウ</t>
    </rPh>
    <rPh sb="313" eb="315">
      <t>ヒヨウ</t>
    </rPh>
    <rPh sb="316" eb="318">
      <t>ヨクセイ</t>
    </rPh>
    <rPh sb="323" eb="325">
      <t>シセツ</t>
    </rPh>
    <rPh sb="326" eb="329">
      <t>トウハイゴウ</t>
    </rPh>
    <rPh sb="339" eb="340">
      <t>ハカ</t>
    </rPh>
    <rPh sb="344" eb="346">
      <t>シセツ</t>
    </rPh>
    <rPh sb="346" eb="348">
      <t>セイビ</t>
    </rPh>
    <rPh sb="349" eb="350">
      <t>スス</t>
    </rPh>
    <rPh sb="359" eb="361">
      <t>シセツ</t>
    </rPh>
    <rPh sb="361" eb="363">
      <t>リヨウ</t>
    </rPh>
    <rPh sb="363" eb="364">
      <t>リツ</t>
    </rPh>
    <rPh sb="366" eb="368">
      <t>ルイジ</t>
    </rPh>
    <rPh sb="368" eb="370">
      <t>ダンタイ</t>
    </rPh>
    <rPh sb="371" eb="373">
      <t>ヒカク</t>
    </rPh>
    <rPh sb="375" eb="376">
      <t>タカ</t>
    </rPh>
    <rPh sb="377" eb="379">
      <t>スイジュン</t>
    </rPh>
    <rPh sb="385" eb="386">
      <t>ヒ</t>
    </rPh>
    <rPh sb="387" eb="388">
      <t>ツヅ</t>
    </rPh>
    <rPh sb="389" eb="392">
      <t>コウリツテキ</t>
    </rPh>
    <rPh sb="393" eb="395">
      <t>シセツ</t>
    </rPh>
    <rPh sb="395" eb="397">
      <t>ウンヨウ</t>
    </rPh>
    <rPh sb="398" eb="400">
      <t>ジッシ</t>
    </rPh>
    <rPh sb="406" eb="409">
      <t>ユウシュウリツ</t>
    </rPh>
    <rPh sb="415" eb="417">
      <t>ルイジ</t>
    </rPh>
    <rPh sb="417" eb="419">
      <t>ダンタイ</t>
    </rPh>
    <rPh sb="419" eb="420">
      <t>ナ</t>
    </rPh>
    <rPh sb="422" eb="424">
      <t>スウチ</t>
    </rPh>
    <rPh sb="430" eb="433">
      <t>ロウキュウカ</t>
    </rPh>
    <rPh sb="434" eb="435">
      <t>スス</t>
    </rPh>
    <rPh sb="436" eb="437">
      <t>ナカ</t>
    </rPh>
    <rPh sb="438" eb="440">
      <t>マイトシ</t>
    </rPh>
    <rPh sb="440" eb="441">
      <t>ヒク</t>
    </rPh>
    <rPh sb="442" eb="444">
      <t>スイジュン</t>
    </rPh>
    <rPh sb="445" eb="447">
      <t>スイイ</t>
    </rPh>
    <rPh sb="452" eb="455">
      <t>ケイカクテキ</t>
    </rPh>
    <rPh sb="456" eb="458">
      <t>シセツ</t>
    </rPh>
    <rPh sb="458" eb="460">
      <t>コウシン</t>
    </rPh>
    <rPh sb="466" eb="468">
      <t>ロウスイ</t>
    </rPh>
    <rPh sb="469" eb="471">
      <t>ソウキ</t>
    </rPh>
    <rPh sb="471" eb="473">
      <t>ハッケン</t>
    </rPh>
    <rPh sb="474" eb="475">
      <t>ツト</t>
    </rPh>
    <rPh sb="476" eb="479">
      <t>ユウシュウリツ</t>
    </rPh>
    <rPh sb="479" eb="481">
      <t>カイゼン</t>
    </rPh>
    <rPh sb="482" eb="48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</si>
</sst>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0.11</c:v>
                </c:pt>
                <c:pt idx="2">
                  <c:v>0.04</c:v>
                </c:pt>
                <c:pt idx="3">
                  <c:v>0.67</c:v>
                </c:pt>
                <c:pt idx="4">
                  <c:v>0.46</c:v>
                </c:pt>
              </c:numCache>
            </c:numRef>
          </c:val>
          <c:extLst>
            <c:ext xmlns:c16="http://schemas.microsoft.com/office/drawing/2014/chart" uri="{C3380CC4-5D6E-409C-BE32-E72D297353CC}">
              <c16:uniqueId val="{00000000-FD5B-4681-95CC-4F3A87D913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FD5B-4681-95CC-4F3A87D913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55.95</c:v>
                </c:pt>
                <c:pt idx="1">
                  <c:v>57.31</c:v>
                </c:pt>
                <c:pt idx="2">
                  <c:v>56.67</c:v>
                </c:pt>
                <c:pt idx="3">
                  <c:v>71.11</c:v>
                </c:pt>
                <c:pt idx="4">
                  <c:v>71.56</c:v>
                </c:pt>
              </c:numCache>
            </c:numRef>
          </c:val>
          <c:extLst>
            <c:ext xmlns:c16="http://schemas.microsoft.com/office/drawing/2014/chart" uri="{C3380CC4-5D6E-409C-BE32-E72D297353CC}">
              <c16:uniqueId val="{00000000-23A4-415C-A859-3F9E6C65DD3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23A4-415C-A859-3F9E6C65DD3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82.25</c:v>
                </c:pt>
                <c:pt idx="1">
                  <c:v>79.56</c:v>
                </c:pt>
                <c:pt idx="2">
                  <c:v>79.44</c:v>
                </c:pt>
                <c:pt idx="3">
                  <c:v>78.739999999999995</c:v>
                </c:pt>
                <c:pt idx="4">
                  <c:v>78.58</c:v>
                </c:pt>
              </c:numCache>
            </c:numRef>
          </c:val>
          <c:extLst>
            <c:ext xmlns:c16="http://schemas.microsoft.com/office/drawing/2014/chart" uri="{C3380CC4-5D6E-409C-BE32-E72D297353CC}">
              <c16:uniqueId val="{00000000-883E-4B47-A62B-80FC2CE0BB7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883E-4B47-A62B-80FC2CE0BB7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109.02</c:v>
                </c:pt>
                <c:pt idx="1">
                  <c:v>109.41</c:v>
                </c:pt>
                <c:pt idx="2">
                  <c:v>107.7</c:v>
                </c:pt>
                <c:pt idx="3">
                  <c:v>101.57</c:v>
                </c:pt>
                <c:pt idx="4">
                  <c:v>104.87</c:v>
                </c:pt>
              </c:numCache>
            </c:numRef>
          </c:val>
          <c:extLst>
            <c:ext xmlns:c16="http://schemas.microsoft.com/office/drawing/2014/chart" uri="{C3380CC4-5D6E-409C-BE32-E72D297353CC}">
              <c16:uniqueId val="{00000000-A785-4A94-88CE-12A764CC35D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A785-4A94-88CE-12A764CC35D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50.3</c:v>
                </c:pt>
                <c:pt idx="1">
                  <c:v>50.59</c:v>
                </c:pt>
                <c:pt idx="2">
                  <c:v>47.71</c:v>
                </c:pt>
                <c:pt idx="3">
                  <c:v>49.41</c:v>
                </c:pt>
                <c:pt idx="4">
                  <c:v>51.26</c:v>
                </c:pt>
              </c:numCache>
            </c:numRef>
          </c:val>
          <c:extLst>
            <c:ext xmlns:c16="http://schemas.microsoft.com/office/drawing/2014/chart" uri="{C3380CC4-5D6E-409C-BE32-E72D297353CC}">
              <c16:uniqueId val="{00000000-BB48-4F7E-B67E-54668FC02E0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BB48-4F7E-B67E-54668FC02E0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5.13</c:v>
                </c:pt>
                <c:pt idx="1">
                  <c:v>4.6500000000000004</c:v>
                </c:pt>
                <c:pt idx="2">
                  <c:v>5.8</c:v>
                </c:pt>
                <c:pt idx="3">
                  <c:v>24.47</c:v>
                </c:pt>
                <c:pt idx="4">
                  <c:v>31.18</c:v>
                </c:pt>
              </c:numCache>
            </c:numRef>
          </c:val>
          <c:extLst>
            <c:ext xmlns:c16="http://schemas.microsoft.com/office/drawing/2014/chart" uri="{C3380CC4-5D6E-409C-BE32-E72D297353CC}">
              <c16:uniqueId val="{00000000-2358-41E7-950F-2393F1E9D9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2358-41E7-950F-2393F1E9D9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75.45</c:v>
                </c:pt>
                <c:pt idx="1">
                  <c:v>66.38</c:v>
                </c:pt>
                <c:pt idx="2">
                  <c:v>59.18</c:v>
                </c:pt>
                <c:pt idx="3">
                  <c:v>56.32</c:v>
                </c:pt>
                <c:pt idx="4">
                  <c:v>50.97</c:v>
                </c:pt>
              </c:numCache>
            </c:numRef>
          </c:val>
          <c:extLst>
            <c:ext xmlns:c16="http://schemas.microsoft.com/office/drawing/2014/chart" uri="{C3380CC4-5D6E-409C-BE32-E72D297353CC}">
              <c16:uniqueId val="{00000000-1F55-4F17-B6EC-765C504CF0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1F55-4F17-B6EC-765C504CF0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151.79</c:v>
                </c:pt>
                <c:pt idx="1">
                  <c:v>162.18</c:v>
                </c:pt>
                <c:pt idx="2">
                  <c:v>136.85</c:v>
                </c:pt>
                <c:pt idx="3">
                  <c:v>211.5</c:v>
                </c:pt>
                <c:pt idx="4">
                  <c:v>173.71</c:v>
                </c:pt>
              </c:numCache>
            </c:numRef>
          </c:val>
          <c:extLst>
            <c:ext xmlns:c16="http://schemas.microsoft.com/office/drawing/2014/chart" uri="{C3380CC4-5D6E-409C-BE32-E72D297353CC}">
              <c16:uniqueId val="{00000000-EFE6-457C-9CEF-B6DE2BB9CBA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EFE6-457C-9CEF-B6DE2BB9CBA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473.35</c:v>
                </c:pt>
                <c:pt idx="1">
                  <c:v>482.09</c:v>
                </c:pt>
                <c:pt idx="2">
                  <c:v>531.42999999999995</c:v>
                </c:pt>
                <c:pt idx="3">
                  <c:v>482.52</c:v>
                </c:pt>
                <c:pt idx="4">
                  <c:v>440.12</c:v>
                </c:pt>
              </c:numCache>
            </c:numRef>
          </c:val>
          <c:extLst>
            <c:ext xmlns:c16="http://schemas.microsoft.com/office/drawing/2014/chart" uri="{C3380CC4-5D6E-409C-BE32-E72D297353CC}">
              <c16:uniqueId val="{00000000-C88B-4142-B9BA-4D757399827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C88B-4142-B9BA-4D757399827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105.09</c:v>
                </c:pt>
                <c:pt idx="1">
                  <c:v>105.5</c:v>
                </c:pt>
                <c:pt idx="2">
                  <c:v>103.86</c:v>
                </c:pt>
                <c:pt idx="3">
                  <c:v>97.75</c:v>
                </c:pt>
                <c:pt idx="4">
                  <c:v>100.19</c:v>
                </c:pt>
              </c:numCache>
            </c:numRef>
          </c:val>
          <c:extLst>
            <c:ext xmlns:c16="http://schemas.microsoft.com/office/drawing/2014/chart" uri="{C3380CC4-5D6E-409C-BE32-E72D297353CC}">
              <c16:uniqueId val="{00000000-4CC9-4E23-9C9C-78611F9F81F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4CC9-4E23-9C9C-78611F9F81F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234.78</c:v>
                </c:pt>
                <c:pt idx="1">
                  <c:v>234.3</c:v>
                </c:pt>
                <c:pt idx="2">
                  <c:v>238.34</c:v>
                </c:pt>
                <c:pt idx="3">
                  <c:v>253.44</c:v>
                </c:pt>
                <c:pt idx="4">
                  <c:v>246.49</c:v>
                </c:pt>
              </c:numCache>
            </c:numRef>
          </c:val>
          <c:extLst>
            <c:ext xmlns:c16="http://schemas.microsoft.com/office/drawing/2014/chart" uri="{C3380CC4-5D6E-409C-BE32-E72D297353CC}">
              <c16:uniqueId val="{00000000-B489-433C-B5A2-0E5D441B94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B489-433C-B5A2-0E5D441B94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西之表市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14958</v>
      </c>
      <c r="AM8" s="61"/>
      <c r="AN8" s="61"/>
      <c r="AO8" s="61"/>
      <c r="AP8" s="61"/>
      <c r="AQ8" s="61"/>
      <c r="AR8" s="61"/>
      <c r="AS8" s="61"/>
      <c r="AT8" s="52">
        <f>データ!$S$6</f>
        <v>205.66</v>
      </c>
      <c r="AU8" s="53"/>
      <c r="AV8" s="53"/>
      <c r="AW8" s="53"/>
      <c r="AX8" s="53"/>
      <c r="AY8" s="53"/>
      <c r="AZ8" s="53"/>
      <c r="BA8" s="53"/>
      <c r="BB8" s="54">
        <f>データ!$T$6</f>
        <v>72.73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58.35</v>
      </c>
      <c r="J10" s="53"/>
      <c r="K10" s="53"/>
      <c r="L10" s="53"/>
      <c r="M10" s="53"/>
      <c r="N10" s="53"/>
      <c r="O10" s="64"/>
      <c r="P10" s="54">
        <f>データ!$P$6</f>
        <v>99.58</v>
      </c>
      <c r="Q10" s="54"/>
      <c r="R10" s="54"/>
      <c r="S10" s="54"/>
      <c r="T10" s="54"/>
      <c r="U10" s="54"/>
      <c r="V10" s="54"/>
      <c r="W10" s="61">
        <f>データ!$Q$6</f>
        <v>4620</v>
      </c>
      <c r="X10" s="61"/>
      <c r="Y10" s="61"/>
      <c r="Z10" s="61"/>
      <c r="AA10" s="61"/>
      <c r="AB10" s="61"/>
      <c r="AC10" s="61"/>
      <c r="AD10" s="2"/>
      <c r="AE10" s="2"/>
      <c r="AF10" s="2"/>
      <c r="AG10" s="2"/>
      <c r="AH10" s="4"/>
      <c r="AI10" s="4"/>
      <c r="AJ10" s="4"/>
      <c r="AK10" s="4"/>
      <c r="AL10" s="61">
        <f>データ!$U$6</f>
        <v>14562</v>
      </c>
      <c r="AM10" s="61"/>
      <c r="AN10" s="61"/>
      <c r="AO10" s="61"/>
      <c r="AP10" s="61"/>
      <c r="AQ10" s="61"/>
      <c r="AR10" s="61"/>
      <c r="AS10" s="61"/>
      <c r="AT10" s="52">
        <f>データ!$V$6</f>
        <v>100.52</v>
      </c>
      <c r="AU10" s="53"/>
      <c r="AV10" s="53"/>
      <c r="AW10" s="53"/>
      <c r="AX10" s="53"/>
      <c r="AY10" s="53"/>
      <c r="AZ10" s="53"/>
      <c r="BA10" s="53"/>
      <c r="BB10" s="54">
        <f>データ!$W$6</f>
        <v>144.87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4+2+u0tOreVpStXBbWOUFYMz1Nyk9uoXONXKp+SyqR0w4ABK/HVwtD8QQVoY5j8ze76pVj69Et05IKVDYDrX3w==" saltValue="y6rUlGhlvA8gj2O+DqS9p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462136</v>
      </c>
      <c r="D6" s="34">
        <f t="shared" si="3"/>
        <v>46</v>
      </c>
      <c r="E6" s="34">
        <f t="shared" si="3"/>
        <v>1</v>
      </c>
      <c r="F6" s="34">
        <f t="shared" si="3"/>
        <v>0</v>
      </c>
      <c r="G6" s="34">
        <f t="shared" si="3"/>
        <v>1</v>
      </c>
      <c r="H6" s="34" t="str">
        <f t="shared" si="3"/>
        <v>鹿児島県　西之表市</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58.35</v>
      </c>
      <c r="P6" s="35">
        <f t="shared" si="3"/>
        <v>99.58</v>
      </c>
      <c r="Q6" s="35">
        <f t="shared" si="3"/>
        <v>4620</v>
      </c>
      <c r="R6" s="35">
        <f t="shared" si="3"/>
        <v>14958</v>
      </c>
      <c r="S6" s="35">
        <f t="shared" si="3"/>
        <v>205.66</v>
      </c>
      <c r="T6" s="35">
        <f t="shared" si="3"/>
        <v>72.73</v>
      </c>
      <c r="U6" s="35">
        <f t="shared" si="3"/>
        <v>14562</v>
      </c>
      <c r="V6" s="35">
        <f t="shared" si="3"/>
        <v>100.52</v>
      </c>
      <c r="W6" s="35">
        <f t="shared" si="3"/>
        <v>144.87</v>
      </c>
      <c r="X6" s="36">
        <f>IF(X7="",NA(),X7)</f>
        <v>109.02</v>
      </c>
      <c r="Y6" s="36">
        <f t="shared" ref="Y6:AG6" si="4">IF(Y7="",NA(),Y7)</f>
        <v>109.41</v>
      </c>
      <c r="Z6" s="36">
        <f t="shared" si="4"/>
        <v>107.7</v>
      </c>
      <c r="AA6" s="36">
        <f t="shared" si="4"/>
        <v>101.57</v>
      </c>
      <c r="AB6" s="36">
        <f t="shared" si="4"/>
        <v>104.87</v>
      </c>
      <c r="AC6" s="36">
        <f t="shared" si="4"/>
        <v>111.34</v>
      </c>
      <c r="AD6" s="36">
        <f t="shared" si="4"/>
        <v>110.02</v>
      </c>
      <c r="AE6" s="36">
        <f t="shared" si="4"/>
        <v>108.76</v>
      </c>
      <c r="AF6" s="36">
        <f t="shared" si="4"/>
        <v>108.46</v>
      </c>
      <c r="AG6" s="36">
        <f t="shared" si="4"/>
        <v>109.02</v>
      </c>
      <c r="AH6" s="35" t="str">
        <f>IF(AH7="","",IF(AH7="-","【-】","【"&amp;SUBSTITUTE(TEXT(AH7,"#,##0.00"),"-","△")&amp;"】"))</f>
        <v>【110.27】</v>
      </c>
      <c r="AI6" s="36">
        <f>IF(AI7="",NA(),AI7)</f>
        <v>75.45</v>
      </c>
      <c r="AJ6" s="36">
        <f t="shared" ref="AJ6:AR6" si="5">IF(AJ7="",NA(),AJ7)</f>
        <v>66.38</v>
      </c>
      <c r="AK6" s="36">
        <f t="shared" si="5"/>
        <v>59.18</v>
      </c>
      <c r="AL6" s="36">
        <f t="shared" si="5"/>
        <v>56.32</v>
      </c>
      <c r="AM6" s="36">
        <f t="shared" si="5"/>
        <v>50.97</v>
      </c>
      <c r="AN6" s="36">
        <f t="shared" si="5"/>
        <v>10.130000000000001</v>
      </c>
      <c r="AO6" s="36">
        <f t="shared" si="5"/>
        <v>7.31</v>
      </c>
      <c r="AP6" s="36">
        <f t="shared" si="5"/>
        <v>7.48</v>
      </c>
      <c r="AQ6" s="36">
        <f t="shared" si="5"/>
        <v>11.94</v>
      </c>
      <c r="AR6" s="36">
        <f t="shared" si="5"/>
        <v>11</v>
      </c>
      <c r="AS6" s="35" t="str">
        <f>IF(AS7="","",IF(AS7="-","【-】","【"&amp;SUBSTITUTE(TEXT(AS7,"#,##0.00"),"-","△")&amp;"】"))</f>
        <v>【1.15】</v>
      </c>
      <c r="AT6" s="36">
        <f>IF(AT7="",NA(),AT7)</f>
        <v>151.79</v>
      </c>
      <c r="AU6" s="36">
        <f t="shared" ref="AU6:BC6" si="6">IF(AU7="",NA(),AU7)</f>
        <v>162.18</v>
      </c>
      <c r="AV6" s="36">
        <f t="shared" si="6"/>
        <v>136.85</v>
      </c>
      <c r="AW6" s="36">
        <f t="shared" si="6"/>
        <v>211.5</v>
      </c>
      <c r="AX6" s="36">
        <f t="shared" si="6"/>
        <v>173.71</v>
      </c>
      <c r="AY6" s="36">
        <f t="shared" si="6"/>
        <v>388.67</v>
      </c>
      <c r="AZ6" s="36">
        <f t="shared" si="6"/>
        <v>355.27</v>
      </c>
      <c r="BA6" s="36">
        <f t="shared" si="6"/>
        <v>359.7</v>
      </c>
      <c r="BB6" s="36">
        <f t="shared" si="6"/>
        <v>362.93</v>
      </c>
      <c r="BC6" s="36">
        <f t="shared" si="6"/>
        <v>371.81</v>
      </c>
      <c r="BD6" s="35" t="str">
        <f>IF(BD7="","",IF(BD7="-","【-】","【"&amp;SUBSTITUTE(TEXT(BD7,"#,##0.00"),"-","△")&amp;"】"))</f>
        <v>【260.31】</v>
      </c>
      <c r="BE6" s="36">
        <f>IF(BE7="",NA(),BE7)</f>
        <v>473.35</v>
      </c>
      <c r="BF6" s="36">
        <f t="shared" ref="BF6:BN6" si="7">IF(BF7="",NA(),BF7)</f>
        <v>482.09</v>
      </c>
      <c r="BG6" s="36">
        <f t="shared" si="7"/>
        <v>531.42999999999995</v>
      </c>
      <c r="BH6" s="36">
        <f t="shared" si="7"/>
        <v>482.52</v>
      </c>
      <c r="BI6" s="36">
        <f t="shared" si="7"/>
        <v>440.12</v>
      </c>
      <c r="BJ6" s="36">
        <f t="shared" si="7"/>
        <v>422.5</v>
      </c>
      <c r="BK6" s="36">
        <f t="shared" si="7"/>
        <v>458.27</v>
      </c>
      <c r="BL6" s="36">
        <f t="shared" si="7"/>
        <v>447.01</v>
      </c>
      <c r="BM6" s="36">
        <f t="shared" si="7"/>
        <v>439.05</v>
      </c>
      <c r="BN6" s="36">
        <f t="shared" si="7"/>
        <v>465.85</v>
      </c>
      <c r="BO6" s="35" t="str">
        <f>IF(BO7="","",IF(BO7="-","【-】","【"&amp;SUBSTITUTE(TEXT(BO7,"#,##0.00"),"-","△")&amp;"】"))</f>
        <v>【275.67】</v>
      </c>
      <c r="BP6" s="36">
        <f>IF(BP7="",NA(),BP7)</f>
        <v>105.09</v>
      </c>
      <c r="BQ6" s="36">
        <f t="shared" ref="BQ6:BY6" si="8">IF(BQ7="",NA(),BQ7)</f>
        <v>105.5</v>
      </c>
      <c r="BR6" s="36">
        <f t="shared" si="8"/>
        <v>103.86</v>
      </c>
      <c r="BS6" s="36">
        <f t="shared" si="8"/>
        <v>97.75</v>
      </c>
      <c r="BT6" s="36">
        <f t="shared" si="8"/>
        <v>100.19</v>
      </c>
      <c r="BU6" s="36">
        <f t="shared" si="8"/>
        <v>101.64</v>
      </c>
      <c r="BV6" s="36">
        <f t="shared" si="8"/>
        <v>96.77</v>
      </c>
      <c r="BW6" s="36">
        <f t="shared" si="8"/>
        <v>95.81</v>
      </c>
      <c r="BX6" s="36">
        <f t="shared" si="8"/>
        <v>95.26</v>
      </c>
      <c r="BY6" s="36">
        <f t="shared" si="8"/>
        <v>92.39</v>
      </c>
      <c r="BZ6" s="35" t="str">
        <f>IF(BZ7="","",IF(BZ7="-","【-】","【"&amp;SUBSTITUTE(TEXT(BZ7,"#,##0.00"),"-","△")&amp;"】"))</f>
        <v>【100.05】</v>
      </c>
      <c r="CA6" s="36">
        <f>IF(CA7="",NA(),CA7)</f>
        <v>234.78</v>
      </c>
      <c r="CB6" s="36">
        <f t="shared" ref="CB6:CJ6" si="9">IF(CB7="",NA(),CB7)</f>
        <v>234.3</v>
      </c>
      <c r="CC6" s="36">
        <f t="shared" si="9"/>
        <v>238.34</v>
      </c>
      <c r="CD6" s="36">
        <f t="shared" si="9"/>
        <v>253.44</v>
      </c>
      <c r="CE6" s="36">
        <f t="shared" si="9"/>
        <v>246.49</v>
      </c>
      <c r="CF6" s="36">
        <f t="shared" si="9"/>
        <v>179.16</v>
      </c>
      <c r="CG6" s="36">
        <f t="shared" si="9"/>
        <v>187.18</v>
      </c>
      <c r="CH6" s="36">
        <f t="shared" si="9"/>
        <v>189.58</v>
      </c>
      <c r="CI6" s="36">
        <f t="shared" si="9"/>
        <v>192.82</v>
      </c>
      <c r="CJ6" s="36">
        <f t="shared" si="9"/>
        <v>192.98</v>
      </c>
      <c r="CK6" s="35" t="str">
        <f>IF(CK7="","",IF(CK7="-","【-】","【"&amp;SUBSTITUTE(TEXT(CK7,"#,##0.00"),"-","△")&amp;"】"))</f>
        <v>【166.40】</v>
      </c>
      <c r="CL6" s="36">
        <f>IF(CL7="",NA(),CL7)</f>
        <v>55.95</v>
      </c>
      <c r="CM6" s="36">
        <f t="shared" ref="CM6:CU6" si="10">IF(CM7="",NA(),CM7)</f>
        <v>57.31</v>
      </c>
      <c r="CN6" s="36">
        <f t="shared" si="10"/>
        <v>56.67</v>
      </c>
      <c r="CO6" s="36">
        <f t="shared" si="10"/>
        <v>71.11</v>
      </c>
      <c r="CP6" s="36">
        <f t="shared" si="10"/>
        <v>71.56</v>
      </c>
      <c r="CQ6" s="36">
        <f t="shared" si="10"/>
        <v>54.24</v>
      </c>
      <c r="CR6" s="36">
        <f t="shared" si="10"/>
        <v>55.88</v>
      </c>
      <c r="CS6" s="36">
        <f t="shared" si="10"/>
        <v>55.22</v>
      </c>
      <c r="CT6" s="36">
        <f t="shared" si="10"/>
        <v>54.05</v>
      </c>
      <c r="CU6" s="36">
        <f t="shared" si="10"/>
        <v>54.43</v>
      </c>
      <c r="CV6" s="35" t="str">
        <f>IF(CV7="","",IF(CV7="-","【-】","【"&amp;SUBSTITUTE(TEXT(CV7,"#,##0.00"),"-","△")&amp;"】"))</f>
        <v>【60.69】</v>
      </c>
      <c r="CW6" s="36">
        <f>IF(CW7="",NA(),CW7)</f>
        <v>82.25</v>
      </c>
      <c r="CX6" s="36">
        <f t="shared" ref="CX6:DF6" si="11">IF(CX7="",NA(),CX7)</f>
        <v>79.56</v>
      </c>
      <c r="CY6" s="36">
        <f t="shared" si="11"/>
        <v>79.44</v>
      </c>
      <c r="CZ6" s="36">
        <f t="shared" si="11"/>
        <v>78.739999999999995</v>
      </c>
      <c r="DA6" s="36">
        <f t="shared" si="11"/>
        <v>78.58</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50.3</v>
      </c>
      <c r="DI6" s="36">
        <f t="shared" ref="DI6:DQ6" si="12">IF(DI7="",NA(),DI7)</f>
        <v>50.59</v>
      </c>
      <c r="DJ6" s="36">
        <f t="shared" si="12"/>
        <v>47.71</v>
      </c>
      <c r="DK6" s="36">
        <f t="shared" si="12"/>
        <v>49.41</v>
      </c>
      <c r="DL6" s="36">
        <f t="shared" si="12"/>
        <v>51.26</v>
      </c>
      <c r="DM6" s="36">
        <f t="shared" si="12"/>
        <v>48.14</v>
      </c>
      <c r="DN6" s="36">
        <f t="shared" si="12"/>
        <v>46.61</v>
      </c>
      <c r="DO6" s="36">
        <f t="shared" si="12"/>
        <v>47.97</v>
      </c>
      <c r="DP6" s="36">
        <f t="shared" si="12"/>
        <v>49.12</v>
      </c>
      <c r="DQ6" s="36">
        <f t="shared" si="12"/>
        <v>49.39</v>
      </c>
      <c r="DR6" s="35" t="str">
        <f>IF(DR7="","",IF(DR7="-","【-】","【"&amp;SUBSTITUTE(TEXT(DR7,"#,##0.00"),"-","△")&amp;"】"))</f>
        <v>【50.19】</v>
      </c>
      <c r="DS6" s="36">
        <f>IF(DS7="",NA(),DS7)</f>
        <v>5.13</v>
      </c>
      <c r="DT6" s="36">
        <f t="shared" ref="DT6:EB6" si="13">IF(DT7="",NA(),DT7)</f>
        <v>4.6500000000000004</v>
      </c>
      <c r="DU6" s="36">
        <f t="shared" si="13"/>
        <v>5.8</v>
      </c>
      <c r="DV6" s="36">
        <f t="shared" si="13"/>
        <v>24.47</v>
      </c>
      <c r="DW6" s="36">
        <f t="shared" si="13"/>
        <v>31.18</v>
      </c>
      <c r="DX6" s="36">
        <f t="shared" si="13"/>
        <v>11.13</v>
      </c>
      <c r="DY6" s="36">
        <f t="shared" si="13"/>
        <v>10.84</v>
      </c>
      <c r="DZ6" s="36">
        <f t="shared" si="13"/>
        <v>15.33</v>
      </c>
      <c r="EA6" s="36">
        <f t="shared" si="13"/>
        <v>16.760000000000002</v>
      </c>
      <c r="EB6" s="36">
        <f t="shared" si="13"/>
        <v>18.57</v>
      </c>
      <c r="EC6" s="35" t="str">
        <f>IF(EC7="","",IF(EC7="-","【-】","【"&amp;SUBSTITUTE(TEXT(EC7,"#,##0.00"),"-","△")&amp;"】"))</f>
        <v>【20.63】</v>
      </c>
      <c r="ED6" s="35">
        <f>IF(ED7="",NA(),ED7)</f>
        <v>0</v>
      </c>
      <c r="EE6" s="36">
        <f t="shared" ref="EE6:EM6" si="14">IF(EE7="",NA(),EE7)</f>
        <v>0.11</v>
      </c>
      <c r="EF6" s="36">
        <f t="shared" si="14"/>
        <v>0.04</v>
      </c>
      <c r="EG6" s="36">
        <f t="shared" si="14"/>
        <v>0.67</v>
      </c>
      <c r="EH6" s="36">
        <f t="shared" si="14"/>
        <v>0.46</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462136</v>
      </c>
      <c r="D7" s="38">
        <v>46</v>
      </c>
      <c r="E7" s="38">
        <v>1</v>
      </c>
      <c r="F7" s="38">
        <v>0</v>
      </c>
      <c r="G7" s="38">
        <v>1</v>
      </c>
      <c r="H7" s="38" t="s">
        <v>93</v>
      </c>
      <c r="I7" s="38" t="s">
        <v>94</v>
      </c>
      <c r="J7" s="38" t="s">
        <v>95</v>
      </c>
      <c r="K7" s="38" t="s">
        <v>96</v>
      </c>
      <c r="L7" s="38" t="s">
        <v>97</v>
      </c>
      <c r="M7" s="38" t="s">
        <v>98</v>
      </c>
      <c r="N7" s="39" t="s">
        <v>99</v>
      </c>
      <c r="O7" s="39">
        <v>58.35</v>
      </c>
      <c r="P7" s="39">
        <v>99.58</v>
      </c>
      <c r="Q7" s="39">
        <v>4620</v>
      </c>
      <c r="R7" s="39">
        <v>14958</v>
      </c>
      <c r="S7" s="39">
        <v>205.66</v>
      </c>
      <c r="T7" s="39">
        <v>72.73</v>
      </c>
      <c r="U7" s="39">
        <v>14562</v>
      </c>
      <c r="V7" s="39">
        <v>100.52</v>
      </c>
      <c r="W7" s="39">
        <v>144.87</v>
      </c>
      <c r="X7" s="39">
        <v>109.02</v>
      </c>
      <c r="Y7" s="39">
        <v>109.41</v>
      </c>
      <c r="Z7" s="39">
        <v>107.7</v>
      </c>
      <c r="AA7" s="39">
        <v>101.57</v>
      </c>
      <c r="AB7" s="39">
        <v>104.87</v>
      </c>
      <c r="AC7" s="39">
        <v>111.34</v>
      </c>
      <c r="AD7" s="39">
        <v>110.02</v>
      </c>
      <c r="AE7" s="39">
        <v>108.76</v>
      </c>
      <c r="AF7" s="39">
        <v>108.46</v>
      </c>
      <c r="AG7" s="39">
        <v>109.02</v>
      </c>
      <c r="AH7" s="39">
        <v>110.27</v>
      </c>
      <c r="AI7" s="39">
        <v>75.45</v>
      </c>
      <c r="AJ7" s="39">
        <v>66.38</v>
      </c>
      <c r="AK7" s="39">
        <v>59.18</v>
      </c>
      <c r="AL7" s="39">
        <v>56.32</v>
      </c>
      <c r="AM7" s="39">
        <v>50.97</v>
      </c>
      <c r="AN7" s="39">
        <v>10.130000000000001</v>
      </c>
      <c r="AO7" s="39">
        <v>7.31</v>
      </c>
      <c r="AP7" s="39">
        <v>7.48</v>
      </c>
      <c r="AQ7" s="39">
        <v>11.94</v>
      </c>
      <c r="AR7" s="39">
        <v>11</v>
      </c>
      <c r="AS7" s="39">
        <v>1.1499999999999999</v>
      </c>
      <c r="AT7" s="39">
        <v>151.79</v>
      </c>
      <c r="AU7" s="39">
        <v>162.18</v>
      </c>
      <c r="AV7" s="39">
        <v>136.85</v>
      </c>
      <c r="AW7" s="39">
        <v>211.5</v>
      </c>
      <c r="AX7" s="39">
        <v>173.71</v>
      </c>
      <c r="AY7" s="39">
        <v>388.67</v>
      </c>
      <c r="AZ7" s="39">
        <v>355.27</v>
      </c>
      <c r="BA7" s="39">
        <v>359.7</v>
      </c>
      <c r="BB7" s="39">
        <v>362.93</v>
      </c>
      <c r="BC7" s="39">
        <v>371.81</v>
      </c>
      <c r="BD7" s="39">
        <v>260.31</v>
      </c>
      <c r="BE7" s="39">
        <v>473.35</v>
      </c>
      <c r="BF7" s="39">
        <v>482.09</v>
      </c>
      <c r="BG7" s="39">
        <v>531.42999999999995</v>
      </c>
      <c r="BH7" s="39">
        <v>482.52</v>
      </c>
      <c r="BI7" s="39">
        <v>440.12</v>
      </c>
      <c r="BJ7" s="39">
        <v>422.5</v>
      </c>
      <c r="BK7" s="39">
        <v>458.27</v>
      </c>
      <c r="BL7" s="39">
        <v>447.01</v>
      </c>
      <c r="BM7" s="39">
        <v>439.05</v>
      </c>
      <c r="BN7" s="39">
        <v>465.85</v>
      </c>
      <c r="BO7" s="39">
        <v>275.67</v>
      </c>
      <c r="BP7" s="39">
        <v>105.09</v>
      </c>
      <c r="BQ7" s="39">
        <v>105.5</v>
      </c>
      <c r="BR7" s="39">
        <v>103.86</v>
      </c>
      <c r="BS7" s="39">
        <v>97.75</v>
      </c>
      <c r="BT7" s="39">
        <v>100.19</v>
      </c>
      <c r="BU7" s="39">
        <v>101.64</v>
      </c>
      <c r="BV7" s="39">
        <v>96.77</v>
      </c>
      <c r="BW7" s="39">
        <v>95.81</v>
      </c>
      <c r="BX7" s="39">
        <v>95.26</v>
      </c>
      <c r="BY7" s="39">
        <v>92.39</v>
      </c>
      <c r="BZ7" s="39">
        <v>100.05</v>
      </c>
      <c r="CA7" s="39">
        <v>234.78</v>
      </c>
      <c r="CB7" s="39">
        <v>234.3</v>
      </c>
      <c r="CC7" s="39">
        <v>238.34</v>
      </c>
      <c r="CD7" s="39">
        <v>253.44</v>
      </c>
      <c r="CE7" s="39">
        <v>246.49</v>
      </c>
      <c r="CF7" s="39">
        <v>179.16</v>
      </c>
      <c r="CG7" s="39">
        <v>187.18</v>
      </c>
      <c r="CH7" s="39">
        <v>189.58</v>
      </c>
      <c r="CI7" s="39">
        <v>192.82</v>
      </c>
      <c r="CJ7" s="39">
        <v>192.98</v>
      </c>
      <c r="CK7" s="39">
        <v>166.4</v>
      </c>
      <c r="CL7" s="39">
        <v>55.95</v>
      </c>
      <c r="CM7" s="39">
        <v>57.31</v>
      </c>
      <c r="CN7" s="39">
        <v>56.67</v>
      </c>
      <c r="CO7" s="39">
        <v>71.11</v>
      </c>
      <c r="CP7" s="39">
        <v>71.56</v>
      </c>
      <c r="CQ7" s="39">
        <v>54.24</v>
      </c>
      <c r="CR7" s="39">
        <v>55.88</v>
      </c>
      <c r="CS7" s="39">
        <v>55.22</v>
      </c>
      <c r="CT7" s="39">
        <v>54.05</v>
      </c>
      <c r="CU7" s="39">
        <v>54.43</v>
      </c>
      <c r="CV7" s="39">
        <v>60.69</v>
      </c>
      <c r="CW7" s="39">
        <v>82.25</v>
      </c>
      <c r="CX7" s="39">
        <v>79.56</v>
      </c>
      <c r="CY7" s="39">
        <v>79.44</v>
      </c>
      <c r="CZ7" s="39">
        <v>78.739999999999995</v>
      </c>
      <c r="DA7" s="39">
        <v>78.58</v>
      </c>
      <c r="DB7" s="39">
        <v>81.680000000000007</v>
      </c>
      <c r="DC7" s="39">
        <v>80.989999999999995</v>
      </c>
      <c r="DD7" s="39">
        <v>80.930000000000007</v>
      </c>
      <c r="DE7" s="39">
        <v>80.510000000000005</v>
      </c>
      <c r="DF7" s="39">
        <v>79.44</v>
      </c>
      <c r="DG7" s="39">
        <v>89.82</v>
      </c>
      <c r="DH7" s="39">
        <v>50.3</v>
      </c>
      <c r="DI7" s="39">
        <v>50.59</v>
      </c>
      <c r="DJ7" s="39">
        <v>47.71</v>
      </c>
      <c r="DK7" s="39">
        <v>49.41</v>
      </c>
      <c r="DL7" s="39">
        <v>51.26</v>
      </c>
      <c r="DM7" s="39">
        <v>48.14</v>
      </c>
      <c r="DN7" s="39">
        <v>46.61</v>
      </c>
      <c r="DO7" s="39">
        <v>47.97</v>
      </c>
      <c r="DP7" s="39">
        <v>49.12</v>
      </c>
      <c r="DQ7" s="39">
        <v>49.39</v>
      </c>
      <c r="DR7" s="39">
        <v>50.19</v>
      </c>
      <c r="DS7" s="39">
        <v>5.13</v>
      </c>
      <c r="DT7" s="39">
        <v>4.6500000000000004</v>
      </c>
      <c r="DU7" s="39">
        <v>5.8</v>
      </c>
      <c r="DV7" s="39">
        <v>24.47</v>
      </c>
      <c r="DW7" s="39">
        <v>31.18</v>
      </c>
      <c r="DX7" s="39">
        <v>11.13</v>
      </c>
      <c r="DY7" s="39">
        <v>10.84</v>
      </c>
      <c r="DZ7" s="39">
        <v>15.33</v>
      </c>
      <c r="EA7" s="39">
        <v>16.760000000000002</v>
      </c>
      <c r="EB7" s="39">
        <v>18.57</v>
      </c>
      <c r="EC7" s="39">
        <v>20.63</v>
      </c>
      <c r="ED7" s="39">
        <v>0</v>
      </c>
      <c r="EE7" s="39">
        <v>0.11</v>
      </c>
      <c r="EF7" s="39">
        <v>0.04</v>
      </c>
      <c r="EG7" s="39">
        <v>0.67</v>
      </c>
      <c r="EH7" s="39">
        <v>0.46</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2022-01-19T02:55:10Z</cp:lastPrinted>
  <dcterms:created xsi:type="dcterms:W3CDTF">2021-12-03T06:59:32Z</dcterms:created>
  <dcterms:modified xsi:type="dcterms:W3CDTF">2022-02-22T02:33:41Z</dcterms:modified>
  <cp:category/>
</cp:coreProperties>
</file>