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2_鹿屋市【済】\"/>
    </mc:Choice>
  </mc:AlternateContent>
  <workbookProtection workbookAlgorithmName="SHA-512" workbookHashValue="9phHlnn9LXuOKMRmMJ6IwUbECsxMywsKJ2BwUcU2PHRMLdtyvyDplsCbjqfX+RlCn/rN4OqknI9e2k0Jh8SkJg==" workbookSaltValue="t2qVAiSCbZvhA8aJeiuGm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<sst xmlns="http://schemas.openxmlformats.org/spreadsheetml/2006/main" count="319" uniqueCount="117">
  <si>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</si>
  <si>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</si>
  <si>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</si>
  <si>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</si>
  <si>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</si>
  <si>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</si>
  <si>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</si>
  <si>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</si>
  <si>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</si>
  <si>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</si>
  <si>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</si>
  <si>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</si>
  <si>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</si>
  <si>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</si>
  <si>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</si>
  <si>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</si>
  <si>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</si>
  <si>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</si>
  <si>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</si>
  <si>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</si>
  <si>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</si>
  <si>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</si>
  <si>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</si>
  <si>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</si>
  <si>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</si>
  <si>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</si>
  <si>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</si>
  <si>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</si>
  <si>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</si>
  <si>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</si>
  <si>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</si>
  <si>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</si>
  <si>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</si>
  <si>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</si>
  <si>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</si>
  <si>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</si>
  <si>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</si>
  <si>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</si>
  <si>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</si>
  <si>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</si>
  <si>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</si>
  <si>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</si>
  <si>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</si>
  <si>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</si>
  <si>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</si>
  <si>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</si>
  <si>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</si>
  <si>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</si>
  <si>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</si>
  <si>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</si>
  <si>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</si>
  <si>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</si>
  <si>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</si>
  <si>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</si>
  <si>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</si>
  <si>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</si>
  <si>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</si>
  <si>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</si>
  <si>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</si>
  <si>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</si>
  <si>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</si>
  <si>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</si>
  <si>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</si>
  <si>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</si>
  <si>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</si>
  <si>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</si>
  <si>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</si>
  <si>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</si>
  <si>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</si>
  <si>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</si>
  <si>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</si>
  <si>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</si>
  <si>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</si>
  <si>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</si>
  <si>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</si>
  <si>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</si>
  <si>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</si>
  <si>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</si>
  <si>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</si>
  <si>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</si>
  <si>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</si>
  <si>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</si>
  <si>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</si>
  <si>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</si>
  <si>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</si>
  <si>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</si>
  <si>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</si>
  <si>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</si>
  <si>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</si>
  <si>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</si>
  <si>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</si>
  <si>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</si>
  <si>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</si>
  <si>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</si>
  <si>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</si>
  <si>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</si>
  <si>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</si>
  <si>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</si>
  <si>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</si>
  <si>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</si>
  <si>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</si>
  <si>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</si>
  <si>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</si>
  <si>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</si>
  <si>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</si>
  <si>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</si>
  <si>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</si>
  <si>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</si>
  <si>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</si>
  <si>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</si>
  <si>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</si>
  <si>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</si>
  <si>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</si>
  <si>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</si>
  <si>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①有形固定資産減価償却率…類似団体、全国平均値と比較して低い水準にあり、法定耐用年数に近い資産は少なく更新の必要性は低いと考える。
③管渠改善率…管渠について、法定耐用年数が経過しておらず管渠状態も良いことから管渠の改善は行っていない。今後も現状を分析しながら計画的な管渠の更新を行っていきたい。</t>
    <rPh sb="1" eb="3">
      <t>ユウケイ</t>
    </rPh>
    <rPh sb="3" eb="5">
      <t>コテイ</t>
    </rPh>
    <rPh sb="5" eb="7">
      <t>シサン</t>
    </rPh>
    <rPh sb="7" eb="9">
      <t>ゲンカ</t>
    </rPh>
    <rPh sb="9" eb="11">
      <t>ショウキャク</t>
    </rPh>
    <rPh sb="11" eb="12">
      <t>リツ</t>
    </rPh>
    <rPh sb="13" eb="15">
      <t>ルイジ</t>
    </rPh>
    <rPh sb="15" eb="17">
      <t>ダンタイ</t>
    </rPh>
    <rPh sb="18" eb="20">
      <t>ゼンコク</t>
    </rPh>
    <rPh sb="20" eb="22">
      <t>ヘイキン</t>
    </rPh>
    <rPh sb="22" eb="23">
      <t>チ</t>
    </rPh>
    <rPh sb="24" eb="26">
      <t>ヒカク</t>
    </rPh>
    <rPh sb="28" eb="29">
      <t>ヒク</t>
    </rPh>
    <rPh sb="30" eb="32">
      <t>スイジュン</t>
    </rPh>
    <rPh sb="36" eb="38">
      <t>ホウテイ</t>
    </rPh>
    <rPh sb="38" eb="40">
      <t>タイヨウ</t>
    </rPh>
    <rPh sb="40" eb="42">
      <t>ネンスウ</t>
    </rPh>
    <rPh sb="43" eb="44">
      <t>チカ</t>
    </rPh>
    <rPh sb="45" eb="47">
      <t>シサン</t>
    </rPh>
    <rPh sb="48" eb="49">
      <t>スク</t>
    </rPh>
    <rPh sb="51" eb="53">
      <t>コウシン</t>
    </rPh>
    <rPh sb="54" eb="57">
      <t>ヒツヨウセイ</t>
    </rPh>
    <rPh sb="58" eb="59">
      <t>ヒク</t>
    </rPh>
    <rPh sb="61" eb="62">
      <t>カンガ</t>
    </rPh>
    <rPh sb="118" eb="120">
      <t>コンゴ</t>
    </rPh>
    <rPh sb="121" eb="123">
      <t>ゲンジョウ</t>
    </rPh>
    <rPh sb="124" eb="126">
      <t>ブンセキ</t>
    </rPh>
    <rPh sb="134" eb="136">
      <t>カンキョ</t>
    </rPh>
    <phoneticPr fontId="4"/>
  </si>
  <si>
    <t xml:space="preserve">　施設の老朽化対策等の更新については補助事業を活用して令和元年度に完了し、当分の間は大規模な更新等は無いと考える。しかし人口減少などにより使用料収入は減少傾向であり経営環境はより一層、厳しくなることが予測される。このことから健全・効率的な経営を目指すために中長期的視点に立ち、より効果的な経営分析を組織全体で検討する。
</t>
    <rPh sb="128" eb="131">
      <t>チュウチョウキ</t>
    </rPh>
    <rPh sb="131" eb="132">
      <t>テキ</t>
    </rPh>
    <rPh sb="132" eb="134">
      <t>シテン</t>
    </rPh>
    <rPh sb="135" eb="136">
      <t>タ</t>
    </rPh>
    <phoneticPr fontId="4"/>
  </si>
  <si>
    <t xml:space="preserve">  令和２年度から地方公営企業法の全部を適用しており、法適用初年度である。
①経常収支比率…100％を上回っており良好な水準にあるが、収益の多くを一般会計からの繰入金に依存している。今後は人口減少に伴い使用料の減収が見込まれることから経営の健全化策を検討する。
③流動比率…100%を下回っているものの今後は企業債の償還が順次終了していくことから、改善が見込まれる。支払い能力を高めるため資金の確保など経営基盤の強化に努める。
④企業債残高対象事業規模比率…平成8年度に農業集落排水処理区域における施設整備及び面整備は完了しており、機能強化対策事業も平成29年度から令和元年度にかけて終了し、債務は年々減少傾向にある。今後も計画的かつ適切な施設の更新に努める。
⑤経費回収率…類似団体とほぼ同程度であるが、全国平均を下回っており、また、人口減少に伴い使用料の減収が見込まれることから経営の健全化策に努める。
⑥汚水処理原価…類似団体、全国とも平均を下回っているが人口減少により有収水量が減少しているため悪化が予測されることから汚水維持管理費の抑制に努める。
⑦施設利用率…処理区域内の人口は減り、今後も減少傾向で推移していくことが見込まれている。併せて、有収水量も減少していくと考えられることから今後の人口動向に注視しながら施設整備を検討する。
⑧水洗化率…水洗便所設置人口の減少により類似団体、全国平均値を下回り、今後も人口減少が考えられることから水洗化率向上のため普及啓発活動の強化やその他対策などを検討する。</t>
    <rPh sb="40" eb="42">
      <t>ケイジョウ</t>
    </rPh>
    <rPh sb="42" eb="44">
      <t>シュウシ</t>
    </rPh>
    <rPh sb="44" eb="46">
      <t>ヒリツ</t>
    </rPh>
    <rPh sb="52" eb="54">
      <t>ウワマワ</t>
    </rPh>
    <rPh sb="58" eb="60">
      <t>リョウコウ</t>
    </rPh>
    <rPh sb="61" eb="63">
      <t>スイジュン</t>
    </rPh>
    <rPh sb="68" eb="70">
      <t>シュウエキ</t>
    </rPh>
    <rPh sb="71" eb="72">
      <t>オオ</t>
    </rPh>
    <rPh sb="74" eb="78">
      <t>イッパンカイケイ</t>
    </rPh>
    <rPh sb="81" eb="84">
      <t>クリイレキン</t>
    </rPh>
    <rPh sb="85" eb="87">
      <t>イゾン</t>
    </rPh>
    <rPh sb="106" eb="107">
      <t>ゲン</t>
    </rPh>
    <rPh sb="126" eb="128">
      <t>ケントウ</t>
    </rPh>
    <rPh sb="133" eb="137">
      <t>リュウ</t>
    </rPh>
    <rPh sb="143" eb="145">
      <t>シタマワ</t>
    </rPh>
    <rPh sb="152" eb="154">
      <t>コンゴ</t>
    </rPh>
    <rPh sb="155" eb="157">
      <t>キギョウ</t>
    </rPh>
    <rPh sb="157" eb="158">
      <t>サイ</t>
    </rPh>
    <rPh sb="159" eb="161">
      <t>ショウカン</t>
    </rPh>
    <rPh sb="162" eb="164">
      <t>ジュンジ</t>
    </rPh>
    <rPh sb="164" eb="166">
      <t>シュウリョウ</t>
    </rPh>
    <rPh sb="175" eb="177">
      <t>カイゼン</t>
    </rPh>
    <rPh sb="178" eb="180">
      <t>ミコ</t>
    </rPh>
    <rPh sb="184" eb="186">
      <t>シハラ</t>
    </rPh>
    <rPh sb="187" eb="189">
      <t>ノウリョク</t>
    </rPh>
    <rPh sb="190" eb="191">
      <t>タカ</t>
    </rPh>
    <rPh sb="195" eb="197">
      <t>シキン</t>
    </rPh>
    <rPh sb="198" eb="200">
      <t>カクホ</t>
    </rPh>
    <rPh sb="202" eb="206">
      <t>ケイエイキバン</t>
    </rPh>
    <rPh sb="207" eb="209">
      <t>キョウカ</t>
    </rPh>
    <rPh sb="210" eb="211">
      <t>ツト</t>
    </rPh>
    <rPh sb="267" eb="269">
      <t>キノウ</t>
    </rPh>
    <rPh sb="269" eb="271">
      <t>キョウカ</t>
    </rPh>
    <rPh sb="271" eb="273">
      <t>タイサク</t>
    </rPh>
    <rPh sb="273" eb="275">
      <t>ジギョウ</t>
    </rPh>
    <rPh sb="346" eb="349">
      <t>ドウテイド</t>
    </rPh>
    <rPh sb="359" eb="360">
      <t>シタ</t>
    </rPh>
    <rPh sb="380" eb="381">
      <t>ゲン</t>
    </rPh>
    <rPh sb="400" eb="401">
      <t>ツト</t>
    </rPh>
    <rPh sb="472" eb="474">
      <t>ヨクセイ</t>
    </rPh>
    <rPh sb="496" eb="497">
      <t>ヘ</t>
    </rPh>
    <rPh sb="563" eb="565">
      <t>シセツ</t>
    </rPh>
    <rPh sb="565" eb="567">
      <t>セイビ</t>
    </rPh>
    <rPh sb="568" eb="57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</si>
</sst>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CAF-4225-98AD-7E1AD197F2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5CAF-4225-98AD-7E1AD197F2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50.38</c:v>
                </c:pt>
              </c:numCache>
            </c:numRef>
          </c:val>
          <c:extLst>
            <c:ext xmlns:c16="http://schemas.microsoft.com/office/drawing/2014/chart" uri="{C3380CC4-5D6E-409C-BE32-E72D297353CC}">
              <c16:uniqueId val="{00000000-77F0-462D-919D-D814D5E6B51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77F0-462D-919D-D814D5E6B51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82.17</c:v>
                </c:pt>
              </c:numCache>
            </c:numRef>
          </c:val>
          <c:extLst>
            <c:ext xmlns:c16="http://schemas.microsoft.com/office/drawing/2014/chart" uri="{C3380CC4-5D6E-409C-BE32-E72D297353CC}">
              <c16:uniqueId val="{00000000-A98A-4BD3-A9AE-7622ECF18D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A98A-4BD3-A9AE-7622ECF18D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134.56</c:v>
                </c:pt>
              </c:numCache>
            </c:numRef>
          </c:val>
          <c:extLst>
            <c:ext xmlns:c16="http://schemas.microsoft.com/office/drawing/2014/chart" uri="{C3380CC4-5D6E-409C-BE32-E72D297353CC}">
              <c16:uniqueId val="{00000000-C15C-4B67-B1AA-F605214670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C15C-4B67-B1AA-F605214670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4.0999999999999996</c:v>
                </c:pt>
              </c:numCache>
            </c:numRef>
          </c:val>
          <c:extLst>
            <c:ext xmlns:c16="http://schemas.microsoft.com/office/drawing/2014/chart" uri="{C3380CC4-5D6E-409C-BE32-E72D297353CC}">
              <c16:uniqueId val="{00000000-CE46-4F64-9BB0-4630BCEA69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CE46-4F64-9BB0-4630BCEA69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345-4F86-B08A-0F5D89C24B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345-4F86-B08A-0F5D89C24B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BD8-41DC-8A63-69DF40BF9A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2BD8-41DC-8A63-69DF40BF9A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35.770000000000003</c:v>
                </c:pt>
              </c:numCache>
            </c:numRef>
          </c:val>
          <c:extLst>
            <c:ext xmlns:c16="http://schemas.microsoft.com/office/drawing/2014/chart" uri="{C3380CC4-5D6E-409C-BE32-E72D297353CC}">
              <c16:uniqueId val="{00000000-E064-4FCA-A277-B071FE4D73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E064-4FCA-A277-B071FE4D73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11.33</c:v>
                </c:pt>
              </c:numCache>
            </c:numRef>
          </c:val>
          <c:extLst>
            <c:ext xmlns:c16="http://schemas.microsoft.com/office/drawing/2014/chart" uri="{C3380CC4-5D6E-409C-BE32-E72D297353CC}">
              <c16:uniqueId val="{00000000-2027-4ECB-9BA1-44E92287AFB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2027-4ECB-9BA1-44E92287AFB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57.2</c:v>
                </c:pt>
              </c:numCache>
            </c:numRef>
          </c:val>
          <c:extLst>
            <c:ext xmlns:c16="http://schemas.microsoft.com/office/drawing/2014/chart" uri="{C3380CC4-5D6E-409C-BE32-E72D297353CC}">
              <c16:uniqueId val="{00000000-F99E-4B9B-844F-0C76D3D7DE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F99E-4B9B-844F-0C76D3D7DE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252.65</c:v>
                </c:pt>
              </c:numCache>
            </c:numRef>
          </c:val>
          <c:extLst>
            <c:ext xmlns:c16="http://schemas.microsoft.com/office/drawing/2014/chart" uri="{C3380CC4-5D6E-409C-BE32-E72D297353CC}">
              <c16:uniqueId val="{00000000-A9F2-4FCD-9737-A66CFD9113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A9F2-4FCD-9737-A66CFD9113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鹿児島県　鹿屋市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法適用</v>
      </c>
      <c r="C8" s="84"/>
      <c r="D8" s="84"/>
      <c r="E8" s="84"/>
      <c r="F8" s="84"/>
      <c r="G8" s="84"/>
      <c r="H8" s="84"/>
      <c r="I8" s="84" t="str">
        <f>データ!J6</f>
        <v>下水道事業</v>
      </c>
      <c r="J8" s="84"/>
      <c r="K8" s="84"/>
      <c r="L8" s="84"/>
      <c r="M8" s="84"/>
      <c r="N8" s="84"/>
      <c r="O8" s="84"/>
      <c r="P8" s="84" t="str">
        <f>データ!K6</f>
        <v>農業集落排水</v>
      </c>
      <c r="Q8" s="84"/>
      <c r="R8" s="84"/>
      <c r="S8" s="84"/>
      <c r="T8" s="84"/>
      <c r="U8" s="84"/>
      <c r="V8" s="84"/>
      <c r="W8" s="84" t="str">
        <f>データ!L6</f>
        <v>F2</v>
      </c>
      <c r="X8" s="84"/>
      <c r="Y8" s="84"/>
      <c r="Z8" s="84"/>
      <c r="AA8" s="84"/>
      <c r="AB8" s="84"/>
      <c r="AC8" s="84"/>
      <c r="AD8" s="85" t="str">
        <f>データ!$M$6</f>
        <v>非設置</v>
      </c>
      <c r="AE8" s="85"/>
      <c r="AF8" s="85"/>
      <c r="AG8" s="85"/>
      <c r="AH8" s="85"/>
      <c r="AI8" s="85"/>
      <c r="AJ8" s="85"/>
      <c r="AK8" s="3"/>
      <c r="AL8" s="81">
        <f>データ!S6</f>
        <v>102200</v>
      </c>
      <c r="AM8" s="81"/>
      <c r="AN8" s="81"/>
      <c r="AO8" s="81"/>
      <c r="AP8" s="81"/>
      <c r="AQ8" s="81"/>
      <c r="AR8" s="81"/>
      <c r="AS8" s="81"/>
      <c r="AT8" s="80">
        <f>データ!T6</f>
        <v>448.15</v>
      </c>
      <c r="AU8" s="80"/>
      <c r="AV8" s="80"/>
      <c r="AW8" s="80"/>
      <c r="AX8" s="80"/>
      <c r="AY8" s="80"/>
      <c r="AZ8" s="80"/>
      <c r="BA8" s="80"/>
      <c r="BB8" s="80">
        <f>データ!U6</f>
        <v>228.05</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f>データ!O6</f>
        <v>83.63</v>
      </c>
      <c r="J10" s="80"/>
      <c r="K10" s="80"/>
      <c r="L10" s="80"/>
      <c r="M10" s="80"/>
      <c r="N10" s="80"/>
      <c r="O10" s="80"/>
      <c r="P10" s="80">
        <f>データ!P6</f>
        <v>0.77</v>
      </c>
      <c r="Q10" s="80"/>
      <c r="R10" s="80"/>
      <c r="S10" s="80"/>
      <c r="T10" s="80"/>
      <c r="U10" s="80"/>
      <c r="V10" s="80"/>
      <c r="W10" s="80">
        <f>データ!Q6</f>
        <v>100</v>
      </c>
      <c r="X10" s="80"/>
      <c r="Y10" s="80"/>
      <c r="Z10" s="80"/>
      <c r="AA10" s="80"/>
      <c r="AB10" s="80"/>
      <c r="AC10" s="80"/>
      <c r="AD10" s="81">
        <f>データ!R6</f>
        <v>2970</v>
      </c>
      <c r="AE10" s="81"/>
      <c r="AF10" s="81"/>
      <c r="AG10" s="81"/>
      <c r="AH10" s="81"/>
      <c r="AI10" s="81"/>
      <c r="AJ10" s="81"/>
      <c r="AK10" s="2"/>
      <c r="AL10" s="81">
        <f>データ!V6</f>
        <v>774</v>
      </c>
      <c r="AM10" s="81"/>
      <c r="AN10" s="81"/>
      <c r="AO10" s="81"/>
      <c r="AP10" s="81"/>
      <c r="AQ10" s="81"/>
      <c r="AR10" s="81"/>
      <c r="AS10" s="81"/>
      <c r="AT10" s="80">
        <f>データ!W6</f>
        <v>0.49</v>
      </c>
      <c r="AU10" s="80"/>
      <c r="AV10" s="80"/>
      <c r="AW10" s="80"/>
      <c r="AX10" s="80"/>
      <c r="AY10" s="80"/>
      <c r="AZ10" s="80"/>
      <c r="BA10" s="80"/>
      <c r="BB10" s="80">
        <f>データ!X6</f>
        <v>1579.59</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116</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115</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6/Vfkuv8giitQlAYpE4dKUeNQVmvuPOY8LG+1qs3e171fhXAj9XAd5cWC2zuE5tNB0nTlgKzhWH31VQH2WC3Kg==" saltValue="xzWon3pE/TynZS1q1yhZd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462039</v>
      </c>
      <c r="D6" s="33">
        <f t="shared" si="3"/>
        <v>46</v>
      </c>
      <c r="E6" s="33">
        <f t="shared" si="3"/>
        <v>17</v>
      </c>
      <c r="F6" s="33">
        <f t="shared" si="3"/>
        <v>5</v>
      </c>
      <c r="G6" s="33">
        <f t="shared" si="3"/>
        <v>0</v>
      </c>
      <c r="H6" s="33" t="str">
        <f t="shared" si="3"/>
        <v>鹿児島県　鹿屋市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83.63</v>
      </c>
      <c r="P6" s="34">
        <f t="shared" si="3"/>
        <v>0.77</v>
      </c>
      <c r="Q6" s="34">
        <f t="shared" si="3"/>
        <v>100</v>
      </c>
      <c r="R6" s="34">
        <f t="shared" si="3"/>
        <v>2970</v>
      </c>
      <c r="S6" s="34">
        <f t="shared" si="3"/>
        <v>102200</v>
      </c>
      <c r="T6" s="34">
        <f t="shared" si="3"/>
        <v>448.15</v>
      </c>
      <c r="U6" s="34">
        <f t="shared" si="3"/>
        <v>228.05</v>
      </c>
      <c r="V6" s="34">
        <f t="shared" si="3"/>
        <v>774</v>
      </c>
      <c r="W6" s="34">
        <f t="shared" si="3"/>
        <v>0.49</v>
      </c>
      <c r="X6" s="34">
        <f t="shared" si="3"/>
        <v>1579.59</v>
      </c>
      <c r="Y6" s="35" t="str">
        <f>IF(Y7="",NA(),Y7)</f>
        <v>-</v>
      </c>
      <c r="Z6" s="35" t="str">
        <f t="shared" ref="Z6:AH6" si="4">IF(Z7="",NA(),Z7)</f>
        <v>-</v>
      </c>
      <c r="AA6" s="35" t="str">
        <f t="shared" si="4"/>
        <v>-</v>
      </c>
      <c r="AB6" s="35" t="str">
        <f t="shared" si="4"/>
        <v>-</v>
      </c>
      <c r="AC6" s="35">
        <f t="shared" si="4"/>
        <v>134.56</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35.770000000000003</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5">
        <f t="shared" si="7"/>
        <v>11.33</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57.2</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252.65</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50.38</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82.17</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4.0999999999999996</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462039</v>
      </c>
      <c r="D7" s="37">
        <v>46</v>
      </c>
      <c r="E7" s="37">
        <v>17</v>
      </c>
      <c r="F7" s="37">
        <v>5</v>
      </c>
      <c r="G7" s="37">
        <v>0</v>
      </c>
      <c r="H7" s="37" t="s">
        <v>96</v>
      </c>
      <c r="I7" s="37" t="s">
        <v>97</v>
      </c>
      <c r="J7" s="37" t="s">
        <v>98</v>
      </c>
      <c r="K7" s="37" t="s">
        <v>99</v>
      </c>
      <c r="L7" s="37" t="s">
        <v>100</v>
      </c>
      <c r="M7" s="37" t="s">
        <v>101</v>
      </c>
      <c r="N7" s="38" t="s">
        <v>102</v>
      </c>
      <c r="O7" s="38">
        <v>83.63</v>
      </c>
      <c r="P7" s="38">
        <v>0.77</v>
      </c>
      <c r="Q7" s="38">
        <v>100</v>
      </c>
      <c r="R7" s="38">
        <v>2970</v>
      </c>
      <c r="S7" s="38">
        <v>102200</v>
      </c>
      <c r="T7" s="38">
        <v>448.15</v>
      </c>
      <c r="U7" s="38">
        <v>228.05</v>
      </c>
      <c r="V7" s="38">
        <v>774</v>
      </c>
      <c r="W7" s="38">
        <v>0.49</v>
      </c>
      <c r="X7" s="38">
        <v>1579.59</v>
      </c>
      <c r="Y7" s="38" t="s">
        <v>102</v>
      </c>
      <c r="Z7" s="38" t="s">
        <v>102</v>
      </c>
      <c r="AA7" s="38" t="s">
        <v>102</v>
      </c>
      <c r="AB7" s="38" t="s">
        <v>102</v>
      </c>
      <c r="AC7" s="38">
        <v>134.56</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35.770000000000003</v>
      </c>
      <c r="AZ7" s="38" t="s">
        <v>102</v>
      </c>
      <c r="BA7" s="38" t="s">
        <v>102</v>
      </c>
      <c r="BB7" s="38" t="s">
        <v>102</v>
      </c>
      <c r="BC7" s="38" t="s">
        <v>102</v>
      </c>
      <c r="BD7" s="38">
        <v>29.13</v>
      </c>
      <c r="BE7" s="38">
        <v>32.799999999999997</v>
      </c>
      <c r="BF7" s="38" t="s">
        <v>102</v>
      </c>
      <c r="BG7" s="38" t="s">
        <v>102</v>
      </c>
      <c r="BH7" s="38" t="s">
        <v>102</v>
      </c>
      <c r="BI7" s="38" t="s">
        <v>102</v>
      </c>
      <c r="BJ7" s="38">
        <v>11.33</v>
      </c>
      <c r="BK7" s="38" t="s">
        <v>102</v>
      </c>
      <c r="BL7" s="38" t="s">
        <v>102</v>
      </c>
      <c r="BM7" s="38" t="s">
        <v>102</v>
      </c>
      <c r="BN7" s="38" t="s">
        <v>102</v>
      </c>
      <c r="BO7" s="38">
        <v>867.83</v>
      </c>
      <c r="BP7" s="38">
        <v>832.52</v>
      </c>
      <c r="BQ7" s="38" t="s">
        <v>102</v>
      </c>
      <c r="BR7" s="38" t="s">
        <v>102</v>
      </c>
      <c r="BS7" s="38" t="s">
        <v>102</v>
      </c>
      <c r="BT7" s="38" t="s">
        <v>102</v>
      </c>
      <c r="BU7" s="38">
        <v>57.2</v>
      </c>
      <c r="BV7" s="38" t="s">
        <v>102</v>
      </c>
      <c r="BW7" s="38" t="s">
        <v>102</v>
      </c>
      <c r="BX7" s="38" t="s">
        <v>102</v>
      </c>
      <c r="BY7" s="38" t="s">
        <v>102</v>
      </c>
      <c r="BZ7" s="38">
        <v>57.08</v>
      </c>
      <c r="CA7" s="38">
        <v>60.94</v>
      </c>
      <c r="CB7" s="38" t="s">
        <v>102</v>
      </c>
      <c r="CC7" s="38" t="s">
        <v>102</v>
      </c>
      <c r="CD7" s="38" t="s">
        <v>102</v>
      </c>
      <c r="CE7" s="38" t="s">
        <v>102</v>
      </c>
      <c r="CF7" s="38">
        <v>252.65</v>
      </c>
      <c r="CG7" s="38" t="s">
        <v>102</v>
      </c>
      <c r="CH7" s="38" t="s">
        <v>102</v>
      </c>
      <c r="CI7" s="38" t="s">
        <v>102</v>
      </c>
      <c r="CJ7" s="38" t="s">
        <v>102</v>
      </c>
      <c r="CK7" s="38">
        <v>274.99</v>
      </c>
      <c r="CL7" s="38">
        <v>253.04</v>
      </c>
      <c r="CM7" s="38" t="s">
        <v>102</v>
      </c>
      <c r="CN7" s="38" t="s">
        <v>102</v>
      </c>
      <c r="CO7" s="38" t="s">
        <v>102</v>
      </c>
      <c r="CP7" s="38" t="s">
        <v>102</v>
      </c>
      <c r="CQ7" s="38">
        <v>50.38</v>
      </c>
      <c r="CR7" s="38" t="s">
        <v>102</v>
      </c>
      <c r="CS7" s="38" t="s">
        <v>102</v>
      </c>
      <c r="CT7" s="38" t="s">
        <v>102</v>
      </c>
      <c r="CU7" s="38" t="s">
        <v>102</v>
      </c>
      <c r="CV7" s="38">
        <v>54.83</v>
      </c>
      <c r="CW7" s="38">
        <v>54.84</v>
      </c>
      <c r="CX7" s="38" t="s">
        <v>102</v>
      </c>
      <c r="CY7" s="38" t="s">
        <v>102</v>
      </c>
      <c r="CZ7" s="38" t="s">
        <v>102</v>
      </c>
      <c r="DA7" s="38" t="s">
        <v>102</v>
      </c>
      <c r="DB7" s="38">
        <v>82.17</v>
      </c>
      <c r="DC7" s="38" t="s">
        <v>102</v>
      </c>
      <c r="DD7" s="38" t="s">
        <v>102</v>
      </c>
      <c r="DE7" s="38" t="s">
        <v>102</v>
      </c>
      <c r="DF7" s="38" t="s">
        <v>102</v>
      </c>
      <c r="DG7" s="38">
        <v>84.7</v>
      </c>
      <c r="DH7" s="38">
        <v>86.6</v>
      </c>
      <c r="DI7" s="38" t="s">
        <v>102</v>
      </c>
      <c r="DJ7" s="38" t="s">
        <v>102</v>
      </c>
      <c r="DK7" s="38" t="s">
        <v>102</v>
      </c>
      <c r="DL7" s="38" t="s">
        <v>102</v>
      </c>
      <c r="DM7" s="38">
        <v>4.0999999999999996</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2022-01-11T23:45:41Z</cp:lastPrinted>
  <dcterms:created xsi:type="dcterms:W3CDTF">2021-12-03T07:35:35Z</dcterms:created>
  <dcterms:modified xsi:type="dcterms:W3CDTF">2022-02-22T02:24:29Z</dcterms:modified>
  <cp:category/>
</cp:coreProperties>
</file>