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tabRatio="7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<sst xmlns="http://schemas.openxmlformats.org/spreadsheetml/2006/main" count="1111" uniqueCount="623">
  <si>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</si>
  <si>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</si>
  <si>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</si>
  <si>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</si>
  <si>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</si>
  <si>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</si>
  <si>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</si>
  <si>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</si>
  <si>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</si>
  <si>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</si>
  <si>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</si>
  <si>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</si>
  <si>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</si>
  <si>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</si>
  <si>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</si>
  <si>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</si>
  <si>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</si>
  <si>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</si>
  <si>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</si>
  <si>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</si>
  <si>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</si>
  <si>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</si>
  <si>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</si>
  <si>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</si>
  <si>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</si>
  <si>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</si>
  <si>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</si>
  <si>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</si>
  <si>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</si>
  <si>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</si>
  <si>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</si>
  <si>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</si>
  <si>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</si>
  <si>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</si>
  <si>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</si>
  <si>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</si>
  <si>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</si>
  <si>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</si>
  <si>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</si>
  <si>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</si>
  <si>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</si>
  <si>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</si>
  <si>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</si>
  <si>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</si>
  <si>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</si>
  <si>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</si>
  <si>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</si>
  <si>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</si>
  <si>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</si>
  <si>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</si>
  <si>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</si>
  <si>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</si>
  <si>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</si>
  <si>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</si>
  <si>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</si>
  <si>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</si>
  <si>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</si>
  <si>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</si>
  <si>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</si>
  <si>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</si>
  <si>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</si>
  <si>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</si>
  <si>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</si>
  <si>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</si>
  <si>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</si>
  <si>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</si>
  <si>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</si>
  <si>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</si>
  <si>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</si>
  <si>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</si>
  <si>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</si>
  <si>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</si>
  <si>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</si>
  <si>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</si>
  <si>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</si>
  <si>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</si>
  <si>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</si>
  <si>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</si>
  <si>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</si>
  <si>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</si>
  <si>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</si>
  <si>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</si>
  <si>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</si>
  <si>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</si>
  <si>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</si>
  <si>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</si>
  <si>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</si>
  <si>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</si>
  <si>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</si>
  <si>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</si>
  <si>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</si>
  <si>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</si>
  <si>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</si>
  <si>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</si>
  <si>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</si>
  <si>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</si>
  <si>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</si>
  <si>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</si>
  <si>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</si>
  <si>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</si>
  <si>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</si>
  <si>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</si>
  <si>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</si>
  <si>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</si>
  <si>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</si>
  <si>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</si>
  <si>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</si>
  <si>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</si>
  <si>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</si>
  <si>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</si>
  <si>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</si>
  <si>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</si>
  <si>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</si>
  <si>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</si>
  <si>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</si>
  <si>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</si>
  <si>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</si>
  <si>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</si>
  <si>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</si>
  <si>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</si>
  <si>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</si>
  <si>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</si>
  <si>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</si>
  <si>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</si>
  <si>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</si>
  <si>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</si>
  <si>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</si>
  <si>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</si>
  <si>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</si>
  <si>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</si>
  <si>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</si>
  <si>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</si>
  <si>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</si>
  <si>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</si>
  <si>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</si>
  <si>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</si>
  <si>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</si>
  <si>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</si>
  <si>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</si>
  <si>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</si>
  <si>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</si>
  <si>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</si>
  <si>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</si>
  <si>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</si>
  <si>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</si>
  <si>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</si>
  <si>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</si>
  <si>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</si>
  <si>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</si>
  <si>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</si>
  <si>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</si>
  <si>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</si>
  <si>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</si>
  <si>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</si>
  <si>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</si>
  <si>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</si>
  <si>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</si>
  <si>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</si>
  <si>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</si>
  <si>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</si>
  <si>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</si>
  <si>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</si>
  <si>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</si>
  <si>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</si>
  <si>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</si>
  <si>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</si>
  <si>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</si>
  <si>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</si>
  <si>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</si>
  <si>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</si>
  <si>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</si>
  <si>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</si>
  <si>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</si>
  <si>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</si>
  <si>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</si>
  <si>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</si>
  <si>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</si>
  <si>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</si>
  <si>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</si>
  <si>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</si>
  <si>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</si>
  <si>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</si>
  <si>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</si>
  <si>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</si>
  <si>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</si>
  <si>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</si>
  <si>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</si>
  <si>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</si>
  <si>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</si>
  <si>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</si>
  <si>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</si>
  <si>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</si>
  <si>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</si>
  <si>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</si>
  <si>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</si>
  <si>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</si>
  <si>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</si>
  <si>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</si>
  <si>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</si>
  <si>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</si>
  <si>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</si>
  <si>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</si>
  <si>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</si>
  <si>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</si>
  <si>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</si>
  <si>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</si>
  <si>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</si>
  <si>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</si>
  <si>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</si>
  <si>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</si>
  <si>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</si>
  <si>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</si>
  <si>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</si>
  <si>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</si>
  <si>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</si>
  <si>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</si>
  <si>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</si>
  <si>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鹿児島県南九州市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</si>
  <si>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</si>
  <si>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</si>
  <si>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</si>
  <si>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</si>
  <si>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</si>
  <si>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</si>
  <si>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</si>
  <si>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</si>
  <si>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</si>
  <si>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</si>
  <si>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</si>
  <si>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</si>
  <si>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</si>
  <si>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</si>
  <si>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</si>
  <si>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</si>
  <si>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</si>
  <si>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</si>
  <si>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</si>
  <si>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</si>
  <si>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</si>
  <si>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</si>
  <si>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</si>
  <si>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</si>
  <si>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</si>
  <si>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</si>
  <si>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</si>
  <si>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</si>
  <si>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</si>
  <si>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</si>
  <si>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</si>
  <si>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</si>
  <si>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</si>
  <si>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</si>
  <si>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</si>
  <si>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</si>
  <si>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</si>
  <si>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</si>
  <si>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</si>
  <si>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</si>
  <si>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</si>
  <si>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</si>
  <si>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</si>
  <si>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</si>
  <si>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</si>
  <si>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</si>
  <si>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</si>
  <si>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</si>
  <si>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</si>
  <si>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</si>
  <si>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</si>
  <si>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</si>
  <si>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</si>
  <si>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</si>
  <si>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</si>
  <si>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</si>
  <si>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</si>
  <si>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</si>
  <si>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</si>
  <si>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</si>
  <si>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</si>
  <si>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</si>
  <si>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</si>
  <si>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</si>
  <si>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</si>
  <si>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</si>
  <si>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</si>
  <si>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</si>
  <si>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</si>
  <si>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</si>
  <si>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</si>
  <si>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</si>
  <si>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</si>
  <si>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</si>
  <si>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</si>
  <si>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</si>
  <si>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</si>
  <si>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</si>
  <si>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</si>
  <si>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</si>
  <si>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</si>
  <si>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</si>
  <si>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</si>
  <si>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</si>
  <si>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</si>
  <si>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</si>
  <si>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</si>
  <si>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</si>
  <si>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</si>
  <si>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</si>
  <si>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</si>
  <si>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</si>
  <si>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</si>
  <si>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</si>
  <si>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</si>
  <si>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</si>
  <si>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</si>
  <si>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</si>
  <si>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</si>
  <si>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</si>
  <si>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</si>
  <si>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</si>
  <si>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</si>
  <si>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</si>
  <si>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</si>
  <si>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</si>
  <si>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</si>
  <si>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</si>
  <si>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</si>
  <si>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</si>
  <si>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</si>
  <si>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</si>
  <si>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</si>
  <si>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</si>
  <si>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</si>
  <si>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</si>
  <si>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</si>
  <si>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</si>
  <si>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</si>
  <si>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</si>
  <si>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</si>
  <si>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</si>
  <si>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</si>
  <si>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</si>
  <si>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</si>
  <si>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</si>
  <si>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</si>
  <si>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</si>
  <si>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</si>
  <si>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</si>
  <si>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</si>
  <si>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</si>
  <si>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</si>
  <si>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</si>
  <si>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</si>
  <si>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</si>
  <si>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</si>
  <si>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</si>
  <si>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</si>
  <si>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</si>
  <si>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</si>
  <si>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</si>
  <si>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</si>
  <si>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</si>
  <si>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</si>
  <si>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</si>
  <si>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</si>
  <si>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</si>
  <si>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鹿児島県南九州市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</si>
  <si>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</si>
  <si>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</si>
  <si>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</si>
  <si>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</si>
  <si>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</si>
  <si>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</si>
  <si>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</si>
  <si>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</si>
  <si>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</si>
  <si>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</si>
  <si>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</si>
  <si>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</si>
  <si>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</si>
  <si>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</si>
  <si>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</si>
  <si>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</si>
  <si>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</si>
  <si>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</si>
  <si>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</si>
  <si>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</si>
  <si>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</si>
  <si>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</si>
  <si>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</si>
  <si>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</si>
  <si>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</si>
  <si>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</si>
  <si>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</si>
  <si>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</si>
  <si>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</si>
  <si>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</si>
  <si>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</si>
  <si>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</si>
  <si>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</si>
  <si>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</si>
  <si>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</si>
  <si>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</si>
  <si>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</si>
  <si>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</si>
  <si>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</si>
  <si>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</si>
  <si>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</si>
  <si>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</si>
  <si>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</si>
  <si>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</si>
  <si>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</si>
  <si>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</si>
  <si>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</si>
  <si>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</si>
  <si>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</si>
  <si>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</si>
  <si>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</si>
  <si>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</si>
  <si>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</si>
  <si>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</si>
  <si>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</si>
  <si>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</si>
  <si>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</si>
  <si>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</si>
  <si>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</si>
  <si>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</si>
  <si>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</si>
  <si>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</si>
  <si>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</si>
  <si>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</si>
  <si>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</si>
  <si>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</si>
  <si>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</si>
  <si>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</si>
  <si>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</si>
  <si>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</si>
  <si>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</si>
  <si>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</si>
  <si>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</si>
  <si>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</si>
  <si>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</si>
  <si>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</si>
  <si>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</si>
  <si>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</si>
  <si>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</si>
  <si>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</si>
  <si>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</si>
  <si>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</si>
  <si>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</si>
  <si>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</si>
  <si>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</si>
  <si>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</si>
  <si>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</si>
  <si>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</si>
  <si>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</si>
  <si>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</si>
  <si>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</si>
  <si>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</si>
  <si>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</si>
  <si>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</si>
  <si>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</si>
  <si>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</si>
  <si>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</si>
  <si>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</si>
  <si>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</si>
  <si>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</si>
  <si>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</si>
  <si>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</si>
  <si>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</si>
  <si>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</si>
  <si>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</si>
  <si>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</si>
  <si>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</si>
  <si>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</si>
  <si>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</si>
  <si>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</si>
  <si>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</si>
  <si>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</si>
  <si>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</si>
  <si>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</si>
  <si>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</si>
  <si>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</si>
  <si>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</si>
  <si>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</si>
  <si>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</si>
  <si>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</si>
  <si>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</si>
  <si>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</si>
  <si>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</si>
  <si>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</si>
  <si>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</si>
  <si>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</si>
  <si>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</si>
  <si>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</si>
  <si>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</si>
  <si>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</si>
  <si>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</si>
  <si>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</si>
  <si>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</si>
  <si>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</si>
  <si>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</si>
  <si>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</si>
  <si>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</si>
  <si>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</si>
  <si>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</si>
  <si>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</si>
  <si>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</si>
  <si>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</si>
  <si>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</si>
  <si>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</si>
  <si>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</si>
  <si>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</si>
  <si>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</si>
  <si>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</si>
  <si>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</si>
  <si>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</si>
  <si>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</si>
  <si>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</si>
  <si>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</si>
  <si>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</si>
  <si>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</si>
  <si>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</si>
  <si>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</si>
  <si>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</si>
  <si>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</si>
  <si>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</si>
  <si>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</si>
  <si>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</si>
  <si>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</si>
  <si>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</si>
  <si>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</si>
  <si>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</si>
  <si>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</si>
  <si>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</si>
  <si>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</si>
  <si>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</si>
  <si>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</si>
  <si>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</si>
  <si>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</si>
  <si>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</si>
  <si>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</si>
  <si>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</si>
  <si>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</si>
  <si>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</si>
  <si>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</si>
  <si>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</si>
  <si>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</si>
  <si>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</si>
  <si>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</si>
  <si>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</si>
  <si>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</si>
  <si>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</si>
  <si>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</si>
  <si>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</si>
  <si>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</si>
  <si>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</si>
  <si>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</si>
  <si>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</si>
  <si>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</si>
  <si>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</si>
  <si>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</si>
  <si>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</si>
  <si>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</si>
  <si>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4.67</t>
  </si>
  <si>
    <t>▲ 5.27</t>
  </si>
  <si>
    <t>▲ 0.65</t>
  </si>
  <si>
    <t>▲ 3.51</t>
  </si>
  <si>
    <t>一般会計</t>
  </si>
  <si>
    <t>水道事業会計</t>
  </si>
  <si>
    <t>介護保険事業特別会計</t>
  </si>
  <si>
    <t>国民健康保険事業特別会計</t>
  </si>
  <si>
    <t>公共下水道事業特別会計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</si>
  <si>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</si>
  <si>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</si>
  <si>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</si>
  <si>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</si>
  <si>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</si>
  <si>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</si>
  <si>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</si>
  <si>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</si>
  <si>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</si>
  <si>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</si>
  <si>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</si>
  <si>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</si>
  <si>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</si>
  <si>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</si>
  <si>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</si>
  <si>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</si>
  <si>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</si>
  <si>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</si>
  <si>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</si>
  <si>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</si>
  <si>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t>
    <phoneticPr fontId="2"/>
  </si>
  <si>
    <t>-</t>
    <phoneticPr fontId="2"/>
  </si>
  <si>
    <t>（株）頴娃観光開発公社</t>
    <rPh sb="1" eb="2">
      <t>カブ</t>
    </rPh>
    <rPh sb="3" eb="5">
      <t>エイ</t>
    </rPh>
    <rPh sb="5" eb="7">
      <t>カンコウ</t>
    </rPh>
    <rPh sb="7" eb="9">
      <t>カイハツ</t>
    </rPh>
    <rPh sb="9" eb="11">
      <t>コウシャ</t>
    </rPh>
    <phoneticPr fontId="2"/>
  </si>
  <si>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</si>
  <si>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</si>
  <si>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〇</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</si>
  <si>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</si>
  <si>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</si>
  <si>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</si>
  <si>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</si>
  <si>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きばいやんせ南九州市ふるさと基金</t>
    <rPh sb="6" eb="7">
      <t>ミナミ</t>
    </rPh>
    <rPh sb="7" eb="9">
      <t>キュウシュウ</t>
    </rPh>
    <rPh sb="9" eb="10">
      <t>シ</t>
    </rPh>
    <rPh sb="14" eb="16">
      <t>キキン</t>
    </rPh>
    <phoneticPr fontId="2"/>
  </si>
  <si>
    <t>平和基金</t>
    <phoneticPr fontId="2"/>
  </si>
  <si>
    <t>庁舎建設整備基金</t>
    <phoneticPr fontId="2"/>
  </si>
  <si>
    <t>学校整備積立基金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</si>
  <si>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</si>
  <si>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</si>
  <si>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</si>
  <si>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</si>
  <si>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</si>
  <si>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</si>
  <si>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</si>
  <si>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</si>
  <si>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</si>
  <si>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</si>
  <si>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</si>
  <si>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</si>
  <si>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</si>
  <si>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</si>
  <si>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と将来負担比率は，類似団体と比較して低い水準にあるものの，実質公債費比率は上昇傾向にあり，一部事務組合等の起こした地方債に充てたと認められる負担金が増加していることが主な要因である。今後は，一部事務組合が設置するごみ処理施設や消防施設の更新が予定されており，当事業に係る地方債の新規発行等により，実質公債比率及び将来負担比率が上昇していくと予想される。財政計画に基づき，公債費の適正化に取り組んでいく必要がある。</t>
    <rPh sb="26" eb="27">
      <t>ヒク</t>
    </rPh>
    <rPh sb="28" eb="30">
      <t>スイジュン</t>
    </rPh>
    <rPh sb="45" eb="47">
      <t>ジョウショウ</t>
    </rPh>
    <rPh sb="47" eb="49">
      <t>ケイコウ</t>
    </rPh>
    <rPh sb="91" eb="92">
      <t>オモ</t>
    </rPh>
    <rPh sb="93" eb="95">
      <t>ヨウイン</t>
    </rPh>
    <rPh sb="99" eb="101">
      <t>コンゴ</t>
    </rPh>
    <rPh sb="103" eb="105">
      <t>イチブ</t>
    </rPh>
    <rPh sb="105" eb="107">
      <t>ジム</t>
    </rPh>
    <rPh sb="107" eb="109">
      <t>クミアイ</t>
    </rPh>
    <rPh sb="110" eb="112">
      <t>セッチ</t>
    </rPh>
    <rPh sb="116" eb="118">
      <t>ショリ</t>
    </rPh>
    <rPh sb="118" eb="120">
      <t>シセツ</t>
    </rPh>
    <rPh sb="121" eb="123">
      <t>ショウボウ</t>
    </rPh>
    <rPh sb="123" eb="125">
      <t>シセツ</t>
    </rPh>
    <rPh sb="126" eb="128">
      <t>コウシン</t>
    </rPh>
    <rPh sb="129" eb="131">
      <t>ヨテイ</t>
    </rPh>
    <rPh sb="137" eb="138">
      <t>トウ</t>
    </rPh>
    <rPh sb="138" eb="140">
      <t>ジギョウ</t>
    </rPh>
    <rPh sb="141" eb="142">
      <t>カカ</t>
    </rPh>
    <rPh sb="143" eb="146">
      <t>チホウサイ</t>
    </rPh>
    <rPh sb="147" eb="149">
      <t>シンキ</t>
    </rPh>
    <rPh sb="149" eb="151">
      <t>ハッコウ</t>
    </rPh>
    <rPh sb="151" eb="152">
      <t>トウ</t>
    </rPh>
    <rPh sb="156" eb="158">
      <t>ジッシツ</t>
    </rPh>
    <rPh sb="158" eb="160">
      <t>コウサイ</t>
    </rPh>
    <rPh sb="162" eb="163">
      <t>オヨ</t>
    </rPh>
    <rPh sb="164" eb="166">
      <t>ショウライ</t>
    </rPh>
    <rPh sb="166" eb="168">
      <t>フタン</t>
    </rPh>
    <rPh sb="168" eb="170">
      <t>ヒリツ</t>
    </rPh>
    <rPh sb="193" eb="196">
      <t>コウサイヒ</t>
    </rPh>
    <rPh sb="197" eb="200">
      <t>テキセイカ</t>
    </rPh>
    <rPh sb="201" eb="202">
      <t>ト</t>
    </rPh>
    <rPh sb="203" eb="204">
      <t>ク</t>
    </rPh>
    <rPh sb="208" eb="210">
      <t>ヒツヨウ</t>
    </rPh>
    <phoneticPr fontId="5"/>
  </si>
  <si>
    <t>　地方債の新規発行を抑制してきたことから，将来負担比率が低下している。一方で，有形固定資産減価償却率は，道路が88.6％，橋りょう・トンネルが90.4％と高く，施設全体で比較しても類似団体を27.1％上回っている。当市の現状としては，合併前の高度経済成長期以降，３町それぞれが一定期間に集中的に整備を行った公共施設の多くにおいて老朽化が進んでおり，今後これらの施設が一斉に更新時期を迎えることが見込まれる。公共施設等総合管理計画に基づいた施設の長寿命化や適正な配置に取り組み，維持管理や更新等に要する経費の増加に留意しつつ，将来負担比率の上昇抑制に努める。</t>
    <rPh sb="1" eb="4">
      <t>チホウサイ</t>
    </rPh>
    <rPh sb="5" eb="7">
      <t>シンキ</t>
    </rPh>
    <rPh sb="7" eb="9">
      <t>ハッコウ</t>
    </rPh>
    <rPh sb="10" eb="12">
      <t>ヨクセイ</t>
    </rPh>
    <rPh sb="21" eb="23">
      <t>ショウライ</t>
    </rPh>
    <rPh sb="23" eb="25">
      <t>フタン</t>
    </rPh>
    <rPh sb="25" eb="27">
      <t>ヒリツ</t>
    </rPh>
    <rPh sb="28" eb="30">
      <t>テイカ</t>
    </rPh>
    <rPh sb="35" eb="37">
      <t>イッポウ</t>
    </rPh>
    <rPh sb="138" eb="140">
      <t>イッテイ</t>
    </rPh>
    <rPh sb="140" eb="142">
      <t>キカン</t>
    </rPh>
    <rPh sb="150" eb="151">
      <t>オコナ</t>
    </rPh>
    <rPh sb="153" eb="155">
      <t>コウキョウ</t>
    </rPh>
    <rPh sb="155" eb="157">
      <t>シセツ</t>
    </rPh>
    <rPh sb="180" eb="182">
      <t>シセツ</t>
    </rPh>
    <rPh sb="197" eb="199">
      <t>ミコ</t>
    </rPh>
    <rPh sb="230" eb="232">
      <t>ハイチ</t>
    </rPh>
    <rPh sb="238" eb="240">
      <t>イジ</t>
    </rPh>
    <rPh sb="240" eb="242">
      <t>カンリ</t>
    </rPh>
    <rPh sb="243" eb="245">
      <t>コウシン</t>
    </rPh>
    <rPh sb="245" eb="246">
      <t>トウ</t>
    </rPh>
    <rPh sb="247" eb="248">
      <t>ヨウ</t>
    </rPh>
    <rPh sb="250" eb="252">
      <t>ケイヒ</t>
    </rPh>
    <rPh sb="253" eb="255">
      <t>ゾウカ</t>
    </rPh>
    <rPh sb="256" eb="258">
      <t>リュウイ</t>
    </rPh>
    <rPh sb="274" eb="27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</si>
</sst>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78864</c:v>
                </c:pt>
                <c:pt idx="3">
                  <c:v>85042</c:v>
                </c:pt>
                <c:pt idx="4">
                  <c:v>83774</c:v>
                </c:pt>
              </c:numCache>
            </c:numRef>
          </c:val>
          <c:smooth val="0"/>
          <c:extLst>
            <c:ext xmlns:c16="http://schemas.microsoft.com/office/drawing/2014/chart" uri="{C3380CC4-5D6E-409C-BE32-E72D297353CC}">
              <c16:uniqueId val="{00000000-DD1E-4945-811A-228A2F38BA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95405</c:v>
                </c:pt>
                <c:pt idx="1">
                  <c:v>63307</c:v>
                </c:pt>
                <c:pt idx="2">
                  <c:v>63924</c:v>
                </c:pt>
                <c:pt idx="3">
                  <c:v>77792</c:v>
                </c:pt>
                <c:pt idx="4">
                  <c:v>75869</c:v>
                </c:pt>
              </c:numCache>
            </c:numRef>
          </c:val>
          <c:smooth val="0"/>
          <c:extLst>
            <c:ext xmlns:c16="http://schemas.microsoft.com/office/drawing/2014/chart" uri="{C3380CC4-5D6E-409C-BE32-E72D297353CC}">
              <c16:uniqueId val="{00000001-DD1E-4945-811A-228A2F38BA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3.39</c:v>
                </c:pt>
                <c:pt idx="1">
                  <c:v>6.07</c:v>
                </c:pt>
                <c:pt idx="2">
                  <c:v>4.7</c:v>
                </c:pt>
                <c:pt idx="3">
                  <c:v>5.65</c:v>
                </c:pt>
                <c:pt idx="4">
                  <c:v>5.01</c:v>
                </c:pt>
              </c:numCache>
            </c:numRef>
          </c:val>
          <c:extLst>
            <c:ext xmlns:c16="http://schemas.microsoft.com/office/drawing/2014/chart" uri="{C3380CC4-5D6E-409C-BE32-E72D297353CC}">
              <c16:uniqueId val="{00000000-70C2-4695-8F71-96A6FB581B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28.54</c:v>
                </c:pt>
                <c:pt idx="1">
                  <c:v>28.02</c:v>
                </c:pt>
                <c:pt idx="2">
                  <c:v>27.72</c:v>
                </c:pt>
                <c:pt idx="3">
                  <c:v>29.23</c:v>
                </c:pt>
                <c:pt idx="4">
                  <c:v>29.57</c:v>
                </c:pt>
              </c:numCache>
            </c:numRef>
          </c:val>
          <c:extLst>
            <c:ext xmlns:c16="http://schemas.microsoft.com/office/drawing/2014/chart" uri="{C3380CC4-5D6E-409C-BE32-E72D297353CC}">
              <c16:uniqueId val="{00000001-70C2-4695-8F71-96A6FB581B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-4.67</c:v>
                </c:pt>
                <c:pt idx="1">
                  <c:v>0.18</c:v>
                </c:pt>
                <c:pt idx="2">
                  <c:v>-5.27</c:v>
                </c:pt>
                <c:pt idx="3">
                  <c:v>-0.65</c:v>
                </c:pt>
                <c:pt idx="4">
                  <c:v>-3.51</c:v>
                </c:pt>
              </c:numCache>
            </c:numRef>
          </c:val>
          <c:smooth val="0"/>
          <c:extLst>
            <c:ext xmlns:c16="http://schemas.microsoft.com/office/drawing/2014/chart" uri="{C3380CC4-5D6E-409C-BE32-E72D297353CC}">
              <c16:uniqueId val="{00000002-70C2-4695-8F71-96A6FB581B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0.02</c:v>
                </c:pt>
                <c:pt idx="4">
                  <c:v>#N/A</c:v>
                </c:pt>
                <c:pt idx="5">
                  <c:v>7.0000000000000007E-2</c:v>
                </c:pt>
                <c:pt idx="6">
                  <c:v>0</c:v>
                </c:pt>
                <c:pt idx="7">
                  <c:v>0</c:v>
                </c:pt>
                <c:pt idx="8">
                  <c:v>0</c:v>
                </c:pt>
                <c:pt idx="9">
                  <c:v>0</c:v>
                </c:pt>
              </c:numCache>
            </c:numRef>
          </c:val>
          <c:extLst>
            <c:ext xmlns:c16="http://schemas.microsoft.com/office/drawing/2014/chart" uri="{C3380CC4-5D6E-409C-BE32-E72D297353CC}">
              <c16:uniqueId val="{00000000-DF6C-491A-851D-CBB8D9E639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6C-491A-851D-CBB8D9E639B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6C-491A-851D-CBB8D9E639B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DF6C-491A-851D-CBB8D9E639B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4-DF6C-491A-851D-CBB8D9E639B3}"/>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0.06</c:v>
                </c:pt>
                <c:pt idx="4">
                  <c:v>#N/A</c:v>
                </c:pt>
                <c:pt idx="5">
                  <c:v>0.06</c:v>
                </c:pt>
                <c:pt idx="6">
                  <c:v>#N/A</c:v>
                </c:pt>
                <c:pt idx="7">
                  <c:v>0.05</c:v>
                </c:pt>
                <c:pt idx="8">
                  <c:v>#N/A</c:v>
                </c:pt>
                <c:pt idx="9">
                  <c:v>0.11</c:v>
                </c:pt>
              </c:numCache>
            </c:numRef>
          </c:val>
          <c:extLst>
            <c:ext xmlns:c16="http://schemas.microsoft.com/office/drawing/2014/chart" uri="{C3380CC4-5D6E-409C-BE32-E72D297353CC}">
              <c16:uniqueId val="{00000005-DF6C-491A-851D-CBB8D9E639B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0.39</c:v>
                </c:pt>
                <c:pt idx="2">
                  <c:v>#N/A</c:v>
                </c:pt>
                <c:pt idx="3">
                  <c:v>0.47</c:v>
                </c:pt>
                <c:pt idx="4">
                  <c:v>#N/A</c:v>
                </c:pt>
                <c:pt idx="5">
                  <c:v>0.36</c:v>
                </c:pt>
                <c:pt idx="6">
                  <c:v>#N/A</c:v>
                </c:pt>
                <c:pt idx="7">
                  <c:v>0.98</c:v>
                </c:pt>
                <c:pt idx="8">
                  <c:v>#N/A</c:v>
                </c:pt>
                <c:pt idx="9">
                  <c:v>0.37</c:v>
                </c:pt>
              </c:numCache>
            </c:numRef>
          </c:val>
          <c:extLst>
            <c:ext xmlns:c16="http://schemas.microsoft.com/office/drawing/2014/chart" uri="{C3380CC4-5D6E-409C-BE32-E72D297353CC}">
              <c16:uniqueId val="{00000006-DF6C-491A-851D-CBB8D9E639B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0.56999999999999995</c:v>
                </c:pt>
                <c:pt idx="2">
                  <c:v>#N/A</c:v>
                </c:pt>
                <c:pt idx="3">
                  <c:v>0.92</c:v>
                </c:pt>
                <c:pt idx="4">
                  <c:v>#N/A</c:v>
                </c:pt>
                <c:pt idx="5">
                  <c:v>1.02</c:v>
                </c:pt>
                <c:pt idx="6">
                  <c:v>#N/A</c:v>
                </c:pt>
                <c:pt idx="7">
                  <c:v>0.92</c:v>
                </c:pt>
                <c:pt idx="8">
                  <c:v>#N/A</c:v>
                </c:pt>
                <c:pt idx="9">
                  <c:v>1.65</c:v>
                </c:pt>
              </c:numCache>
            </c:numRef>
          </c:val>
          <c:extLst>
            <c:ext xmlns:c16="http://schemas.microsoft.com/office/drawing/2014/chart" uri="{C3380CC4-5D6E-409C-BE32-E72D297353CC}">
              <c16:uniqueId val="{00000007-DF6C-491A-851D-CBB8D9E639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2.4700000000000002</c:v>
                </c:pt>
                <c:pt idx="2">
                  <c:v>#N/A</c:v>
                </c:pt>
                <c:pt idx="3">
                  <c:v>3.14</c:v>
                </c:pt>
                <c:pt idx="4">
                  <c:v>#N/A</c:v>
                </c:pt>
                <c:pt idx="5">
                  <c:v>3.02</c:v>
                </c:pt>
                <c:pt idx="6">
                  <c:v>#N/A</c:v>
                </c:pt>
                <c:pt idx="7">
                  <c:v>3.54</c:v>
                </c:pt>
                <c:pt idx="8">
                  <c:v>#N/A</c:v>
                </c:pt>
                <c:pt idx="9">
                  <c:v>2.8</c:v>
                </c:pt>
              </c:numCache>
            </c:numRef>
          </c:val>
          <c:extLst>
            <c:ext xmlns:c16="http://schemas.microsoft.com/office/drawing/2014/chart" uri="{C3380CC4-5D6E-409C-BE32-E72D297353CC}">
              <c16:uniqueId val="{00000008-DF6C-491A-851D-CBB8D9E639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3.39</c:v>
                </c:pt>
                <c:pt idx="2">
                  <c:v>#N/A</c:v>
                </c:pt>
                <c:pt idx="3">
                  <c:v>6.06</c:v>
                </c:pt>
                <c:pt idx="4">
                  <c:v>#N/A</c:v>
                </c:pt>
                <c:pt idx="5">
                  <c:v>4.6900000000000004</c:v>
                </c:pt>
                <c:pt idx="6">
                  <c:v>#N/A</c:v>
                </c:pt>
                <c:pt idx="7">
                  <c:v>5.65</c:v>
                </c:pt>
                <c:pt idx="8">
                  <c:v>#N/A</c:v>
                </c:pt>
                <c:pt idx="9">
                  <c:v>5.01</c:v>
                </c:pt>
              </c:numCache>
            </c:numRef>
          </c:val>
          <c:extLst>
            <c:ext xmlns:c16="http://schemas.microsoft.com/office/drawing/2014/chart" uri="{C3380CC4-5D6E-409C-BE32-E72D297353CC}">
              <c16:uniqueId val="{00000009-DF6C-491A-851D-CBB8D9E639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1919</c:v>
                </c:pt>
                <c:pt idx="5">
                  <c:v>1892</c:v>
                </c:pt>
                <c:pt idx="8">
                  <c:v>1979</c:v>
                </c:pt>
                <c:pt idx="11">
                  <c:v>1951</c:v>
                </c:pt>
                <c:pt idx="14">
                  <c:v>1907</c:v>
                </c:pt>
              </c:numCache>
            </c:numRef>
          </c:val>
          <c:extLst>
            <c:ext xmlns:c16="http://schemas.microsoft.com/office/drawing/2014/chart" uri="{C3380CC4-5D6E-409C-BE32-E72D297353CC}">
              <c16:uniqueId val="{00000000-CF8C-4E87-A0F3-C9EFAA6489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8C-4E87-A0F3-C9EFAA6489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19</c:v>
                </c:pt>
                <c:pt idx="3">
                  <c:v>13</c:v>
                </c:pt>
                <c:pt idx="6">
                  <c:v>9</c:v>
                </c:pt>
                <c:pt idx="9">
                  <c:v>7</c:v>
                </c:pt>
                <c:pt idx="12">
                  <c:v>6</c:v>
                </c:pt>
              </c:numCache>
            </c:numRef>
          </c:val>
          <c:extLst>
            <c:ext xmlns:c16="http://schemas.microsoft.com/office/drawing/2014/chart" uri="{C3380CC4-5D6E-409C-BE32-E72D297353CC}">
              <c16:uniqueId val="{00000002-CF8C-4E87-A0F3-C9EFAA6489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43</c:v>
                </c:pt>
                <c:pt idx="3">
                  <c:v>99</c:v>
                </c:pt>
                <c:pt idx="6">
                  <c:v>143</c:v>
                </c:pt>
                <c:pt idx="9">
                  <c:v>167</c:v>
                </c:pt>
                <c:pt idx="12">
                  <c:v>152</c:v>
                </c:pt>
              </c:numCache>
            </c:numRef>
          </c:val>
          <c:extLst>
            <c:ext xmlns:c16="http://schemas.microsoft.com/office/drawing/2014/chart" uri="{C3380CC4-5D6E-409C-BE32-E72D297353CC}">
              <c16:uniqueId val="{00000003-CF8C-4E87-A0F3-C9EFAA6489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240</c:v>
                </c:pt>
                <c:pt idx="3">
                  <c:v>230</c:v>
                </c:pt>
                <c:pt idx="6">
                  <c:v>192</c:v>
                </c:pt>
                <c:pt idx="9">
                  <c:v>190</c:v>
                </c:pt>
                <c:pt idx="12">
                  <c:v>183</c:v>
                </c:pt>
              </c:numCache>
            </c:numRef>
          </c:val>
          <c:extLst>
            <c:ext xmlns:c16="http://schemas.microsoft.com/office/drawing/2014/chart" uri="{C3380CC4-5D6E-409C-BE32-E72D297353CC}">
              <c16:uniqueId val="{00000004-CF8C-4E87-A0F3-C9EFAA6489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8C-4E87-A0F3-C9EFAA6489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8C-4E87-A0F3-C9EFAA6489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2369</c:v>
                </c:pt>
                <c:pt idx="3">
                  <c:v>2341</c:v>
                </c:pt>
                <c:pt idx="6">
                  <c:v>2454</c:v>
                </c:pt>
                <c:pt idx="9">
                  <c:v>2410</c:v>
                </c:pt>
                <c:pt idx="12">
                  <c:v>2343</c:v>
                </c:pt>
              </c:numCache>
            </c:numRef>
          </c:val>
          <c:extLst>
            <c:ext xmlns:c16="http://schemas.microsoft.com/office/drawing/2014/chart" uri="{C3380CC4-5D6E-409C-BE32-E72D297353CC}">
              <c16:uniqueId val="{00000007-CF8C-4E87-A0F3-C9EFAA6489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752</c:v>
                </c:pt>
                <c:pt idx="2">
                  <c:v>#N/A</c:v>
                </c:pt>
                <c:pt idx="3">
                  <c:v>#N/A</c:v>
                </c:pt>
                <c:pt idx="4">
                  <c:v>791</c:v>
                </c:pt>
                <c:pt idx="5">
                  <c:v>#N/A</c:v>
                </c:pt>
                <c:pt idx="6">
                  <c:v>#N/A</c:v>
                </c:pt>
                <c:pt idx="7">
                  <c:v>819</c:v>
                </c:pt>
                <c:pt idx="8">
                  <c:v>#N/A</c:v>
                </c:pt>
                <c:pt idx="9">
                  <c:v>#N/A</c:v>
                </c:pt>
                <c:pt idx="10">
                  <c:v>823</c:v>
                </c:pt>
                <c:pt idx="11">
                  <c:v>#N/A</c:v>
                </c:pt>
                <c:pt idx="12">
                  <c:v>#N/A</c:v>
                </c:pt>
                <c:pt idx="13">
                  <c:v>777</c:v>
                </c:pt>
                <c:pt idx="14">
                  <c:v>#N/A</c:v>
                </c:pt>
              </c:numCache>
            </c:numRef>
          </c:val>
          <c:smooth val="0"/>
          <c:extLst>
            <c:ext xmlns:c16="http://schemas.microsoft.com/office/drawing/2014/chart" uri="{C3380CC4-5D6E-409C-BE32-E72D297353CC}">
              <c16:uniqueId val="{00000008-CF8C-4E87-A0F3-C9EFAA6489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18472</c:v>
                </c:pt>
                <c:pt idx="5">
                  <c:v>18514</c:v>
                </c:pt>
                <c:pt idx="8">
                  <c:v>18066</c:v>
                </c:pt>
                <c:pt idx="11">
                  <c:v>17672</c:v>
                </c:pt>
                <c:pt idx="14">
                  <c:v>17273</c:v>
                </c:pt>
              </c:numCache>
            </c:numRef>
          </c:val>
          <c:extLst>
            <c:ext xmlns:c16="http://schemas.microsoft.com/office/drawing/2014/chart" uri="{C3380CC4-5D6E-409C-BE32-E72D297353CC}">
              <c16:uniqueId val="{00000000-F1B7-4945-A85A-E4D8689A2D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591</c:v>
                </c:pt>
                <c:pt idx="5">
                  <c:v>532</c:v>
                </c:pt>
                <c:pt idx="8">
                  <c:v>480</c:v>
                </c:pt>
                <c:pt idx="11">
                  <c:v>449</c:v>
                </c:pt>
                <c:pt idx="14">
                  <c:v>444</c:v>
                </c:pt>
              </c:numCache>
            </c:numRef>
          </c:val>
          <c:extLst>
            <c:ext xmlns:c16="http://schemas.microsoft.com/office/drawing/2014/chart" uri="{C3380CC4-5D6E-409C-BE32-E72D297353CC}">
              <c16:uniqueId val="{00000001-F1B7-4945-A85A-E4D8689A2D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8845</c:v>
                </c:pt>
                <c:pt idx="5">
                  <c:v>8629</c:v>
                </c:pt>
                <c:pt idx="8">
                  <c:v>8450</c:v>
                </c:pt>
                <c:pt idx="11">
                  <c:v>8537</c:v>
                </c:pt>
                <c:pt idx="14">
                  <c:v>9134</c:v>
                </c:pt>
              </c:numCache>
            </c:numRef>
          </c:val>
          <c:extLst>
            <c:ext xmlns:c16="http://schemas.microsoft.com/office/drawing/2014/chart" uri="{C3380CC4-5D6E-409C-BE32-E72D297353CC}">
              <c16:uniqueId val="{00000002-F1B7-4945-A85A-E4D8689A2D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B7-4945-A85A-E4D8689A2D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B7-4945-A85A-E4D8689A2D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34</c:v>
                </c:pt>
                <c:pt idx="3">
                  <c:v>28</c:v>
                </c:pt>
                <c:pt idx="6">
                  <c:v>24</c:v>
                </c:pt>
                <c:pt idx="9">
                  <c:v>22</c:v>
                </c:pt>
                <c:pt idx="12">
                  <c:v>19</c:v>
                </c:pt>
              </c:numCache>
            </c:numRef>
          </c:val>
          <c:extLst>
            <c:ext xmlns:c16="http://schemas.microsoft.com/office/drawing/2014/chart" uri="{C3380CC4-5D6E-409C-BE32-E72D297353CC}">
              <c16:uniqueId val="{00000005-F1B7-4945-A85A-E4D8689A2D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4088</c:v>
                </c:pt>
                <c:pt idx="3">
                  <c:v>3719</c:v>
                </c:pt>
                <c:pt idx="6">
                  <c:v>3585</c:v>
                </c:pt>
                <c:pt idx="9">
                  <c:v>3408</c:v>
                </c:pt>
                <c:pt idx="12">
                  <c:v>3122</c:v>
                </c:pt>
              </c:numCache>
            </c:numRef>
          </c:val>
          <c:extLst>
            <c:ext xmlns:c16="http://schemas.microsoft.com/office/drawing/2014/chart" uri="{C3380CC4-5D6E-409C-BE32-E72D297353CC}">
              <c16:uniqueId val="{00000006-F1B7-4945-A85A-E4D8689A2D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1331</c:v>
                </c:pt>
                <c:pt idx="3">
                  <c:v>1753</c:v>
                </c:pt>
                <c:pt idx="6">
                  <c:v>2091</c:v>
                </c:pt>
                <c:pt idx="9">
                  <c:v>2313</c:v>
                </c:pt>
                <c:pt idx="12">
                  <c:v>2301</c:v>
                </c:pt>
              </c:numCache>
            </c:numRef>
          </c:val>
          <c:extLst>
            <c:ext xmlns:c16="http://schemas.microsoft.com/office/drawing/2014/chart" uri="{C3380CC4-5D6E-409C-BE32-E72D297353CC}">
              <c16:uniqueId val="{00000007-F1B7-4945-A85A-E4D8689A2D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2023</c:v>
                </c:pt>
                <c:pt idx="3">
                  <c:v>1886</c:v>
                </c:pt>
                <c:pt idx="6">
                  <c:v>1827</c:v>
                </c:pt>
                <c:pt idx="9">
                  <c:v>1502</c:v>
                </c:pt>
                <c:pt idx="12">
                  <c:v>1523</c:v>
                </c:pt>
              </c:numCache>
            </c:numRef>
          </c:val>
          <c:extLst>
            <c:ext xmlns:c16="http://schemas.microsoft.com/office/drawing/2014/chart" uri="{C3380CC4-5D6E-409C-BE32-E72D297353CC}">
              <c16:uniqueId val="{00000008-F1B7-4945-A85A-E4D8689A2D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14</c:v>
                </c:pt>
                <c:pt idx="3">
                  <c:v>9</c:v>
                </c:pt>
                <c:pt idx="6">
                  <c:v>5</c:v>
                </c:pt>
                <c:pt idx="9">
                  <c:v>2</c:v>
                </c:pt>
                <c:pt idx="12">
                  <c:v>0</c:v>
                </c:pt>
              </c:numCache>
            </c:numRef>
          </c:val>
          <c:extLst>
            <c:ext xmlns:c16="http://schemas.microsoft.com/office/drawing/2014/chart" uri="{C3380CC4-5D6E-409C-BE32-E72D297353CC}">
              <c16:uniqueId val="{00000009-F1B7-4945-A85A-E4D8689A2D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22797</c:v>
                </c:pt>
                <c:pt idx="3">
                  <c:v>22700</c:v>
                </c:pt>
                <c:pt idx="6">
                  <c:v>22115</c:v>
                </c:pt>
                <c:pt idx="9">
                  <c:v>21564</c:v>
                </c:pt>
                <c:pt idx="12">
                  <c:v>21058</c:v>
                </c:pt>
              </c:numCache>
            </c:numRef>
          </c:val>
          <c:extLst>
            <c:ext xmlns:c16="http://schemas.microsoft.com/office/drawing/2014/chart" uri="{C3380CC4-5D6E-409C-BE32-E72D297353CC}">
              <c16:uniqueId val="{0000000A-F1B7-4945-A85A-E4D8689A2D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2378</c:v>
                </c:pt>
                <c:pt idx="2">
                  <c:v>#N/A</c:v>
                </c:pt>
                <c:pt idx="3">
                  <c:v>#N/A</c:v>
                </c:pt>
                <c:pt idx="4">
                  <c:v>2418</c:v>
                </c:pt>
                <c:pt idx="5">
                  <c:v>#N/A</c:v>
                </c:pt>
                <c:pt idx="6">
                  <c:v>#N/A</c:v>
                </c:pt>
                <c:pt idx="7">
                  <c:v>2651</c:v>
                </c:pt>
                <c:pt idx="8">
                  <c:v>#N/A</c:v>
                </c:pt>
                <c:pt idx="9">
                  <c:v>#N/A</c:v>
                </c:pt>
                <c:pt idx="10">
                  <c:v>2153</c:v>
                </c:pt>
                <c:pt idx="11">
                  <c:v>#N/A</c:v>
                </c:pt>
                <c:pt idx="12">
                  <c:v>#N/A</c:v>
                </c:pt>
                <c:pt idx="13">
                  <c:v>1173</c:v>
                </c:pt>
                <c:pt idx="14">
                  <c:v>#N/A</c:v>
                </c:pt>
              </c:numCache>
            </c:numRef>
          </c:val>
          <c:smooth val="0"/>
          <c:extLst>
            <c:ext xmlns:c16="http://schemas.microsoft.com/office/drawing/2014/chart" uri="{C3380CC4-5D6E-409C-BE32-E72D297353CC}">
              <c16:uniqueId val="{0000000B-F1B7-4945-A85A-E4D8689A2D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3577</c:v>
                </c:pt>
                <c:pt idx="1">
                  <c:v>3696</c:v>
                </c:pt>
                <c:pt idx="2">
                  <c:v>3704</c:v>
                </c:pt>
              </c:numCache>
            </c:numRef>
          </c:val>
          <c:extLst>
            <c:ext xmlns:c16="http://schemas.microsoft.com/office/drawing/2014/chart" uri="{C3380CC4-5D6E-409C-BE32-E72D297353CC}">
              <c16:uniqueId val="{00000000-D3FB-4521-A7C4-D32D014172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213</c:v>
                </c:pt>
                <c:pt idx="1">
                  <c:v>214</c:v>
                </c:pt>
                <c:pt idx="2">
                  <c:v>215</c:v>
                </c:pt>
              </c:numCache>
            </c:numRef>
          </c:val>
          <c:extLst>
            <c:ext xmlns:c16="http://schemas.microsoft.com/office/drawing/2014/chart" uri="{C3380CC4-5D6E-409C-BE32-E72D297353CC}">
              <c16:uniqueId val="{00000001-D3FB-4521-A7C4-D32D014172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4208</c:v>
                </c:pt>
                <c:pt idx="1">
                  <c:v>4169</c:v>
                </c:pt>
                <c:pt idx="2">
                  <c:v>4644</c:v>
                </c:pt>
              </c:numCache>
            </c:numRef>
          </c:val>
          <c:extLst>
            <c:ext xmlns:c16="http://schemas.microsoft.com/office/drawing/2014/chart" uri="{C3380CC4-5D6E-409C-BE32-E72D297353CC}">
              <c16:uniqueId val="{00000002-D3FB-4521-A7C4-D32D014172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{6CA89273-F1FE-4A47-881D-76D32BFE464C}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035-4642-8E69-A10F7F79D9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{682A5455-3E68-4D23-AE97-3C319DA26A87}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35-4642-8E69-A10F7F79D9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{B9033F6A-47CA-41CB-BA84-F9A1F852BA5A}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35-4642-8E69-A10F7F79D9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{9DC5DA1B-7E02-44D0-B919-13505F412807}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35-4642-8E69-A10F7F79D9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{A324A45E-DBB4-48D4-B849-8C484E5E47FF}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35-4642-8E69-A10F7F79D939}"/>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{6431DCEA-0E8D-40C6-8B5B-FB751E94FC6A}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035-4642-8E69-A10F7F79D939}"/>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{617D277E-BC7A-43C2-B070-DA56728AF9EA}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035-4642-8E69-A10F7F79D939}"/>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{7807F29D-D725-407E-B6AC-6F09581C9A2B}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035-4642-8E69-A10F7F79D939}"/>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{F9356E4A-023C-47A0-9B4C-82847CCE5DD8}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035-4642-8E69-A10F7F79D9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83.7</c:v>
                </c:pt>
                <c:pt idx="16">
                  <c:v>83.7</c:v>
                </c:pt>
                <c:pt idx="24">
                  <c:v>84.5</c:v>
                </c:pt>
                <c:pt idx="32">
                  <c:v>84.6</c:v>
                </c:pt>
              </c:numCache>
            </c:numRef>
          </c:xVal>
          <c:yVal>
            <c:numRef>
              <c:f>公会計指標分析・財政指標組合せ分析表!$BP$51:$DC$51</c:f>
              <c:numCache>
                <c:formatCode>#,##0.0;"▲ "#,##0.0</c:formatCode>
                <c:ptCount val="40"/>
                <c:pt idx="8">
                  <c:v>21.4</c:v>
                </c:pt>
                <c:pt idx="16">
                  <c:v>24</c:v>
                </c:pt>
                <c:pt idx="24">
                  <c:v>19.899999999999999</c:v>
                </c:pt>
                <c:pt idx="32">
                  <c:v>10.9</c:v>
                </c:pt>
              </c:numCache>
            </c:numRef>
          </c:yVal>
          <c:smooth val="0"/>
          <c:extLst>
            <c:ext xmlns:c16="http://schemas.microsoft.com/office/drawing/2014/chart" uri="{C3380CC4-5D6E-409C-BE32-E72D297353CC}">
              <c16:uniqueId val="{00000009-4035-4642-8E69-A10F7F79D9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{7C60AC81-7D75-458B-ACCE-075C967994DF}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035-4642-8E69-A10F7F79D9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{64486A19-BE44-4EF1-9359-66520DB1396F}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35-4642-8E69-A10F7F79D9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{CBBBE2CA-E4E5-4B65-9F62-E7D494D67F1A}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35-4642-8E69-A10F7F79D9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{81005B9A-8DEF-4309-BEB9-AB275543A0E8}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35-4642-8E69-A10F7F79D9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{7EB81E77-1CA2-4888-8ED0-A7A8A6C63EA0}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35-4642-8E69-A10F7F79D939}"/>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{3C2D260B-FD6B-4285-9629-0D720F349321}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035-4642-8E69-A10F7F79D939}"/>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{73EAE6F6-383A-4784-9CB6-D0112708114E}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035-4642-8E69-A10F7F79D939}"/>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{033F23D6-980D-47B8-9843-6F3AD4FAB193}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035-4642-8E69-A10F7F79D939}"/>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{11AF318D-6456-4EC1-A1F3-260C3747FD67}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035-4642-8E69-A10F7F79D9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53.6</c:v>
                </c:pt>
                <c:pt idx="24">
                  <c:v>56.1</c:v>
                </c:pt>
                <c:pt idx="32">
                  <c:v>57.5</c:v>
                </c:pt>
              </c:numCache>
            </c:numRef>
          </c:xVal>
          <c:yVal>
            <c:numRef>
              <c:f>公会計指標分析・財政指標組合せ分析表!$BP$55:$DC$55</c:f>
              <c:numCache>
                <c:formatCode>#,##0.0;"▲ "#,##0.0</c:formatCode>
                <c:ptCount val="40"/>
                <c:pt idx="8">
                  <c:v>32.799999999999997</c:v>
                </c:pt>
                <c:pt idx="16">
                  <c:v>20.2</c:v>
                </c:pt>
                <c:pt idx="24">
                  <c:v>19</c:v>
                </c:pt>
                <c:pt idx="32">
                  <c:v>15.4</c:v>
                </c:pt>
              </c:numCache>
            </c:numRef>
          </c:yVal>
          <c:smooth val="0"/>
          <c:extLst>
            <c:ext xmlns:c16="http://schemas.microsoft.com/office/drawing/2014/chart" uri="{C3380CC4-5D6E-409C-BE32-E72D297353CC}">
              <c16:uniqueId val="{00000013-4035-4642-8E69-A10F7F79D939}"/>
            </c:ext>
          </c:extLst>
        </c:ser>
        <c:dLbls>
          <c:showLegendKey val="0"/>
          <c:showVal val="1"/>
          <c:showCatName val="0"/>
          <c:showSerName val="0"/>
          <c:showPercent val="0"/>
          <c:showBubbleSize val="0"/>
        </c:dLbls>
        <c:axId val="46179840"/>
        <c:axId val="46181760"/>
      </c:scatterChart>
      <c:valAx>
        <c:axId val="46179840"/>
        <c:scaling>
          <c:orientation val="minMax"/>
          <c:max val="88"/>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325347021200341E-2"/>
                  <c:y val="-6.241664708779395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{FC40280E-DFA0-4B66-B182-3E44ECC7BB00}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D64-4FBF-98E8-042D9C6358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{DDD792D9-6842-4929-A1C3-16D3C60627CA}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64-4FBF-98E8-042D9C6358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{9FF85BC2-B8AC-4C1D-840D-90191447622F}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64-4FBF-98E8-042D9C6358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{2C126A79-F78D-4B9D-B6D0-2D5F72CB536E}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64-4FBF-98E8-042D9C6358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{DE5A03D5-A928-4E68-B906-AD84CE48A14C}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64-4FBF-98E8-042D9C635880}"/>
                </c:ext>
              </c:extLst>
            </c:dLbl>
            <c:dLbl>
              <c:idx val="8"/>
              <c:layout>
                <c:manualLayout>
                  <c:x val="-3.5070636217020938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{AE96EEB9-A4C5-4FCB-89CA-DC7BFC05A9E8}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D64-4FBF-98E8-042D9C63588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{49EA9282-E662-4CB4-A1AE-952590E23002}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D64-4FBF-98E8-042D9C63588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{182E33D7-6F1E-47A0-A92F-1A82B2FCD521}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D64-4FBF-98E8-042D9C63588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{380DA6AD-9F44-4437-9DAF-D300AAE48649}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D64-4FBF-98E8-042D9C6358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6.8</c:v>
                </c:pt>
                <c:pt idx="16">
                  <c:v>7</c:v>
                </c:pt>
                <c:pt idx="24">
                  <c:v>7.3</c:v>
                </c:pt>
                <c:pt idx="32">
                  <c:v>7.4</c:v>
                </c:pt>
              </c:numCache>
            </c:numRef>
          </c:xVal>
          <c:yVal>
            <c:numRef>
              <c:f>公会計指標分析・財政指標組合せ分析表!$BP$73:$DC$73</c:f>
              <c:numCache>
                <c:formatCode>#,##0.0;"▲ "#,##0.0</c:formatCode>
                <c:ptCount val="40"/>
                <c:pt idx="0">
                  <c:v>20.9</c:v>
                </c:pt>
                <c:pt idx="8">
                  <c:v>21.4</c:v>
                </c:pt>
                <c:pt idx="16">
                  <c:v>24</c:v>
                </c:pt>
                <c:pt idx="24">
                  <c:v>19.899999999999999</c:v>
                </c:pt>
                <c:pt idx="32">
                  <c:v>10.9</c:v>
                </c:pt>
              </c:numCache>
            </c:numRef>
          </c:yVal>
          <c:smooth val="0"/>
          <c:extLst>
            <c:ext xmlns:c16="http://schemas.microsoft.com/office/drawing/2014/chart" uri="{C3380CC4-5D6E-409C-BE32-E72D297353CC}">
              <c16:uniqueId val="{00000009-7D64-4FBF-98E8-042D9C6358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{D4A4E148-26FA-4F2C-8187-CB91C4E0AEFA}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D64-4FBF-98E8-042D9C6358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{4181FA74-4128-4BD3-9922-78DF8AA66356}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64-4FBF-98E8-042D9C6358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{7F03ED6D-A0C8-4946-AD53-E091FE9759E4}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64-4FBF-98E8-042D9C6358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{03AE8ECE-2922-43B3-B8DB-843A9349D78D}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64-4FBF-98E8-042D9C6358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{85263D51-6F0F-44B8-AFCA-DEC231AB2565}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64-4FBF-98E8-042D9C63588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{26D3053F-256C-46D8-AA29-AC3B6B9C4B29}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D64-4FBF-98E8-042D9C635880}"/>
                </c:ext>
              </c:extLst>
            </c:dLbl>
            <c:dLbl>
              <c:idx val="16"/>
              <c:layout>
                <c:manualLayout>
                  <c:x val="-2.8325347021200341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{49DA17AB-F632-492A-9312-12EE724F3D71}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D64-4FBF-98E8-042D9C635880}"/>
                </c:ext>
              </c:extLst>
            </c:dLbl>
            <c:dLbl>
              <c:idx val="24"/>
              <c:layout>
                <c:manualLayout>
                  <c:x val="-3.5070636217020855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{DB22F148-CDB8-4E89-846B-28DA5CD2BB40}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D64-4FBF-98E8-042D9C63588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{07468C45-BD01-4617-AC5A-474F09C40806}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D64-4FBF-98E8-042D9C6358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8.6</c:v>
                </c:pt>
                <c:pt idx="24">
                  <c:v>8.5</c:v>
                </c:pt>
                <c:pt idx="32">
                  <c:v>8.5</c:v>
                </c:pt>
              </c:numCache>
            </c:numRef>
          </c:xVal>
          <c:yVal>
            <c:numRef>
              <c:f>公会計指標分析・財政指標組合せ分析表!$BP$77:$DC$77</c:f>
              <c:numCache>
                <c:formatCode>#,##0.0;"▲ "#,##0.0</c:formatCode>
                <c:ptCount val="40"/>
                <c:pt idx="0">
                  <c:v>48.6</c:v>
                </c:pt>
                <c:pt idx="8">
                  <c:v>32.799999999999997</c:v>
                </c:pt>
                <c:pt idx="16">
                  <c:v>20.2</c:v>
                </c:pt>
                <c:pt idx="24">
                  <c:v>19</c:v>
                </c:pt>
                <c:pt idx="32">
                  <c:v>15.4</c:v>
                </c:pt>
              </c:numCache>
            </c:numRef>
          </c:yVal>
          <c:smooth val="0"/>
          <c:extLst>
            <c:ext xmlns:c16="http://schemas.microsoft.com/office/drawing/2014/chart" uri="{C3380CC4-5D6E-409C-BE32-E72D297353CC}">
              <c16:uniqueId val="{00000013-7D64-4FBF-98E8-042D9C635880}"/>
            </c:ext>
          </c:extLst>
        </c:ser>
        <c:dLbls>
          <c:showLegendKey val="0"/>
          <c:showVal val="1"/>
          <c:showCatName val="0"/>
          <c:showSerName val="0"/>
          <c:showPercent val="0"/>
          <c:showBubbleSize val="0"/>
        </c:dLbls>
        <c:axId val="84219776"/>
        <c:axId val="84234240"/>
      </c:scatterChart>
      <c:valAx>
        <c:axId val="84219776"/>
        <c:scaling>
          <c:orientation val="minMax"/>
          <c:max val="10.7"/>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前年度と比較し，既発債の償還終了により元利償還金が減少したが，一部事務組合等の起債した地方債の償還に充てられる負担金等の全体に占める割合は上昇傾向にある。</a:t>
          </a:r>
        </a:p>
        <a:p>
          <a:r>
            <a:rPr kumimoji="1" lang="ja-JP" altLang="en-US" sz="1400">
              <a:latin typeface="ＭＳ ゴシック" pitchFamily="49" charset="-128"/>
              <a:ea typeface="ＭＳ ゴシック" pitchFamily="49" charset="-128"/>
            </a:rPr>
            <a:t>　実質公債費比率は類似団体と比較して低い水準にあるが，今後，頴娃地区統合中学校整備事業，光ブロードバントや新ごみ処理施設の整備等の大規模事業による元利償還金の増加で，比率が上昇すると予想されることから，財政計画に基づき，地方債の繰上償還を実施するなど，引き続き水準を維持す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減債基金残高のうち，実質公債費比率の算定に用いる満期一括償還地方債の償還の財源として積み立てた額は，ありません。</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将来負担額については，一般会計の地方債現在高が減少するとともに，ふるさと寄附金の増により充当可能基金残高が増加したことで，前年度に比し，将来負担比率は減少した。</a:t>
          </a:r>
        </a:p>
        <a:p>
          <a:r>
            <a:rPr kumimoji="1" lang="ja-JP" altLang="en-US" sz="1400">
              <a:latin typeface="ＭＳ ゴシック" pitchFamily="49" charset="-128"/>
              <a:ea typeface="ＭＳ ゴシック" pitchFamily="49" charset="-128"/>
            </a:rPr>
            <a:t>　今後，一部事務組合等の地方債現在高における組合負担等見込額の増加と基準財政需要額算入見込額の減少が予想されることから財政調整基金等の充当可能基金の充実や，交付税措置される有利な起債を活用し，将来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頴娃地区統合中学校整備事業及び中学校屋内運動場改修工事により「学校整備積立基金」を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百万円，陸上競技場整備により「社会教育施設整備基金」を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百万円取り崩す一方，「きばいやんせ南九州市ふるさと基金」に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大規模事業等の実施や経済事情の変動等の影響により増減を繰り返している。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短期的には，ふるさと寄附金の影響で基金残高は増加しているが，長期的には減少の傾向にある。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きばいやんせ南九州市ふるさと基金：地域の福祉の向上や次世代に引き継ぐべき地域資源の保全と活用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平和基金：知覧特攻平和会館をはじめ，平和なまちづくりや情報の発信に関連する施設及び事業の推進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庁舎建設整備基金：市庁舎建設整備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きばいやんせ南九州市ふるさと基金：ふるさと寄附金の増及び次年度以降実施事業に備えた増（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平和基金：知覧特攻平和会館使用料減による積立額の減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庁舎建設整備基金：積立てによる増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きばいやんせ南九州市ふるさと基金：基金の使途に沿った事業の実施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平和基金：基金の使途に沿った事業実施のため計画的に積立予定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年に予定する市庁舎建設整備のため，毎年度計画的に積立予定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景気の動向による市民税（所得割・法人税割）等の増加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大規模事業や災害に備え，積立てを行う。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市債の償還計画を踏まえ，積立てを行う。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35,417
35,062
357.91
22,295,808
21,625,835
627,975
12,526,940
21,057,755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施設の老朽化や市町村合併に伴う類似施設の重複から，有形固定資産減価償却率は類似団体平均値より</a:t>
          </a:r>
          <a:r>
            <a:rPr kumimoji="1" lang="en-US" altLang="ja-JP" sz="1100">
              <a:latin typeface="ＭＳ Ｐゴシック" panose="020B0600070205080204" pitchFamily="50" charset="-128"/>
              <a:ea typeface="ＭＳ Ｐゴシック" panose="020B0600070205080204" pitchFamily="50" charset="-128"/>
            </a:rPr>
            <a:t>27.1</a:t>
          </a:r>
          <a:r>
            <a:rPr kumimoji="1" lang="ja-JP" altLang="en-US" sz="1100">
              <a:latin typeface="ＭＳ Ｐゴシック" panose="020B0600070205080204" pitchFamily="50" charset="-128"/>
              <a:ea typeface="ＭＳ Ｐゴシック" panose="020B0600070205080204" pitchFamily="50" charset="-128"/>
            </a:rPr>
            <a:t>％高くなっている。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年度に南九州市公共施設等総合管理計画を策定済みであり，今後は，公共施設等の適正な配置計画や個別施設計画の策定を進め，効率的な管理及び計画的な施設整備を図っていく。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7841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100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56261</xdr:rowOff>
    </xdr:from>
    <xdr:to>
      <xdr:col>23</xdr:col>
      <xdr:colOff>85090</xdr:colOff>
      <xdr:row>33</xdr:row>
      <xdr:rowOff>9017</xdr:rowOff>
    </xdr:to>
    <xdr:cxnSp macro="">
      <xdr:nvCxnSpPr>
        <xdr:cNvPr id="62" name="直線コネクタ 61"/>
        <xdr:cNvCxnSpPr/>
      </xdr:nvCxnSpPr>
      <xdr:spPr>
        <a:xfrm flipV="1">
          <a:off x="4074795" y="528548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12844</xdr:rowOff>
    </xdr:from>
    <xdr:ext cx="405111" cy="259045"/>
    <xdr:sp macro="" textlink="">
      <xdr:nvSpPr>
        <xdr:cNvPr id="63" name="有形固定資産減価償却率最小値テキスト"/>
        <xdr:cNvSpPr txBox="1"/>
      </xdr:nvSpPr>
      <xdr:spPr>
        <a:xfrm>
          <a:off x="4127500" y="644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9017</xdr:rowOff>
    </xdr:from>
    <xdr:to>
      <xdr:col>23</xdr:col>
      <xdr:colOff>174625</xdr:colOff>
      <xdr:row>33</xdr:row>
      <xdr:rowOff>9017</xdr:rowOff>
    </xdr:to>
    <xdr:cxnSp macro="">
      <xdr:nvCxnSpPr>
        <xdr:cNvPr id="64" name="直線コネクタ 63"/>
        <xdr:cNvCxnSpPr/>
      </xdr:nvCxnSpPr>
      <xdr:spPr>
        <a:xfrm>
          <a:off x="3987800" y="643839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2938</xdr:rowOff>
    </xdr:from>
    <xdr:ext cx="405111" cy="259045"/>
    <xdr:sp macro="" textlink="">
      <xdr:nvSpPr>
        <xdr:cNvPr id="65" name="有形固定資産減価償却率最大値テキスト"/>
        <xdr:cNvSpPr txBox="1"/>
      </xdr:nvSpPr>
      <xdr:spPr>
        <a:xfrm>
          <a:off x="4127500" y="506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56261</xdr:rowOff>
    </xdr:from>
    <xdr:to>
      <xdr:col>23</xdr:col>
      <xdr:colOff>174625</xdr:colOff>
      <xdr:row>26</xdr:row>
      <xdr:rowOff>56261</xdr:rowOff>
    </xdr:to>
    <xdr:cxnSp macro="">
      <xdr:nvCxnSpPr>
        <xdr:cNvPr id="66" name="直線コネクタ 65"/>
        <xdr:cNvCxnSpPr/>
      </xdr:nvCxnSpPr>
      <xdr:spPr>
        <a:xfrm>
          <a:off x="3987800" y="52854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54627</xdr:rowOff>
    </xdr:from>
    <xdr:ext cx="405111" cy="259045"/>
    <xdr:sp macro="" textlink="">
      <xdr:nvSpPr>
        <xdr:cNvPr id="67" name="有形固定資産減価償却率平均値テキスト"/>
        <xdr:cNvSpPr txBox="1"/>
      </xdr:nvSpPr>
      <xdr:spPr>
        <a:xfrm>
          <a:off x="4127500" y="5798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68" name="フローチャート: 判断 67"/>
        <xdr:cNvSpPr/>
      </xdr:nvSpPr>
      <xdr:spPr>
        <a:xfrm>
          <a:off x="40259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106426</xdr:rowOff>
    </xdr:from>
    <xdr:to>
      <xdr:col>19</xdr:col>
      <xdr:colOff>187325</xdr:colOff>
      <xdr:row>30</xdr:row>
      <xdr:rowOff>36576</xdr:rowOff>
    </xdr:to>
    <xdr:sp macro="" textlink="">
      <xdr:nvSpPr>
        <xdr:cNvPr id="69" name="フローチャート: 判断 68"/>
        <xdr:cNvSpPr/>
      </xdr:nvSpPr>
      <xdr:spPr>
        <a:xfrm>
          <a:off x="3429000" y="585000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160401</xdr:rowOff>
    </xdr:from>
    <xdr:to>
      <xdr:col>15</xdr:col>
      <xdr:colOff>187325</xdr:colOff>
      <xdr:row>30</xdr:row>
      <xdr:rowOff>90551</xdr:rowOff>
    </xdr:to>
    <xdr:sp macro="" textlink="">
      <xdr:nvSpPr>
        <xdr:cNvPr id="70" name="フローチャート: 判断 69"/>
        <xdr:cNvSpPr/>
      </xdr:nvSpPr>
      <xdr:spPr>
        <a:xfrm>
          <a:off x="2781300" y="59039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52451</xdr:rowOff>
    </xdr:from>
    <xdr:to>
      <xdr:col>11</xdr:col>
      <xdr:colOff>187325</xdr:colOff>
      <xdr:row>29</xdr:row>
      <xdr:rowOff>154051</xdr:rowOff>
    </xdr:to>
    <xdr:sp macro="" textlink="">
      <xdr:nvSpPr>
        <xdr:cNvPr id="71" name="フローチャート: 判断 70"/>
        <xdr:cNvSpPr/>
      </xdr:nvSpPr>
      <xdr:spPr>
        <a:xfrm>
          <a:off x="2133600" y="57960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5461</xdr:rowOff>
    </xdr:from>
    <xdr:to>
      <xdr:col>23</xdr:col>
      <xdr:colOff>136525</xdr:colOff>
      <xdr:row>26</xdr:row>
      <xdr:rowOff>107061</xdr:rowOff>
    </xdr:to>
    <xdr:sp macro="" textlink="">
      <xdr:nvSpPr>
        <xdr:cNvPr id="77" name="楕円 76"/>
        <xdr:cNvSpPr/>
      </xdr:nvSpPr>
      <xdr:spPr>
        <a:xfrm>
          <a:off x="4025900" y="52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129938</xdr:rowOff>
    </xdr:from>
    <xdr:ext cx="405111" cy="259045"/>
    <xdr:sp macro="" textlink="">
      <xdr:nvSpPr>
        <xdr:cNvPr id="78" name="有形固定資産減価償却率該当値テキスト"/>
        <xdr:cNvSpPr txBox="1"/>
      </xdr:nvSpPr>
      <xdr:spPr>
        <a:xfrm>
          <a:off x="4127500" y="518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7620</xdr:rowOff>
    </xdr:from>
    <xdr:to>
      <xdr:col>19</xdr:col>
      <xdr:colOff>187325</xdr:colOff>
      <xdr:row>26</xdr:row>
      <xdr:rowOff>109220</xdr:rowOff>
    </xdr:to>
    <xdr:sp macro="" textlink="">
      <xdr:nvSpPr>
        <xdr:cNvPr id="79" name="楕円 78"/>
        <xdr:cNvSpPr/>
      </xdr:nvSpPr>
      <xdr:spPr>
        <a:xfrm>
          <a:off x="3429000" y="52368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56261</xdr:rowOff>
    </xdr:from>
    <xdr:to>
      <xdr:col>23</xdr:col>
      <xdr:colOff>85725</xdr:colOff>
      <xdr:row>26</xdr:row>
      <xdr:rowOff>58420</xdr:rowOff>
    </xdr:to>
    <xdr:cxnSp macro="">
      <xdr:nvCxnSpPr>
        <xdr:cNvPr id="80" name="直線コネクタ 79"/>
        <xdr:cNvCxnSpPr/>
      </xdr:nvCxnSpPr>
      <xdr:spPr>
        <a:xfrm flipV="1">
          <a:off x="3479800" y="5285486"/>
          <a:ext cx="5969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24892</xdr:rowOff>
    </xdr:from>
    <xdr:to>
      <xdr:col>15</xdr:col>
      <xdr:colOff>187325</xdr:colOff>
      <xdr:row>26</xdr:row>
      <xdr:rowOff>126492</xdr:rowOff>
    </xdr:to>
    <xdr:sp macro="" textlink="">
      <xdr:nvSpPr>
        <xdr:cNvPr id="81" name="楕円 80"/>
        <xdr:cNvSpPr/>
      </xdr:nvSpPr>
      <xdr:spPr>
        <a:xfrm>
          <a:off x="2781300" y="52541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58420</xdr:rowOff>
    </xdr:from>
    <xdr:to>
      <xdr:col>19</xdr:col>
      <xdr:colOff>136525</xdr:colOff>
      <xdr:row>26</xdr:row>
      <xdr:rowOff>75692</xdr:rowOff>
    </xdr:to>
    <xdr:cxnSp macro="">
      <xdr:nvCxnSpPr>
        <xdr:cNvPr id="82" name="直線コネクタ 81"/>
        <xdr:cNvCxnSpPr/>
      </xdr:nvCxnSpPr>
      <xdr:spPr>
        <a:xfrm flipV="1">
          <a:off x="2832100" y="5287645"/>
          <a:ext cx="6477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24892</xdr:rowOff>
    </xdr:from>
    <xdr:to>
      <xdr:col>11</xdr:col>
      <xdr:colOff>187325</xdr:colOff>
      <xdr:row>26</xdr:row>
      <xdr:rowOff>126492</xdr:rowOff>
    </xdr:to>
    <xdr:sp macro="" textlink="">
      <xdr:nvSpPr>
        <xdr:cNvPr id="83" name="楕円 82"/>
        <xdr:cNvSpPr/>
      </xdr:nvSpPr>
      <xdr:spPr>
        <a:xfrm>
          <a:off x="2133600" y="52541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75692</xdr:rowOff>
    </xdr:from>
    <xdr:to>
      <xdr:col>15</xdr:col>
      <xdr:colOff>136525</xdr:colOff>
      <xdr:row>26</xdr:row>
      <xdr:rowOff>75692</xdr:rowOff>
    </xdr:to>
    <xdr:cxnSp macro="">
      <xdr:nvCxnSpPr>
        <xdr:cNvPr id="84" name="直線コネクタ 83"/>
        <xdr:cNvCxnSpPr/>
      </xdr:nvCxnSpPr>
      <xdr:spPr>
        <a:xfrm>
          <a:off x="2184400" y="5304917"/>
          <a:ext cx="647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27703</xdr:rowOff>
    </xdr:from>
    <xdr:ext cx="405111" cy="259045"/>
    <xdr:sp macro="" textlink="">
      <xdr:nvSpPr>
        <xdr:cNvPr id="85" name="n_1aveValue有形固定資産減価償却率"/>
        <xdr:cNvSpPr txBox="1"/>
      </xdr:nvSpPr>
      <xdr:spPr>
        <a:xfrm>
          <a:off x="3293119"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81678</xdr:rowOff>
    </xdr:from>
    <xdr:ext cx="405111" cy="259045"/>
    <xdr:sp macro="" textlink="">
      <xdr:nvSpPr>
        <xdr:cNvPr id="86" name="n_2aveValue有形固定資産減価償却率"/>
        <xdr:cNvSpPr txBox="1"/>
      </xdr:nvSpPr>
      <xdr:spPr>
        <a:xfrm>
          <a:off x="2658119"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145178</xdr:rowOff>
    </xdr:from>
    <xdr:ext cx="405111" cy="259045"/>
    <xdr:sp macro="" textlink="">
      <xdr:nvSpPr>
        <xdr:cNvPr id="87" name="n_3aveValue有形固定資産減価償却率"/>
        <xdr:cNvSpPr txBox="1"/>
      </xdr:nvSpPr>
      <xdr:spPr>
        <a:xfrm>
          <a:off x="2010419" y="588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125747</xdr:rowOff>
    </xdr:from>
    <xdr:ext cx="405111" cy="259045"/>
    <xdr:sp macro="" textlink="">
      <xdr:nvSpPr>
        <xdr:cNvPr id="88" name="n_1mainValue有形固定資産減価償却率"/>
        <xdr:cNvSpPr txBox="1"/>
      </xdr:nvSpPr>
      <xdr:spPr>
        <a:xfrm>
          <a:off x="3293119" y="5012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143019</xdr:rowOff>
    </xdr:from>
    <xdr:ext cx="405111" cy="259045"/>
    <xdr:sp macro="" textlink="">
      <xdr:nvSpPr>
        <xdr:cNvPr id="89" name="n_2mainValue有形固定資産減価償却率"/>
        <xdr:cNvSpPr txBox="1"/>
      </xdr:nvSpPr>
      <xdr:spPr>
        <a:xfrm>
          <a:off x="2658119" y="502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143019</xdr:rowOff>
    </xdr:from>
    <xdr:ext cx="405111" cy="259045"/>
    <xdr:sp macro="" textlink="">
      <xdr:nvSpPr>
        <xdr:cNvPr id="90" name="n_3mainValue有形固定資産減価償却率"/>
        <xdr:cNvSpPr txBox="1"/>
      </xdr:nvSpPr>
      <xdr:spPr>
        <a:xfrm>
          <a:off x="2010419" y="502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市町村合併前に旧町で借り入れた地方債の償還終了が続き，また新規発行を抑制してきたことから，地方債現在高は減少傾向にある。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に伴い将来負担額も減ってきているが，当市は人件費が類似団体を若干上回っており，債務償還比率を引き上げている。南九州市第３次定員適正化計画では，本庁方式への移行や定年延長制度の導入等を考慮しながら，令和９年度までに職員数を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人削減することとしており，人件費の削減に努める。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917552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917552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8163</xdr:rowOff>
    </xdr:from>
    <xdr:to>
      <xdr:col>76</xdr:col>
      <xdr:colOff>21589</xdr:colOff>
      <xdr:row>34</xdr:row>
      <xdr:rowOff>151342</xdr:rowOff>
    </xdr:to>
    <xdr:cxnSp macro="">
      <xdr:nvCxnSpPr>
        <xdr:cNvPr id="119" name="直線コネクタ 118"/>
        <xdr:cNvCxnSpPr/>
      </xdr:nvCxnSpPr>
      <xdr:spPr>
        <a:xfrm flipV="1">
          <a:off x="12593320" y="5237388"/>
          <a:ext cx="1269" cy="151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126290</xdr:rowOff>
    </xdr:from>
    <xdr:ext cx="560923" cy="259045"/>
    <xdr:sp macro="" textlink="">
      <xdr:nvSpPr>
        <xdr:cNvPr id="122" name="債務償還比率最大値テキスト"/>
        <xdr:cNvSpPr txBox="1"/>
      </xdr:nvSpPr>
      <xdr:spPr>
        <a:xfrm>
          <a:off x="12646025" y="5012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8163</xdr:rowOff>
    </xdr:from>
    <xdr:to>
      <xdr:col>76</xdr:col>
      <xdr:colOff>111125</xdr:colOff>
      <xdr:row>26</xdr:row>
      <xdr:rowOff>8163</xdr:rowOff>
    </xdr:to>
    <xdr:cxnSp macro="">
      <xdr:nvCxnSpPr>
        <xdr:cNvPr id="123" name="直線コネクタ 122"/>
        <xdr:cNvCxnSpPr/>
      </xdr:nvCxnSpPr>
      <xdr:spPr>
        <a:xfrm>
          <a:off x="12534900" y="52373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62854</xdr:rowOff>
    </xdr:from>
    <xdr:ext cx="469744" cy="259045"/>
    <xdr:sp macro="" textlink="">
      <xdr:nvSpPr>
        <xdr:cNvPr id="124" name="債務償還比率平均値テキスト"/>
        <xdr:cNvSpPr txBox="1"/>
      </xdr:nvSpPr>
      <xdr:spPr>
        <a:xfrm>
          <a:off x="12646025" y="5977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84427</xdr:rowOff>
    </xdr:from>
    <xdr:to>
      <xdr:col>76</xdr:col>
      <xdr:colOff>73025</xdr:colOff>
      <xdr:row>31</xdr:row>
      <xdr:rowOff>14577</xdr:rowOff>
    </xdr:to>
    <xdr:sp macro="" textlink="">
      <xdr:nvSpPr>
        <xdr:cNvPr id="125" name="フローチャート: 判断 124"/>
        <xdr:cNvSpPr/>
      </xdr:nvSpPr>
      <xdr:spPr>
        <a:xfrm>
          <a:off x="12573000" y="59994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100619</xdr:rowOff>
    </xdr:from>
    <xdr:to>
      <xdr:col>72</xdr:col>
      <xdr:colOff>123825</xdr:colOff>
      <xdr:row>31</xdr:row>
      <xdr:rowOff>30769</xdr:rowOff>
    </xdr:to>
    <xdr:sp macro="" textlink="">
      <xdr:nvSpPr>
        <xdr:cNvPr id="126" name="フローチャート: 判断 125"/>
        <xdr:cNvSpPr/>
      </xdr:nvSpPr>
      <xdr:spPr>
        <a:xfrm>
          <a:off x="11947525" y="60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82148</xdr:rowOff>
    </xdr:from>
    <xdr:to>
      <xdr:col>76</xdr:col>
      <xdr:colOff>73025</xdr:colOff>
      <xdr:row>31</xdr:row>
      <xdr:rowOff>12298</xdr:rowOff>
    </xdr:to>
    <xdr:sp macro="" textlink="">
      <xdr:nvSpPr>
        <xdr:cNvPr id="132" name="楕円 131"/>
        <xdr:cNvSpPr/>
      </xdr:nvSpPr>
      <xdr:spPr>
        <a:xfrm>
          <a:off x="12573000" y="59971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105025</xdr:rowOff>
    </xdr:from>
    <xdr:ext cx="469744" cy="259045"/>
    <xdr:sp macro="" textlink="">
      <xdr:nvSpPr>
        <xdr:cNvPr id="133" name="債務償還比率該当値テキスト"/>
        <xdr:cNvSpPr txBox="1"/>
      </xdr:nvSpPr>
      <xdr:spPr>
        <a:xfrm>
          <a:off x="12646025" y="58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51202</xdr:rowOff>
    </xdr:from>
    <xdr:to>
      <xdr:col>72</xdr:col>
      <xdr:colOff>123825</xdr:colOff>
      <xdr:row>30</xdr:row>
      <xdr:rowOff>152802</xdr:rowOff>
    </xdr:to>
    <xdr:sp macro="" textlink="">
      <xdr:nvSpPr>
        <xdr:cNvPr id="134" name="楕円 133"/>
        <xdr:cNvSpPr/>
      </xdr:nvSpPr>
      <xdr:spPr>
        <a:xfrm>
          <a:off x="11947525" y="59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102002</xdr:rowOff>
    </xdr:from>
    <xdr:to>
      <xdr:col>76</xdr:col>
      <xdr:colOff>22225</xdr:colOff>
      <xdr:row>30</xdr:row>
      <xdr:rowOff>132948</xdr:rowOff>
    </xdr:to>
    <xdr:cxnSp macro="">
      <xdr:nvCxnSpPr>
        <xdr:cNvPr id="135" name="直線コネクタ 134"/>
        <xdr:cNvCxnSpPr/>
      </xdr:nvCxnSpPr>
      <xdr:spPr>
        <a:xfrm>
          <a:off x="11998325" y="6017027"/>
          <a:ext cx="596900" cy="3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21896</xdr:rowOff>
    </xdr:from>
    <xdr:ext cx="469744" cy="259045"/>
    <xdr:sp macro="" textlink="">
      <xdr:nvSpPr>
        <xdr:cNvPr id="136" name="n_1aveValue債務償還比率"/>
        <xdr:cNvSpPr txBox="1"/>
      </xdr:nvSpPr>
      <xdr:spPr>
        <a:xfrm>
          <a:off x="11779327" y="610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169329</xdr:rowOff>
    </xdr:from>
    <xdr:ext cx="469744" cy="259045"/>
    <xdr:sp macro="" textlink="">
      <xdr:nvSpPr>
        <xdr:cNvPr id="137" name="n_1mainValue債務償還比率"/>
        <xdr:cNvSpPr txBox="1"/>
      </xdr:nvSpPr>
      <xdr:spPr>
        <a:xfrm>
          <a:off x="11779327" y="57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35,417
35,062
357.91
22,295,808
21,625,835
627,975
12,526,940
21,057,755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xdr:rowOff>
    </xdr:from>
    <xdr:to>
      <xdr:col>24</xdr:col>
      <xdr:colOff>62865</xdr:colOff>
      <xdr:row>41</xdr:row>
      <xdr:rowOff>133350</xdr:rowOff>
    </xdr:to>
    <xdr:cxnSp macro="">
      <xdr:nvCxnSpPr>
        <xdr:cNvPr id="56" name="直線コネクタ 55"/>
        <xdr:cNvCxnSpPr/>
      </xdr:nvCxnSpPr>
      <xdr:spPr>
        <a:xfrm flipV="1">
          <a:off x="3949065" y="58312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7" name="【道路】&#10;有形固定資産減価償却率最小値テキスト"/>
        <xdr:cNvSpPr txBox="1"/>
      </xdr:nvSpPr>
      <xdr:spPr>
        <a:xfrm>
          <a:off x="39878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8" name="直線コネクタ 57"/>
        <xdr:cNvCxnSpPr/>
      </xdr:nvCxnSpPr>
      <xdr:spPr>
        <a:xfrm>
          <a:off x="3889375" y="716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120032</xdr:rowOff>
    </xdr:from>
    <xdr:ext cx="405111" cy="259045"/>
    <xdr:sp macro="" textlink="">
      <xdr:nvSpPr>
        <xdr:cNvPr id="59" name="【道路】&#10;有形固定資産減価償却率最大値テキスト"/>
        <xdr:cNvSpPr txBox="1"/>
      </xdr:nvSpPr>
      <xdr:spPr>
        <a:xfrm>
          <a:off x="39878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xdr:rowOff>
    </xdr:from>
    <xdr:to>
      <xdr:col>24</xdr:col>
      <xdr:colOff>152400</xdr:colOff>
      <xdr:row>34</xdr:row>
      <xdr:rowOff>1905</xdr:rowOff>
    </xdr:to>
    <xdr:cxnSp macro="">
      <xdr:nvCxnSpPr>
        <xdr:cNvPr id="60" name="直線コネクタ 59"/>
        <xdr:cNvCxnSpPr/>
      </xdr:nvCxnSpPr>
      <xdr:spPr>
        <a:xfrm>
          <a:off x="3889375" y="58312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1" name="【道路】&#10;有形固定資産減価償却率平均値テキスト"/>
        <xdr:cNvSpPr txBox="1"/>
      </xdr:nvSpPr>
      <xdr:spPr>
        <a:xfrm>
          <a:off x="39878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2" name="フローチャート: 判断 61"/>
        <xdr:cNvSpPr/>
      </xdr:nvSpPr>
      <xdr:spPr>
        <a:xfrm>
          <a:off x="38989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29210</xdr:rowOff>
    </xdr:from>
    <xdr:to>
      <xdr:col>20</xdr:col>
      <xdr:colOff>38100</xdr:colOff>
      <xdr:row>38</xdr:row>
      <xdr:rowOff>130810</xdr:rowOff>
    </xdr:to>
    <xdr:sp macro="" textlink="">
      <xdr:nvSpPr>
        <xdr:cNvPr id="63" name="フローチャート: 判断 62"/>
        <xdr:cNvSpPr/>
      </xdr:nvSpPr>
      <xdr:spPr>
        <a:xfrm>
          <a:off x="3203575" y="65443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65405</xdr:rowOff>
    </xdr:from>
    <xdr:to>
      <xdr:col>15</xdr:col>
      <xdr:colOff>101600</xdr:colOff>
      <xdr:row>38</xdr:row>
      <xdr:rowOff>167005</xdr:rowOff>
    </xdr:to>
    <xdr:sp macro="" textlink="">
      <xdr:nvSpPr>
        <xdr:cNvPr id="64" name="フローチャート: 判断 63"/>
        <xdr:cNvSpPr/>
      </xdr:nvSpPr>
      <xdr:spPr>
        <a:xfrm>
          <a:off x="2428875"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97790</xdr:rowOff>
    </xdr:from>
    <xdr:to>
      <xdr:col>10</xdr:col>
      <xdr:colOff>165100</xdr:colOff>
      <xdr:row>38</xdr:row>
      <xdr:rowOff>27940</xdr:rowOff>
    </xdr:to>
    <xdr:sp macro="" textlink="">
      <xdr:nvSpPr>
        <xdr:cNvPr id="65" name="フローチャート: 判断 64"/>
        <xdr:cNvSpPr/>
      </xdr:nvSpPr>
      <xdr:spPr>
        <a:xfrm>
          <a:off x="168275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52070</xdr:rowOff>
    </xdr:from>
    <xdr:to>
      <xdr:col>24</xdr:col>
      <xdr:colOff>114300</xdr:colOff>
      <xdr:row>34</xdr:row>
      <xdr:rowOff>153670</xdr:rowOff>
    </xdr:to>
    <xdr:sp macro="" textlink="">
      <xdr:nvSpPr>
        <xdr:cNvPr id="71" name="楕円 70"/>
        <xdr:cNvSpPr/>
      </xdr:nvSpPr>
      <xdr:spPr>
        <a:xfrm>
          <a:off x="38989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138447</xdr:rowOff>
    </xdr:from>
    <xdr:ext cx="405111" cy="259045"/>
    <xdr:sp macro="" textlink="">
      <xdr:nvSpPr>
        <xdr:cNvPr id="72" name="【道路】&#10;有形固定資産減価償却率該当値テキスト"/>
        <xdr:cNvSpPr txBox="1"/>
      </xdr:nvSpPr>
      <xdr:spPr>
        <a:xfrm>
          <a:off x="3987800" y="579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57785</xdr:rowOff>
    </xdr:from>
    <xdr:to>
      <xdr:col>20</xdr:col>
      <xdr:colOff>38100</xdr:colOff>
      <xdr:row>34</xdr:row>
      <xdr:rowOff>159385</xdr:rowOff>
    </xdr:to>
    <xdr:sp macro="" textlink="">
      <xdr:nvSpPr>
        <xdr:cNvPr id="73" name="楕円 72"/>
        <xdr:cNvSpPr/>
      </xdr:nvSpPr>
      <xdr:spPr>
        <a:xfrm>
          <a:off x="3203575" y="58870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102870</xdr:rowOff>
    </xdr:from>
    <xdr:to>
      <xdr:col>24</xdr:col>
      <xdr:colOff>63500</xdr:colOff>
      <xdr:row>34</xdr:row>
      <xdr:rowOff>108585</xdr:rowOff>
    </xdr:to>
    <xdr:cxnSp macro="">
      <xdr:nvCxnSpPr>
        <xdr:cNvPr id="74" name="直線コネクタ 73"/>
        <xdr:cNvCxnSpPr/>
      </xdr:nvCxnSpPr>
      <xdr:spPr>
        <a:xfrm flipV="1">
          <a:off x="3235325" y="5932170"/>
          <a:ext cx="7143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67310</xdr:rowOff>
    </xdr:from>
    <xdr:to>
      <xdr:col>15</xdr:col>
      <xdr:colOff>101600</xdr:colOff>
      <xdr:row>34</xdr:row>
      <xdr:rowOff>168910</xdr:rowOff>
    </xdr:to>
    <xdr:sp macro="" textlink="">
      <xdr:nvSpPr>
        <xdr:cNvPr id="75" name="楕円 74"/>
        <xdr:cNvSpPr/>
      </xdr:nvSpPr>
      <xdr:spPr>
        <a:xfrm>
          <a:off x="2428875"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108585</xdr:rowOff>
    </xdr:from>
    <xdr:to>
      <xdr:col>19</xdr:col>
      <xdr:colOff>177800</xdr:colOff>
      <xdr:row>34</xdr:row>
      <xdr:rowOff>118110</xdr:rowOff>
    </xdr:to>
    <xdr:cxnSp macro="">
      <xdr:nvCxnSpPr>
        <xdr:cNvPr id="76" name="直線コネクタ 75"/>
        <xdr:cNvCxnSpPr/>
      </xdr:nvCxnSpPr>
      <xdr:spPr>
        <a:xfrm flipV="1">
          <a:off x="2479675" y="5937885"/>
          <a:ext cx="7556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67310</xdr:rowOff>
    </xdr:from>
    <xdr:to>
      <xdr:col>10</xdr:col>
      <xdr:colOff>165100</xdr:colOff>
      <xdr:row>34</xdr:row>
      <xdr:rowOff>168910</xdr:rowOff>
    </xdr:to>
    <xdr:sp macro="" textlink="">
      <xdr:nvSpPr>
        <xdr:cNvPr id="77" name="楕円 76"/>
        <xdr:cNvSpPr/>
      </xdr:nvSpPr>
      <xdr:spPr>
        <a:xfrm>
          <a:off x="168275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118110</xdr:rowOff>
    </xdr:from>
    <xdr:to>
      <xdr:col>15</xdr:col>
      <xdr:colOff>50800</xdr:colOff>
      <xdr:row>34</xdr:row>
      <xdr:rowOff>118110</xdr:rowOff>
    </xdr:to>
    <xdr:cxnSp macro="">
      <xdr:nvCxnSpPr>
        <xdr:cNvPr id="78" name="直線コネクタ 77"/>
        <xdr:cNvCxnSpPr/>
      </xdr:nvCxnSpPr>
      <xdr:spPr>
        <a:xfrm>
          <a:off x="1733550" y="594741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121937</xdr:rowOff>
    </xdr:from>
    <xdr:ext cx="405111" cy="259045"/>
    <xdr:sp macro="" textlink="">
      <xdr:nvSpPr>
        <xdr:cNvPr id="79" name="n_1aveValue【道路】&#10;有形固定資産減価償却率"/>
        <xdr:cNvSpPr txBox="1"/>
      </xdr:nvSpPr>
      <xdr:spPr>
        <a:xfrm>
          <a:off x="306769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0" name="n_2aveValue【道路】&#10;有形固定資産減価償却率"/>
        <xdr:cNvSpPr txBox="1"/>
      </xdr:nvSpPr>
      <xdr:spPr>
        <a:xfrm>
          <a:off x="230569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19067</xdr:rowOff>
    </xdr:from>
    <xdr:ext cx="405111" cy="259045"/>
    <xdr:sp macro="" textlink="">
      <xdr:nvSpPr>
        <xdr:cNvPr id="81" name="n_3aveValue【道路】&#10;有形固定資産減価償却率"/>
        <xdr:cNvSpPr txBox="1"/>
      </xdr:nvSpPr>
      <xdr:spPr>
        <a:xfrm>
          <a:off x="1559569"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4462</xdr:rowOff>
    </xdr:from>
    <xdr:ext cx="405111" cy="259045"/>
    <xdr:sp macro="" textlink="">
      <xdr:nvSpPr>
        <xdr:cNvPr id="82" name="n_1mainValue【道路】&#10;有形固定資産減価償却率"/>
        <xdr:cNvSpPr txBox="1"/>
      </xdr:nvSpPr>
      <xdr:spPr>
        <a:xfrm>
          <a:off x="306769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13987</xdr:rowOff>
    </xdr:from>
    <xdr:ext cx="405111" cy="259045"/>
    <xdr:sp macro="" textlink="">
      <xdr:nvSpPr>
        <xdr:cNvPr id="83" name="n_2mainValue【道路】&#10;有形固定資産減価償却率"/>
        <xdr:cNvSpPr txBox="1"/>
      </xdr:nvSpPr>
      <xdr:spPr>
        <a:xfrm>
          <a:off x="230569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13987</xdr:rowOff>
    </xdr:from>
    <xdr:ext cx="405111" cy="259045"/>
    <xdr:sp macro="" textlink="">
      <xdr:nvSpPr>
        <xdr:cNvPr id="84" name="n_3mainValue【道路】&#10;有形固定資産減価償却率"/>
        <xdr:cNvSpPr txBox="1"/>
      </xdr:nvSpPr>
      <xdr:spPr>
        <a:xfrm>
          <a:off x="1559569"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7715</xdr:rowOff>
    </xdr:from>
    <xdr:to>
      <xdr:col>54</xdr:col>
      <xdr:colOff>189865</xdr:colOff>
      <xdr:row>42</xdr:row>
      <xdr:rowOff>35528</xdr:rowOff>
    </xdr:to>
    <xdr:cxnSp macro="">
      <xdr:nvCxnSpPr>
        <xdr:cNvPr id="108" name="直線コネクタ 107"/>
        <xdr:cNvCxnSpPr/>
      </xdr:nvCxnSpPr>
      <xdr:spPr>
        <a:xfrm flipV="1">
          <a:off x="8905240" y="5837015"/>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39355</xdr:rowOff>
    </xdr:from>
    <xdr:ext cx="469744" cy="259045"/>
    <xdr:sp macro="" textlink="">
      <xdr:nvSpPr>
        <xdr:cNvPr id="109" name="【道路】&#10;一人当たり延長最小値テキスト"/>
        <xdr:cNvSpPr txBox="1"/>
      </xdr:nvSpPr>
      <xdr:spPr>
        <a:xfrm>
          <a:off x="8943975" y="724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35528</xdr:rowOff>
    </xdr:from>
    <xdr:to>
      <xdr:col>55</xdr:col>
      <xdr:colOff>88900</xdr:colOff>
      <xdr:row>42</xdr:row>
      <xdr:rowOff>35528</xdr:rowOff>
    </xdr:to>
    <xdr:cxnSp macro="">
      <xdr:nvCxnSpPr>
        <xdr:cNvPr id="110" name="直線コネクタ 109"/>
        <xdr:cNvCxnSpPr/>
      </xdr:nvCxnSpPr>
      <xdr:spPr>
        <a:xfrm>
          <a:off x="8845550" y="7236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125842</xdr:rowOff>
    </xdr:from>
    <xdr:ext cx="534377" cy="259045"/>
    <xdr:sp macro="" textlink="">
      <xdr:nvSpPr>
        <xdr:cNvPr id="111" name="【道路】&#10;一人当たり延長最大値テキスト"/>
        <xdr:cNvSpPr txBox="1"/>
      </xdr:nvSpPr>
      <xdr:spPr>
        <a:xfrm>
          <a:off x="8943975" y="561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7715</xdr:rowOff>
    </xdr:from>
    <xdr:to>
      <xdr:col>55</xdr:col>
      <xdr:colOff>88900</xdr:colOff>
      <xdr:row>34</xdr:row>
      <xdr:rowOff>7715</xdr:rowOff>
    </xdr:to>
    <xdr:cxnSp macro="">
      <xdr:nvCxnSpPr>
        <xdr:cNvPr id="112" name="直線コネクタ 111"/>
        <xdr:cNvCxnSpPr/>
      </xdr:nvCxnSpPr>
      <xdr:spPr>
        <a:xfrm>
          <a:off x="8845550" y="58370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111059</xdr:rowOff>
    </xdr:from>
    <xdr:ext cx="534377" cy="259045"/>
    <xdr:sp macro="" textlink="">
      <xdr:nvSpPr>
        <xdr:cNvPr id="113" name="【道路】&#10;一人当たり延長平均値テキスト"/>
        <xdr:cNvSpPr txBox="1"/>
      </xdr:nvSpPr>
      <xdr:spPr>
        <a:xfrm>
          <a:off x="8943975" y="662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132632</xdr:rowOff>
    </xdr:from>
    <xdr:to>
      <xdr:col>55</xdr:col>
      <xdr:colOff>50800</xdr:colOff>
      <xdr:row>39</xdr:row>
      <xdr:rowOff>62782</xdr:rowOff>
    </xdr:to>
    <xdr:sp macro="" textlink="">
      <xdr:nvSpPr>
        <xdr:cNvPr id="114" name="フローチャート: 判断 113"/>
        <xdr:cNvSpPr/>
      </xdr:nvSpPr>
      <xdr:spPr>
        <a:xfrm>
          <a:off x="8883650" y="66477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132747</xdr:rowOff>
    </xdr:from>
    <xdr:to>
      <xdr:col>50</xdr:col>
      <xdr:colOff>165100</xdr:colOff>
      <xdr:row>39</xdr:row>
      <xdr:rowOff>62897</xdr:rowOff>
    </xdr:to>
    <xdr:sp macro="" textlink="">
      <xdr:nvSpPr>
        <xdr:cNvPr id="115" name="フローチャート: 判断 114"/>
        <xdr:cNvSpPr/>
      </xdr:nvSpPr>
      <xdr:spPr>
        <a:xfrm>
          <a:off x="815975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89427</xdr:rowOff>
    </xdr:from>
    <xdr:to>
      <xdr:col>46</xdr:col>
      <xdr:colOff>38100</xdr:colOff>
      <xdr:row>39</xdr:row>
      <xdr:rowOff>19577</xdr:rowOff>
    </xdr:to>
    <xdr:sp macro="" textlink="">
      <xdr:nvSpPr>
        <xdr:cNvPr id="116" name="フローチャート: 判断 115"/>
        <xdr:cNvSpPr/>
      </xdr:nvSpPr>
      <xdr:spPr>
        <a:xfrm>
          <a:off x="7413625" y="660452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7" name="フローチャート: 判断 116"/>
        <xdr:cNvSpPr/>
      </xdr:nvSpPr>
      <xdr:spPr>
        <a:xfrm>
          <a:off x="6638925"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9627</xdr:rowOff>
    </xdr:from>
    <xdr:to>
      <xdr:col>55</xdr:col>
      <xdr:colOff>50800</xdr:colOff>
      <xdr:row>37</xdr:row>
      <xdr:rowOff>111227</xdr:rowOff>
    </xdr:to>
    <xdr:sp macro="" textlink="">
      <xdr:nvSpPr>
        <xdr:cNvPr id="123" name="楕円 122"/>
        <xdr:cNvSpPr/>
      </xdr:nvSpPr>
      <xdr:spPr>
        <a:xfrm>
          <a:off x="8883650" y="63532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32504</xdr:rowOff>
    </xdr:from>
    <xdr:ext cx="534377" cy="259045"/>
    <xdr:sp macro="" textlink="">
      <xdr:nvSpPr>
        <xdr:cNvPr id="124" name="【道路】&#10;一人当たり延長該当値テキスト"/>
        <xdr:cNvSpPr txBox="1"/>
      </xdr:nvSpPr>
      <xdr:spPr>
        <a:xfrm>
          <a:off x="8943975" y="620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25762</xdr:rowOff>
    </xdr:from>
    <xdr:to>
      <xdr:col>50</xdr:col>
      <xdr:colOff>165100</xdr:colOff>
      <xdr:row>37</xdr:row>
      <xdr:rowOff>127362</xdr:rowOff>
    </xdr:to>
    <xdr:sp macro="" textlink="">
      <xdr:nvSpPr>
        <xdr:cNvPr id="125" name="楕円 124"/>
        <xdr:cNvSpPr/>
      </xdr:nvSpPr>
      <xdr:spPr>
        <a:xfrm>
          <a:off x="8159750" y="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60427</xdr:rowOff>
    </xdr:from>
    <xdr:to>
      <xdr:col>55</xdr:col>
      <xdr:colOff>0</xdr:colOff>
      <xdr:row>37</xdr:row>
      <xdr:rowOff>76562</xdr:rowOff>
    </xdr:to>
    <xdr:cxnSp macro="">
      <xdr:nvCxnSpPr>
        <xdr:cNvPr id="126" name="直線コネクタ 125"/>
        <xdr:cNvCxnSpPr/>
      </xdr:nvCxnSpPr>
      <xdr:spPr>
        <a:xfrm flipV="1">
          <a:off x="8210550" y="6404077"/>
          <a:ext cx="695325"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39954</xdr:rowOff>
    </xdr:from>
    <xdr:to>
      <xdr:col>46</xdr:col>
      <xdr:colOff>38100</xdr:colOff>
      <xdr:row>37</xdr:row>
      <xdr:rowOff>141554</xdr:rowOff>
    </xdr:to>
    <xdr:sp macro="" textlink="">
      <xdr:nvSpPr>
        <xdr:cNvPr id="127" name="楕円 126"/>
        <xdr:cNvSpPr/>
      </xdr:nvSpPr>
      <xdr:spPr>
        <a:xfrm>
          <a:off x="7413625" y="63836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76562</xdr:rowOff>
    </xdr:from>
    <xdr:to>
      <xdr:col>50</xdr:col>
      <xdr:colOff>114300</xdr:colOff>
      <xdr:row>37</xdr:row>
      <xdr:rowOff>90754</xdr:rowOff>
    </xdr:to>
    <xdr:cxnSp macro="">
      <xdr:nvCxnSpPr>
        <xdr:cNvPr id="128" name="直線コネクタ 127"/>
        <xdr:cNvCxnSpPr/>
      </xdr:nvCxnSpPr>
      <xdr:spPr>
        <a:xfrm flipV="1">
          <a:off x="7445375" y="6420212"/>
          <a:ext cx="765175"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54813</xdr:rowOff>
    </xdr:from>
    <xdr:to>
      <xdr:col>41</xdr:col>
      <xdr:colOff>101600</xdr:colOff>
      <xdr:row>37</xdr:row>
      <xdr:rowOff>156413</xdr:rowOff>
    </xdr:to>
    <xdr:sp macro="" textlink="">
      <xdr:nvSpPr>
        <xdr:cNvPr id="129" name="楕円 128"/>
        <xdr:cNvSpPr/>
      </xdr:nvSpPr>
      <xdr:spPr>
        <a:xfrm>
          <a:off x="6638925" y="63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90754</xdr:rowOff>
    </xdr:from>
    <xdr:to>
      <xdr:col>45</xdr:col>
      <xdr:colOff>177800</xdr:colOff>
      <xdr:row>37</xdr:row>
      <xdr:rowOff>105613</xdr:rowOff>
    </xdr:to>
    <xdr:cxnSp macro="">
      <xdr:nvCxnSpPr>
        <xdr:cNvPr id="130" name="直線コネクタ 129"/>
        <xdr:cNvCxnSpPr/>
      </xdr:nvCxnSpPr>
      <xdr:spPr>
        <a:xfrm flipV="1">
          <a:off x="6689725" y="6434404"/>
          <a:ext cx="75565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54024</xdr:rowOff>
    </xdr:from>
    <xdr:ext cx="534377" cy="259045"/>
    <xdr:sp macro="" textlink="">
      <xdr:nvSpPr>
        <xdr:cNvPr id="131" name="n_1aveValue【道路】&#10;一人当たり延長"/>
        <xdr:cNvSpPr txBox="1"/>
      </xdr:nvSpPr>
      <xdr:spPr>
        <a:xfrm>
          <a:off x="7959236"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10704</xdr:rowOff>
    </xdr:from>
    <xdr:ext cx="534377" cy="259045"/>
    <xdr:sp macro="" textlink="">
      <xdr:nvSpPr>
        <xdr:cNvPr id="132" name="n_2aveValue【道路】&#10;一人当たり延長"/>
        <xdr:cNvSpPr txBox="1"/>
      </xdr:nvSpPr>
      <xdr:spPr>
        <a:xfrm>
          <a:off x="72258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46765</xdr:rowOff>
    </xdr:from>
    <xdr:ext cx="534377" cy="259045"/>
    <xdr:sp macro="" textlink="">
      <xdr:nvSpPr>
        <xdr:cNvPr id="133" name="n_3aveValue【道路】&#10;一人当たり延長"/>
        <xdr:cNvSpPr txBox="1"/>
      </xdr:nvSpPr>
      <xdr:spPr>
        <a:xfrm>
          <a:off x="6479686"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143889</xdr:rowOff>
    </xdr:from>
    <xdr:ext cx="534377" cy="259045"/>
    <xdr:sp macro="" textlink="">
      <xdr:nvSpPr>
        <xdr:cNvPr id="134" name="n_1mainValue【道路】&#10;一人当たり延長"/>
        <xdr:cNvSpPr txBox="1"/>
      </xdr:nvSpPr>
      <xdr:spPr>
        <a:xfrm>
          <a:off x="7959236" y="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158081</xdr:rowOff>
    </xdr:from>
    <xdr:ext cx="534377" cy="259045"/>
    <xdr:sp macro="" textlink="">
      <xdr:nvSpPr>
        <xdr:cNvPr id="135" name="n_2mainValue【道路】&#10;一人当たり延長"/>
        <xdr:cNvSpPr txBox="1"/>
      </xdr:nvSpPr>
      <xdr:spPr>
        <a:xfrm>
          <a:off x="7225811" y="61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1490</xdr:rowOff>
    </xdr:from>
    <xdr:ext cx="534377" cy="259045"/>
    <xdr:sp macro="" textlink="">
      <xdr:nvSpPr>
        <xdr:cNvPr id="136" name="n_3mainValue【道路】&#10;一人当たり延長"/>
        <xdr:cNvSpPr txBox="1"/>
      </xdr:nvSpPr>
      <xdr:spPr>
        <a:xfrm>
          <a:off x="6479686" y="617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26126</xdr:rowOff>
    </xdr:from>
    <xdr:to>
      <xdr:col>24</xdr:col>
      <xdr:colOff>62865</xdr:colOff>
      <xdr:row>64</xdr:row>
      <xdr:rowOff>8165</xdr:rowOff>
    </xdr:to>
    <xdr:cxnSp macro="">
      <xdr:nvCxnSpPr>
        <xdr:cNvPr id="162" name="直線コネクタ 161"/>
        <xdr:cNvCxnSpPr/>
      </xdr:nvCxnSpPr>
      <xdr:spPr>
        <a:xfrm flipV="1">
          <a:off x="3949065" y="9627326"/>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340478" cy="259045"/>
    <xdr:sp macro="" textlink="">
      <xdr:nvSpPr>
        <xdr:cNvPr id="163" name="【橋りょう・トンネル】&#10;有形固定資産減価償却率最小値テキスト"/>
        <xdr:cNvSpPr txBox="1"/>
      </xdr:nvSpPr>
      <xdr:spPr>
        <a:xfrm>
          <a:off x="3987800" y="10984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64" name="直線コネクタ 163"/>
        <xdr:cNvCxnSpPr/>
      </xdr:nvCxnSpPr>
      <xdr:spPr>
        <a:xfrm>
          <a:off x="3889375" y="109809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144253</xdr:rowOff>
    </xdr:from>
    <xdr:ext cx="405111" cy="259045"/>
    <xdr:sp macro="" textlink="">
      <xdr:nvSpPr>
        <xdr:cNvPr id="165" name="【橋りょう・トンネル】&#10;有形固定資産減価償却率最大値テキスト"/>
        <xdr:cNvSpPr txBox="1"/>
      </xdr:nvSpPr>
      <xdr:spPr>
        <a:xfrm>
          <a:off x="39878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26126</xdr:rowOff>
    </xdr:from>
    <xdr:to>
      <xdr:col>24</xdr:col>
      <xdr:colOff>152400</xdr:colOff>
      <xdr:row>56</xdr:row>
      <xdr:rowOff>26126</xdr:rowOff>
    </xdr:to>
    <xdr:cxnSp macro="">
      <xdr:nvCxnSpPr>
        <xdr:cNvPr id="166" name="直線コネクタ 165"/>
        <xdr:cNvCxnSpPr/>
      </xdr:nvCxnSpPr>
      <xdr:spPr>
        <a:xfrm>
          <a:off x="3889375" y="962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100710</xdr:rowOff>
    </xdr:from>
    <xdr:ext cx="405111" cy="259045"/>
    <xdr:sp macro="" textlink="">
      <xdr:nvSpPr>
        <xdr:cNvPr id="167" name="【橋りょう・トンネル】&#10;有形固定資産減価償却率平均値テキスト"/>
        <xdr:cNvSpPr txBox="1"/>
      </xdr:nvSpPr>
      <xdr:spPr>
        <a:xfrm>
          <a:off x="39878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168" name="フローチャート: 判断 167"/>
        <xdr:cNvSpPr/>
      </xdr:nvSpPr>
      <xdr:spPr>
        <a:xfrm>
          <a:off x="38989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133713</xdr:rowOff>
    </xdr:from>
    <xdr:to>
      <xdr:col>20</xdr:col>
      <xdr:colOff>38100</xdr:colOff>
      <xdr:row>59</xdr:row>
      <xdr:rowOff>63863</xdr:rowOff>
    </xdr:to>
    <xdr:sp macro="" textlink="">
      <xdr:nvSpPr>
        <xdr:cNvPr id="169" name="フローチャート: 判断 168"/>
        <xdr:cNvSpPr/>
      </xdr:nvSpPr>
      <xdr:spPr>
        <a:xfrm>
          <a:off x="3203575" y="100778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133713</xdr:rowOff>
    </xdr:from>
    <xdr:to>
      <xdr:col>15</xdr:col>
      <xdr:colOff>101600</xdr:colOff>
      <xdr:row>59</xdr:row>
      <xdr:rowOff>63863</xdr:rowOff>
    </xdr:to>
    <xdr:sp macro="" textlink="">
      <xdr:nvSpPr>
        <xdr:cNvPr id="170" name="フローチャート: 判断 169"/>
        <xdr:cNvSpPr/>
      </xdr:nvSpPr>
      <xdr:spPr>
        <a:xfrm>
          <a:off x="2428875"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1" name="フローチャート: 判断 170"/>
        <xdr:cNvSpPr/>
      </xdr:nvSpPr>
      <xdr:spPr>
        <a:xfrm>
          <a:off x="168275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146776</xdr:rowOff>
    </xdr:from>
    <xdr:to>
      <xdr:col>24</xdr:col>
      <xdr:colOff>114300</xdr:colOff>
      <xdr:row>56</xdr:row>
      <xdr:rowOff>76926</xdr:rowOff>
    </xdr:to>
    <xdr:sp macro="" textlink="">
      <xdr:nvSpPr>
        <xdr:cNvPr id="177" name="楕円 176"/>
        <xdr:cNvSpPr/>
      </xdr:nvSpPr>
      <xdr:spPr>
        <a:xfrm>
          <a:off x="38989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99803</xdr:rowOff>
    </xdr:from>
    <xdr:ext cx="405111" cy="259045"/>
    <xdr:sp macro="" textlink="">
      <xdr:nvSpPr>
        <xdr:cNvPr id="178" name="【橋りょう・トンネル】&#10;有形固定資産減価償却率該当値テキスト"/>
        <xdr:cNvSpPr txBox="1"/>
      </xdr:nvSpPr>
      <xdr:spPr>
        <a:xfrm>
          <a:off x="3987800" y="952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132080</xdr:rowOff>
    </xdr:from>
    <xdr:to>
      <xdr:col>20</xdr:col>
      <xdr:colOff>38100</xdr:colOff>
      <xdr:row>56</xdr:row>
      <xdr:rowOff>62230</xdr:rowOff>
    </xdr:to>
    <xdr:sp macro="" textlink="">
      <xdr:nvSpPr>
        <xdr:cNvPr id="179" name="楕円 178"/>
        <xdr:cNvSpPr/>
      </xdr:nvSpPr>
      <xdr:spPr>
        <a:xfrm>
          <a:off x="3203575" y="9561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11430</xdr:rowOff>
    </xdr:from>
    <xdr:to>
      <xdr:col>24</xdr:col>
      <xdr:colOff>63500</xdr:colOff>
      <xdr:row>56</xdr:row>
      <xdr:rowOff>26126</xdr:rowOff>
    </xdr:to>
    <xdr:cxnSp macro="">
      <xdr:nvCxnSpPr>
        <xdr:cNvPr id="180" name="直線コネクタ 179"/>
        <xdr:cNvCxnSpPr/>
      </xdr:nvCxnSpPr>
      <xdr:spPr>
        <a:xfrm>
          <a:off x="3235325" y="9612630"/>
          <a:ext cx="7143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169635</xdr:rowOff>
    </xdr:from>
    <xdr:to>
      <xdr:col>15</xdr:col>
      <xdr:colOff>101600</xdr:colOff>
      <xdr:row>56</xdr:row>
      <xdr:rowOff>99785</xdr:rowOff>
    </xdr:to>
    <xdr:sp macro="" textlink="">
      <xdr:nvSpPr>
        <xdr:cNvPr id="181" name="楕円 180"/>
        <xdr:cNvSpPr/>
      </xdr:nvSpPr>
      <xdr:spPr>
        <a:xfrm>
          <a:off x="2428875"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xdr:rowOff>
    </xdr:from>
    <xdr:to>
      <xdr:col>19</xdr:col>
      <xdr:colOff>177800</xdr:colOff>
      <xdr:row>56</xdr:row>
      <xdr:rowOff>48985</xdr:rowOff>
    </xdr:to>
    <xdr:cxnSp macro="">
      <xdr:nvCxnSpPr>
        <xdr:cNvPr id="182" name="直線コネクタ 181"/>
        <xdr:cNvCxnSpPr/>
      </xdr:nvCxnSpPr>
      <xdr:spPr>
        <a:xfrm flipV="1">
          <a:off x="2479675" y="9612630"/>
          <a:ext cx="7556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169635</xdr:rowOff>
    </xdr:from>
    <xdr:to>
      <xdr:col>10</xdr:col>
      <xdr:colOff>165100</xdr:colOff>
      <xdr:row>56</xdr:row>
      <xdr:rowOff>99785</xdr:rowOff>
    </xdr:to>
    <xdr:sp macro="" textlink="">
      <xdr:nvSpPr>
        <xdr:cNvPr id="183" name="楕円 182"/>
        <xdr:cNvSpPr/>
      </xdr:nvSpPr>
      <xdr:spPr>
        <a:xfrm>
          <a:off x="168275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48985</xdr:rowOff>
    </xdr:from>
    <xdr:to>
      <xdr:col>15</xdr:col>
      <xdr:colOff>50800</xdr:colOff>
      <xdr:row>56</xdr:row>
      <xdr:rowOff>48985</xdr:rowOff>
    </xdr:to>
    <xdr:cxnSp macro="">
      <xdr:nvCxnSpPr>
        <xdr:cNvPr id="184" name="直線コネクタ 183"/>
        <xdr:cNvCxnSpPr/>
      </xdr:nvCxnSpPr>
      <xdr:spPr>
        <a:xfrm>
          <a:off x="1733550" y="965018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54990</xdr:rowOff>
    </xdr:from>
    <xdr:ext cx="405111" cy="259045"/>
    <xdr:sp macro="" textlink="">
      <xdr:nvSpPr>
        <xdr:cNvPr id="185" name="n_1aveValue【橋りょう・トンネル】&#10;有形固定資産減価償却率"/>
        <xdr:cNvSpPr txBox="1"/>
      </xdr:nvSpPr>
      <xdr:spPr>
        <a:xfrm>
          <a:off x="306769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54990</xdr:rowOff>
    </xdr:from>
    <xdr:ext cx="405111" cy="259045"/>
    <xdr:sp macro="" textlink="">
      <xdr:nvSpPr>
        <xdr:cNvPr id="186" name="n_2aveValue【橋りょう・トンネル】&#10;有形固定資産減価償却率"/>
        <xdr:cNvSpPr txBox="1"/>
      </xdr:nvSpPr>
      <xdr:spPr>
        <a:xfrm>
          <a:off x="230569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54990</xdr:rowOff>
    </xdr:from>
    <xdr:ext cx="405111" cy="259045"/>
    <xdr:sp macro="" textlink="">
      <xdr:nvSpPr>
        <xdr:cNvPr id="187" name="n_3aveValue【橋りょう・トンネル】&#10;有形固定資産減価償却率"/>
        <xdr:cNvSpPr txBox="1"/>
      </xdr:nvSpPr>
      <xdr:spPr>
        <a:xfrm>
          <a:off x="1559569"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78757</xdr:rowOff>
    </xdr:from>
    <xdr:ext cx="405111" cy="259045"/>
    <xdr:sp macro="" textlink="">
      <xdr:nvSpPr>
        <xdr:cNvPr id="188" name="n_1mainValue【橋りょう・トンネル】&#10;有形固定資産減価償却率"/>
        <xdr:cNvSpPr txBox="1"/>
      </xdr:nvSpPr>
      <xdr:spPr>
        <a:xfrm>
          <a:off x="306769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116312</xdr:rowOff>
    </xdr:from>
    <xdr:ext cx="405111" cy="259045"/>
    <xdr:sp macro="" textlink="">
      <xdr:nvSpPr>
        <xdr:cNvPr id="189" name="n_2mainValue【橋りょう・トンネル】&#10;有形固定資産減価償却率"/>
        <xdr:cNvSpPr txBox="1"/>
      </xdr:nvSpPr>
      <xdr:spPr>
        <a:xfrm>
          <a:off x="2305694"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116312</xdr:rowOff>
    </xdr:from>
    <xdr:ext cx="405111" cy="259045"/>
    <xdr:sp macro="" textlink="">
      <xdr:nvSpPr>
        <xdr:cNvPr id="190" name="n_3mainValue【橋りょう・トンネル】&#10;有形固定資産減価償却率"/>
        <xdr:cNvSpPr txBox="1"/>
      </xdr:nvSpPr>
      <xdr:spPr>
        <a:xfrm>
          <a:off x="1559569"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xdr:cNvSpPr txBox="1"/>
      </xdr:nvSpPr>
      <xdr:spPr>
        <a:xfrm>
          <a:off x="5412239"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xdr:cNvSpPr txBox="1"/>
      </xdr:nvSpPr>
      <xdr:spPr>
        <a:xfrm>
          <a:off x="5122756"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xdr:cNvSpPr txBox="1"/>
      </xdr:nvSpPr>
      <xdr:spPr>
        <a:xfrm>
          <a:off x="5122756"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xdr:cNvSpPr txBox="1"/>
      </xdr:nvSpPr>
      <xdr:spPr>
        <a:xfrm>
          <a:off x="512275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0" name="テキスト ボックス 209"/>
        <xdr:cNvSpPr txBox="1"/>
      </xdr:nvSpPr>
      <xdr:spPr>
        <a:xfrm>
          <a:off x="5032603"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xdr:cNvSpPr txBox="1"/>
      </xdr:nvSpPr>
      <xdr:spPr>
        <a:xfrm>
          <a:off x="5032603"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88888</xdr:rowOff>
    </xdr:from>
    <xdr:to>
      <xdr:col>54</xdr:col>
      <xdr:colOff>189865</xdr:colOff>
      <xdr:row>64</xdr:row>
      <xdr:rowOff>118406</xdr:rowOff>
    </xdr:to>
    <xdr:cxnSp macro="">
      <xdr:nvCxnSpPr>
        <xdr:cNvPr id="216" name="直線コネクタ 215"/>
        <xdr:cNvCxnSpPr/>
      </xdr:nvCxnSpPr>
      <xdr:spPr>
        <a:xfrm flipV="1">
          <a:off x="8905240" y="9518638"/>
          <a:ext cx="0" cy="1572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122233</xdr:rowOff>
    </xdr:from>
    <xdr:ext cx="534377" cy="259045"/>
    <xdr:sp macro="" textlink="">
      <xdr:nvSpPr>
        <xdr:cNvPr id="217" name="【橋りょう・トンネル】&#10;一人当たり有形固定資産（償却資産）額最小値テキスト"/>
        <xdr:cNvSpPr txBox="1"/>
      </xdr:nvSpPr>
      <xdr:spPr>
        <a:xfrm>
          <a:off x="8943975" y="110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118406</xdr:rowOff>
    </xdr:from>
    <xdr:to>
      <xdr:col>55</xdr:col>
      <xdr:colOff>88900</xdr:colOff>
      <xdr:row>64</xdr:row>
      <xdr:rowOff>118406</xdr:rowOff>
    </xdr:to>
    <xdr:cxnSp macro="">
      <xdr:nvCxnSpPr>
        <xdr:cNvPr id="218" name="直線コネクタ 217"/>
        <xdr:cNvCxnSpPr/>
      </xdr:nvCxnSpPr>
      <xdr:spPr>
        <a:xfrm>
          <a:off x="8845550" y="110912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35565</xdr:rowOff>
    </xdr:from>
    <xdr:ext cx="690189" cy="259045"/>
    <xdr:sp macro="" textlink="">
      <xdr:nvSpPr>
        <xdr:cNvPr id="219" name="【橋りょう・トンネル】&#10;一人当たり有形固定資産（償却資産）額最大値テキスト"/>
        <xdr:cNvSpPr txBox="1"/>
      </xdr:nvSpPr>
      <xdr:spPr>
        <a:xfrm>
          <a:off x="8943975" y="9293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88888</xdr:rowOff>
    </xdr:from>
    <xdr:to>
      <xdr:col>55</xdr:col>
      <xdr:colOff>88900</xdr:colOff>
      <xdr:row>55</xdr:row>
      <xdr:rowOff>88888</xdr:rowOff>
    </xdr:to>
    <xdr:cxnSp macro="">
      <xdr:nvCxnSpPr>
        <xdr:cNvPr id="220" name="直線コネクタ 219"/>
        <xdr:cNvCxnSpPr/>
      </xdr:nvCxnSpPr>
      <xdr:spPr>
        <a:xfrm>
          <a:off x="8845550" y="95186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89433</xdr:rowOff>
    </xdr:from>
    <xdr:ext cx="599010" cy="259045"/>
    <xdr:sp macro="" textlink="">
      <xdr:nvSpPr>
        <xdr:cNvPr id="221" name="【橋りょう・トンネル】&#10;一人当たり有形固定資産（償却資産）額平均値テキスト"/>
        <xdr:cNvSpPr txBox="1"/>
      </xdr:nvSpPr>
      <xdr:spPr>
        <a:xfrm>
          <a:off x="8943975" y="10719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111006</xdr:rowOff>
    </xdr:from>
    <xdr:to>
      <xdr:col>55</xdr:col>
      <xdr:colOff>50800</xdr:colOff>
      <xdr:row>63</xdr:row>
      <xdr:rowOff>41156</xdr:rowOff>
    </xdr:to>
    <xdr:sp macro="" textlink="">
      <xdr:nvSpPr>
        <xdr:cNvPr id="222" name="フローチャート: 判断 221"/>
        <xdr:cNvSpPr/>
      </xdr:nvSpPr>
      <xdr:spPr>
        <a:xfrm>
          <a:off x="8883650" y="107409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122690</xdr:rowOff>
    </xdr:from>
    <xdr:to>
      <xdr:col>50</xdr:col>
      <xdr:colOff>165100</xdr:colOff>
      <xdr:row>63</xdr:row>
      <xdr:rowOff>52840</xdr:rowOff>
    </xdr:to>
    <xdr:sp macro="" textlink="">
      <xdr:nvSpPr>
        <xdr:cNvPr id="223" name="フローチャート: 判断 222"/>
        <xdr:cNvSpPr/>
      </xdr:nvSpPr>
      <xdr:spPr>
        <a:xfrm>
          <a:off x="815975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101497</xdr:rowOff>
    </xdr:from>
    <xdr:to>
      <xdr:col>46</xdr:col>
      <xdr:colOff>38100</xdr:colOff>
      <xdr:row>63</xdr:row>
      <xdr:rowOff>31647</xdr:rowOff>
    </xdr:to>
    <xdr:sp macro="" textlink="">
      <xdr:nvSpPr>
        <xdr:cNvPr id="224" name="フローチャート: 判断 223"/>
        <xdr:cNvSpPr/>
      </xdr:nvSpPr>
      <xdr:spPr>
        <a:xfrm>
          <a:off x="7413625" y="107313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126291</xdr:rowOff>
    </xdr:from>
    <xdr:to>
      <xdr:col>41</xdr:col>
      <xdr:colOff>101600</xdr:colOff>
      <xdr:row>63</xdr:row>
      <xdr:rowOff>56441</xdr:rowOff>
    </xdr:to>
    <xdr:sp macro="" textlink="">
      <xdr:nvSpPr>
        <xdr:cNvPr id="225" name="フローチャート: 判断 224"/>
        <xdr:cNvSpPr/>
      </xdr:nvSpPr>
      <xdr:spPr>
        <a:xfrm>
          <a:off x="6638925"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94159</xdr:rowOff>
    </xdr:from>
    <xdr:to>
      <xdr:col>55</xdr:col>
      <xdr:colOff>50800</xdr:colOff>
      <xdr:row>63</xdr:row>
      <xdr:rowOff>24309</xdr:rowOff>
    </xdr:to>
    <xdr:sp macro="" textlink="">
      <xdr:nvSpPr>
        <xdr:cNvPr id="231" name="楕円 230"/>
        <xdr:cNvSpPr/>
      </xdr:nvSpPr>
      <xdr:spPr>
        <a:xfrm>
          <a:off x="8883650" y="1072405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117036</xdr:rowOff>
    </xdr:from>
    <xdr:ext cx="599010" cy="259045"/>
    <xdr:sp macro="" textlink="">
      <xdr:nvSpPr>
        <xdr:cNvPr id="232" name="【橋りょう・トンネル】&#10;一人当たり有形固定資産（償却資産）額該当値テキスト"/>
        <xdr:cNvSpPr txBox="1"/>
      </xdr:nvSpPr>
      <xdr:spPr>
        <a:xfrm>
          <a:off x="8943975" y="1057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105805</xdr:rowOff>
    </xdr:from>
    <xdr:to>
      <xdr:col>50</xdr:col>
      <xdr:colOff>165100</xdr:colOff>
      <xdr:row>63</xdr:row>
      <xdr:rowOff>35955</xdr:rowOff>
    </xdr:to>
    <xdr:sp macro="" textlink="">
      <xdr:nvSpPr>
        <xdr:cNvPr id="233" name="楕円 232"/>
        <xdr:cNvSpPr/>
      </xdr:nvSpPr>
      <xdr:spPr>
        <a:xfrm>
          <a:off x="8159750" y="107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144959</xdr:rowOff>
    </xdr:from>
    <xdr:to>
      <xdr:col>55</xdr:col>
      <xdr:colOff>0</xdr:colOff>
      <xdr:row>62</xdr:row>
      <xdr:rowOff>156605</xdr:rowOff>
    </xdr:to>
    <xdr:cxnSp macro="">
      <xdr:nvCxnSpPr>
        <xdr:cNvPr id="234" name="直線コネクタ 233"/>
        <xdr:cNvCxnSpPr/>
      </xdr:nvCxnSpPr>
      <xdr:spPr>
        <a:xfrm flipV="1">
          <a:off x="8210550" y="10774859"/>
          <a:ext cx="695325"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111442</xdr:rowOff>
    </xdr:from>
    <xdr:to>
      <xdr:col>46</xdr:col>
      <xdr:colOff>38100</xdr:colOff>
      <xdr:row>63</xdr:row>
      <xdr:rowOff>41592</xdr:rowOff>
    </xdr:to>
    <xdr:sp macro="" textlink="">
      <xdr:nvSpPr>
        <xdr:cNvPr id="235" name="楕円 234"/>
        <xdr:cNvSpPr/>
      </xdr:nvSpPr>
      <xdr:spPr>
        <a:xfrm>
          <a:off x="7413625" y="107413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156605</xdr:rowOff>
    </xdr:from>
    <xdr:to>
      <xdr:col>50</xdr:col>
      <xdr:colOff>114300</xdr:colOff>
      <xdr:row>62</xdr:row>
      <xdr:rowOff>162242</xdr:rowOff>
    </xdr:to>
    <xdr:cxnSp macro="">
      <xdr:nvCxnSpPr>
        <xdr:cNvPr id="236" name="直線コネクタ 235"/>
        <xdr:cNvCxnSpPr/>
      </xdr:nvCxnSpPr>
      <xdr:spPr>
        <a:xfrm flipV="1">
          <a:off x="7445375" y="10786505"/>
          <a:ext cx="765175" cy="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117193</xdr:rowOff>
    </xdr:from>
    <xdr:to>
      <xdr:col>41</xdr:col>
      <xdr:colOff>101600</xdr:colOff>
      <xdr:row>63</xdr:row>
      <xdr:rowOff>47343</xdr:rowOff>
    </xdr:to>
    <xdr:sp macro="" textlink="">
      <xdr:nvSpPr>
        <xdr:cNvPr id="237" name="楕円 236"/>
        <xdr:cNvSpPr/>
      </xdr:nvSpPr>
      <xdr:spPr>
        <a:xfrm>
          <a:off x="6638925" y="1074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162242</xdr:rowOff>
    </xdr:from>
    <xdr:to>
      <xdr:col>45</xdr:col>
      <xdr:colOff>177800</xdr:colOff>
      <xdr:row>62</xdr:row>
      <xdr:rowOff>167993</xdr:rowOff>
    </xdr:to>
    <xdr:cxnSp macro="">
      <xdr:nvCxnSpPr>
        <xdr:cNvPr id="238" name="直線コネクタ 237"/>
        <xdr:cNvCxnSpPr/>
      </xdr:nvCxnSpPr>
      <xdr:spPr>
        <a:xfrm flipV="1">
          <a:off x="6689725" y="10792142"/>
          <a:ext cx="75565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43967</xdr:rowOff>
    </xdr:from>
    <xdr:ext cx="599010" cy="259045"/>
    <xdr:sp macro="" textlink="">
      <xdr:nvSpPr>
        <xdr:cNvPr id="239" name="n_1aveValue【橋りょう・トンネル】&#10;一人当たり有形固定資産（償却資産）額"/>
        <xdr:cNvSpPr txBox="1"/>
      </xdr:nvSpPr>
      <xdr:spPr>
        <a:xfrm>
          <a:off x="793644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48174</xdr:rowOff>
    </xdr:from>
    <xdr:ext cx="599010" cy="259045"/>
    <xdr:sp macro="" textlink="">
      <xdr:nvSpPr>
        <xdr:cNvPr id="240" name="n_2aveValue【橋りょう・トンネル】&#10;一人当たり有形固定資産（償却資産）額"/>
        <xdr:cNvSpPr txBox="1"/>
      </xdr:nvSpPr>
      <xdr:spPr>
        <a:xfrm>
          <a:off x="7193495" y="105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47568</xdr:rowOff>
    </xdr:from>
    <xdr:ext cx="599010" cy="259045"/>
    <xdr:sp macro="" textlink="">
      <xdr:nvSpPr>
        <xdr:cNvPr id="241" name="n_3aveValue【橋りょう・トンネル】&#10;一人当たり有形固定資産（償却資産）額"/>
        <xdr:cNvSpPr txBox="1"/>
      </xdr:nvSpPr>
      <xdr:spPr>
        <a:xfrm>
          <a:off x="6447370" y="1084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52482</xdr:rowOff>
    </xdr:from>
    <xdr:ext cx="599010" cy="259045"/>
    <xdr:sp macro="" textlink="">
      <xdr:nvSpPr>
        <xdr:cNvPr id="242" name="n_1mainValue【橋りょう・トンネル】&#10;一人当たり有形固定資産（償却資産）額"/>
        <xdr:cNvSpPr txBox="1"/>
      </xdr:nvSpPr>
      <xdr:spPr>
        <a:xfrm>
          <a:off x="7936445" y="1051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32719</xdr:rowOff>
    </xdr:from>
    <xdr:ext cx="599010" cy="259045"/>
    <xdr:sp macro="" textlink="">
      <xdr:nvSpPr>
        <xdr:cNvPr id="243" name="n_2mainValue【橋りょう・トンネル】&#10;一人当たり有形固定資産（償却資産）額"/>
        <xdr:cNvSpPr txBox="1"/>
      </xdr:nvSpPr>
      <xdr:spPr>
        <a:xfrm>
          <a:off x="7193495" y="1083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63870</xdr:rowOff>
    </xdr:from>
    <xdr:ext cx="599010" cy="259045"/>
    <xdr:sp macro="" textlink="">
      <xdr:nvSpPr>
        <xdr:cNvPr id="244" name="n_3mainValue【橋りょう・トンネル】&#10;一人当たり有形固定資産（償却資産）額"/>
        <xdr:cNvSpPr txBox="1"/>
      </xdr:nvSpPr>
      <xdr:spPr>
        <a:xfrm>
          <a:off x="6447370" y="1052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22861</xdr:rowOff>
    </xdr:from>
    <xdr:to>
      <xdr:col>24</xdr:col>
      <xdr:colOff>62865</xdr:colOff>
      <xdr:row>86</xdr:row>
      <xdr:rowOff>146686</xdr:rowOff>
    </xdr:to>
    <xdr:cxnSp macro="">
      <xdr:nvCxnSpPr>
        <xdr:cNvPr id="269" name="直線コネクタ 268"/>
        <xdr:cNvCxnSpPr/>
      </xdr:nvCxnSpPr>
      <xdr:spPr>
        <a:xfrm flipV="1">
          <a:off x="3949065" y="133959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150513</xdr:rowOff>
    </xdr:from>
    <xdr:ext cx="405111" cy="259045"/>
    <xdr:sp macro="" textlink="">
      <xdr:nvSpPr>
        <xdr:cNvPr id="270" name="【公営住宅】&#10;有形固定資産減価償却率最小値テキスト"/>
        <xdr:cNvSpPr txBox="1"/>
      </xdr:nvSpPr>
      <xdr:spPr>
        <a:xfrm>
          <a:off x="3987800"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146686</xdr:rowOff>
    </xdr:from>
    <xdr:to>
      <xdr:col>24</xdr:col>
      <xdr:colOff>152400</xdr:colOff>
      <xdr:row>86</xdr:row>
      <xdr:rowOff>146686</xdr:rowOff>
    </xdr:to>
    <xdr:cxnSp macro="">
      <xdr:nvCxnSpPr>
        <xdr:cNvPr id="271" name="直線コネクタ 270"/>
        <xdr:cNvCxnSpPr/>
      </xdr:nvCxnSpPr>
      <xdr:spPr>
        <a:xfrm>
          <a:off x="3889375" y="148913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140988</xdr:rowOff>
    </xdr:from>
    <xdr:ext cx="405111" cy="259045"/>
    <xdr:sp macro="" textlink="">
      <xdr:nvSpPr>
        <xdr:cNvPr id="272" name="【公営住宅】&#10;有形固定資産減価償却率最大値テキスト"/>
        <xdr:cNvSpPr txBox="1"/>
      </xdr:nvSpPr>
      <xdr:spPr>
        <a:xfrm>
          <a:off x="3987800"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22861</xdr:rowOff>
    </xdr:from>
    <xdr:to>
      <xdr:col>24</xdr:col>
      <xdr:colOff>152400</xdr:colOff>
      <xdr:row>78</xdr:row>
      <xdr:rowOff>22861</xdr:rowOff>
    </xdr:to>
    <xdr:cxnSp macro="">
      <xdr:nvCxnSpPr>
        <xdr:cNvPr id="273" name="直線コネクタ 272"/>
        <xdr:cNvCxnSpPr/>
      </xdr:nvCxnSpPr>
      <xdr:spPr>
        <a:xfrm>
          <a:off x="3889375" y="133959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116222</xdr:rowOff>
    </xdr:from>
    <xdr:ext cx="405111" cy="259045"/>
    <xdr:sp macro="" textlink="">
      <xdr:nvSpPr>
        <xdr:cNvPr id="274" name="【公営住宅】&#10;有形固定資産減価償却率平均値テキスト"/>
        <xdr:cNvSpPr txBox="1"/>
      </xdr:nvSpPr>
      <xdr:spPr>
        <a:xfrm>
          <a:off x="39878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75" name="フローチャート: 判断 274"/>
        <xdr:cNvSpPr/>
      </xdr:nvSpPr>
      <xdr:spPr>
        <a:xfrm>
          <a:off x="38989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170180</xdr:rowOff>
    </xdr:from>
    <xdr:to>
      <xdr:col>20</xdr:col>
      <xdr:colOff>38100</xdr:colOff>
      <xdr:row>81</xdr:row>
      <xdr:rowOff>100330</xdr:rowOff>
    </xdr:to>
    <xdr:sp macro="" textlink="">
      <xdr:nvSpPr>
        <xdr:cNvPr id="276" name="フローチャート: 判断 275"/>
        <xdr:cNvSpPr/>
      </xdr:nvSpPr>
      <xdr:spPr>
        <a:xfrm>
          <a:off x="3203575" y="13886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29211</xdr:rowOff>
    </xdr:from>
    <xdr:to>
      <xdr:col>15</xdr:col>
      <xdr:colOff>101600</xdr:colOff>
      <xdr:row>81</xdr:row>
      <xdr:rowOff>130811</xdr:rowOff>
    </xdr:to>
    <xdr:sp macro="" textlink="">
      <xdr:nvSpPr>
        <xdr:cNvPr id="277" name="フローチャート: 判断 276"/>
        <xdr:cNvSpPr/>
      </xdr:nvSpPr>
      <xdr:spPr>
        <a:xfrm>
          <a:off x="2428875"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78" name="フローチャート: 判断 277"/>
        <xdr:cNvSpPr/>
      </xdr:nvSpPr>
      <xdr:spPr>
        <a:xfrm>
          <a:off x="168275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156845</xdr:rowOff>
    </xdr:from>
    <xdr:to>
      <xdr:col>24</xdr:col>
      <xdr:colOff>114300</xdr:colOff>
      <xdr:row>80</xdr:row>
      <xdr:rowOff>86995</xdr:rowOff>
    </xdr:to>
    <xdr:sp macro="" textlink="">
      <xdr:nvSpPr>
        <xdr:cNvPr id="284" name="楕円 283"/>
        <xdr:cNvSpPr/>
      </xdr:nvSpPr>
      <xdr:spPr>
        <a:xfrm>
          <a:off x="38989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8272</xdr:rowOff>
    </xdr:from>
    <xdr:ext cx="405111" cy="259045"/>
    <xdr:sp macro="" textlink="">
      <xdr:nvSpPr>
        <xdr:cNvPr id="285" name="【公営住宅】&#10;有形固定資産減価償却率該当値テキスト"/>
        <xdr:cNvSpPr txBox="1"/>
      </xdr:nvSpPr>
      <xdr:spPr>
        <a:xfrm>
          <a:off x="3987800"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xdr:rowOff>
    </xdr:from>
    <xdr:to>
      <xdr:col>20</xdr:col>
      <xdr:colOff>38100</xdr:colOff>
      <xdr:row>80</xdr:row>
      <xdr:rowOff>106045</xdr:rowOff>
    </xdr:to>
    <xdr:sp macro="" textlink="">
      <xdr:nvSpPr>
        <xdr:cNvPr id="286" name="楕円 285"/>
        <xdr:cNvSpPr/>
      </xdr:nvSpPr>
      <xdr:spPr>
        <a:xfrm>
          <a:off x="3203575" y="137204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36195</xdr:rowOff>
    </xdr:from>
    <xdr:to>
      <xdr:col>24</xdr:col>
      <xdr:colOff>63500</xdr:colOff>
      <xdr:row>80</xdr:row>
      <xdr:rowOff>55245</xdr:rowOff>
    </xdr:to>
    <xdr:cxnSp macro="">
      <xdr:nvCxnSpPr>
        <xdr:cNvPr id="287" name="直線コネクタ 286"/>
        <xdr:cNvCxnSpPr/>
      </xdr:nvCxnSpPr>
      <xdr:spPr>
        <a:xfrm flipV="1">
          <a:off x="3235325" y="13752195"/>
          <a:ext cx="714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53975</xdr:rowOff>
    </xdr:from>
    <xdr:to>
      <xdr:col>15</xdr:col>
      <xdr:colOff>101600</xdr:colOff>
      <xdr:row>80</xdr:row>
      <xdr:rowOff>155575</xdr:rowOff>
    </xdr:to>
    <xdr:sp macro="" textlink="">
      <xdr:nvSpPr>
        <xdr:cNvPr id="288" name="楕円 287"/>
        <xdr:cNvSpPr/>
      </xdr:nvSpPr>
      <xdr:spPr>
        <a:xfrm>
          <a:off x="2428875"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55245</xdr:rowOff>
    </xdr:from>
    <xdr:to>
      <xdr:col>19</xdr:col>
      <xdr:colOff>177800</xdr:colOff>
      <xdr:row>80</xdr:row>
      <xdr:rowOff>104775</xdr:rowOff>
    </xdr:to>
    <xdr:cxnSp macro="">
      <xdr:nvCxnSpPr>
        <xdr:cNvPr id="289" name="直線コネクタ 288"/>
        <xdr:cNvCxnSpPr/>
      </xdr:nvCxnSpPr>
      <xdr:spPr>
        <a:xfrm flipV="1">
          <a:off x="2479675" y="13771245"/>
          <a:ext cx="7556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53975</xdr:rowOff>
    </xdr:from>
    <xdr:to>
      <xdr:col>10</xdr:col>
      <xdr:colOff>165100</xdr:colOff>
      <xdr:row>80</xdr:row>
      <xdr:rowOff>155575</xdr:rowOff>
    </xdr:to>
    <xdr:sp macro="" textlink="">
      <xdr:nvSpPr>
        <xdr:cNvPr id="290" name="楕円 289"/>
        <xdr:cNvSpPr/>
      </xdr:nvSpPr>
      <xdr:spPr>
        <a:xfrm>
          <a:off x="168275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104775</xdr:rowOff>
    </xdr:from>
    <xdr:to>
      <xdr:col>15</xdr:col>
      <xdr:colOff>50800</xdr:colOff>
      <xdr:row>80</xdr:row>
      <xdr:rowOff>104775</xdr:rowOff>
    </xdr:to>
    <xdr:cxnSp macro="">
      <xdr:nvCxnSpPr>
        <xdr:cNvPr id="291" name="直線コネクタ 290"/>
        <xdr:cNvCxnSpPr/>
      </xdr:nvCxnSpPr>
      <xdr:spPr>
        <a:xfrm>
          <a:off x="1733550" y="1382077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91457</xdr:rowOff>
    </xdr:from>
    <xdr:ext cx="405111" cy="259045"/>
    <xdr:sp macro="" textlink="">
      <xdr:nvSpPr>
        <xdr:cNvPr id="292" name="n_1aveValue【公営住宅】&#10;有形固定資産減価償却率"/>
        <xdr:cNvSpPr txBox="1"/>
      </xdr:nvSpPr>
      <xdr:spPr>
        <a:xfrm>
          <a:off x="306769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121938</xdr:rowOff>
    </xdr:from>
    <xdr:ext cx="405111" cy="259045"/>
    <xdr:sp macro="" textlink="">
      <xdr:nvSpPr>
        <xdr:cNvPr id="293" name="n_2aveValue【公営住宅】&#10;有形固定資産減価償却率"/>
        <xdr:cNvSpPr txBox="1"/>
      </xdr:nvSpPr>
      <xdr:spPr>
        <a:xfrm>
          <a:off x="230569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94" name="n_3aveValue【公営住宅】&#10;有形固定資産減価償却率"/>
        <xdr:cNvSpPr txBox="1"/>
      </xdr:nvSpPr>
      <xdr:spPr>
        <a:xfrm>
          <a:off x="1559569"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122572</xdr:rowOff>
    </xdr:from>
    <xdr:ext cx="405111" cy="259045"/>
    <xdr:sp macro="" textlink="">
      <xdr:nvSpPr>
        <xdr:cNvPr id="295" name="n_1mainValue【公営住宅】&#10;有形固定資産減価償却率"/>
        <xdr:cNvSpPr txBox="1"/>
      </xdr:nvSpPr>
      <xdr:spPr>
        <a:xfrm>
          <a:off x="306769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652</xdr:rowOff>
    </xdr:from>
    <xdr:ext cx="405111" cy="259045"/>
    <xdr:sp macro="" textlink="">
      <xdr:nvSpPr>
        <xdr:cNvPr id="296" name="n_2mainValue【公営住宅】&#10;有形固定資産減価償却率"/>
        <xdr:cNvSpPr txBox="1"/>
      </xdr:nvSpPr>
      <xdr:spPr>
        <a:xfrm>
          <a:off x="230569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652</xdr:rowOff>
    </xdr:from>
    <xdr:ext cx="405111" cy="259045"/>
    <xdr:sp macro="" textlink="">
      <xdr:nvSpPr>
        <xdr:cNvPr id="297" name="n_3mainValue【公営住宅】&#10;有形固定資産減価償却率"/>
        <xdr:cNvSpPr txBox="1"/>
      </xdr:nvSpPr>
      <xdr:spPr>
        <a:xfrm>
          <a:off x="1559569"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40842</xdr:rowOff>
    </xdr:from>
    <xdr:to>
      <xdr:col>54</xdr:col>
      <xdr:colOff>189865</xdr:colOff>
      <xdr:row>85</xdr:row>
      <xdr:rowOff>167487</xdr:rowOff>
    </xdr:to>
    <xdr:cxnSp macro="">
      <xdr:nvCxnSpPr>
        <xdr:cNvPr id="319" name="直線コネクタ 318"/>
        <xdr:cNvCxnSpPr/>
      </xdr:nvCxnSpPr>
      <xdr:spPr>
        <a:xfrm flipV="1">
          <a:off x="8905240" y="13413942"/>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20" name="【公営住宅】&#10;一人当たり面積最小値テキスト"/>
        <xdr:cNvSpPr txBox="1"/>
      </xdr:nvSpPr>
      <xdr:spPr>
        <a:xfrm>
          <a:off x="8943975"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21" name="直線コネクタ 320"/>
        <xdr:cNvCxnSpPr/>
      </xdr:nvCxnSpPr>
      <xdr:spPr>
        <a:xfrm>
          <a:off x="8845550" y="147407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158969</xdr:rowOff>
    </xdr:from>
    <xdr:ext cx="469744" cy="259045"/>
    <xdr:sp macro="" textlink="">
      <xdr:nvSpPr>
        <xdr:cNvPr id="322" name="【公営住宅】&#10;一人当たり面積最大値テキスト"/>
        <xdr:cNvSpPr txBox="1"/>
      </xdr:nvSpPr>
      <xdr:spPr>
        <a:xfrm>
          <a:off x="8943975" y="1318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40842</xdr:rowOff>
    </xdr:from>
    <xdr:to>
      <xdr:col>55</xdr:col>
      <xdr:colOff>88900</xdr:colOff>
      <xdr:row>78</xdr:row>
      <xdr:rowOff>40842</xdr:rowOff>
    </xdr:to>
    <xdr:cxnSp macro="">
      <xdr:nvCxnSpPr>
        <xdr:cNvPr id="323" name="直線コネクタ 322"/>
        <xdr:cNvCxnSpPr/>
      </xdr:nvCxnSpPr>
      <xdr:spPr>
        <a:xfrm>
          <a:off x="8845550" y="13413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85056</xdr:rowOff>
    </xdr:from>
    <xdr:ext cx="469744" cy="259045"/>
    <xdr:sp macro="" textlink="">
      <xdr:nvSpPr>
        <xdr:cNvPr id="324" name="【公営住宅】&#10;一人当たり面積平均値テキスト"/>
        <xdr:cNvSpPr txBox="1"/>
      </xdr:nvSpPr>
      <xdr:spPr>
        <a:xfrm>
          <a:off x="8943975" y="14315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106629</xdr:rowOff>
    </xdr:from>
    <xdr:to>
      <xdr:col>55</xdr:col>
      <xdr:colOff>50800</xdr:colOff>
      <xdr:row>84</xdr:row>
      <xdr:rowOff>36779</xdr:rowOff>
    </xdr:to>
    <xdr:sp macro="" textlink="">
      <xdr:nvSpPr>
        <xdr:cNvPr id="325" name="フローチャート: 判断 324"/>
        <xdr:cNvSpPr/>
      </xdr:nvSpPr>
      <xdr:spPr>
        <a:xfrm>
          <a:off x="8883650" y="14336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112573</xdr:rowOff>
    </xdr:from>
    <xdr:to>
      <xdr:col>50</xdr:col>
      <xdr:colOff>165100</xdr:colOff>
      <xdr:row>84</xdr:row>
      <xdr:rowOff>42723</xdr:rowOff>
    </xdr:to>
    <xdr:sp macro="" textlink="">
      <xdr:nvSpPr>
        <xdr:cNvPr id="326" name="フローチャート: 判断 325"/>
        <xdr:cNvSpPr/>
      </xdr:nvSpPr>
      <xdr:spPr>
        <a:xfrm>
          <a:off x="815975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87885</xdr:rowOff>
    </xdr:from>
    <xdr:to>
      <xdr:col>46</xdr:col>
      <xdr:colOff>38100</xdr:colOff>
      <xdr:row>84</xdr:row>
      <xdr:rowOff>18035</xdr:rowOff>
    </xdr:to>
    <xdr:sp macro="" textlink="">
      <xdr:nvSpPr>
        <xdr:cNvPr id="327" name="フローチャート: 判断 326"/>
        <xdr:cNvSpPr/>
      </xdr:nvSpPr>
      <xdr:spPr>
        <a:xfrm>
          <a:off x="7413625" y="143182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52679</xdr:rowOff>
    </xdr:from>
    <xdr:to>
      <xdr:col>41</xdr:col>
      <xdr:colOff>101600</xdr:colOff>
      <xdr:row>83</xdr:row>
      <xdr:rowOff>154279</xdr:rowOff>
    </xdr:to>
    <xdr:sp macro="" textlink="">
      <xdr:nvSpPr>
        <xdr:cNvPr id="328" name="フローチャート: 判断 327"/>
        <xdr:cNvSpPr/>
      </xdr:nvSpPr>
      <xdr:spPr>
        <a:xfrm>
          <a:off x="6638925"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123089</xdr:rowOff>
    </xdr:from>
    <xdr:to>
      <xdr:col>55</xdr:col>
      <xdr:colOff>50800</xdr:colOff>
      <xdr:row>83</xdr:row>
      <xdr:rowOff>53239</xdr:rowOff>
    </xdr:to>
    <xdr:sp macro="" textlink="">
      <xdr:nvSpPr>
        <xdr:cNvPr id="334" name="楕円 333"/>
        <xdr:cNvSpPr/>
      </xdr:nvSpPr>
      <xdr:spPr>
        <a:xfrm>
          <a:off x="8883650" y="141819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145966</xdr:rowOff>
    </xdr:from>
    <xdr:ext cx="469744" cy="259045"/>
    <xdr:sp macro="" textlink="">
      <xdr:nvSpPr>
        <xdr:cNvPr id="335" name="【公営住宅】&#10;一人当たり面積該当値テキスト"/>
        <xdr:cNvSpPr txBox="1"/>
      </xdr:nvSpPr>
      <xdr:spPr>
        <a:xfrm>
          <a:off x="8943975" y="140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131318</xdr:rowOff>
    </xdr:from>
    <xdr:to>
      <xdr:col>50</xdr:col>
      <xdr:colOff>165100</xdr:colOff>
      <xdr:row>83</xdr:row>
      <xdr:rowOff>61468</xdr:rowOff>
    </xdr:to>
    <xdr:sp macro="" textlink="">
      <xdr:nvSpPr>
        <xdr:cNvPr id="336" name="楕円 335"/>
        <xdr:cNvSpPr/>
      </xdr:nvSpPr>
      <xdr:spPr>
        <a:xfrm>
          <a:off x="815975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2439</xdr:rowOff>
    </xdr:from>
    <xdr:to>
      <xdr:col>55</xdr:col>
      <xdr:colOff>0</xdr:colOff>
      <xdr:row>83</xdr:row>
      <xdr:rowOff>10668</xdr:rowOff>
    </xdr:to>
    <xdr:cxnSp macro="">
      <xdr:nvCxnSpPr>
        <xdr:cNvPr id="337" name="直線コネクタ 336"/>
        <xdr:cNvCxnSpPr/>
      </xdr:nvCxnSpPr>
      <xdr:spPr>
        <a:xfrm flipV="1">
          <a:off x="8210550" y="14232789"/>
          <a:ext cx="695325"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141376</xdr:rowOff>
    </xdr:from>
    <xdr:to>
      <xdr:col>46</xdr:col>
      <xdr:colOff>38100</xdr:colOff>
      <xdr:row>83</xdr:row>
      <xdr:rowOff>71526</xdr:rowOff>
    </xdr:to>
    <xdr:sp macro="" textlink="">
      <xdr:nvSpPr>
        <xdr:cNvPr id="338" name="楕円 337"/>
        <xdr:cNvSpPr/>
      </xdr:nvSpPr>
      <xdr:spPr>
        <a:xfrm>
          <a:off x="7413625" y="142002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xdr:rowOff>
    </xdr:from>
    <xdr:to>
      <xdr:col>50</xdr:col>
      <xdr:colOff>114300</xdr:colOff>
      <xdr:row>83</xdr:row>
      <xdr:rowOff>20726</xdr:rowOff>
    </xdr:to>
    <xdr:cxnSp macro="">
      <xdr:nvCxnSpPr>
        <xdr:cNvPr id="339" name="直線コネクタ 338"/>
        <xdr:cNvCxnSpPr/>
      </xdr:nvCxnSpPr>
      <xdr:spPr>
        <a:xfrm flipV="1">
          <a:off x="7445375" y="14241018"/>
          <a:ext cx="765175"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151434</xdr:rowOff>
    </xdr:from>
    <xdr:to>
      <xdr:col>41</xdr:col>
      <xdr:colOff>101600</xdr:colOff>
      <xdr:row>83</xdr:row>
      <xdr:rowOff>81584</xdr:rowOff>
    </xdr:to>
    <xdr:sp macro="" textlink="">
      <xdr:nvSpPr>
        <xdr:cNvPr id="340" name="楕円 339"/>
        <xdr:cNvSpPr/>
      </xdr:nvSpPr>
      <xdr:spPr>
        <a:xfrm>
          <a:off x="6638925" y="1421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20726</xdr:rowOff>
    </xdr:from>
    <xdr:to>
      <xdr:col>45</xdr:col>
      <xdr:colOff>177800</xdr:colOff>
      <xdr:row>83</xdr:row>
      <xdr:rowOff>30784</xdr:rowOff>
    </xdr:to>
    <xdr:cxnSp macro="">
      <xdr:nvCxnSpPr>
        <xdr:cNvPr id="341" name="直線コネクタ 340"/>
        <xdr:cNvCxnSpPr/>
      </xdr:nvCxnSpPr>
      <xdr:spPr>
        <a:xfrm flipV="1">
          <a:off x="6689725" y="14251076"/>
          <a:ext cx="75565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33850</xdr:rowOff>
    </xdr:from>
    <xdr:ext cx="469744" cy="259045"/>
    <xdr:sp macro="" textlink="">
      <xdr:nvSpPr>
        <xdr:cNvPr id="342" name="n_1aveValue【公営住宅】&#10;一人当たり面積"/>
        <xdr:cNvSpPr txBox="1"/>
      </xdr:nvSpPr>
      <xdr:spPr>
        <a:xfrm>
          <a:off x="7991552"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9162</xdr:rowOff>
    </xdr:from>
    <xdr:ext cx="469744" cy="259045"/>
    <xdr:sp macro="" textlink="">
      <xdr:nvSpPr>
        <xdr:cNvPr id="343" name="n_2aveValue【公営住宅】&#10;一人当たり面積"/>
        <xdr:cNvSpPr txBox="1"/>
      </xdr:nvSpPr>
      <xdr:spPr>
        <a:xfrm>
          <a:off x="72581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145406</xdr:rowOff>
    </xdr:from>
    <xdr:ext cx="469744" cy="259045"/>
    <xdr:sp macro="" textlink="">
      <xdr:nvSpPr>
        <xdr:cNvPr id="344" name="n_3aveValue【公営住宅】&#10;一人当たり面積"/>
        <xdr:cNvSpPr txBox="1"/>
      </xdr:nvSpPr>
      <xdr:spPr>
        <a:xfrm>
          <a:off x="64834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77995</xdr:rowOff>
    </xdr:from>
    <xdr:ext cx="469744" cy="259045"/>
    <xdr:sp macro="" textlink="">
      <xdr:nvSpPr>
        <xdr:cNvPr id="345" name="n_1mainValue【公営住宅】&#10;一人当たり面積"/>
        <xdr:cNvSpPr txBox="1"/>
      </xdr:nvSpPr>
      <xdr:spPr>
        <a:xfrm>
          <a:off x="7991552"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88053</xdr:rowOff>
    </xdr:from>
    <xdr:ext cx="469744" cy="259045"/>
    <xdr:sp macro="" textlink="">
      <xdr:nvSpPr>
        <xdr:cNvPr id="346" name="n_2mainValue【公営住宅】&#10;一人当たり面積"/>
        <xdr:cNvSpPr txBox="1"/>
      </xdr:nvSpPr>
      <xdr:spPr>
        <a:xfrm>
          <a:off x="72581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98111</xdr:rowOff>
    </xdr:from>
    <xdr:ext cx="469744" cy="259045"/>
    <xdr:sp macro="" textlink="">
      <xdr:nvSpPr>
        <xdr:cNvPr id="347" name="n_3mainValue【公営住宅】&#10;一人当たり面積"/>
        <xdr:cNvSpPr txBox="1"/>
      </xdr:nvSpPr>
      <xdr:spPr>
        <a:xfrm>
          <a:off x="6483427" y="1398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9" name="テキスト ボックス 358"/>
        <xdr:cNvSpPr txBox="1"/>
      </xdr:nvSpPr>
      <xdr:spPr>
        <a:xfrm>
          <a:off x="36591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7" name="テキスト ボックス 366"/>
        <xdr:cNvSpPr txBox="1"/>
      </xdr:nvSpPr>
      <xdr:spPr>
        <a:xfrm>
          <a:off x="2662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71" name="直線コネクタ 370"/>
        <xdr:cNvCxnSpPr/>
      </xdr:nvCxnSpPr>
      <xdr:spPr>
        <a:xfrm flipV="1">
          <a:off x="39490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72" name="【港湾・漁港】&#10;有形固定資産減価償却率最小値テキスト"/>
        <xdr:cNvSpPr txBox="1"/>
      </xdr:nvSpPr>
      <xdr:spPr>
        <a:xfrm>
          <a:off x="39878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3" name="直線コネクタ 372"/>
        <xdr:cNvCxnSpPr/>
      </xdr:nvCxnSpPr>
      <xdr:spPr>
        <a:xfrm>
          <a:off x="388937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74" name="【港湾・漁港】&#10;有形固定資産減価償却率最大値テキスト"/>
        <xdr:cNvSpPr txBox="1"/>
      </xdr:nvSpPr>
      <xdr:spPr>
        <a:xfrm>
          <a:off x="39878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75" name="直線コネクタ 374"/>
        <xdr:cNvCxnSpPr/>
      </xdr:nvCxnSpPr>
      <xdr:spPr>
        <a:xfrm>
          <a:off x="3889375" y="1739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5097</xdr:rowOff>
    </xdr:from>
    <xdr:ext cx="405111" cy="259045"/>
    <xdr:sp macro="" textlink="">
      <xdr:nvSpPr>
        <xdr:cNvPr id="376" name="【港湾・漁港】&#10;有形固定資産減価償却率平均値テキスト"/>
        <xdr:cNvSpPr txBox="1"/>
      </xdr:nvSpPr>
      <xdr:spPr>
        <a:xfrm>
          <a:off x="3987800" y="18007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26670</xdr:rowOff>
    </xdr:from>
    <xdr:to>
      <xdr:col>24</xdr:col>
      <xdr:colOff>114300</xdr:colOff>
      <xdr:row>105</xdr:row>
      <xdr:rowOff>128270</xdr:rowOff>
    </xdr:to>
    <xdr:sp macro="" textlink="">
      <xdr:nvSpPr>
        <xdr:cNvPr id="377" name="フローチャート: 判断 376"/>
        <xdr:cNvSpPr/>
      </xdr:nvSpPr>
      <xdr:spPr>
        <a:xfrm>
          <a:off x="3898900" y="180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69850</xdr:rowOff>
    </xdr:from>
    <xdr:to>
      <xdr:col>20</xdr:col>
      <xdr:colOff>38100</xdr:colOff>
      <xdr:row>105</xdr:row>
      <xdr:rowOff>0</xdr:rowOff>
    </xdr:to>
    <xdr:sp macro="" textlink="">
      <xdr:nvSpPr>
        <xdr:cNvPr id="378" name="フローチャート: 判断 377"/>
        <xdr:cNvSpPr/>
      </xdr:nvSpPr>
      <xdr:spPr>
        <a:xfrm>
          <a:off x="3203575" y="17900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115570</xdr:rowOff>
    </xdr:from>
    <xdr:to>
      <xdr:col>15</xdr:col>
      <xdr:colOff>101600</xdr:colOff>
      <xdr:row>105</xdr:row>
      <xdr:rowOff>45720</xdr:rowOff>
    </xdr:to>
    <xdr:sp macro="" textlink="">
      <xdr:nvSpPr>
        <xdr:cNvPr id="379" name="フローチャート: 判断 378"/>
        <xdr:cNvSpPr/>
      </xdr:nvSpPr>
      <xdr:spPr>
        <a:xfrm>
          <a:off x="2428875" y="1794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44450</xdr:rowOff>
    </xdr:from>
    <xdr:to>
      <xdr:col>10</xdr:col>
      <xdr:colOff>165100</xdr:colOff>
      <xdr:row>105</xdr:row>
      <xdr:rowOff>146050</xdr:rowOff>
    </xdr:to>
    <xdr:sp macro="" textlink="">
      <xdr:nvSpPr>
        <xdr:cNvPr id="380" name="フローチャート: 判断 379"/>
        <xdr:cNvSpPr/>
      </xdr:nvSpPr>
      <xdr:spPr>
        <a:xfrm>
          <a:off x="168275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386" name="楕円 385"/>
        <xdr:cNvSpPr/>
      </xdr:nvSpPr>
      <xdr:spPr>
        <a:xfrm>
          <a:off x="38989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158766</xdr:rowOff>
    </xdr:from>
    <xdr:ext cx="405111" cy="259045"/>
    <xdr:sp macro="" textlink="">
      <xdr:nvSpPr>
        <xdr:cNvPr id="387" name="【港湾・漁港】&#10;有形固定資産減価償却率該当値テキスト"/>
        <xdr:cNvSpPr txBox="1"/>
      </xdr:nvSpPr>
      <xdr:spPr>
        <a:xfrm>
          <a:off x="3987800"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170180</xdr:rowOff>
    </xdr:from>
    <xdr:to>
      <xdr:col>20</xdr:col>
      <xdr:colOff>38100</xdr:colOff>
      <xdr:row>105</xdr:row>
      <xdr:rowOff>100330</xdr:rowOff>
    </xdr:to>
    <xdr:sp macro="" textlink="">
      <xdr:nvSpPr>
        <xdr:cNvPr id="388" name="楕円 387"/>
        <xdr:cNvSpPr/>
      </xdr:nvSpPr>
      <xdr:spPr>
        <a:xfrm>
          <a:off x="3203575" y="180009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15239</xdr:rowOff>
    </xdr:from>
    <xdr:to>
      <xdr:col>24</xdr:col>
      <xdr:colOff>63500</xdr:colOff>
      <xdr:row>105</xdr:row>
      <xdr:rowOff>49530</xdr:rowOff>
    </xdr:to>
    <xdr:cxnSp macro="">
      <xdr:nvCxnSpPr>
        <xdr:cNvPr id="389" name="直線コネクタ 388"/>
        <xdr:cNvCxnSpPr/>
      </xdr:nvCxnSpPr>
      <xdr:spPr>
        <a:xfrm flipV="1">
          <a:off x="3235325" y="18017489"/>
          <a:ext cx="714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67311</xdr:rowOff>
    </xdr:from>
    <xdr:to>
      <xdr:col>15</xdr:col>
      <xdr:colOff>101600</xdr:colOff>
      <xdr:row>105</xdr:row>
      <xdr:rowOff>168911</xdr:rowOff>
    </xdr:to>
    <xdr:sp macro="" textlink="">
      <xdr:nvSpPr>
        <xdr:cNvPr id="390" name="楕円 389"/>
        <xdr:cNvSpPr/>
      </xdr:nvSpPr>
      <xdr:spPr>
        <a:xfrm>
          <a:off x="2428875"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49530</xdr:rowOff>
    </xdr:from>
    <xdr:to>
      <xdr:col>19</xdr:col>
      <xdr:colOff>177800</xdr:colOff>
      <xdr:row>105</xdr:row>
      <xdr:rowOff>118111</xdr:rowOff>
    </xdr:to>
    <xdr:cxnSp macro="">
      <xdr:nvCxnSpPr>
        <xdr:cNvPr id="391" name="直線コネクタ 390"/>
        <xdr:cNvCxnSpPr/>
      </xdr:nvCxnSpPr>
      <xdr:spPr>
        <a:xfrm flipV="1">
          <a:off x="2479675" y="18051780"/>
          <a:ext cx="75565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67311</xdr:rowOff>
    </xdr:from>
    <xdr:to>
      <xdr:col>10</xdr:col>
      <xdr:colOff>165100</xdr:colOff>
      <xdr:row>105</xdr:row>
      <xdr:rowOff>168911</xdr:rowOff>
    </xdr:to>
    <xdr:sp macro="" textlink="">
      <xdr:nvSpPr>
        <xdr:cNvPr id="392" name="楕円 391"/>
        <xdr:cNvSpPr/>
      </xdr:nvSpPr>
      <xdr:spPr>
        <a:xfrm>
          <a:off x="168275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118111</xdr:rowOff>
    </xdr:from>
    <xdr:to>
      <xdr:col>15</xdr:col>
      <xdr:colOff>50800</xdr:colOff>
      <xdr:row>105</xdr:row>
      <xdr:rowOff>118111</xdr:rowOff>
    </xdr:to>
    <xdr:cxnSp macro="">
      <xdr:nvCxnSpPr>
        <xdr:cNvPr id="393" name="直線コネクタ 392"/>
        <xdr:cNvCxnSpPr/>
      </xdr:nvCxnSpPr>
      <xdr:spPr>
        <a:xfrm>
          <a:off x="1733550" y="18120361"/>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16527</xdr:rowOff>
    </xdr:from>
    <xdr:ext cx="405111" cy="259045"/>
    <xdr:sp macro="" textlink="">
      <xdr:nvSpPr>
        <xdr:cNvPr id="394" name="n_1aveValue【港湾・漁港】&#10;有形固定資産減価償却率"/>
        <xdr:cNvSpPr txBox="1"/>
      </xdr:nvSpPr>
      <xdr:spPr>
        <a:xfrm>
          <a:off x="3067694"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62247</xdr:rowOff>
    </xdr:from>
    <xdr:ext cx="405111" cy="259045"/>
    <xdr:sp macro="" textlink="">
      <xdr:nvSpPr>
        <xdr:cNvPr id="395" name="n_2aveValue【港湾・漁港】&#10;有形固定資産減価償却率"/>
        <xdr:cNvSpPr txBox="1"/>
      </xdr:nvSpPr>
      <xdr:spPr>
        <a:xfrm>
          <a:off x="2305694" y="1772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162577</xdr:rowOff>
    </xdr:from>
    <xdr:ext cx="405111" cy="259045"/>
    <xdr:sp macro="" textlink="">
      <xdr:nvSpPr>
        <xdr:cNvPr id="396" name="n_3aveValue【港湾・漁港】&#10;有形固定資産減価償却率"/>
        <xdr:cNvSpPr txBox="1"/>
      </xdr:nvSpPr>
      <xdr:spPr>
        <a:xfrm>
          <a:off x="1559569"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91457</xdr:rowOff>
    </xdr:from>
    <xdr:ext cx="405111" cy="259045"/>
    <xdr:sp macro="" textlink="">
      <xdr:nvSpPr>
        <xdr:cNvPr id="397" name="n_1mainValue【港湾・漁港】&#10;有形固定資産減価償却率"/>
        <xdr:cNvSpPr txBox="1"/>
      </xdr:nvSpPr>
      <xdr:spPr>
        <a:xfrm>
          <a:off x="306769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160038</xdr:rowOff>
    </xdr:from>
    <xdr:ext cx="405111" cy="259045"/>
    <xdr:sp macro="" textlink="">
      <xdr:nvSpPr>
        <xdr:cNvPr id="398" name="n_2mainValue【港湾・漁港】&#10;有形固定資産減価償却率"/>
        <xdr:cNvSpPr txBox="1"/>
      </xdr:nvSpPr>
      <xdr:spPr>
        <a:xfrm>
          <a:off x="230569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160038</xdr:rowOff>
    </xdr:from>
    <xdr:ext cx="405111" cy="259045"/>
    <xdr:sp macro="" textlink="">
      <xdr:nvSpPr>
        <xdr:cNvPr id="399" name="n_3mainValue【港湾・漁港】&#10;有形固定資産減価償却率"/>
        <xdr:cNvSpPr txBox="1"/>
      </xdr:nvSpPr>
      <xdr:spPr>
        <a:xfrm>
          <a:off x="1559569"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1" name="テキスト ボックス 410"/>
        <xdr:cNvSpPr txBox="1"/>
      </xdr:nvSpPr>
      <xdr:spPr>
        <a:xfrm>
          <a:off x="5412239"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3" name="テキスト ボックス 412"/>
        <xdr:cNvSpPr txBox="1"/>
      </xdr:nvSpPr>
      <xdr:spPr>
        <a:xfrm>
          <a:off x="5122756"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5" name="テキスト ボックス 414"/>
        <xdr:cNvSpPr txBox="1"/>
      </xdr:nvSpPr>
      <xdr:spPr>
        <a:xfrm>
          <a:off x="5122756"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17" name="テキスト ボックス 416"/>
        <xdr:cNvSpPr txBox="1"/>
      </xdr:nvSpPr>
      <xdr:spPr>
        <a:xfrm>
          <a:off x="5122756"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19" name="テキスト ボックス 418"/>
        <xdr:cNvSpPr txBox="1"/>
      </xdr:nvSpPr>
      <xdr:spPr>
        <a:xfrm>
          <a:off x="5122756"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1" name="テキスト ボックス 420"/>
        <xdr:cNvSpPr txBox="1"/>
      </xdr:nvSpPr>
      <xdr:spPr>
        <a:xfrm>
          <a:off x="5032603"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3" name="テキスト ボックス 422"/>
        <xdr:cNvSpPr txBox="1"/>
      </xdr:nvSpPr>
      <xdr:spPr>
        <a:xfrm>
          <a:off x="503260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港湾・漁港】&#10;一人当たり有形固定資産（償却資産）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30835</xdr:rowOff>
    </xdr:from>
    <xdr:to>
      <xdr:col>54</xdr:col>
      <xdr:colOff>189865</xdr:colOff>
      <xdr:row>109</xdr:row>
      <xdr:rowOff>35379</xdr:rowOff>
    </xdr:to>
    <xdr:cxnSp macro="">
      <xdr:nvCxnSpPr>
        <xdr:cNvPr id="425" name="直線コネクタ 424"/>
        <xdr:cNvCxnSpPr/>
      </xdr:nvCxnSpPr>
      <xdr:spPr>
        <a:xfrm flipV="1">
          <a:off x="8905240" y="17175835"/>
          <a:ext cx="0" cy="154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26" name="【港湾・漁港】&#10;一人当たり有形固定資産（償却資産）額最小値テキスト"/>
        <xdr:cNvSpPr txBox="1"/>
      </xdr:nvSpPr>
      <xdr:spPr>
        <a:xfrm>
          <a:off x="8943975"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27" name="直線コネクタ 426"/>
        <xdr:cNvCxnSpPr/>
      </xdr:nvCxnSpPr>
      <xdr:spPr>
        <a:xfrm>
          <a:off x="8845550"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148962</xdr:rowOff>
    </xdr:from>
    <xdr:ext cx="599010" cy="259045"/>
    <xdr:sp macro="" textlink="">
      <xdr:nvSpPr>
        <xdr:cNvPr id="428" name="【港湾・漁港】&#10;一人当たり有形固定資産（償却資産）額最大値テキスト"/>
        <xdr:cNvSpPr txBox="1"/>
      </xdr:nvSpPr>
      <xdr:spPr>
        <a:xfrm>
          <a:off x="8943975" y="169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30835</xdr:rowOff>
    </xdr:from>
    <xdr:to>
      <xdr:col>55</xdr:col>
      <xdr:colOff>88900</xdr:colOff>
      <xdr:row>100</xdr:row>
      <xdr:rowOff>30835</xdr:rowOff>
    </xdr:to>
    <xdr:cxnSp macro="">
      <xdr:nvCxnSpPr>
        <xdr:cNvPr id="429" name="直線コネクタ 428"/>
        <xdr:cNvCxnSpPr/>
      </xdr:nvCxnSpPr>
      <xdr:spPr>
        <a:xfrm>
          <a:off x="8845550" y="171758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111532</xdr:rowOff>
    </xdr:from>
    <xdr:ext cx="599010" cy="259045"/>
    <xdr:sp macro="" textlink="">
      <xdr:nvSpPr>
        <xdr:cNvPr id="430" name="【港湾・漁港】&#10;一人当たり有形固定資産（償却資産）額平均値テキスト"/>
        <xdr:cNvSpPr txBox="1"/>
      </xdr:nvSpPr>
      <xdr:spPr>
        <a:xfrm>
          <a:off x="8943975" y="182852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88655</xdr:rowOff>
    </xdr:from>
    <xdr:to>
      <xdr:col>55</xdr:col>
      <xdr:colOff>50800</xdr:colOff>
      <xdr:row>108</xdr:row>
      <xdr:rowOff>18805</xdr:rowOff>
    </xdr:to>
    <xdr:sp macro="" textlink="">
      <xdr:nvSpPr>
        <xdr:cNvPr id="431" name="フローチャート: 判断 430"/>
        <xdr:cNvSpPr/>
      </xdr:nvSpPr>
      <xdr:spPr>
        <a:xfrm>
          <a:off x="8883650" y="184338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118452</xdr:rowOff>
    </xdr:from>
    <xdr:to>
      <xdr:col>50</xdr:col>
      <xdr:colOff>165100</xdr:colOff>
      <xdr:row>108</xdr:row>
      <xdr:rowOff>48602</xdr:rowOff>
    </xdr:to>
    <xdr:sp macro="" textlink="">
      <xdr:nvSpPr>
        <xdr:cNvPr id="432" name="フローチャート: 判断 431"/>
        <xdr:cNvSpPr/>
      </xdr:nvSpPr>
      <xdr:spPr>
        <a:xfrm>
          <a:off x="8159750" y="184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31263</xdr:rowOff>
    </xdr:from>
    <xdr:to>
      <xdr:col>46</xdr:col>
      <xdr:colOff>38100</xdr:colOff>
      <xdr:row>107</xdr:row>
      <xdr:rowOff>132863</xdr:rowOff>
    </xdr:to>
    <xdr:sp macro="" textlink="">
      <xdr:nvSpPr>
        <xdr:cNvPr id="433" name="フローチャート: 判断 432"/>
        <xdr:cNvSpPr/>
      </xdr:nvSpPr>
      <xdr:spPr>
        <a:xfrm>
          <a:off x="7413625" y="183764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153752</xdr:rowOff>
    </xdr:from>
    <xdr:to>
      <xdr:col>41</xdr:col>
      <xdr:colOff>101600</xdr:colOff>
      <xdr:row>107</xdr:row>
      <xdr:rowOff>83902</xdr:rowOff>
    </xdr:to>
    <xdr:sp macro="" textlink="">
      <xdr:nvSpPr>
        <xdr:cNvPr id="434" name="フローチャート: 判断 433"/>
        <xdr:cNvSpPr/>
      </xdr:nvSpPr>
      <xdr:spPr>
        <a:xfrm>
          <a:off x="6638925" y="1832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155897</xdr:rowOff>
    </xdr:from>
    <xdr:to>
      <xdr:col>55</xdr:col>
      <xdr:colOff>50800</xdr:colOff>
      <xdr:row>109</xdr:row>
      <xdr:rowOff>86047</xdr:rowOff>
    </xdr:to>
    <xdr:sp macro="" textlink="">
      <xdr:nvSpPr>
        <xdr:cNvPr id="440" name="楕円 439"/>
        <xdr:cNvSpPr/>
      </xdr:nvSpPr>
      <xdr:spPr>
        <a:xfrm>
          <a:off x="8883650" y="186724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70824</xdr:rowOff>
    </xdr:from>
    <xdr:ext cx="313932" cy="259045"/>
    <xdr:sp macro="" textlink="">
      <xdr:nvSpPr>
        <xdr:cNvPr id="441" name="【港湾・漁港】&#10;一人当たり有形固定資産（償却資産）額該当値テキスト"/>
        <xdr:cNvSpPr txBox="1"/>
      </xdr:nvSpPr>
      <xdr:spPr>
        <a:xfrm>
          <a:off x="8943975" y="18587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155899</xdr:rowOff>
    </xdr:from>
    <xdr:to>
      <xdr:col>50</xdr:col>
      <xdr:colOff>165100</xdr:colOff>
      <xdr:row>109</xdr:row>
      <xdr:rowOff>86049</xdr:rowOff>
    </xdr:to>
    <xdr:sp macro="" textlink="">
      <xdr:nvSpPr>
        <xdr:cNvPr id="442" name="楕円 441"/>
        <xdr:cNvSpPr/>
      </xdr:nvSpPr>
      <xdr:spPr>
        <a:xfrm>
          <a:off x="8159750" y="186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35247</xdr:rowOff>
    </xdr:from>
    <xdr:to>
      <xdr:col>55</xdr:col>
      <xdr:colOff>0</xdr:colOff>
      <xdr:row>109</xdr:row>
      <xdr:rowOff>35249</xdr:rowOff>
    </xdr:to>
    <xdr:cxnSp macro="">
      <xdr:nvCxnSpPr>
        <xdr:cNvPr id="443" name="直線コネクタ 442"/>
        <xdr:cNvCxnSpPr/>
      </xdr:nvCxnSpPr>
      <xdr:spPr>
        <a:xfrm flipV="1">
          <a:off x="8210550" y="18723297"/>
          <a:ext cx="695325"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155901</xdr:rowOff>
    </xdr:from>
    <xdr:to>
      <xdr:col>46</xdr:col>
      <xdr:colOff>38100</xdr:colOff>
      <xdr:row>109</xdr:row>
      <xdr:rowOff>86051</xdr:rowOff>
    </xdr:to>
    <xdr:sp macro="" textlink="">
      <xdr:nvSpPr>
        <xdr:cNvPr id="444" name="楕円 443"/>
        <xdr:cNvSpPr/>
      </xdr:nvSpPr>
      <xdr:spPr>
        <a:xfrm>
          <a:off x="7413625" y="186725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35249</xdr:rowOff>
    </xdr:from>
    <xdr:to>
      <xdr:col>50</xdr:col>
      <xdr:colOff>114300</xdr:colOff>
      <xdr:row>109</xdr:row>
      <xdr:rowOff>35251</xdr:rowOff>
    </xdr:to>
    <xdr:cxnSp macro="">
      <xdr:nvCxnSpPr>
        <xdr:cNvPr id="445" name="直線コネクタ 444"/>
        <xdr:cNvCxnSpPr/>
      </xdr:nvCxnSpPr>
      <xdr:spPr>
        <a:xfrm flipV="1">
          <a:off x="7445375" y="18723299"/>
          <a:ext cx="765175"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155905</xdr:rowOff>
    </xdr:from>
    <xdr:to>
      <xdr:col>41</xdr:col>
      <xdr:colOff>101600</xdr:colOff>
      <xdr:row>109</xdr:row>
      <xdr:rowOff>86055</xdr:rowOff>
    </xdr:to>
    <xdr:sp macro="" textlink="">
      <xdr:nvSpPr>
        <xdr:cNvPr id="446" name="楕円 445"/>
        <xdr:cNvSpPr/>
      </xdr:nvSpPr>
      <xdr:spPr>
        <a:xfrm>
          <a:off x="6638925" y="186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35251</xdr:rowOff>
    </xdr:from>
    <xdr:to>
      <xdr:col>45</xdr:col>
      <xdr:colOff>177800</xdr:colOff>
      <xdr:row>109</xdr:row>
      <xdr:rowOff>35255</xdr:rowOff>
    </xdr:to>
    <xdr:cxnSp macro="">
      <xdr:nvCxnSpPr>
        <xdr:cNvPr id="447" name="直線コネクタ 446"/>
        <xdr:cNvCxnSpPr/>
      </xdr:nvCxnSpPr>
      <xdr:spPr>
        <a:xfrm flipV="1">
          <a:off x="6689725" y="18723301"/>
          <a:ext cx="75565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65129</xdr:rowOff>
    </xdr:from>
    <xdr:ext cx="599010" cy="259045"/>
    <xdr:sp macro="" textlink="">
      <xdr:nvSpPr>
        <xdr:cNvPr id="448" name="n_1aveValue【港湾・漁港】&#10;一人当たり有形固定資産（償却資産）額"/>
        <xdr:cNvSpPr txBox="1"/>
      </xdr:nvSpPr>
      <xdr:spPr>
        <a:xfrm>
          <a:off x="7936445" y="1823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149390</xdr:rowOff>
    </xdr:from>
    <xdr:ext cx="599010" cy="259045"/>
    <xdr:sp macro="" textlink="">
      <xdr:nvSpPr>
        <xdr:cNvPr id="449" name="n_2aveValue【港湾・漁港】&#10;一人当たり有形固定資産（償却資産）額"/>
        <xdr:cNvSpPr txBox="1"/>
      </xdr:nvSpPr>
      <xdr:spPr>
        <a:xfrm>
          <a:off x="7193495" y="181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100429</xdr:rowOff>
    </xdr:from>
    <xdr:ext cx="599010" cy="259045"/>
    <xdr:sp macro="" textlink="">
      <xdr:nvSpPr>
        <xdr:cNvPr id="450" name="n_3aveValue【港湾・漁港】&#10;一人当たり有形固定資産（償却資産）額"/>
        <xdr:cNvSpPr txBox="1"/>
      </xdr:nvSpPr>
      <xdr:spPr>
        <a:xfrm>
          <a:off x="6447370" y="1810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109</xdr:row>
      <xdr:rowOff>77176</xdr:rowOff>
    </xdr:from>
    <xdr:ext cx="313932" cy="259045"/>
    <xdr:sp macro="" textlink="">
      <xdr:nvSpPr>
        <xdr:cNvPr id="451" name="n_1mainValue【港湾・漁港】&#10;一人当たり有形固定資産（償却資産）額"/>
        <xdr:cNvSpPr txBox="1"/>
      </xdr:nvSpPr>
      <xdr:spPr>
        <a:xfrm>
          <a:off x="8069458" y="18765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109</xdr:row>
      <xdr:rowOff>77178</xdr:rowOff>
    </xdr:from>
    <xdr:ext cx="313932" cy="259045"/>
    <xdr:sp macro="" textlink="">
      <xdr:nvSpPr>
        <xdr:cNvPr id="452" name="n_2mainValue【港湾・漁港】&#10;一人当たり有形固定資産（償却資産）額"/>
        <xdr:cNvSpPr txBox="1"/>
      </xdr:nvSpPr>
      <xdr:spPr>
        <a:xfrm>
          <a:off x="7307458" y="18765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109</xdr:row>
      <xdr:rowOff>77182</xdr:rowOff>
    </xdr:from>
    <xdr:ext cx="313932" cy="259045"/>
    <xdr:sp macro="" textlink="">
      <xdr:nvSpPr>
        <xdr:cNvPr id="453" name="n_3mainValue【港湾・漁港】&#10;一人当たり有形固定資産（償却資産）額"/>
        <xdr:cNvSpPr txBox="1"/>
      </xdr:nvSpPr>
      <xdr:spPr>
        <a:xfrm>
          <a:off x="6561333" y="1876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137160</xdr:rowOff>
    </xdr:to>
    <xdr:cxnSp macro="">
      <xdr:nvCxnSpPr>
        <xdr:cNvPr id="478" name="直線コネクタ 477"/>
        <xdr:cNvCxnSpPr/>
      </xdr:nvCxnSpPr>
      <xdr:spPr>
        <a:xfrm flipV="1">
          <a:off x="13889989" y="571500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79" name="【認定こども園・幼稚園・保育所】&#10;有形固定資産減価償却率最小値テキスト"/>
        <xdr:cNvSpPr txBox="1"/>
      </xdr:nvSpPr>
      <xdr:spPr>
        <a:xfrm>
          <a:off x="13928725"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80" name="直線コネクタ 479"/>
        <xdr:cNvCxnSpPr/>
      </xdr:nvCxnSpPr>
      <xdr:spPr>
        <a:xfrm>
          <a:off x="13801725" y="71666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81" name="【認定こども園・幼稚園・保育所】&#10;有形固定資産減価償却率最大値テキスト"/>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82" name="直線コネクタ 481"/>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483" name="【認定こども園・幼稚園・保育所】&#10;有形固定資産減価償却率平均値テキスト"/>
        <xdr:cNvSpPr txBox="1"/>
      </xdr:nvSpPr>
      <xdr:spPr>
        <a:xfrm>
          <a:off x="13928725"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84" name="フローチャート: 判断 483"/>
        <xdr:cNvSpPr/>
      </xdr:nvSpPr>
      <xdr:spPr>
        <a:xfrm>
          <a:off x="13839825" y="6496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85" name="フローチャート: 判断 484"/>
        <xdr:cNvSpPr/>
      </xdr:nvSpPr>
      <xdr:spPr>
        <a:xfrm>
          <a:off x="13115925"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86" name="フローチャート: 判断 485"/>
        <xdr:cNvSpPr/>
      </xdr:nvSpPr>
      <xdr:spPr>
        <a:xfrm>
          <a:off x="123698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87" name="フローチャート: 判断 486"/>
        <xdr:cNvSpPr/>
      </xdr:nvSpPr>
      <xdr:spPr>
        <a:xfrm>
          <a:off x="11623675" y="65271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493" name="楕円 492"/>
        <xdr:cNvSpPr/>
      </xdr:nvSpPr>
      <xdr:spPr>
        <a:xfrm>
          <a:off x="13839825" y="6618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494" name="【認定こども園・幼稚園・保育所】&#10;有形固定資産減価償却率該当値テキスト"/>
        <xdr:cNvSpPr txBox="1"/>
      </xdr:nvSpPr>
      <xdr:spPr>
        <a:xfrm>
          <a:off x="13928725"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xdr:rowOff>
    </xdr:from>
    <xdr:to>
      <xdr:col>81</xdr:col>
      <xdr:colOff>101600</xdr:colOff>
      <xdr:row>39</xdr:row>
      <xdr:rowOff>102235</xdr:rowOff>
    </xdr:to>
    <xdr:sp macro="" textlink="">
      <xdr:nvSpPr>
        <xdr:cNvPr id="495" name="楕円 494"/>
        <xdr:cNvSpPr/>
      </xdr:nvSpPr>
      <xdr:spPr>
        <a:xfrm>
          <a:off x="13115925"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39</xdr:row>
      <xdr:rowOff>51435</xdr:rowOff>
    </xdr:to>
    <xdr:cxnSp macro="">
      <xdr:nvCxnSpPr>
        <xdr:cNvPr id="496" name="直線コネクタ 495"/>
        <xdr:cNvCxnSpPr/>
      </xdr:nvCxnSpPr>
      <xdr:spPr>
        <a:xfrm flipV="1">
          <a:off x="13166725" y="6669405"/>
          <a:ext cx="7239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137795</xdr:rowOff>
    </xdr:from>
    <xdr:to>
      <xdr:col>76</xdr:col>
      <xdr:colOff>165100</xdr:colOff>
      <xdr:row>40</xdr:row>
      <xdr:rowOff>67945</xdr:rowOff>
    </xdr:to>
    <xdr:sp macro="" textlink="">
      <xdr:nvSpPr>
        <xdr:cNvPr id="497" name="楕円 496"/>
        <xdr:cNvSpPr/>
      </xdr:nvSpPr>
      <xdr:spPr>
        <a:xfrm>
          <a:off x="123698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51435</xdr:rowOff>
    </xdr:from>
    <xdr:to>
      <xdr:col>81</xdr:col>
      <xdr:colOff>50800</xdr:colOff>
      <xdr:row>40</xdr:row>
      <xdr:rowOff>17145</xdr:rowOff>
    </xdr:to>
    <xdr:cxnSp macro="">
      <xdr:nvCxnSpPr>
        <xdr:cNvPr id="498" name="直線コネクタ 497"/>
        <xdr:cNvCxnSpPr/>
      </xdr:nvCxnSpPr>
      <xdr:spPr>
        <a:xfrm flipV="1">
          <a:off x="12420600" y="6737985"/>
          <a:ext cx="746125"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27940</xdr:rowOff>
    </xdr:to>
    <xdr:sp macro="" textlink="">
      <xdr:nvSpPr>
        <xdr:cNvPr id="499" name="楕円 498"/>
        <xdr:cNvSpPr/>
      </xdr:nvSpPr>
      <xdr:spPr>
        <a:xfrm>
          <a:off x="11623675" y="66128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148590</xdr:rowOff>
    </xdr:from>
    <xdr:to>
      <xdr:col>76</xdr:col>
      <xdr:colOff>114300</xdr:colOff>
      <xdr:row>40</xdr:row>
      <xdr:rowOff>17145</xdr:rowOff>
    </xdr:to>
    <xdr:cxnSp macro="">
      <xdr:nvCxnSpPr>
        <xdr:cNvPr id="500" name="直線コネクタ 499"/>
        <xdr:cNvCxnSpPr/>
      </xdr:nvCxnSpPr>
      <xdr:spPr>
        <a:xfrm>
          <a:off x="11655425" y="6663690"/>
          <a:ext cx="765175"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01" name="n_1aveValue【認定こども園・幼稚園・保育所】&#10;有形固定資産減価償却率"/>
        <xdr:cNvSpPr txBox="1"/>
      </xdr:nvSpPr>
      <xdr:spPr>
        <a:xfrm>
          <a:off x="12980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502" name="n_2aveValue【認定こども園・幼稚園・保育所】&#10;有形固定資産減価償却率"/>
        <xdr:cNvSpPr txBox="1"/>
      </xdr:nvSpPr>
      <xdr:spPr>
        <a:xfrm>
          <a:off x="12246619"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macro="" textlink="">
      <xdr:nvSpPr>
        <xdr:cNvPr id="503" name="n_3aveValue【認定こども園・幼稚園・保育所】&#10;有形固定資産減価償却率"/>
        <xdr:cNvSpPr txBox="1"/>
      </xdr:nvSpPr>
      <xdr:spPr>
        <a:xfrm>
          <a:off x="1150049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93362</xdr:rowOff>
    </xdr:from>
    <xdr:ext cx="405111" cy="259045"/>
    <xdr:sp macro="" textlink="">
      <xdr:nvSpPr>
        <xdr:cNvPr id="504" name="n_1mainValue【認定こども園・幼稚園・保育所】&#10;有形固定資産減価償却率"/>
        <xdr:cNvSpPr txBox="1"/>
      </xdr:nvSpPr>
      <xdr:spPr>
        <a:xfrm>
          <a:off x="129800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59072</xdr:rowOff>
    </xdr:from>
    <xdr:ext cx="405111" cy="259045"/>
    <xdr:sp macro="" textlink="">
      <xdr:nvSpPr>
        <xdr:cNvPr id="505" name="n_2mainValue【認定こども園・幼稚園・保育所】&#10;有形固定資産減価償却率"/>
        <xdr:cNvSpPr txBox="1"/>
      </xdr:nvSpPr>
      <xdr:spPr>
        <a:xfrm>
          <a:off x="12246619"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06" name="n_3mainValue【認定こども園・幼稚園・保育所】&#10;有形固定資産減価償却率"/>
        <xdr:cNvSpPr txBox="1"/>
      </xdr:nvSpPr>
      <xdr:spPr>
        <a:xfrm>
          <a:off x="1150049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8" name="テキスト ボックス 517"/>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0" name="テキスト ボックス 519"/>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2" name="テキスト ボックス 521"/>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4" name="テキスト ボックス 523"/>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6" name="テキスト ボックス 525"/>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148590</xdr:rowOff>
    </xdr:to>
    <xdr:cxnSp macro="">
      <xdr:nvCxnSpPr>
        <xdr:cNvPr id="530" name="直線コネクタ 529"/>
        <xdr:cNvCxnSpPr/>
      </xdr:nvCxnSpPr>
      <xdr:spPr>
        <a:xfrm flipV="1">
          <a:off x="18846164" y="57302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531" name="【認定こども園・幼稚園・保育所】&#10;一人当たり面積最小値テキスト"/>
        <xdr:cNvSpPr txBox="1"/>
      </xdr:nvSpPr>
      <xdr:spPr>
        <a:xfrm>
          <a:off x="188849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532" name="直線コネクタ 531"/>
        <xdr:cNvCxnSpPr/>
      </xdr:nvCxnSpPr>
      <xdr:spPr>
        <a:xfrm>
          <a:off x="18786475" y="717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533" name="【認定こども園・幼稚園・保育所】&#10;一人当たり面積最大値テキスト"/>
        <xdr:cNvSpPr txBox="1"/>
      </xdr:nvSpPr>
      <xdr:spPr>
        <a:xfrm>
          <a:off x="188849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534" name="直線コネクタ 533"/>
        <xdr:cNvCxnSpPr/>
      </xdr:nvCxnSpPr>
      <xdr:spPr>
        <a:xfrm>
          <a:off x="18786475" y="5730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74947</xdr:rowOff>
    </xdr:from>
    <xdr:ext cx="469744" cy="259045"/>
    <xdr:sp macro="" textlink="">
      <xdr:nvSpPr>
        <xdr:cNvPr id="535" name="【認定こども園・幼稚園・保育所】&#10;一人当たり面積平均値テキスト"/>
        <xdr:cNvSpPr txBox="1"/>
      </xdr:nvSpPr>
      <xdr:spPr>
        <a:xfrm>
          <a:off x="18884900" y="641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536" name="フローチャート: 判断 535"/>
        <xdr:cNvSpPr/>
      </xdr:nvSpPr>
      <xdr:spPr>
        <a:xfrm>
          <a:off x="187960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33020</xdr:rowOff>
    </xdr:from>
    <xdr:to>
      <xdr:col>112</xdr:col>
      <xdr:colOff>38100</xdr:colOff>
      <xdr:row>38</xdr:row>
      <xdr:rowOff>134620</xdr:rowOff>
    </xdr:to>
    <xdr:sp macro="" textlink="">
      <xdr:nvSpPr>
        <xdr:cNvPr id="537" name="フローチャート: 判断 536"/>
        <xdr:cNvSpPr/>
      </xdr:nvSpPr>
      <xdr:spPr>
        <a:xfrm>
          <a:off x="18100675" y="6548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166370</xdr:rowOff>
    </xdr:from>
    <xdr:to>
      <xdr:col>107</xdr:col>
      <xdr:colOff>101600</xdr:colOff>
      <xdr:row>38</xdr:row>
      <xdr:rowOff>96520</xdr:rowOff>
    </xdr:to>
    <xdr:sp macro="" textlink="">
      <xdr:nvSpPr>
        <xdr:cNvPr id="538" name="フローチャート: 判断 537"/>
        <xdr:cNvSpPr/>
      </xdr:nvSpPr>
      <xdr:spPr>
        <a:xfrm>
          <a:off x="17325975"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539" name="フローチャート: 判断 538"/>
        <xdr:cNvSpPr/>
      </xdr:nvSpPr>
      <xdr:spPr>
        <a:xfrm>
          <a:off x="1657985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97790</xdr:rowOff>
    </xdr:from>
    <xdr:to>
      <xdr:col>116</xdr:col>
      <xdr:colOff>114300</xdr:colOff>
      <xdr:row>42</xdr:row>
      <xdr:rowOff>27940</xdr:rowOff>
    </xdr:to>
    <xdr:sp macro="" textlink="">
      <xdr:nvSpPr>
        <xdr:cNvPr id="545" name="楕円 544"/>
        <xdr:cNvSpPr/>
      </xdr:nvSpPr>
      <xdr:spPr>
        <a:xfrm>
          <a:off x="1879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12717</xdr:rowOff>
    </xdr:from>
    <xdr:ext cx="469744" cy="259045"/>
    <xdr:sp macro="" textlink="">
      <xdr:nvSpPr>
        <xdr:cNvPr id="546" name="【認定こども園・幼稚園・保育所】&#10;一人当たり面積該当値テキスト"/>
        <xdr:cNvSpPr txBox="1"/>
      </xdr:nvSpPr>
      <xdr:spPr>
        <a:xfrm>
          <a:off x="18884900"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97790</xdr:rowOff>
    </xdr:from>
    <xdr:to>
      <xdr:col>112</xdr:col>
      <xdr:colOff>38100</xdr:colOff>
      <xdr:row>42</xdr:row>
      <xdr:rowOff>27940</xdr:rowOff>
    </xdr:to>
    <xdr:sp macro="" textlink="">
      <xdr:nvSpPr>
        <xdr:cNvPr id="547" name="楕円 546"/>
        <xdr:cNvSpPr/>
      </xdr:nvSpPr>
      <xdr:spPr>
        <a:xfrm>
          <a:off x="18100675" y="71272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148590</xdr:rowOff>
    </xdr:from>
    <xdr:to>
      <xdr:col>116</xdr:col>
      <xdr:colOff>63500</xdr:colOff>
      <xdr:row>41</xdr:row>
      <xdr:rowOff>148590</xdr:rowOff>
    </xdr:to>
    <xdr:cxnSp macro="">
      <xdr:nvCxnSpPr>
        <xdr:cNvPr id="548" name="直線コネクタ 547"/>
        <xdr:cNvCxnSpPr/>
      </xdr:nvCxnSpPr>
      <xdr:spPr>
        <a:xfrm>
          <a:off x="18132425" y="717804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97790</xdr:rowOff>
    </xdr:from>
    <xdr:to>
      <xdr:col>107</xdr:col>
      <xdr:colOff>101600</xdr:colOff>
      <xdr:row>42</xdr:row>
      <xdr:rowOff>27940</xdr:rowOff>
    </xdr:to>
    <xdr:sp macro="" textlink="">
      <xdr:nvSpPr>
        <xdr:cNvPr id="549" name="楕円 548"/>
        <xdr:cNvSpPr/>
      </xdr:nvSpPr>
      <xdr:spPr>
        <a:xfrm>
          <a:off x="17325975"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148590</xdr:rowOff>
    </xdr:from>
    <xdr:to>
      <xdr:col>111</xdr:col>
      <xdr:colOff>177800</xdr:colOff>
      <xdr:row>41</xdr:row>
      <xdr:rowOff>148590</xdr:rowOff>
    </xdr:to>
    <xdr:cxnSp macro="">
      <xdr:nvCxnSpPr>
        <xdr:cNvPr id="550" name="直線コネクタ 549"/>
        <xdr:cNvCxnSpPr/>
      </xdr:nvCxnSpPr>
      <xdr:spPr>
        <a:xfrm>
          <a:off x="17376775" y="717804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551" name="楕円 550"/>
        <xdr:cNvSpPr/>
      </xdr:nvSpPr>
      <xdr:spPr>
        <a:xfrm>
          <a:off x="1657985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148590</xdr:rowOff>
    </xdr:to>
    <xdr:cxnSp macro="">
      <xdr:nvCxnSpPr>
        <xdr:cNvPr id="552" name="直線コネクタ 551"/>
        <xdr:cNvCxnSpPr/>
      </xdr:nvCxnSpPr>
      <xdr:spPr>
        <a:xfrm>
          <a:off x="16630650" y="7147560"/>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151147</xdr:rowOff>
    </xdr:from>
    <xdr:ext cx="469744" cy="259045"/>
    <xdr:sp macro="" textlink="">
      <xdr:nvSpPr>
        <xdr:cNvPr id="553" name="n_1aveValue【認定こども園・幼稚園・保育所】&#10;一人当たり面積"/>
        <xdr:cNvSpPr txBox="1"/>
      </xdr:nvSpPr>
      <xdr:spPr>
        <a:xfrm>
          <a:off x="1793247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113047</xdr:rowOff>
    </xdr:from>
    <xdr:ext cx="469744" cy="259045"/>
    <xdr:sp macro="" textlink="">
      <xdr:nvSpPr>
        <xdr:cNvPr id="554" name="n_2aveValue【認定こども園・幼稚園・保育所】&#10;一人当たり面積"/>
        <xdr:cNvSpPr txBox="1"/>
      </xdr:nvSpPr>
      <xdr:spPr>
        <a:xfrm>
          <a:off x="1717047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555" name="n_3aveValue【認定こども園・幼稚園・保育所】&#10;一人当たり面積"/>
        <xdr:cNvSpPr txBox="1"/>
      </xdr:nvSpPr>
      <xdr:spPr>
        <a:xfrm>
          <a:off x="16424352"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19067</xdr:rowOff>
    </xdr:from>
    <xdr:ext cx="469744" cy="259045"/>
    <xdr:sp macro="" textlink="">
      <xdr:nvSpPr>
        <xdr:cNvPr id="556" name="n_1mainValue【認定こども園・幼稚園・保育所】&#10;一人当たり面積"/>
        <xdr:cNvSpPr txBox="1"/>
      </xdr:nvSpPr>
      <xdr:spPr>
        <a:xfrm>
          <a:off x="1793247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19067</xdr:rowOff>
    </xdr:from>
    <xdr:ext cx="469744" cy="259045"/>
    <xdr:sp macro="" textlink="">
      <xdr:nvSpPr>
        <xdr:cNvPr id="557" name="n_2mainValue【認定こども園・幼稚園・保育所】&#10;一人当たり面積"/>
        <xdr:cNvSpPr txBox="1"/>
      </xdr:nvSpPr>
      <xdr:spPr>
        <a:xfrm>
          <a:off x="1717047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558" name="n_3mainValue【認定こども園・幼稚園・保育所】&#10;一人当たり面積"/>
        <xdr:cNvSpPr txBox="1"/>
      </xdr:nvSpPr>
      <xdr:spPr>
        <a:xfrm>
          <a:off x="16424352"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0" name="直線コネクタ 569"/>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71" name="テキスト ボックス 570"/>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2" name="直線コネクタ 571"/>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3" name="テキスト ボックス 572"/>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4" name="直線コネクタ 573"/>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5" name="テキスト ボックス 574"/>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6" name="直線コネクタ 575"/>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7" name="テキスト ボックス 576"/>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8" name="直線コネクタ 577"/>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9" name="テキスト ボックス 578"/>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0" name="直線コネクタ 579"/>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81" name="テキスト ボックス 580"/>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2" name="直線コネクタ 58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3" name="テキスト ボックス 582"/>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64</xdr:row>
      <xdr:rowOff>130628</xdr:rowOff>
    </xdr:to>
    <xdr:cxnSp macro="">
      <xdr:nvCxnSpPr>
        <xdr:cNvPr id="585" name="直線コネクタ 584"/>
        <xdr:cNvCxnSpPr/>
      </xdr:nvCxnSpPr>
      <xdr:spPr>
        <a:xfrm flipV="1">
          <a:off x="13889989" y="9496697"/>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05111" cy="259045"/>
    <xdr:sp macro="" textlink="">
      <xdr:nvSpPr>
        <xdr:cNvPr id="586" name="【学校施設】&#10;有形固定資産減価償却率最小値テキスト"/>
        <xdr:cNvSpPr txBox="1"/>
      </xdr:nvSpPr>
      <xdr:spPr>
        <a:xfrm>
          <a:off x="13928725"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7" name="直線コネクタ 586"/>
        <xdr:cNvCxnSpPr/>
      </xdr:nvCxnSpPr>
      <xdr:spPr>
        <a:xfrm>
          <a:off x="1380172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88" name="【学校施設】&#10;有形固定資産減価償却率最大値テキスト"/>
        <xdr:cNvSpPr txBox="1"/>
      </xdr:nvSpPr>
      <xdr:spPr>
        <a:xfrm>
          <a:off x="13928725"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89" name="直線コネクタ 588"/>
        <xdr:cNvCxnSpPr/>
      </xdr:nvCxnSpPr>
      <xdr:spPr>
        <a:xfrm>
          <a:off x="13801725" y="94966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77850</xdr:rowOff>
    </xdr:from>
    <xdr:ext cx="405111" cy="259045"/>
    <xdr:sp macro="" textlink="">
      <xdr:nvSpPr>
        <xdr:cNvPr id="590" name="【学校施設】&#10;有形固定資産減価償却率平均値テキスト"/>
        <xdr:cNvSpPr txBox="1"/>
      </xdr:nvSpPr>
      <xdr:spPr>
        <a:xfrm>
          <a:off x="13928725"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99423</xdr:rowOff>
    </xdr:from>
    <xdr:to>
      <xdr:col>85</xdr:col>
      <xdr:colOff>177800</xdr:colOff>
      <xdr:row>59</xdr:row>
      <xdr:rowOff>29573</xdr:rowOff>
    </xdr:to>
    <xdr:sp macro="" textlink="">
      <xdr:nvSpPr>
        <xdr:cNvPr id="591" name="フローチャート: 判断 590"/>
        <xdr:cNvSpPr/>
      </xdr:nvSpPr>
      <xdr:spPr>
        <a:xfrm>
          <a:off x="13839825" y="100435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164737</xdr:rowOff>
    </xdr:from>
    <xdr:to>
      <xdr:col>81</xdr:col>
      <xdr:colOff>101600</xdr:colOff>
      <xdr:row>59</xdr:row>
      <xdr:rowOff>94887</xdr:rowOff>
    </xdr:to>
    <xdr:sp macro="" textlink="">
      <xdr:nvSpPr>
        <xdr:cNvPr id="592" name="フローチャート: 判断 591"/>
        <xdr:cNvSpPr/>
      </xdr:nvSpPr>
      <xdr:spPr>
        <a:xfrm>
          <a:off x="13115925"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93" name="フローチャート: 判断 592"/>
        <xdr:cNvSpPr/>
      </xdr:nvSpPr>
      <xdr:spPr>
        <a:xfrm>
          <a:off x="123698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594" name="フローチャート: 判断 593"/>
        <xdr:cNvSpPr/>
      </xdr:nvSpPr>
      <xdr:spPr>
        <a:xfrm>
          <a:off x="11623675" y="101153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5" name="テキスト ボックス 594"/>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6" name="テキスト ボックス 595"/>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7" name="テキスト ボックス 596"/>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8" name="テキスト ボックス 597"/>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9" name="テキスト ボックス 598"/>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76563</xdr:rowOff>
    </xdr:from>
    <xdr:to>
      <xdr:col>85</xdr:col>
      <xdr:colOff>177800</xdr:colOff>
      <xdr:row>57</xdr:row>
      <xdr:rowOff>6713</xdr:rowOff>
    </xdr:to>
    <xdr:sp macro="" textlink="">
      <xdr:nvSpPr>
        <xdr:cNvPr id="600" name="楕円 599"/>
        <xdr:cNvSpPr/>
      </xdr:nvSpPr>
      <xdr:spPr>
        <a:xfrm>
          <a:off x="13839825" y="96777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99440</xdr:rowOff>
    </xdr:from>
    <xdr:ext cx="405111" cy="259045"/>
    <xdr:sp macro="" textlink="">
      <xdr:nvSpPr>
        <xdr:cNvPr id="601" name="【学校施設】&#10;有形固定資産減価償却率該当値テキスト"/>
        <xdr:cNvSpPr txBox="1"/>
      </xdr:nvSpPr>
      <xdr:spPr>
        <a:xfrm>
          <a:off x="13928725" y="952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602" name="楕円 601"/>
        <xdr:cNvSpPr/>
      </xdr:nvSpPr>
      <xdr:spPr>
        <a:xfrm>
          <a:off x="13115925"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127363</xdr:rowOff>
    </xdr:from>
    <xdr:to>
      <xdr:col>85</xdr:col>
      <xdr:colOff>127000</xdr:colOff>
      <xdr:row>57</xdr:row>
      <xdr:rowOff>11430</xdr:rowOff>
    </xdr:to>
    <xdr:cxnSp macro="">
      <xdr:nvCxnSpPr>
        <xdr:cNvPr id="603" name="直線コネクタ 602"/>
        <xdr:cNvCxnSpPr/>
      </xdr:nvCxnSpPr>
      <xdr:spPr>
        <a:xfrm flipV="1">
          <a:off x="13166725" y="9728563"/>
          <a:ext cx="7239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xdr:rowOff>
    </xdr:from>
    <xdr:to>
      <xdr:col>76</xdr:col>
      <xdr:colOff>165100</xdr:colOff>
      <xdr:row>57</xdr:row>
      <xdr:rowOff>117747</xdr:rowOff>
    </xdr:to>
    <xdr:sp macro="" textlink="">
      <xdr:nvSpPr>
        <xdr:cNvPr id="604" name="楕円 603"/>
        <xdr:cNvSpPr/>
      </xdr:nvSpPr>
      <xdr:spPr>
        <a:xfrm>
          <a:off x="123698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xdr:rowOff>
    </xdr:from>
    <xdr:to>
      <xdr:col>81</xdr:col>
      <xdr:colOff>50800</xdr:colOff>
      <xdr:row>57</xdr:row>
      <xdr:rowOff>66947</xdr:rowOff>
    </xdr:to>
    <xdr:cxnSp macro="">
      <xdr:nvCxnSpPr>
        <xdr:cNvPr id="605" name="直線コネクタ 604"/>
        <xdr:cNvCxnSpPr/>
      </xdr:nvCxnSpPr>
      <xdr:spPr>
        <a:xfrm flipV="1">
          <a:off x="12420600" y="9784080"/>
          <a:ext cx="74612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16147</xdr:rowOff>
    </xdr:from>
    <xdr:to>
      <xdr:col>72</xdr:col>
      <xdr:colOff>38100</xdr:colOff>
      <xdr:row>57</xdr:row>
      <xdr:rowOff>117747</xdr:rowOff>
    </xdr:to>
    <xdr:sp macro="" textlink="">
      <xdr:nvSpPr>
        <xdr:cNvPr id="606" name="楕円 605"/>
        <xdr:cNvSpPr/>
      </xdr:nvSpPr>
      <xdr:spPr>
        <a:xfrm>
          <a:off x="11623675" y="97887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66947</xdr:rowOff>
    </xdr:from>
    <xdr:to>
      <xdr:col>76</xdr:col>
      <xdr:colOff>114300</xdr:colOff>
      <xdr:row>57</xdr:row>
      <xdr:rowOff>66947</xdr:rowOff>
    </xdr:to>
    <xdr:cxnSp macro="">
      <xdr:nvCxnSpPr>
        <xdr:cNvPr id="607" name="直線コネクタ 606"/>
        <xdr:cNvCxnSpPr/>
      </xdr:nvCxnSpPr>
      <xdr:spPr>
        <a:xfrm>
          <a:off x="11655425" y="9839597"/>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86014</xdr:rowOff>
    </xdr:from>
    <xdr:ext cx="405111" cy="259045"/>
    <xdr:sp macro="" textlink="">
      <xdr:nvSpPr>
        <xdr:cNvPr id="608" name="n_1aveValue【学校施設】&#10;有形固定資産減価償却率"/>
        <xdr:cNvSpPr txBox="1"/>
      </xdr:nvSpPr>
      <xdr:spPr>
        <a:xfrm>
          <a:off x="12980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09" name="n_2aveValue【学校施設】&#10;有形固定資産減価償却率"/>
        <xdr:cNvSpPr txBox="1"/>
      </xdr:nvSpPr>
      <xdr:spPr>
        <a:xfrm>
          <a:off x="12246619"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92546</xdr:rowOff>
    </xdr:from>
    <xdr:ext cx="405111" cy="259045"/>
    <xdr:sp macro="" textlink="">
      <xdr:nvSpPr>
        <xdr:cNvPr id="610" name="n_3aveValue【学校施設】&#10;有形固定資産減価償却率"/>
        <xdr:cNvSpPr txBox="1"/>
      </xdr:nvSpPr>
      <xdr:spPr>
        <a:xfrm>
          <a:off x="1150049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78757</xdr:rowOff>
    </xdr:from>
    <xdr:ext cx="405111" cy="259045"/>
    <xdr:sp macro="" textlink="">
      <xdr:nvSpPr>
        <xdr:cNvPr id="611" name="n_1mainValue【学校施設】&#10;有形固定資産減価償却率"/>
        <xdr:cNvSpPr txBox="1"/>
      </xdr:nvSpPr>
      <xdr:spPr>
        <a:xfrm>
          <a:off x="12980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134274</xdr:rowOff>
    </xdr:from>
    <xdr:ext cx="405111" cy="259045"/>
    <xdr:sp macro="" textlink="">
      <xdr:nvSpPr>
        <xdr:cNvPr id="612" name="n_2mainValue【学校施設】&#10;有形固定資産減価償却率"/>
        <xdr:cNvSpPr txBox="1"/>
      </xdr:nvSpPr>
      <xdr:spPr>
        <a:xfrm>
          <a:off x="12246619"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134274</xdr:rowOff>
    </xdr:from>
    <xdr:ext cx="405111" cy="259045"/>
    <xdr:sp macro="" textlink="">
      <xdr:nvSpPr>
        <xdr:cNvPr id="613" name="n_3mainValue【学校施設】&#10;有形固定資産減価償却率"/>
        <xdr:cNvSpPr txBox="1"/>
      </xdr:nvSpPr>
      <xdr:spPr>
        <a:xfrm>
          <a:off x="1150049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2" name="テキスト ボックス 621"/>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3" name="直線コネクタ 622"/>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4" name="テキスト ボックス 623"/>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5" name="直線コネクタ 624"/>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6" name="テキスト ボックス 625"/>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7" name="直線コネクタ 626"/>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8" name="テキスト ボックス 627"/>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9" name="直線コネクタ 628"/>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0" name="テキスト ボックス 629"/>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1" name="直線コネクタ 630"/>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2" name="テキスト ボックス 631"/>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3" name="直線コネクタ 632"/>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4" name="テキスト ボックス 633"/>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59055</xdr:rowOff>
    </xdr:from>
    <xdr:to>
      <xdr:col>116</xdr:col>
      <xdr:colOff>62864</xdr:colOff>
      <xdr:row>63</xdr:row>
      <xdr:rowOff>165735</xdr:rowOff>
    </xdr:to>
    <xdr:cxnSp macro="">
      <xdr:nvCxnSpPr>
        <xdr:cNvPr id="638" name="直線コネクタ 637"/>
        <xdr:cNvCxnSpPr/>
      </xdr:nvCxnSpPr>
      <xdr:spPr>
        <a:xfrm flipV="1">
          <a:off x="18846164" y="94888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639" name="【学校施設】&#10;一人当たり面積最小値テキスト"/>
        <xdr:cNvSpPr txBox="1"/>
      </xdr:nvSpPr>
      <xdr:spPr>
        <a:xfrm>
          <a:off x="188849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640" name="直線コネクタ 639"/>
        <xdr:cNvCxnSpPr/>
      </xdr:nvCxnSpPr>
      <xdr:spPr>
        <a:xfrm>
          <a:off x="18786475" y="10967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5732</xdr:rowOff>
    </xdr:from>
    <xdr:ext cx="469744" cy="259045"/>
    <xdr:sp macro="" textlink="">
      <xdr:nvSpPr>
        <xdr:cNvPr id="641" name="【学校施設】&#10;一人当たり面積最大値テキスト"/>
        <xdr:cNvSpPr txBox="1"/>
      </xdr:nvSpPr>
      <xdr:spPr>
        <a:xfrm>
          <a:off x="188849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59055</xdr:rowOff>
    </xdr:from>
    <xdr:to>
      <xdr:col>116</xdr:col>
      <xdr:colOff>152400</xdr:colOff>
      <xdr:row>55</xdr:row>
      <xdr:rowOff>59055</xdr:rowOff>
    </xdr:to>
    <xdr:cxnSp macro="">
      <xdr:nvCxnSpPr>
        <xdr:cNvPr id="642" name="直線コネクタ 641"/>
        <xdr:cNvCxnSpPr/>
      </xdr:nvCxnSpPr>
      <xdr:spPr>
        <a:xfrm>
          <a:off x="18786475" y="94888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56024</xdr:rowOff>
    </xdr:from>
    <xdr:ext cx="469744" cy="259045"/>
    <xdr:sp macro="" textlink="">
      <xdr:nvSpPr>
        <xdr:cNvPr id="643" name="【学校施設】&#10;一人当たり面積平均値テキスト"/>
        <xdr:cNvSpPr txBox="1"/>
      </xdr:nvSpPr>
      <xdr:spPr>
        <a:xfrm>
          <a:off x="18884900" y="1051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644" name="フローチャート: 判断 643"/>
        <xdr:cNvSpPr/>
      </xdr:nvSpPr>
      <xdr:spPr>
        <a:xfrm>
          <a:off x="18796000" y="105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92075</xdr:rowOff>
    </xdr:from>
    <xdr:to>
      <xdr:col>112</xdr:col>
      <xdr:colOff>38100</xdr:colOff>
      <xdr:row>62</xdr:row>
      <xdr:rowOff>22225</xdr:rowOff>
    </xdr:to>
    <xdr:sp macro="" textlink="">
      <xdr:nvSpPr>
        <xdr:cNvPr id="645" name="フローチャート: 判断 644"/>
        <xdr:cNvSpPr/>
      </xdr:nvSpPr>
      <xdr:spPr>
        <a:xfrm>
          <a:off x="18100675" y="105505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114173</xdr:rowOff>
    </xdr:from>
    <xdr:to>
      <xdr:col>107</xdr:col>
      <xdr:colOff>101600</xdr:colOff>
      <xdr:row>62</xdr:row>
      <xdr:rowOff>44323</xdr:rowOff>
    </xdr:to>
    <xdr:sp macro="" textlink="">
      <xdr:nvSpPr>
        <xdr:cNvPr id="646" name="フローチャート: 判断 645"/>
        <xdr:cNvSpPr/>
      </xdr:nvSpPr>
      <xdr:spPr>
        <a:xfrm>
          <a:off x="17325975"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124841</xdr:rowOff>
    </xdr:from>
    <xdr:to>
      <xdr:col>102</xdr:col>
      <xdr:colOff>165100</xdr:colOff>
      <xdr:row>62</xdr:row>
      <xdr:rowOff>54991</xdr:rowOff>
    </xdr:to>
    <xdr:sp macro="" textlink="">
      <xdr:nvSpPr>
        <xdr:cNvPr id="647" name="フローチャート: 判断 646"/>
        <xdr:cNvSpPr/>
      </xdr:nvSpPr>
      <xdr:spPr>
        <a:xfrm>
          <a:off x="1657985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113792</xdr:rowOff>
    </xdr:from>
    <xdr:to>
      <xdr:col>116</xdr:col>
      <xdr:colOff>114300</xdr:colOff>
      <xdr:row>61</xdr:row>
      <xdr:rowOff>43942</xdr:rowOff>
    </xdr:to>
    <xdr:sp macro="" textlink="">
      <xdr:nvSpPr>
        <xdr:cNvPr id="653" name="楕円 652"/>
        <xdr:cNvSpPr/>
      </xdr:nvSpPr>
      <xdr:spPr>
        <a:xfrm>
          <a:off x="187960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136669</xdr:rowOff>
    </xdr:from>
    <xdr:ext cx="469744" cy="259045"/>
    <xdr:sp macro="" textlink="">
      <xdr:nvSpPr>
        <xdr:cNvPr id="654" name="【学校施設】&#10;一人当たり面積該当値テキスト"/>
        <xdr:cNvSpPr txBox="1"/>
      </xdr:nvSpPr>
      <xdr:spPr>
        <a:xfrm>
          <a:off x="18884900" y="1025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150368</xdr:rowOff>
    </xdr:from>
    <xdr:to>
      <xdr:col>112</xdr:col>
      <xdr:colOff>38100</xdr:colOff>
      <xdr:row>61</xdr:row>
      <xdr:rowOff>80518</xdr:rowOff>
    </xdr:to>
    <xdr:sp macro="" textlink="">
      <xdr:nvSpPr>
        <xdr:cNvPr id="655" name="楕円 654"/>
        <xdr:cNvSpPr/>
      </xdr:nvSpPr>
      <xdr:spPr>
        <a:xfrm>
          <a:off x="18100675" y="104373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164592</xdr:rowOff>
    </xdr:from>
    <xdr:to>
      <xdr:col>116</xdr:col>
      <xdr:colOff>63500</xdr:colOff>
      <xdr:row>61</xdr:row>
      <xdr:rowOff>29718</xdr:rowOff>
    </xdr:to>
    <xdr:cxnSp macro="">
      <xdr:nvCxnSpPr>
        <xdr:cNvPr id="656" name="直線コネクタ 655"/>
        <xdr:cNvCxnSpPr/>
      </xdr:nvCxnSpPr>
      <xdr:spPr>
        <a:xfrm flipV="1">
          <a:off x="18132425" y="10451592"/>
          <a:ext cx="7143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167132</xdr:rowOff>
    </xdr:from>
    <xdr:to>
      <xdr:col>107</xdr:col>
      <xdr:colOff>101600</xdr:colOff>
      <xdr:row>61</xdr:row>
      <xdr:rowOff>97282</xdr:rowOff>
    </xdr:to>
    <xdr:sp macro="" textlink="">
      <xdr:nvSpPr>
        <xdr:cNvPr id="657" name="楕円 656"/>
        <xdr:cNvSpPr/>
      </xdr:nvSpPr>
      <xdr:spPr>
        <a:xfrm>
          <a:off x="17325975" y="104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29718</xdr:rowOff>
    </xdr:from>
    <xdr:to>
      <xdr:col>111</xdr:col>
      <xdr:colOff>177800</xdr:colOff>
      <xdr:row>61</xdr:row>
      <xdr:rowOff>46482</xdr:rowOff>
    </xdr:to>
    <xdr:cxnSp macro="">
      <xdr:nvCxnSpPr>
        <xdr:cNvPr id="658" name="直線コネクタ 657"/>
        <xdr:cNvCxnSpPr/>
      </xdr:nvCxnSpPr>
      <xdr:spPr>
        <a:xfrm flipV="1">
          <a:off x="17376775" y="10488168"/>
          <a:ext cx="75565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xdr:rowOff>
    </xdr:from>
    <xdr:to>
      <xdr:col>102</xdr:col>
      <xdr:colOff>165100</xdr:colOff>
      <xdr:row>61</xdr:row>
      <xdr:rowOff>114427</xdr:rowOff>
    </xdr:to>
    <xdr:sp macro="" textlink="">
      <xdr:nvSpPr>
        <xdr:cNvPr id="659" name="楕円 658"/>
        <xdr:cNvSpPr/>
      </xdr:nvSpPr>
      <xdr:spPr>
        <a:xfrm>
          <a:off x="16579850" y="104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46482</xdr:rowOff>
    </xdr:from>
    <xdr:to>
      <xdr:col>107</xdr:col>
      <xdr:colOff>50800</xdr:colOff>
      <xdr:row>61</xdr:row>
      <xdr:rowOff>63627</xdr:rowOff>
    </xdr:to>
    <xdr:cxnSp macro="">
      <xdr:nvCxnSpPr>
        <xdr:cNvPr id="660" name="直線コネクタ 659"/>
        <xdr:cNvCxnSpPr/>
      </xdr:nvCxnSpPr>
      <xdr:spPr>
        <a:xfrm flipV="1">
          <a:off x="16630650" y="10504932"/>
          <a:ext cx="7461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13352</xdr:rowOff>
    </xdr:from>
    <xdr:ext cx="469744" cy="259045"/>
    <xdr:sp macro="" textlink="">
      <xdr:nvSpPr>
        <xdr:cNvPr id="661" name="n_1aveValue【学校施設】&#10;一人当たり面積"/>
        <xdr:cNvSpPr txBox="1"/>
      </xdr:nvSpPr>
      <xdr:spPr>
        <a:xfrm>
          <a:off x="1793247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35450</xdr:rowOff>
    </xdr:from>
    <xdr:ext cx="469744" cy="259045"/>
    <xdr:sp macro="" textlink="">
      <xdr:nvSpPr>
        <xdr:cNvPr id="662" name="n_2aveValue【学校施設】&#10;一人当たり面積"/>
        <xdr:cNvSpPr txBox="1"/>
      </xdr:nvSpPr>
      <xdr:spPr>
        <a:xfrm>
          <a:off x="1717047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46118</xdr:rowOff>
    </xdr:from>
    <xdr:ext cx="469744" cy="259045"/>
    <xdr:sp macro="" textlink="">
      <xdr:nvSpPr>
        <xdr:cNvPr id="663" name="n_3aveValue【学校施設】&#10;一人当たり面積"/>
        <xdr:cNvSpPr txBox="1"/>
      </xdr:nvSpPr>
      <xdr:spPr>
        <a:xfrm>
          <a:off x="16424352" y="1067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97045</xdr:rowOff>
    </xdr:from>
    <xdr:ext cx="469744" cy="259045"/>
    <xdr:sp macro="" textlink="">
      <xdr:nvSpPr>
        <xdr:cNvPr id="664" name="n_1mainValue【学校施設】&#10;一人当たり面積"/>
        <xdr:cNvSpPr txBox="1"/>
      </xdr:nvSpPr>
      <xdr:spPr>
        <a:xfrm>
          <a:off x="1793247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113809</xdr:rowOff>
    </xdr:from>
    <xdr:ext cx="469744" cy="259045"/>
    <xdr:sp macro="" textlink="">
      <xdr:nvSpPr>
        <xdr:cNvPr id="665" name="n_2mainValue【学校施設】&#10;一人当たり面積"/>
        <xdr:cNvSpPr txBox="1"/>
      </xdr:nvSpPr>
      <xdr:spPr>
        <a:xfrm>
          <a:off x="1717047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130954</xdr:rowOff>
    </xdr:from>
    <xdr:ext cx="469744" cy="259045"/>
    <xdr:sp macro="" textlink="">
      <xdr:nvSpPr>
        <xdr:cNvPr id="666" name="n_3mainValue【学校施設】&#10;一人当たり面積"/>
        <xdr:cNvSpPr txBox="1"/>
      </xdr:nvSpPr>
      <xdr:spPr>
        <a:xfrm>
          <a:off x="16424352" y="1024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7" name="テキスト ボックス 676"/>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8" name="直線コネクタ 677"/>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9" name="テキスト ボックス 678"/>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0" name="直線コネクタ 679"/>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1" name="テキスト ボックス 680"/>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2" name="直線コネクタ 681"/>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3" name="テキスト ボックス 682"/>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4" name="直線コネクタ 683"/>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5" name="テキスト ボックス 684"/>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6" name="直線コネクタ 685"/>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7" name="テキスト ボックス 686"/>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8" name="直線コネクタ 687"/>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9" name="テキスト ボックス 688"/>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0"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165736</xdr:rowOff>
    </xdr:to>
    <xdr:cxnSp macro="">
      <xdr:nvCxnSpPr>
        <xdr:cNvPr id="691" name="直線コネクタ 690"/>
        <xdr:cNvCxnSpPr/>
      </xdr:nvCxnSpPr>
      <xdr:spPr>
        <a:xfrm flipV="1">
          <a:off x="13889989" y="1333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92" name="【児童館】&#10;有形固定資産減価償却率最小値テキスト"/>
        <xdr:cNvSpPr txBox="1"/>
      </xdr:nvSpPr>
      <xdr:spPr>
        <a:xfrm>
          <a:off x="13928725"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93" name="直線コネクタ 692"/>
        <xdr:cNvCxnSpPr/>
      </xdr:nvCxnSpPr>
      <xdr:spPr>
        <a:xfrm>
          <a:off x="13801725" y="147389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94"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5" name="直線コネクタ 694"/>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169563</xdr:rowOff>
    </xdr:from>
    <xdr:ext cx="405111" cy="259045"/>
    <xdr:sp macro="" textlink="">
      <xdr:nvSpPr>
        <xdr:cNvPr id="696" name="【児童館】&#10;有形固定資産減価償却率平均値テキスト"/>
        <xdr:cNvSpPr txBox="1"/>
      </xdr:nvSpPr>
      <xdr:spPr>
        <a:xfrm>
          <a:off x="13928725"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697" name="フローチャート: 判断 696"/>
        <xdr:cNvSpPr/>
      </xdr:nvSpPr>
      <xdr:spPr>
        <a:xfrm>
          <a:off x="13839825" y="14078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67311</xdr:rowOff>
    </xdr:from>
    <xdr:to>
      <xdr:col>81</xdr:col>
      <xdr:colOff>101600</xdr:colOff>
      <xdr:row>82</xdr:row>
      <xdr:rowOff>168911</xdr:rowOff>
    </xdr:to>
    <xdr:sp macro="" textlink="">
      <xdr:nvSpPr>
        <xdr:cNvPr id="698" name="フローチャート: 判断 697"/>
        <xdr:cNvSpPr/>
      </xdr:nvSpPr>
      <xdr:spPr>
        <a:xfrm>
          <a:off x="13115925"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99" name="フローチャート: 判断 698"/>
        <xdr:cNvSpPr/>
      </xdr:nvSpPr>
      <xdr:spPr>
        <a:xfrm>
          <a:off x="123698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00" name="フローチャート: 判断 699"/>
        <xdr:cNvSpPr/>
      </xdr:nvSpPr>
      <xdr:spPr>
        <a:xfrm>
          <a:off x="11623675" y="14057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1" name="テキスト ボックス 700"/>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706" name="楕円 705"/>
        <xdr:cNvSpPr/>
      </xdr:nvSpPr>
      <xdr:spPr>
        <a:xfrm>
          <a:off x="13839825" y="13284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707" name="【児童館】&#10;有形固定資産減価償却率該当値テキスト"/>
        <xdr:cNvSpPr txBox="1"/>
      </xdr:nvSpPr>
      <xdr:spPr>
        <a:xfrm>
          <a:off x="13928725"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708" name="楕円 707"/>
        <xdr:cNvSpPr/>
      </xdr:nvSpPr>
      <xdr:spPr>
        <a:xfrm>
          <a:off x="13115925"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709" name="直線コネクタ 708"/>
        <xdr:cNvCxnSpPr/>
      </xdr:nvCxnSpPr>
      <xdr:spPr>
        <a:xfrm>
          <a:off x="13166725" y="133350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93980</xdr:rowOff>
    </xdr:from>
    <xdr:to>
      <xdr:col>76</xdr:col>
      <xdr:colOff>165100</xdr:colOff>
      <xdr:row>78</xdr:row>
      <xdr:rowOff>24130</xdr:rowOff>
    </xdr:to>
    <xdr:sp macro="" textlink="">
      <xdr:nvSpPr>
        <xdr:cNvPr id="710" name="楕円 709"/>
        <xdr:cNvSpPr/>
      </xdr:nvSpPr>
      <xdr:spPr>
        <a:xfrm>
          <a:off x="123698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77</xdr:row>
      <xdr:rowOff>144780</xdr:rowOff>
    </xdr:to>
    <xdr:cxnSp macro="">
      <xdr:nvCxnSpPr>
        <xdr:cNvPr id="711" name="直線コネクタ 710"/>
        <xdr:cNvCxnSpPr/>
      </xdr:nvCxnSpPr>
      <xdr:spPr>
        <a:xfrm flipV="1">
          <a:off x="12420600" y="13335000"/>
          <a:ext cx="74612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93980</xdr:rowOff>
    </xdr:from>
    <xdr:to>
      <xdr:col>72</xdr:col>
      <xdr:colOff>38100</xdr:colOff>
      <xdr:row>78</xdr:row>
      <xdr:rowOff>24130</xdr:rowOff>
    </xdr:to>
    <xdr:sp macro="" textlink="">
      <xdr:nvSpPr>
        <xdr:cNvPr id="712" name="楕円 711"/>
        <xdr:cNvSpPr/>
      </xdr:nvSpPr>
      <xdr:spPr>
        <a:xfrm>
          <a:off x="11623675" y="132956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144780</xdr:rowOff>
    </xdr:from>
    <xdr:to>
      <xdr:col>76</xdr:col>
      <xdr:colOff>114300</xdr:colOff>
      <xdr:row>77</xdr:row>
      <xdr:rowOff>144780</xdr:rowOff>
    </xdr:to>
    <xdr:cxnSp macro="">
      <xdr:nvCxnSpPr>
        <xdr:cNvPr id="713" name="直線コネクタ 712"/>
        <xdr:cNvCxnSpPr/>
      </xdr:nvCxnSpPr>
      <xdr:spPr>
        <a:xfrm>
          <a:off x="11655425" y="1334643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160038</xdr:rowOff>
    </xdr:from>
    <xdr:ext cx="405111" cy="259045"/>
    <xdr:sp macro="" textlink="">
      <xdr:nvSpPr>
        <xdr:cNvPr id="714" name="n_1aveValue【児童館】&#10;有形固定資産減価償却率"/>
        <xdr:cNvSpPr txBox="1"/>
      </xdr:nvSpPr>
      <xdr:spPr>
        <a:xfrm>
          <a:off x="12980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715" name="n_2aveValue【児童館】&#10;有形固定資産減価償却率"/>
        <xdr:cNvSpPr txBox="1"/>
      </xdr:nvSpPr>
      <xdr:spPr>
        <a:xfrm>
          <a:off x="12246619"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716" name="n_3aveValue【児童館】&#10;有形固定資産減価償却率"/>
        <xdr:cNvSpPr txBox="1"/>
      </xdr:nvSpPr>
      <xdr:spPr>
        <a:xfrm>
          <a:off x="1150049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717" name="n_1mainValue【児童館】&#10;有形固定資産減価償却率"/>
        <xdr:cNvSpPr txBox="1"/>
      </xdr:nvSpPr>
      <xdr:spPr>
        <a:xfrm>
          <a:off x="12957252"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40657</xdr:rowOff>
    </xdr:from>
    <xdr:ext cx="405111" cy="259045"/>
    <xdr:sp macro="" textlink="">
      <xdr:nvSpPr>
        <xdr:cNvPr id="718" name="n_2mainValue【児童館】&#10;有形固定資産減価償却率"/>
        <xdr:cNvSpPr txBox="1"/>
      </xdr:nvSpPr>
      <xdr:spPr>
        <a:xfrm>
          <a:off x="1224661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40657</xdr:rowOff>
    </xdr:from>
    <xdr:ext cx="405111" cy="259045"/>
    <xdr:sp macro="" textlink="">
      <xdr:nvSpPr>
        <xdr:cNvPr id="719" name="n_3mainValue【児童館】&#10;有形固定資産減価償却率"/>
        <xdr:cNvSpPr txBox="1"/>
      </xdr:nvSpPr>
      <xdr:spPr>
        <a:xfrm>
          <a:off x="1150049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30" name="直線コネクタ 729"/>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31" name="テキスト ボックス 730"/>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32" name="直線コネクタ 731"/>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33" name="テキスト ボックス 732"/>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34" name="直線コネクタ 733"/>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35" name="テキスト ボックス 734"/>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6" name="直線コネクタ 735"/>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7" name="テキスト ボックス 736"/>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8" name="直線コネクタ 737"/>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9" name="テキスト ボックス 738"/>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40" name="直線コネクタ 739"/>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41" name="テキスト ボックス 740"/>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2" name="直線コネクタ 74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3" name="テキスト ボックス 74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4"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87086</xdr:rowOff>
    </xdr:to>
    <xdr:cxnSp macro="">
      <xdr:nvCxnSpPr>
        <xdr:cNvPr id="745" name="直線コネクタ 744"/>
        <xdr:cNvCxnSpPr/>
      </xdr:nvCxnSpPr>
      <xdr:spPr>
        <a:xfrm flipV="1">
          <a:off x="18846164" y="1349284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46" name="【児童館】&#10;一人当たり面積最小値テキスト"/>
        <xdr:cNvSpPr txBox="1"/>
      </xdr:nvSpPr>
      <xdr:spPr>
        <a:xfrm>
          <a:off x="188849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47" name="直線コネクタ 746"/>
        <xdr:cNvCxnSpPr/>
      </xdr:nvCxnSpPr>
      <xdr:spPr>
        <a:xfrm>
          <a:off x="18786475" y="14831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748" name="【児童館】&#10;一人当たり面積最大値テキスト"/>
        <xdr:cNvSpPr txBox="1"/>
      </xdr:nvSpPr>
      <xdr:spPr>
        <a:xfrm>
          <a:off x="188849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749" name="直線コネクタ 748"/>
        <xdr:cNvCxnSpPr/>
      </xdr:nvCxnSpPr>
      <xdr:spPr>
        <a:xfrm>
          <a:off x="18786475" y="134928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50" name="【児童館】&#10;一人当たり面積平均値テキスト"/>
        <xdr:cNvSpPr txBox="1"/>
      </xdr:nvSpPr>
      <xdr:spPr>
        <a:xfrm>
          <a:off x="188849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51" name="フローチャート: 判断 750"/>
        <xdr:cNvSpPr/>
      </xdr:nvSpPr>
      <xdr:spPr>
        <a:xfrm>
          <a:off x="187960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52" name="フローチャート: 判断 751"/>
        <xdr:cNvSpPr/>
      </xdr:nvSpPr>
      <xdr:spPr>
        <a:xfrm>
          <a:off x="18100675" y="14389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753" name="フローチャート: 判断 752"/>
        <xdr:cNvSpPr/>
      </xdr:nvSpPr>
      <xdr:spPr>
        <a:xfrm>
          <a:off x="17325975"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54" name="フローチャート: 判断 753"/>
        <xdr:cNvSpPr/>
      </xdr:nvSpPr>
      <xdr:spPr>
        <a:xfrm>
          <a:off x="1657985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60" name="楕円 759"/>
        <xdr:cNvSpPr/>
      </xdr:nvSpPr>
      <xdr:spPr>
        <a:xfrm>
          <a:off x="187960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61" name="【児童館】&#10;一人当たり面積該当値テキスト"/>
        <xdr:cNvSpPr txBox="1"/>
      </xdr:nvSpPr>
      <xdr:spPr>
        <a:xfrm>
          <a:off x="188849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62" name="楕円 761"/>
        <xdr:cNvSpPr/>
      </xdr:nvSpPr>
      <xdr:spPr>
        <a:xfrm>
          <a:off x="18100675" y="147646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63" name="直線コネクタ 762"/>
        <xdr:cNvCxnSpPr/>
      </xdr:nvCxnSpPr>
      <xdr:spPr>
        <a:xfrm>
          <a:off x="18132425" y="14815457"/>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93436</xdr:rowOff>
    </xdr:from>
    <xdr:to>
      <xdr:col>107</xdr:col>
      <xdr:colOff>101600</xdr:colOff>
      <xdr:row>86</xdr:row>
      <xdr:rowOff>23586</xdr:rowOff>
    </xdr:to>
    <xdr:sp macro="" textlink="">
      <xdr:nvSpPr>
        <xdr:cNvPr id="764" name="楕円 763"/>
        <xdr:cNvSpPr/>
      </xdr:nvSpPr>
      <xdr:spPr>
        <a:xfrm>
          <a:off x="17325975"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86</xdr:row>
      <xdr:rowOff>70757</xdr:rowOff>
    </xdr:to>
    <xdr:cxnSp macro="">
      <xdr:nvCxnSpPr>
        <xdr:cNvPr id="765" name="直線コネクタ 764"/>
        <xdr:cNvCxnSpPr/>
      </xdr:nvCxnSpPr>
      <xdr:spPr>
        <a:xfrm>
          <a:off x="17376775" y="14717486"/>
          <a:ext cx="75565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766" name="楕円 765"/>
        <xdr:cNvSpPr/>
      </xdr:nvSpPr>
      <xdr:spPr>
        <a:xfrm>
          <a:off x="1657985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144236</xdr:rowOff>
    </xdr:from>
    <xdr:to>
      <xdr:col>107</xdr:col>
      <xdr:colOff>50800</xdr:colOff>
      <xdr:row>85</xdr:row>
      <xdr:rowOff>144236</xdr:rowOff>
    </xdr:to>
    <xdr:cxnSp macro="">
      <xdr:nvCxnSpPr>
        <xdr:cNvPr id="767" name="直線コネクタ 766"/>
        <xdr:cNvCxnSpPr/>
      </xdr:nvCxnSpPr>
      <xdr:spPr>
        <a:xfrm>
          <a:off x="16630650" y="14717486"/>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68" name="n_1aveValue【児童館】&#10;一人当たり面積"/>
        <xdr:cNvSpPr txBox="1"/>
      </xdr:nvSpPr>
      <xdr:spPr>
        <a:xfrm>
          <a:off x="1793247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769" name="n_2aveValue【児童館】&#10;一人当たり面積"/>
        <xdr:cNvSpPr txBox="1"/>
      </xdr:nvSpPr>
      <xdr:spPr>
        <a:xfrm>
          <a:off x="1717047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70" name="n_3aveValue【児童館】&#10;一人当たり面積"/>
        <xdr:cNvSpPr txBox="1"/>
      </xdr:nvSpPr>
      <xdr:spPr>
        <a:xfrm>
          <a:off x="16424352"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71" name="n_1mainValue【児童館】&#10;一人当たり面積"/>
        <xdr:cNvSpPr txBox="1"/>
      </xdr:nvSpPr>
      <xdr:spPr>
        <a:xfrm>
          <a:off x="1793247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14713</xdr:rowOff>
    </xdr:from>
    <xdr:ext cx="469744" cy="259045"/>
    <xdr:sp macro="" textlink="">
      <xdr:nvSpPr>
        <xdr:cNvPr id="772" name="n_2mainValue【児童館】&#10;一人当たり面積"/>
        <xdr:cNvSpPr txBox="1"/>
      </xdr:nvSpPr>
      <xdr:spPr>
        <a:xfrm>
          <a:off x="1717047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773" name="n_3mainValue【児童館】&#10;一人当たり面積"/>
        <xdr:cNvSpPr txBox="1"/>
      </xdr:nvSpPr>
      <xdr:spPr>
        <a:xfrm>
          <a:off x="16424352"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4" name="正方形/長方形 77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5" name="正方形/長方形 77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6" name="正方形/長方形 77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7" name="正方形/長方形 77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8" name="正方形/長方形 77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9" name="正方形/長方形 77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0" name="正方形/長方形 77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正方形/長方形 78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2" name="テキスト ボックス 78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3" name="直線コネクタ 78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84" name="テキスト ボックス 783"/>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5" name="直線コネクタ 784"/>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6" name="テキスト ボックス 785"/>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7" name="直線コネクタ 786"/>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8" name="テキスト ボックス 787"/>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9" name="直線コネクタ 788"/>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0" name="テキスト ボックス 789"/>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1" name="直線コネクタ 790"/>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92" name="テキスト ボックス 791"/>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93" name="直線コネクタ 792"/>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94" name="テキスト ボックス 793"/>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5" name="直線コネクタ 79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6" name="テキスト ボックス 795"/>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7"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11430</xdr:rowOff>
    </xdr:from>
    <xdr:to>
      <xdr:col>85</xdr:col>
      <xdr:colOff>126364</xdr:colOff>
      <xdr:row>108</xdr:row>
      <xdr:rowOff>127636</xdr:rowOff>
    </xdr:to>
    <xdr:cxnSp macro="">
      <xdr:nvCxnSpPr>
        <xdr:cNvPr id="798" name="直線コネクタ 797"/>
        <xdr:cNvCxnSpPr/>
      </xdr:nvCxnSpPr>
      <xdr:spPr>
        <a:xfrm flipV="1">
          <a:off x="13889989" y="17327880"/>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99" name="【公民館】&#10;有形固定資産減価償却率最小値テキスト"/>
        <xdr:cNvSpPr txBox="1"/>
      </xdr:nvSpPr>
      <xdr:spPr>
        <a:xfrm>
          <a:off x="13928725"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800" name="直線コネクタ 799"/>
        <xdr:cNvCxnSpPr/>
      </xdr:nvCxnSpPr>
      <xdr:spPr>
        <a:xfrm>
          <a:off x="13801725" y="186442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129557</xdr:rowOff>
    </xdr:from>
    <xdr:ext cx="405111" cy="259045"/>
    <xdr:sp macro="" textlink="">
      <xdr:nvSpPr>
        <xdr:cNvPr id="801" name="【公民館】&#10;有形固定資産減価償却率最大値テキスト"/>
        <xdr:cNvSpPr txBox="1"/>
      </xdr:nvSpPr>
      <xdr:spPr>
        <a:xfrm>
          <a:off x="13928725" y="1710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11430</xdr:rowOff>
    </xdr:from>
    <xdr:to>
      <xdr:col>86</xdr:col>
      <xdr:colOff>25400</xdr:colOff>
      <xdr:row>101</xdr:row>
      <xdr:rowOff>11430</xdr:rowOff>
    </xdr:to>
    <xdr:cxnSp macro="">
      <xdr:nvCxnSpPr>
        <xdr:cNvPr id="802" name="直線コネクタ 801"/>
        <xdr:cNvCxnSpPr/>
      </xdr:nvCxnSpPr>
      <xdr:spPr>
        <a:xfrm>
          <a:off x="13801725" y="173278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134002</xdr:rowOff>
    </xdr:from>
    <xdr:ext cx="405111" cy="259045"/>
    <xdr:sp macro="" textlink="">
      <xdr:nvSpPr>
        <xdr:cNvPr id="803" name="【公民館】&#10;有形固定資産減価償却率平均値テキスト"/>
        <xdr:cNvSpPr txBox="1"/>
      </xdr:nvSpPr>
      <xdr:spPr>
        <a:xfrm>
          <a:off x="13928725" y="17450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111125</xdr:rowOff>
    </xdr:from>
    <xdr:to>
      <xdr:col>85</xdr:col>
      <xdr:colOff>177800</xdr:colOff>
      <xdr:row>103</xdr:row>
      <xdr:rowOff>41275</xdr:rowOff>
    </xdr:to>
    <xdr:sp macro="" textlink="">
      <xdr:nvSpPr>
        <xdr:cNvPr id="804" name="フローチャート: 判断 803"/>
        <xdr:cNvSpPr/>
      </xdr:nvSpPr>
      <xdr:spPr>
        <a:xfrm>
          <a:off x="13839825" y="17599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805" name="フローチャート: 判断 804"/>
        <xdr:cNvSpPr/>
      </xdr:nvSpPr>
      <xdr:spPr>
        <a:xfrm>
          <a:off x="13115925"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06" name="フローチャート: 判断 805"/>
        <xdr:cNvSpPr/>
      </xdr:nvSpPr>
      <xdr:spPr>
        <a:xfrm>
          <a:off x="123698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807" name="フローチャート: 判断 806"/>
        <xdr:cNvSpPr/>
      </xdr:nvSpPr>
      <xdr:spPr>
        <a:xfrm>
          <a:off x="11623675" y="178885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8" name="テキスト ボックス 807"/>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9" name="テキスト ボックス 808"/>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0" name="テキスト ボックス 809"/>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1" name="テキスト ボックス 810"/>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2" name="テキスト ボックス 811"/>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120650</xdr:rowOff>
    </xdr:from>
    <xdr:to>
      <xdr:col>85</xdr:col>
      <xdr:colOff>177800</xdr:colOff>
      <xdr:row>103</xdr:row>
      <xdr:rowOff>50800</xdr:rowOff>
    </xdr:to>
    <xdr:sp macro="" textlink="">
      <xdr:nvSpPr>
        <xdr:cNvPr id="813" name="楕円 812"/>
        <xdr:cNvSpPr/>
      </xdr:nvSpPr>
      <xdr:spPr>
        <a:xfrm>
          <a:off x="13839825" y="17608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99077</xdr:rowOff>
    </xdr:from>
    <xdr:ext cx="405111" cy="259045"/>
    <xdr:sp macro="" textlink="">
      <xdr:nvSpPr>
        <xdr:cNvPr id="814" name="【公民館】&#10;有形固定資産減価償却率該当値テキスト"/>
        <xdr:cNvSpPr txBox="1"/>
      </xdr:nvSpPr>
      <xdr:spPr>
        <a:xfrm>
          <a:off x="13928725"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168275</xdr:rowOff>
    </xdr:from>
    <xdr:to>
      <xdr:col>81</xdr:col>
      <xdr:colOff>101600</xdr:colOff>
      <xdr:row>103</xdr:row>
      <xdr:rowOff>98425</xdr:rowOff>
    </xdr:to>
    <xdr:sp macro="" textlink="">
      <xdr:nvSpPr>
        <xdr:cNvPr id="815" name="楕円 814"/>
        <xdr:cNvSpPr/>
      </xdr:nvSpPr>
      <xdr:spPr>
        <a:xfrm>
          <a:off x="13115925"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0</xdr:rowOff>
    </xdr:from>
    <xdr:to>
      <xdr:col>85</xdr:col>
      <xdr:colOff>127000</xdr:colOff>
      <xdr:row>103</xdr:row>
      <xdr:rowOff>47625</xdr:rowOff>
    </xdr:to>
    <xdr:cxnSp macro="">
      <xdr:nvCxnSpPr>
        <xdr:cNvPr id="816" name="直線コネクタ 815"/>
        <xdr:cNvCxnSpPr/>
      </xdr:nvCxnSpPr>
      <xdr:spPr>
        <a:xfrm flipV="1">
          <a:off x="13166725" y="17659350"/>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118745</xdr:rowOff>
    </xdr:from>
    <xdr:to>
      <xdr:col>76</xdr:col>
      <xdr:colOff>165100</xdr:colOff>
      <xdr:row>104</xdr:row>
      <xdr:rowOff>48895</xdr:rowOff>
    </xdr:to>
    <xdr:sp macro="" textlink="">
      <xdr:nvSpPr>
        <xdr:cNvPr id="817" name="楕円 816"/>
        <xdr:cNvSpPr/>
      </xdr:nvSpPr>
      <xdr:spPr>
        <a:xfrm>
          <a:off x="123698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169545</xdr:rowOff>
    </xdr:to>
    <xdr:cxnSp macro="">
      <xdr:nvCxnSpPr>
        <xdr:cNvPr id="818" name="直線コネクタ 817"/>
        <xdr:cNvCxnSpPr/>
      </xdr:nvCxnSpPr>
      <xdr:spPr>
        <a:xfrm flipV="1">
          <a:off x="12420600" y="17706975"/>
          <a:ext cx="746125"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819" name="楕円 818"/>
        <xdr:cNvSpPr/>
      </xdr:nvSpPr>
      <xdr:spPr>
        <a:xfrm>
          <a:off x="11623675" y="177780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169545</xdr:rowOff>
    </xdr:from>
    <xdr:to>
      <xdr:col>76</xdr:col>
      <xdr:colOff>114300</xdr:colOff>
      <xdr:row>103</xdr:row>
      <xdr:rowOff>169545</xdr:rowOff>
    </xdr:to>
    <xdr:cxnSp macro="">
      <xdr:nvCxnSpPr>
        <xdr:cNvPr id="820" name="直線コネクタ 819"/>
        <xdr:cNvCxnSpPr/>
      </xdr:nvCxnSpPr>
      <xdr:spPr>
        <a:xfrm>
          <a:off x="11655425" y="1782889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78757</xdr:rowOff>
    </xdr:from>
    <xdr:ext cx="405111" cy="259045"/>
    <xdr:sp macro="" textlink="">
      <xdr:nvSpPr>
        <xdr:cNvPr id="821" name="n_1aveValue【公民館】&#10;有形固定資産減価償却率"/>
        <xdr:cNvSpPr txBox="1"/>
      </xdr:nvSpPr>
      <xdr:spPr>
        <a:xfrm>
          <a:off x="12980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822" name="n_2aveValue【公民館】&#10;有形固定資産減価償却率"/>
        <xdr:cNvSpPr txBox="1"/>
      </xdr:nvSpPr>
      <xdr:spPr>
        <a:xfrm>
          <a:off x="12246619"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823" name="n_3aveValue【公民館】&#10;有形固定資産減価償却率"/>
        <xdr:cNvSpPr txBox="1"/>
      </xdr:nvSpPr>
      <xdr:spPr>
        <a:xfrm>
          <a:off x="1150049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89552</xdr:rowOff>
    </xdr:from>
    <xdr:ext cx="405111" cy="259045"/>
    <xdr:sp macro="" textlink="">
      <xdr:nvSpPr>
        <xdr:cNvPr id="824" name="n_1mainValue【公民館】&#10;有形固定資産減価償却率"/>
        <xdr:cNvSpPr txBox="1"/>
      </xdr:nvSpPr>
      <xdr:spPr>
        <a:xfrm>
          <a:off x="1298004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65422</xdr:rowOff>
    </xdr:from>
    <xdr:ext cx="405111" cy="259045"/>
    <xdr:sp macro="" textlink="">
      <xdr:nvSpPr>
        <xdr:cNvPr id="825" name="n_2mainValue【公民館】&#10;有形固定資産減価償却率"/>
        <xdr:cNvSpPr txBox="1"/>
      </xdr:nvSpPr>
      <xdr:spPr>
        <a:xfrm>
          <a:off x="12246619"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65422</xdr:rowOff>
    </xdr:from>
    <xdr:ext cx="405111" cy="259045"/>
    <xdr:sp macro="" textlink="">
      <xdr:nvSpPr>
        <xdr:cNvPr id="826" name="n_3mainValue【公民館】&#10;有形固定資産減価償却率"/>
        <xdr:cNvSpPr txBox="1"/>
      </xdr:nvSpPr>
      <xdr:spPr>
        <a:xfrm>
          <a:off x="1150049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7" name="正方形/長方形 826"/>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8" name="正方形/長方形 827"/>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9" name="正方形/長方形 828"/>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0" name="正方形/長方形 829"/>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1" name="正方形/長方形 830"/>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2" name="正方形/長方形 831"/>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3" name="正方形/長方形 832"/>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4" name="正方形/長方形 833"/>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5" name="テキスト ボックス 834"/>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6" name="直線コネクタ 835"/>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7" name="直線コネクタ 836"/>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8" name="テキスト ボックス 837"/>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9" name="直線コネクタ 838"/>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0" name="テキスト ボックス 839"/>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1" name="直線コネクタ 840"/>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2" name="テキスト ボックス 841"/>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3" name="直線コネクタ 842"/>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4" name="テキスト ボックス 843"/>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5" name="直線コネクタ 844"/>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6" name="テキスト ボックス 845"/>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7" name="直線コネクタ 846"/>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8" name="テキスト ボックス 847"/>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9" name="直線コネクタ 84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0" name="テキスト ボックス 84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1"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46808</xdr:rowOff>
    </xdr:from>
    <xdr:to>
      <xdr:col>116</xdr:col>
      <xdr:colOff>62864</xdr:colOff>
      <xdr:row>109</xdr:row>
      <xdr:rowOff>26670</xdr:rowOff>
    </xdr:to>
    <xdr:cxnSp macro="">
      <xdr:nvCxnSpPr>
        <xdr:cNvPr id="852" name="直線コネクタ 851"/>
        <xdr:cNvCxnSpPr/>
      </xdr:nvCxnSpPr>
      <xdr:spPr>
        <a:xfrm flipV="1">
          <a:off x="18846164" y="17191808"/>
          <a:ext cx="0" cy="152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853" name="【公民館】&#10;一人当たり面積最小値テキスト"/>
        <xdr:cNvSpPr txBox="1"/>
      </xdr:nvSpPr>
      <xdr:spPr>
        <a:xfrm>
          <a:off x="188849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854" name="直線コネクタ 853"/>
        <xdr:cNvCxnSpPr/>
      </xdr:nvCxnSpPr>
      <xdr:spPr>
        <a:xfrm>
          <a:off x="18786475" y="18714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164935</xdr:rowOff>
    </xdr:from>
    <xdr:ext cx="469744" cy="259045"/>
    <xdr:sp macro="" textlink="">
      <xdr:nvSpPr>
        <xdr:cNvPr id="855" name="【公民館】&#10;一人当たり面積最大値テキスト"/>
        <xdr:cNvSpPr txBox="1"/>
      </xdr:nvSpPr>
      <xdr:spPr>
        <a:xfrm>
          <a:off x="18884900" y="169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46808</xdr:rowOff>
    </xdr:from>
    <xdr:to>
      <xdr:col>116</xdr:col>
      <xdr:colOff>152400</xdr:colOff>
      <xdr:row>100</xdr:row>
      <xdr:rowOff>46808</xdr:rowOff>
    </xdr:to>
    <xdr:cxnSp macro="">
      <xdr:nvCxnSpPr>
        <xdr:cNvPr id="856" name="直線コネクタ 855"/>
        <xdr:cNvCxnSpPr/>
      </xdr:nvCxnSpPr>
      <xdr:spPr>
        <a:xfrm>
          <a:off x="18786475" y="171918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71682</xdr:rowOff>
    </xdr:from>
    <xdr:ext cx="469744" cy="259045"/>
    <xdr:sp macro="" textlink="">
      <xdr:nvSpPr>
        <xdr:cNvPr id="857" name="【公民館】&#10;一人当たり面積平均値テキスト"/>
        <xdr:cNvSpPr txBox="1"/>
      </xdr:nvSpPr>
      <xdr:spPr>
        <a:xfrm>
          <a:off x="18884900" y="1824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48805</xdr:rowOff>
    </xdr:from>
    <xdr:to>
      <xdr:col>116</xdr:col>
      <xdr:colOff>114300</xdr:colOff>
      <xdr:row>107</xdr:row>
      <xdr:rowOff>150405</xdr:rowOff>
    </xdr:to>
    <xdr:sp macro="" textlink="">
      <xdr:nvSpPr>
        <xdr:cNvPr id="858" name="フローチャート: 判断 857"/>
        <xdr:cNvSpPr/>
      </xdr:nvSpPr>
      <xdr:spPr>
        <a:xfrm>
          <a:off x="18796000" y="1839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55336</xdr:rowOff>
    </xdr:from>
    <xdr:to>
      <xdr:col>112</xdr:col>
      <xdr:colOff>38100</xdr:colOff>
      <xdr:row>107</xdr:row>
      <xdr:rowOff>156936</xdr:rowOff>
    </xdr:to>
    <xdr:sp macro="" textlink="">
      <xdr:nvSpPr>
        <xdr:cNvPr id="859" name="フローチャート: 判断 858"/>
        <xdr:cNvSpPr/>
      </xdr:nvSpPr>
      <xdr:spPr>
        <a:xfrm>
          <a:off x="18100675" y="184004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58601</xdr:rowOff>
    </xdr:from>
    <xdr:to>
      <xdr:col>107</xdr:col>
      <xdr:colOff>101600</xdr:colOff>
      <xdr:row>107</xdr:row>
      <xdr:rowOff>160201</xdr:rowOff>
    </xdr:to>
    <xdr:sp macro="" textlink="">
      <xdr:nvSpPr>
        <xdr:cNvPr id="860" name="フローチャート: 判断 859"/>
        <xdr:cNvSpPr/>
      </xdr:nvSpPr>
      <xdr:spPr>
        <a:xfrm>
          <a:off x="17325975"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61" name="フローチャート: 判断 860"/>
        <xdr:cNvSpPr/>
      </xdr:nvSpPr>
      <xdr:spPr>
        <a:xfrm>
          <a:off x="1657985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2" name="テキスト ボックス 86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3" name="テキスト ボックス 86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4" name="テキスト ボックス 86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5" name="テキスト ボックス 86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6" name="テキスト ボックス 86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91258</xdr:rowOff>
    </xdr:from>
    <xdr:to>
      <xdr:col>116</xdr:col>
      <xdr:colOff>114300</xdr:colOff>
      <xdr:row>108</xdr:row>
      <xdr:rowOff>21408</xdr:rowOff>
    </xdr:to>
    <xdr:sp macro="" textlink="">
      <xdr:nvSpPr>
        <xdr:cNvPr id="867" name="楕円 866"/>
        <xdr:cNvSpPr/>
      </xdr:nvSpPr>
      <xdr:spPr>
        <a:xfrm>
          <a:off x="18796000" y="18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69685</xdr:rowOff>
    </xdr:from>
    <xdr:ext cx="469744" cy="259045"/>
    <xdr:sp macro="" textlink="">
      <xdr:nvSpPr>
        <xdr:cNvPr id="868" name="【公民館】&#10;一人当たり面積該当値テキスト"/>
        <xdr:cNvSpPr txBox="1"/>
      </xdr:nvSpPr>
      <xdr:spPr>
        <a:xfrm>
          <a:off x="18884900" y="184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95613</xdr:rowOff>
    </xdr:from>
    <xdr:to>
      <xdr:col>112</xdr:col>
      <xdr:colOff>38100</xdr:colOff>
      <xdr:row>108</xdr:row>
      <xdr:rowOff>25763</xdr:rowOff>
    </xdr:to>
    <xdr:sp macro="" textlink="">
      <xdr:nvSpPr>
        <xdr:cNvPr id="869" name="楕円 868"/>
        <xdr:cNvSpPr/>
      </xdr:nvSpPr>
      <xdr:spPr>
        <a:xfrm>
          <a:off x="18100675" y="184407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142058</xdr:rowOff>
    </xdr:from>
    <xdr:to>
      <xdr:col>116</xdr:col>
      <xdr:colOff>63500</xdr:colOff>
      <xdr:row>107</xdr:row>
      <xdr:rowOff>146413</xdr:rowOff>
    </xdr:to>
    <xdr:cxnSp macro="">
      <xdr:nvCxnSpPr>
        <xdr:cNvPr id="870" name="直線コネクタ 869"/>
        <xdr:cNvCxnSpPr/>
      </xdr:nvCxnSpPr>
      <xdr:spPr>
        <a:xfrm flipV="1">
          <a:off x="18132425" y="18487208"/>
          <a:ext cx="714375"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81462</xdr:rowOff>
    </xdr:from>
    <xdr:to>
      <xdr:col>107</xdr:col>
      <xdr:colOff>101600</xdr:colOff>
      <xdr:row>108</xdr:row>
      <xdr:rowOff>11612</xdr:rowOff>
    </xdr:to>
    <xdr:sp macro="" textlink="">
      <xdr:nvSpPr>
        <xdr:cNvPr id="871" name="楕円 870"/>
        <xdr:cNvSpPr/>
      </xdr:nvSpPr>
      <xdr:spPr>
        <a:xfrm>
          <a:off x="17325975" y="184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132262</xdr:rowOff>
    </xdr:from>
    <xdr:to>
      <xdr:col>111</xdr:col>
      <xdr:colOff>177800</xdr:colOff>
      <xdr:row>107</xdr:row>
      <xdr:rowOff>146413</xdr:rowOff>
    </xdr:to>
    <xdr:cxnSp macro="">
      <xdr:nvCxnSpPr>
        <xdr:cNvPr id="872" name="直線コネクタ 871"/>
        <xdr:cNvCxnSpPr/>
      </xdr:nvCxnSpPr>
      <xdr:spPr>
        <a:xfrm>
          <a:off x="17376775" y="18477412"/>
          <a:ext cx="75565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73" name="楕円 872"/>
        <xdr:cNvSpPr/>
      </xdr:nvSpPr>
      <xdr:spPr>
        <a:xfrm>
          <a:off x="1657985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132262</xdr:rowOff>
    </xdr:from>
    <xdr:to>
      <xdr:col>107</xdr:col>
      <xdr:colOff>50800</xdr:colOff>
      <xdr:row>107</xdr:row>
      <xdr:rowOff>136616</xdr:rowOff>
    </xdr:to>
    <xdr:cxnSp macro="">
      <xdr:nvCxnSpPr>
        <xdr:cNvPr id="874" name="直線コネクタ 873"/>
        <xdr:cNvCxnSpPr/>
      </xdr:nvCxnSpPr>
      <xdr:spPr>
        <a:xfrm flipV="1">
          <a:off x="16630650" y="18477412"/>
          <a:ext cx="746125"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2013</xdr:rowOff>
    </xdr:from>
    <xdr:ext cx="469744" cy="259045"/>
    <xdr:sp macro="" textlink="">
      <xdr:nvSpPr>
        <xdr:cNvPr id="875" name="n_1aveValue【公民館】&#10;一人当たり面積"/>
        <xdr:cNvSpPr txBox="1"/>
      </xdr:nvSpPr>
      <xdr:spPr>
        <a:xfrm>
          <a:off x="1793247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5278</xdr:rowOff>
    </xdr:from>
    <xdr:ext cx="469744" cy="259045"/>
    <xdr:sp macro="" textlink="">
      <xdr:nvSpPr>
        <xdr:cNvPr id="876" name="n_2aveValue【公民館】&#10;一人当たり面積"/>
        <xdr:cNvSpPr txBox="1"/>
      </xdr:nvSpPr>
      <xdr:spPr>
        <a:xfrm>
          <a:off x="1717047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77" name="n_3aveValue【公民館】&#10;一人当たり面積"/>
        <xdr:cNvSpPr txBox="1"/>
      </xdr:nvSpPr>
      <xdr:spPr>
        <a:xfrm>
          <a:off x="16424352"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16890</xdr:rowOff>
    </xdr:from>
    <xdr:ext cx="469744" cy="259045"/>
    <xdr:sp macro="" textlink="">
      <xdr:nvSpPr>
        <xdr:cNvPr id="878" name="n_1mainValue【公民館】&#10;一人当たり面積"/>
        <xdr:cNvSpPr txBox="1"/>
      </xdr:nvSpPr>
      <xdr:spPr>
        <a:xfrm>
          <a:off x="1793247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2739</xdr:rowOff>
    </xdr:from>
    <xdr:ext cx="469744" cy="259045"/>
    <xdr:sp macro="" textlink="">
      <xdr:nvSpPr>
        <xdr:cNvPr id="879" name="n_2mainValue【公民館】&#10;一人当たり面積"/>
        <xdr:cNvSpPr txBox="1"/>
      </xdr:nvSpPr>
      <xdr:spPr>
        <a:xfrm>
          <a:off x="17170477" y="1851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32493</xdr:rowOff>
    </xdr:from>
    <xdr:ext cx="469744" cy="259045"/>
    <xdr:sp macro="" textlink="">
      <xdr:nvSpPr>
        <xdr:cNvPr id="880" name="n_3mainValue【公民館】&#10;一人当たり面積"/>
        <xdr:cNvSpPr txBox="1"/>
      </xdr:nvSpPr>
      <xdr:spPr>
        <a:xfrm>
          <a:off x="16424352"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1" name="正方形/長方形 880"/>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2" name="正方形/長方形 881"/>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3" name="テキスト ボックス 882"/>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については，ほとんどの類型で類似団体平均を上回っている。特に道路，橋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りょう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等の整備は，合併前からそれぞれの町において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の中心として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古い年代から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設置されたものが多く減価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償却率を上げている。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港湾・漁港については対象施設が少なく整備年も比較的新しいため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，類似団体を下回って推移してきたが，今年度は類似団体内平均値が下がり逆転となった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認定こども園・幼稚園・保育所については平成になってから増改築し，比較的新しい施設もあるため類似団体平均を下回っている。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人当たりの延長，面積等については，有形固定</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資産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償却率と比較し類似団体との差が少ないものが多い。減価償却率については，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ほぼ横ばいの状況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だったが，増加傾向にあるものも確認できる。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今後は，橋梁長寿命化修繕計画，公共施設等総合管理計画等に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基づき施設整備や適正配置を進めて行く。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35,417
35,062
357.91
22,295,808
21,625,835
627,975
12,526,940
21,057,755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54973</xdr:rowOff>
    </xdr:to>
    <xdr:cxnSp macro="">
      <xdr:nvCxnSpPr>
        <xdr:cNvPr id="57" name="直線コネクタ 56"/>
        <xdr:cNvCxnSpPr/>
      </xdr:nvCxnSpPr>
      <xdr:spPr>
        <a:xfrm flipV="1">
          <a:off x="3949065" y="5660572"/>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340478" cy="259045"/>
    <xdr:sp macro="" textlink="">
      <xdr:nvSpPr>
        <xdr:cNvPr id="58" name="【図書館】&#10;有形固定資産減価償却率最小値テキスト"/>
        <xdr:cNvSpPr txBox="1"/>
      </xdr:nvSpPr>
      <xdr:spPr>
        <a:xfrm>
          <a:off x="3987800" y="725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59" name="直線コネクタ 58"/>
        <xdr:cNvCxnSpPr/>
      </xdr:nvCxnSpPr>
      <xdr:spPr>
        <a:xfrm>
          <a:off x="3889375" y="7255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170741</xdr:rowOff>
    </xdr:from>
    <xdr:ext cx="405111" cy="259045"/>
    <xdr:sp macro="" textlink="">
      <xdr:nvSpPr>
        <xdr:cNvPr id="62" name="【図書館】&#10;有形固定資産減価償却率平均値テキスト"/>
        <xdr:cNvSpPr txBox="1"/>
      </xdr:nvSpPr>
      <xdr:spPr>
        <a:xfrm>
          <a:off x="39878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3" name="フローチャート: 判断 62"/>
        <xdr:cNvSpPr/>
      </xdr:nvSpPr>
      <xdr:spPr>
        <a:xfrm>
          <a:off x="38989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203575" y="65290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129903</xdr:rowOff>
    </xdr:from>
    <xdr:to>
      <xdr:col>15</xdr:col>
      <xdr:colOff>101600</xdr:colOff>
      <xdr:row>40</xdr:row>
      <xdr:rowOff>60053</xdr:rowOff>
    </xdr:to>
    <xdr:sp macro="" textlink="">
      <xdr:nvSpPr>
        <xdr:cNvPr id="65" name="フローチャート: 判断 64"/>
        <xdr:cNvSpPr/>
      </xdr:nvSpPr>
      <xdr:spPr>
        <a:xfrm>
          <a:off x="2428875" y="68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6" name="フローチャート: 判断 65"/>
        <xdr:cNvSpPr/>
      </xdr:nvSpPr>
      <xdr:spPr>
        <a:xfrm>
          <a:off x="168275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160927</xdr:rowOff>
    </xdr:from>
    <xdr:to>
      <xdr:col>24</xdr:col>
      <xdr:colOff>114300</xdr:colOff>
      <xdr:row>39</xdr:row>
      <xdr:rowOff>91077</xdr:rowOff>
    </xdr:to>
    <xdr:sp macro="" textlink="">
      <xdr:nvSpPr>
        <xdr:cNvPr id="72" name="楕円 71"/>
        <xdr:cNvSpPr/>
      </xdr:nvSpPr>
      <xdr:spPr>
        <a:xfrm>
          <a:off x="38989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139354</xdr:rowOff>
    </xdr:from>
    <xdr:ext cx="405111" cy="259045"/>
    <xdr:sp macro="" textlink="">
      <xdr:nvSpPr>
        <xdr:cNvPr id="73" name="【図書館】&#10;有形固定資産減価償却率該当値テキスト"/>
        <xdr:cNvSpPr txBox="1"/>
      </xdr:nvSpPr>
      <xdr:spPr>
        <a:xfrm>
          <a:off x="3987800"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22134</xdr:rowOff>
    </xdr:from>
    <xdr:to>
      <xdr:col>20</xdr:col>
      <xdr:colOff>38100</xdr:colOff>
      <xdr:row>39</xdr:row>
      <xdr:rowOff>123734</xdr:rowOff>
    </xdr:to>
    <xdr:sp macro="" textlink="">
      <xdr:nvSpPr>
        <xdr:cNvPr id="74" name="楕円 73"/>
        <xdr:cNvSpPr/>
      </xdr:nvSpPr>
      <xdr:spPr>
        <a:xfrm>
          <a:off x="3203575" y="67086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40277</xdr:rowOff>
    </xdr:from>
    <xdr:to>
      <xdr:col>24</xdr:col>
      <xdr:colOff>63500</xdr:colOff>
      <xdr:row>39</xdr:row>
      <xdr:rowOff>72934</xdr:rowOff>
    </xdr:to>
    <xdr:cxnSp macro="">
      <xdr:nvCxnSpPr>
        <xdr:cNvPr id="75" name="直線コネクタ 74"/>
        <xdr:cNvCxnSpPr/>
      </xdr:nvCxnSpPr>
      <xdr:spPr>
        <a:xfrm flipV="1">
          <a:off x="3235325" y="6726827"/>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87449</xdr:rowOff>
    </xdr:from>
    <xdr:to>
      <xdr:col>15</xdr:col>
      <xdr:colOff>101600</xdr:colOff>
      <xdr:row>40</xdr:row>
      <xdr:rowOff>17599</xdr:rowOff>
    </xdr:to>
    <xdr:sp macro="" textlink="">
      <xdr:nvSpPr>
        <xdr:cNvPr id="76" name="楕円 75"/>
        <xdr:cNvSpPr/>
      </xdr:nvSpPr>
      <xdr:spPr>
        <a:xfrm>
          <a:off x="2428875"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72934</xdr:rowOff>
    </xdr:from>
    <xdr:to>
      <xdr:col>19</xdr:col>
      <xdr:colOff>177800</xdr:colOff>
      <xdr:row>39</xdr:row>
      <xdr:rowOff>138249</xdr:rowOff>
    </xdr:to>
    <xdr:cxnSp macro="">
      <xdr:nvCxnSpPr>
        <xdr:cNvPr id="77" name="直線コネクタ 76"/>
        <xdr:cNvCxnSpPr/>
      </xdr:nvCxnSpPr>
      <xdr:spPr>
        <a:xfrm flipV="1">
          <a:off x="2479675" y="6759484"/>
          <a:ext cx="7556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87449</xdr:rowOff>
    </xdr:from>
    <xdr:to>
      <xdr:col>10</xdr:col>
      <xdr:colOff>165100</xdr:colOff>
      <xdr:row>40</xdr:row>
      <xdr:rowOff>17599</xdr:rowOff>
    </xdr:to>
    <xdr:sp macro="" textlink="">
      <xdr:nvSpPr>
        <xdr:cNvPr id="78" name="楕円 77"/>
        <xdr:cNvSpPr/>
      </xdr:nvSpPr>
      <xdr:spPr>
        <a:xfrm>
          <a:off x="168275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138249</xdr:rowOff>
    </xdr:from>
    <xdr:to>
      <xdr:col>15</xdr:col>
      <xdr:colOff>50800</xdr:colOff>
      <xdr:row>39</xdr:row>
      <xdr:rowOff>138249</xdr:rowOff>
    </xdr:to>
    <xdr:cxnSp macro="">
      <xdr:nvCxnSpPr>
        <xdr:cNvPr id="79" name="直線コネクタ 78"/>
        <xdr:cNvCxnSpPr/>
      </xdr:nvCxnSpPr>
      <xdr:spPr>
        <a:xfrm>
          <a:off x="1733550" y="6824799"/>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0" name="n_1aveValue【図書館】&#10;有形固定資産減価償却率"/>
        <xdr:cNvSpPr txBox="1"/>
      </xdr:nvSpPr>
      <xdr:spPr>
        <a:xfrm>
          <a:off x="306769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51180</xdr:rowOff>
    </xdr:from>
    <xdr:ext cx="405111" cy="259045"/>
    <xdr:sp macro="" textlink="">
      <xdr:nvSpPr>
        <xdr:cNvPr id="81" name="n_2aveValue【図書館】&#10;有形固定資産減価償却率"/>
        <xdr:cNvSpPr txBox="1"/>
      </xdr:nvSpPr>
      <xdr:spPr>
        <a:xfrm>
          <a:off x="230569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119034</xdr:rowOff>
    </xdr:from>
    <xdr:ext cx="405111" cy="259045"/>
    <xdr:sp macro="" textlink="">
      <xdr:nvSpPr>
        <xdr:cNvPr id="82" name="n_3aveValue【図書館】&#10;有形固定資産減価償却率"/>
        <xdr:cNvSpPr txBox="1"/>
      </xdr:nvSpPr>
      <xdr:spPr>
        <a:xfrm>
          <a:off x="1559569"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114861</xdr:rowOff>
    </xdr:from>
    <xdr:ext cx="405111" cy="259045"/>
    <xdr:sp macro="" textlink="">
      <xdr:nvSpPr>
        <xdr:cNvPr id="83" name="n_1mainValue【図書館】&#10;有形固定資産減価償却率"/>
        <xdr:cNvSpPr txBox="1"/>
      </xdr:nvSpPr>
      <xdr:spPr>
        <a:xfrm>
          <a:off x="306769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34126</xdr:rowOff>
    </xdr:from>
    <xdr:ext cx="405111" cy="259045"/>
    <xdr:sp macro="" textlink="">
      <xdr:nvSpPr>
        <xdr:cNvPr id="84" name="n_2mainValue【図書館】&#10;有形固定資産減価償却率"/>
        <xdr:cNvSpPr txBox="1"/>
      </xdr:nvSpPr>
      <xdr:spPr>
        <a:xfrm>
          <a:off x="2305694" y="654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8726</xdr:rowOff>
    </xdr:from>
    <xdr:ext cx="405111" cy="259045"/>
    <xdr:sp macro="" textlink="">
      <xdr:nvSpPr>
        <xdr:cNvPr id="85" name="n_3mainValue【図書館】&#10;有形固定資産減価償却率"/>
        <xdr:cNvSpPr txBox="1"/>
      </xdr:nvSpPr>
      <xdr:spPr>
        <a:xfrm>
          <a:off x="1559569"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139700</xdr:rowOff>
    </xdr:to>
    <xdr:cxnSp macro="">
      <xdr:nvCxnSpPr>
        <xdr:cNvPr id="109" name="直線コネクタ 108"/>
        <xdr:cNvCxnSpPr/>
      </xdr:nvCxnSpPr>
      <xdr:spPr>
        <a:xfrm flipV="1">
          <a:off x="8905240" y="5600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0" name="【図書館】&#10;一人当たり面積最小値テキスト"/>
        <xdr:cNvSpPr txBox="1"/>
      </xdr:nvSpPr>
      <xdr:spPr>
        <a:xfrm>
          <a:off x="8943975"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1" name="直線コネクタ 110"/>
        <xdr:cNvCxnSpPr/>
      </xdr:nvCxnSpPr>
      <xdr:spPr>
        <a:xfrm>
          <a:off x="8845550" y="6997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2" name="【図書館】&#10;一人当たり面積最大値テキスト"/>
        <xdr:cNvSpPr txBox="1"/>
      </xdr:nvSpPr>
      <xdr:spPr>
        <a:xfrm>
          <a:off x="8943975"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3" name="直線コネクタ 112"/>
        <xdr:cNvCxnSpPr/>
      </xdr:nvCxnSpPr>
      <xdr:spPr>
        <a:xfrm>
          <a:off x="8845550" y="5600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137177</xdr:rowOff>
    </xdr:from>
    <xdr:ext cx="469744" cy="259045"/>
    <xdr:sp macro="" textlink="">
      <xdr:nvSpPr>
        <xdr:cNvPr id="114" name="【図書館】&#10;一人当たり面積平均値テキスト"/>
        <xdr:cNvSpPr txBox="1"/>
      </xdr:nvSpPr>
      <xdr:spPr>
        <a:xfrm>
          <a:off x="8943975"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15" name="フローチャート: 判断 114"/>
        <xdr:cNvSpPr/>
      </xdr:nvSpPr>
      <xdr:spPr>
        <a:xfrm>
          <a:off x="8883650" y="6502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12700</xdr:rowOff>
    </xdr:from>
    <xdr:to>
      <xdr:col>50</xdr:col>
      <xdr:colOff>165100</xdr:colOff>
      <xdr:row>38</xdr:row>
      <xdr:rowOff>114300</xdr:rowOff>
    </xdr:to>
    <xdr:sp macro="" textlink="">
      <xdr:nvSpPr>
        <xdr:cNvPr id="116" name="フローチャート: 判断 115"/>
        <xdr:cNvSpPr/>
      </xdr:nvSpPr>
      <xdr:spPr>
        <a:xfrm>
          <a:off x="815975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38100</xdr:rowOff>
    </xdr:from>
    <xdr:to>
      <xdr:col>46</xdr:col>
      <xdr:colOff>38100</xdr:colOff>
      <xdr:row>38</xdr:row>
      <xdr:rowOff>139700</xdr:rowOff>
    </xdr:to>
    <xdr:sp macro="" textlink="">
      <xdr:nvSpPr>
        <xdr:cNvPr id="117" name="フローチャート: 判断 116"/>
        <xdr:cNvSpPr/>
      </xdr:nvSpPr>
      <xdr:spPr>
        <a:xfrm>
          <a:off x="7413625" y="6553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133350</xdr:rowOff>
    </xdr:from>
    <xdr:to>
      <xdr:col>41</xdr:col>
      <xdr:colOff>101600</xdr:colOff>
      <xdr:row>38</xdr:row>
      <xdr:rowOff>63500</xdr:rowOff>
    </xdr:to>
    <xdr:sp macro="" textlink="">
      <xdr:nvSpPr>
        <xdr:cNvPr id="118" name="フローチャート: 判断 117"/>
        <xdr:cNvSpPr/>
      </xdr:nvSpPr>
      <xdr:spPr>
        <a:xfrm>
          <a:off x="6638925"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63500</xdr:rowOff>
    </xdr:from>
    <xdr:to>
      <xdr:col>55</xdr:col>
      <xdr:colOff>50800</xdr:colOff>
      <xdr:row>32</xdr:row>
      <xdr:rowOff>165100</xdr:rowOff>
    </xdr:to>
    <xdr:sp macro="" textlink="">
      <xdr:nvSpPr>
        <xdr:cNvPr id="124" name="楕円 123"/>
        <xdr:cNvSpPr/>
      </xdr:nvSpPr>
      <xdr:spPr>
        <a:xfrm>
          <a:off x="8883650" y="55499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16527</xdr:rowOff>
    </xdr:from>
    <xdr:ext cx="469744" cy="259045"/>
    <xdr:sp macro="" textlink="">
      <xdr:nvSpPr>
        <xdr:cNvPr id="125" name="【図書館】&#10;一人当たり面積該当値テキスト"/>
        <xdr:cNvSpPr txBox="1"/>
      </xdr:nvSpPr>
      <xdr:spPr>
        <a:xfrm>
          <a:off x="8943975"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88900</xdr:rowOff>
    </xdr:from>
    <xdr:to>
      <xdr:col>50</xdr:col>
      <xdr:colOff>165100</xdr:colOff>
      <xdr:row>33</xdr:row>
      <xdr:rowOff>19050</xdr:rowOff>
    </xdr:to>
    <xdr:sp macro="" textlink="">
      <xdr:nvSpPr>
        <xdr:cNvPr id="126" name="楕円 125"/>
        <xdr:cNvSpPr/>
      </xdr:nvSpPr>
      <xdr:spPr>
        <a:xfrm>
          <a:off x="815975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114300</xdr:rowOff>
    </xdr:from>
    <xdr:to>
      <xdr:col>55</xdr:col>
      <xdr:colOff>0</xdr:colOff>
      <xdr:row>32</xdr:row>
      <xdr:rowOff>139700</xdr:rowOff>
    </xdr:to>
    <xdr:cxnSp macro="">
      <xdr:nvCxnSpPr>
        <xdr:cNvPr id="127" name="直線コネクタ 126"/>
        <xdr:cNvCxnSpPr/>
      </xdr:nvCxnSpPr>
      <xdr:spPr>
        <a:xfrm flipV="1">
          <a:off x="8210550" y="5600700"/>
          <a:ext cx="6953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114300</xdr:rowOff>
    </xdr:from>
    <xdr:to>
      <xdr:col>46</xdr:col>
      <xdr:colOff>38100</xdr:colOff>
      <xdr:row>33</xdr:row>
      <xdr:rowOff>44450</xdr:rowOff>
    </xdr:to>
    <xdr:sp macro="" textlink="">
      <xdr:nvSpPr>
        <xdr:cNvPr id="128" name="楕円 127"/>
        <xdr:cNvSpPr/>
      </xdr:nvSpPr>
      <xdr:spPr>
        <a:xfrm>
          <a:off x="7413625" y="5600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139700</xdr:rowOff>
    </xdr:from>
    <xdr:to>
      <xdr:col>50</xdr:col>
      <xdr:colOff>114300</xdr:colOff>
      <xdr:row>32</xdr:row>
      <xdr:rowOff>165100</xdr:rowOff>
    </xdr:to>
    <xdr:cxnSp macro="">
      <xdr:nvCxnSpPr>
        <xdr:cNvPr id="129" name="直線コネクタ 128"/>
        <xdr:cNvCxnSpPr/>
      </xdr:nvCxnSpPr>
      <xdr:spPr>
        <a:xfrm flipV="1">
          <a:off x="7445375" y="5626100"/>
          <a:ext cx="7651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139700</xdr:rowOff>
    </xdr:from>
    <xdr:to>
      <xdr:col>41</xdr:col>
      <xdr:colOff>101600</xdr:colOff>
      <xdr:row>33</xdr:row>
      <xdr:rowOff>69850</xdr:rowOff>
    </xdr:to>
    <xdr:sp macro="" textlink="">
      <xdr:nvSpPr>
        <xdr:cNvPr id="130" name="楕円 129"/>
        <xdr:cNvSpPr/>
      </xdr:nvSpPr>
      <xdr:spPr>
        <a:xfrm>
          <a:off x="6638925"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32</xdr:row>
      <xdr:rowOff>165100</xdr:rowOff>
    </xdr:from>
    <xdr:to>
      <xdr:col>45</xdr:col>
      <xdr:colOff>177800</xdr:colOff>
      <xdr:row>33</xdr:row>
      <xdr:rowOff>19050</xdr:rowOff>
    </xdr:to>
    <xdr:cxnSp macro="">
      <xdr:nvCxnSpPr>
        <xdr:cNvPr id="131" name="直線コネクタ 130"/>
        <xdr:cNvCxnSpPr/>
      </xdr:nvCxnSpPr>
      <xdr:spPr>
        <a:xfrm flipV="1">
          <a:off x="6689725" y="5651500"/>
          <a:ext cx="7556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32" name="n_1aveValue【図書館】&#10;一人当たり面積"/>
        <xdr:cNvSpPr txBox="1"/>
      </xdr:nvSpPr>
      <xdr:spPr>
        <a:xfrm>
          <a:off x="7991552"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130827</xdr:rowOff>
    </xdr:from>
    <xdr:ext cx="469744" cy="259045"/>
    <xdr:sp macro="" textlink="">
      <xdr:nvSpPr>
        <xdr:cNvPr id="133" name="n_2aveValue【図書館】&#10;一人当たり面積"/>
        <xdr:cNvSpPr txBox="1"/>
      </xdr:nvSpPr>
      <xdr:spPr>
        <a:xfrm>
          <a:off x="72581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54627</xdr:rowOff>
    </xdr:from>
    <xdr:ext cx="469744" cy="259045"/>
    <xdr:sp macro="" textlink="">
      <xdr:nvSpPr>
        <xdr:cNvPr id="134" name="n_3aveValue【図書館】&#10;一人当たり面積"/>
        <xdr:cNvSpPr txBox="1"/>
      </xdr:nvSpPr>
      <xdr:spPr>
        <a:xfrm>
          <a:off x="6483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35577</xdr:rowOff>
    </xdr:from>
    <xdr:ext cx="469744" cy="259045"/>
    <xdr:sp macro="" textlink="">
      <xdr:nvSpPr>
        <xdr:cNvPr id="135" name="n_1mainValue【図書館】&#10;一人当たり面積"/>
        <xdr:cNvSpPr txBox="1"/>
      </xdr:nvSpPr>
      <xdr:spPr>
        <a:xfrm>
          <a:off x="7991552"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60977</xdr:rowOff>
    </xdr:from>
    <xdr:ext cx="469744" cy="259045"/>
    <xdr:sp macro="" textlink="">
      <xdr:nvSpPr>
        <xdr:cNvPr id="136" name="n_2mainValue【図書館】&#10;一人当たり面積"/>
        <xdr:cNvSpPr txBox="1"/>
      </xdr:nvSpPr>
      <xdr:spPr>
        <a:xfrm>
          <a:off x="7258127"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86377</xdr:rowOff>
    </xdr:from>
    <xdr:ext cx="469744" cy="259045"/>
    <xdr:sp macro="" textlink="">
      <xdr:nvSpPr>
        <xdr:cNvPr id="137" name="n_3mainValue【図書館】&#10;一人当たり面積"/>
        <xdr:cNvSpPr txBox="1"/>
      </xdr:nvSpPr>
      <xdr:spPr>
        <a:xfrm>
          <a:off x="6483427"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132262</xdr:rowOff>
    </xdr:from>
    <xdr:to>
      <xdr:col>24</xdr:col>
      <xdr:colOff>62865</xdr:colOff>
      <xdr:row>64</xdr:row>
      <xdr:rowOff>75112</xdr:rowOff>
    </xdr:to>
    <xdr:cxnSp macro="">
      <xdr:nvCxnSpPr>
        <xdr:cNvPr id="163" name="直線コネクタ 162"/>
        <xdr:cNvCxnSpPr/>
      </xdr:nvCxnSpPr>
      <xdr:spPr>
        <a:xfrm flipV="1">
          <a:off x="3949065" y="956201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64" name="【体育館・プール】&#10;有形固定資産減価償却率最小値テキスト"/>
        <xdr:cNvSpPr txBox="1"/>
      </xdr:nvSpPr>
      <xdr:spPr>
        <a:xfrm>
          <a:off x="39878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65" name="直線コネクタ 164"/>
        <xdr:cNvCxnSpPr/>
      </xdr:nvCxnSpPr>
      <xdr:spPr>
        <a:xfrm>
          <a:off x="3889375" y="1104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78939</xdr:rowOff>
    </xdr:from>
    <xdr:ext cx="405111" cy="259045"/>
    <xdr:sp macro="" textlink="">
      <xdr:nvSpPr>
        <xdr:cNvPr id="166" name="【体育館・プール】&#10;有形固定資産減価償却率最大値テキスト"/>
        <xdr:cNvSpPr txBox="1"/>
      </xdr:nvSpPr>
      <xdr:spPr>
        <a:xfrm>
          <a:off x="39878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132262</xdr:rowOff>
    </xdr:from>
    <xdr:to>
      <xdr:col>24</xdr:col>
      <xdr:colOff>152400</xdr:colOff>
      <xdr:row>55</xdr:row>
      <xdr:rowOff>132262</xdr:rowOff>
    </xdr:to>
    <xdr:cxnSp macro="">
      <xdr:nvCxnSpPr>
        <xdr:cNvPr id="167" name="直線コネクタ 166"/>
        <xdr:cNvCxnSpPr/>
      </xdr:nvCxnSpPr>
      <xdr:spPr>
        <a:xfrm>
          <a:off x="3889375" y="95620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84381</xdr:rowOff>
    </xdr:from>
    <xdr:ext cx="405111" cy="259045"/>
    <xdr:sp macro="" textlink="">
      <xdr:nvSpPr>
        <xdr:cNvPr id="168" name="【体育館・プール】&#10;有形固定資産減価償却率平均値テキスト"/>
        <xdr:cNvSpPr txBox="1"/>
      </xdr:nvSpPr>
      <xdr:spPr>
        <a:xfrm>
          <a:off x="3987800" y="1002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105954</xdr:rowOff>
    </xdr:from>
    <xdr:to>
      <xdr:col>24</xdr:col>
      <xdr:colOff>114300</xdr:colOff>
      <xdr:row>59</xdr:row>
      <xdr:rowOff>36104</xdr:rowOff>
    </xdr:to>
    <xdr:sp macro="" textlink="">
      <xdr:nvSpPr>
        <xdr:cNvPr id="169" name="フローチャート: 判断 168"/>
        <xdr:cNvSpPr/>
      </xdr:nvSpPr>
      <xdr:spPr>
        <a:xfrm>
          <a:off x="3898900" y="1005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145143</xdr:rowOff>
    </xdr:from>
    <xdr:to>
      <xdr:col>20</xdr:col>
      <xdr:colOff>38100</xdr:colOff>
      <xdr:row>59</xdr:row>
      <xdr:rowOff>75293</xdr:rowOff>
    </xdr:to>
    <xdr:sp macro="" textlink="">
      <xdr:nvSpPr>
        <xdr:cNvPr id="170" name="フローチャート: 判断 169"/>
        <xdr:cNvSpPr/>
      </xdr:nvSpPr>
      <xdr:spPr>
        <a:xfrm>
          <a:off x="3203575" y="100892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143510</xdr:rowOff>
    </xdr:from>
    <xdr:to>
      <xdr:col>15</xdr:col>
      <xdr:colOff>101600</xdr:colOff>
      <xdr:row>59</xdr:row>
      <xdr:rowOff>73660</xdr:rowOff>
    </xdr:to>
    <xdr:sp macro="" textlink="">
      <xdr:nvSpPr>
        <xdr:cNvPr id="171" name="フローチャート: 判断 170"/>
        <xdr:cNvSpPr/>
      </xdr:nvSpPr>
      <xdr:spPr>
        <a:xfrm>
          <a:off x="2428875"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87993</xdr:rowOff>
    </xdr:from>
    <xdr:to>
      <xdr:col>10</xdr:col>
      <xdr:colOff>165100</xdr:colOff>
      <xdr:row>59</xdr:row>
      <xdr:rowOff>18143</xdr:rowOff>
    </xdr:to>
    <xdr:sp macro="" textlink="">
      <xdr:nvSpPr>
        <xdr:cNvPr id="172" name="フローチャート: 判断 171"/>
        <xdr:cNvSpPr/>
      </xdr:nvSpPr>
      <xdr:spPr>
        <a:xfrm>
          <a:off x="1682750" y="100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105954</xdr:rowOff>
    </xdr:from>
    <xdr:to>
      <xdr:col>24</xdr:col>
      <xdr:colOff>114300</xdr:colOff>
      <xdr:row>57</xdr:row>
      <xdr:rowOff>36104</xdr:rowOff>
    </xdr:to>
    <xdr:sp macro="" textlink="">
      <xdr:nvSpPr>
        <xdr:cNvPr id="178" name="楕円 177"/>
        <xdr:cNvSpPr/>
      </xdr:nvSpPr>
      <xdr:spPr>
        <a:xfrm>
          <a:off x="38989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128831</xdr:rowOff>
    </xdr:from>
    <xdr:ext cx="405111" cy="259045"/>
    <xdr:sp macro="" textlink="">
      <xdr:nvSpPr>
        <xdr:cNvPr id="179" name="【体育館・プール】&#10;有形固定資産減価償却率該当値テキスト"/>
        <xdr:cNvSpPr txBox="1"/>
      </xdr:nvSpPr>
      <xdr:spPr>
        <a:xfrm>
          <a:off x="3987800" y="955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117384</xdr:rowOff>
    </xdr:from>
    <xdr:to>
      <xdr:col>20</xdr:col>
      <xdr:colOff>38100</xdr:colOff>
      <xdr:row>57</xdr:row>
      <xdr:rowOff>47534</xdr:rowOff>
    </xdr:to>
    <xdr:sp macro="" textlink="">
      <xdr:nvSpPr>
        <xdr:cNvPr id="180" name="楕円 179"/>
        <xdr:cNvSpPr/>
      </xdr:nvSpPr>
      <xdr:spPr>
        <a:xfrm>
          <a:off x="3203575" y="97185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156754</xdr:rowOff>
    </xdr:from>
    <xdr:to>
      <xdr:col>24</xdr:col>
      <xdr:colOff>63500</xdr:colOff>
      <xdr:row>56</xdr:row>
      <xdr:rowOff>168184</xdr:rowOff>
    </xdr:to>
    <xdr:cxnSp macro="">
      <xdr:nvCxnSpPr>
        <xdr:cNvPr id="181" name="直線コネクタ 180"/>
        <xdr:cNvCxnSpPr/>
      </xdr:nvCxnSpPr>
      <xdr:spPr>
        <a:xfrm flipV="1">
          <a:off x="3235325" y="9757954"/>
          <a:ext cx="714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127181</xdr:rowOff>
    </xdr:from>
    <xdr:to>
      <xdr:col>15</xdr:col>
      <xdr:colOff>101600</xdr:colOff>
      <xdr:row>57</xdr:row>
      <xdr:rowOff>57331</xdr:rowOff>
    </xdr:to>
    <xdr:sp macro="" textlink="">
      <xdr:nvSpPr>
        <xdr:cNvPr id="182" name="楕円 181"/>
        <xdr:cNvSpPr/>
      </xdr:nvSpPr>
      <xdr:spPr>
        <a:xfrm>
          <a:off x="2428875" y="97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168184</xdr:rowOff>
    </xdr:from>
    <xdr:to>
      <xdr:col>19</xdr:col>
      <xdr:colOff>177800</xdr:colOff>
      <xdr:row>57</xdr:row>
      <xdr:rowOff>6531</xdr:rowOff>
    </xdr:to>
    <xdr:cxnSp macro="">
      <xdr:nvCxnSpPr>
        <xdr:cNvPr id="183" name="直線コネクタ 182"/>
        <xdr:cNvCxnSpPr/>
      </xdr:nvCxnSpPr>
      <xdr:spPr>
        <a:xfrm flipV="1">
          <a:off x="2479675" y="9769384"/>
          <a:ext cx="7556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119017</xdr:rowOff>
    </xdr:from>
    <xdr:to>
      <xdr:col>10</xdr:col>
      <xdr:colOff>165100</xdr:colOff>
      <xdr:row>57</xdr:row>
      <xdr:rowOff>49167</xdr:rowOff>
    </xdr:to>
    <xdr:sp macro="" textlink="">
      <xdr:nvSpPr>
        <xdr:cNvPr id="184" name="楕円 183"/>
        <xdr:cNvSpPr/>
      </xdr:nvSpPr>
      <xdr:spPr>
        <a:xfrm>
          <a:off x="168275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169817</xdr:rowOff>
    </xdr:from>
    <xdr:to>
      <xdr:col>15</xdr:col>
      <xdr:colOff>50800</xdr:colOff>
      <xdr:row>57</xdr:row>
      <xdr:rowOff>6531</xdr:rowOff>
    </xdr:to>
    <xdr:cxnSp macro="">
      <xdr:nvCxnSpPr>
        <xdr:cNvPr id="185" name="直線コネクタ 184"/>
        <xdr:cNvCxnSpPr/>
      </xdr:nvCxnSpPr>
      <xdr:spPr>
        <a:xfrm>
          <a:off x="1733550" y="9771017"/>
          <a:ext cx="746125"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66420</xdr:rowOff>
    </xdr:from>
    <xdr:ext cx="405111" cy="259045"/>
    <xdr:sp macro="" textlink="">
      <xdr:nvSpPr>
        <xdr:cNvPr id="186" name="n_1aveValue【体育館・プール】&#10;有形固定資産減価償却率"/>
        <xdr:cNvSpPr txBox="1"/>
      </xdr:nvSpPr>
      <xdr:spPr>
        <a:xfrm>
          <a:off x="306769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64787</xdr:rowOff>
    </xdr:from>
    <xdr:ext cx="405111" cy="259045"/>
    <xdr:sp macro="" textlink="">
      <xdr:nvSpPr>
        <xdr:cNvPr id="187" name="n_2aveValue【体育館・プール】&#10;有形固定資産減価償却率"/>
        <xdr:cNvSpPr txBox="1"/>
      </xdr:nvSpPr>
      <xdr:spPr>
        <a:xfrm>
          <a:off x="230569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9270</xdr:rowOff>
    </xdr:from>
    <xdr:ext cx="405111" cy="259045"/>
    <xdr:sp macro="" textlink="">
      <xdr:nvSpPr>
        <xdr:cNvPr id="188" name="n_3aveValue【体育館・プール】&#10;有形固定資産減価償却率"/>
        <xdr:cNvSpPr txBox="1"/>
      </xdr:nvSpPr>
      <xdr:spPr>
        <a:xfrm>
          <a:off x="1559569"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64061</xdr:rowOff>
    </xdr:from>
    <xdr:ext cx="405111" cy="259045"/>
    <xdr:sp macro="" textlink="">
      <xdr:nvSpPr>
        <xdr:cNvPr id="189" name="n_1mainValue【体育館・プール】&#10;有形固定資産減価償却率"/>
        <xdr:cNvSpPr txBox="1"/>
      </xdr:nvSpPr>
      <xdr:spPr>
        <a:xfrm>
          <a:off x="3067694" y="949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73858</xdr:rowOff>
    </xdr:from>
    <xdr:ext cx="405111" cy="259045"/>
    <xdr:sp macro="" textlink="">
      <xdr:nvSpPr>
        <xdr:cNvPr id="190" name="n_2mainValue【体育館・プール】&#10;有形固定資産減価償却率"/>
        <xdr:cNvSpPr txBox="1"/>
      </xdr:nvSpPr>
      <xdr:spPr>
        <a:xfrm>
          <a:off x="2305694" y="950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65694</xdr:rowOff>
    </xdr:from>
    <xdr:ext cx="405111" cy="259045"/>
    <xdr:sp macro="" textlink="">
      <xdr:nvSpPr>
        <xdr:cNvPr id="191" name="n_3mainValue【体育館・プール】&#10;有形固定資産減価償却率"/>
        <xdr:cNvSpPr txBox="1"/>
      </xdr:nvSpPr>
      <xdr:spPr>
        <a:xfrm>
          <a:off x="1559569"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20955</xdr:rowOff>
    </xdr:from>
    <xdr:to>
      <xdr:col>54</xdr:col>
      <xdr:colOff>189865</xdr:colOff>
      <xdr:row>63</xdr:row>
      <xdr:rowOff>74295</xdr:rowOff>
    </xdr:to>
    <xdr:cxnSp macro="">
      <xdr:nvCxnSpPr>
        <xdr:cNvPr id="215" name="直線コネクタ 214"/>
        <xdr:cNvCxnSpPr/>
      </xdr:nvCxnSpPr>
      <xdr:spPr>
        <a:xfrm flipV="1">
          <a:off x="8905240" y="94507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78122</xdr:rowOff>
    </xdr:from>
    <xdr:ext cx="469744" cy="259045"/>
    <xdr:sp macro="" textlink="">
      <xdr:nvSpPr>
        <xdr:cNvPr id="216" name="【体育館・プール】&#10;一人当たり面積最小値テキスト"/>
        <xdr:cNvSpPr txBox="1"/>
      </xdr:nvSpPr>
      <xdr:spPr>
        <a:xfrm>
          <a:off x="8943975"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74295</xdr:rowOff>
    </xdr:from>
    <xdr:to>
      <xdr:col>55</xdr:col>
      <xdr:colOff>88900</xdr:colOff>
      <xdr:row>63</xdr:row>
      <xdr:rowOff>74295</xdr:rowOff>
    </xdr:to>
    <xdr:cxnSp macro="">
      <xdr:nvCxnSpPr>
        <xdr:cNvPr id="217" name="直線コネクタ 216"/>
        <xdr:cNvCxnSpPr/>
      </xdr:nvCxnSpPr>
      <xdr:spPr>
        <a:xfrm>
          <a:off x="8845550" y="108756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139082</xdr:rowOff>
    </xdr:from>
    <xdr:ext cx="469744" cy="259045"/>
    <xdr:sp macro="" textlink="">
      <xdr:nvSpPr>
        <xdr:cNvPr id="218" name="【体育館・プール】&#10;一人当たり面積最大値テキスト"/>
        <xdr:cNvSpPr txBox="1"/>
      </xdr:nvSpPr>
      <xdr:spPr>
        <a:xfrm>
          <a:off x="8943975"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20955</xdr:rowOff>
    </xdr:from>
    <xdr:to>
      <xdr:col>55</xdr:col>
      <xdr:colOff>88900</xdr:colOff>
      <xdr:row>55</xdr:row>
      <xdr:rowOff>20955</xdr:rowOff>
    </xdr:to>
    <xdr:cxnSp macro="">
      <xdr:nvCxnSpPr>
        <xdr:cNvPr id="219" name="直線コネクタ 218"/>
        <xdr:cNvCxnSpPr/>
      </xdr:nvCxnSpPr>
      <xdr:spPr>
        <a:xfrm>
          <a:off x="8845550" y="94507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65422</xdr:rowOff>
    </xdr:from>
    <xdr:ext cx="469744" cy="259045"/>
    <xdr:sp macro="" textlink="">
      <xdr:nvSpPr>
        <xdr:cNvPr id="220" name="【体育館・プール】&#10;一人当たり面積平均値テキスト"/>
        <xdr:cNvSpPr txBox="1"/>
      </xdr:nvSpPr>
      <xdr:spPr>
        <a:xfrm>
          <a:off x="8943975" y="1018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221" name="フローチャート: 判断 220"/>
        <xdr:cNvSpPr/>
      </xdr:nvSpPr>
      <xdr:spPr>
        <a:xfrm>
          <a:off x="8883650" y="10329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46355</xdr:rowOff>
    </xdr:from>
    <xdr:to>
      <xdr:col>50</xdr:col>
      <xdr:colOff>165100</xdr:colOff>
      <xdr:row>60</xdr:row>
      <xdr:rowOff>147955</xdr:rowOff>
    </xdr:to>
    <xdr:sp macro="" textlink="">
      <xdr:nvSpPr>
        <xdr:cNvPr id="222" name="フローチャート: 判断 221"/>
        <xdr:cNvSpPr/>
      </xdr:nvSpPr>
      <xdr:spPr>
        <a:xfrm>
          <a:off x="815975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53975</xdr:rowOff>
    </xdr:from>
    <xdr:to>
      <xdr:col>46</xdr:col>
      <xdr:colOff>38100</xdr:colOff>
      <xdr:row>60</xdr:row>
      <xdr:rowOff>155575</xdr:rowOff>
    </xdr:to>
    <xdr:sp macro="" textlink="">
      <xdr:nvSpPr>
        <xdr:cNvPr id="223" name="フローチャート: 判断 222"/>
        <xdr:cNvSpPr/>
      </xdr:nvSpPr>
      <xdr:spPr>
        <a:xfrm>
          <a:off x="7413625" y="10340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97790</xdr:rowOff>
    </xdr:from>
    <xdr:to>
      <xdr:col>41</xdr:col>
      <xdr:colOff>101600</xdr:colOff>
      <xdr:row>61</xdr:row>
      <xdr:rowOff>27940</xdr:rowOff>
    </xdr:to>
    <xdr:sp macro="" textlink="">
      <xdr:nvSpPr>
        <xdr:cNvPr id="224" name="フローチャート: 判断 223"/>
        <xdr:cNvSpPr/>
      </xdr:nvSpPr>
      <xdr:spPr>
        <a:xfrm>
          <a:off x="6638925"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0" name="楕円 229"/>
        <xdr:cNvSpPr/>
      </xdr:nvSpPr>
      <xdr:spPr>
        <a:xfrm>
          <a:off x="8883650" y="106724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20972</xdr:rowOff>
    </xdr:from>
    <xdr:ext cx="469744" cy="259045"/>
    <xdr:sp macro="" textlink="">
      <xdr:nvSpPr>
        <xdr:cNvPr id="231" name="【体育館・プール】&#10;一人当たり面積該当値テキスト"/>
        <xdr:cNvSpPr txBox="1"/>
      </xdr:nvSpPr>
      <xdr:spPr>
        <a:xfrm>
          <a:off x="8943975"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32" name="楕円 231"/>
        <xdr:cNvSpPr/>
      </xdr:nvSpPr>
      <xdr:spPr>
        <a:xfrm>
          <a:off x="815975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93345</xdr:rowOff>
    </xdr:from>
    <xdr:to>
      <xdr:col>55</xdr:col>
      <xdr:colOff>0</xdr:colOff>
      <xdr:row>62</xdr:row>
      <xdr:rowOff>99060</xdr:rowOff>
    </xdr:to>
    <xdr:cxnSp macro="">
      <xdr:nvCxnSpPr>
        <xdr:cNvPr id="233" name="直線コネクタ 232"/>
        <xdr:cNvCxnSpPr/>
      </xdr:nvCxnSpPr>
      <xdr:spPr>
        <a:xfrm flipV="1">
          <a:off x="8210550" y="10723245"/>
          <a:ext cx="6953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4" name="楕円 233"/>
        <xdr:cNvSpPr/>
      </xdr:nvSpPr>
      <xdr:spPr>
        <a:xfrm>
          <a:off x="7413625" y="106762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97155</xdr:rowOff>
    </xdr:from>
    <xdr:to>
      <xdr:col>50</xdr:col>
      <xdr:colOff>114300</xdr:colOff>
      <xdr:row>62</xdr:row>
      <xdr:rowOff>99060</xdr:rowOff>
    </xdr:to>
    <xdr:cxnSp macro="">
      <xdr:nvCxnSpPr>
        <xdr:cNvPr id="235" name="直線コネクタ 234"/>
        <xdr:cNvCxnSpPr/>
      </xdr:nvCxnSpPr>
      <xdr:spPr>
        <a:xfrm>
          <a:off x="7445375" y="10727055"/>
          <a:ext cx="7651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36" name="楕円 235"/>
        <xdr:cNvSpPr/>
      </xdr:nvSpPr>
      <xdr:spPr>
        <a:xfrm>
          <a:off x="6638925"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97155</xdr:rowOff>
    </xdr:to>
    <xdr:cxnSp macro="">
      <xdr:nvCxnSpPr>
        <xdr:cNvPr id="237" name="直線コネクタ 236"/>
        <xdr:cNvCxnSpPr/>
      </xdr:nvCxnSpPr>
      <xdr:spPr>
        <a:xfrm>
          <a:off x="6689725" y="10675620"/>
          <a:ext cx="7556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164482</xdr:rowOff>
    </xdr:from>
    <xdr:ext cx="469744" cy="259045"/>
    <xdr:sp macro="" textlink="">
      <xdr:nvSpPr>
        <xdr:cNvPr id="238" name="n_1aveValue【体育館・プール】&#10;一人当たり面積"/>
        <xdr:cNvSpPr txBox="1"/>
      </xdr:nvSpPr>
      <xdr:spPr>
        <a:xfrm>
          <a:off x="7991552"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652</xdr:rowOff>
    </xdr:from>
    <xdr:ext cx="469744" cy="259045"/>
    <xdr:sp macro="" textlink="">
      <xdr:nvSpPr>
        <xdr:cNvPr id="239" name="n_2aveValue【体育館・プール】&#10;一人当たり面積"/>
        <xdr:cNvSpPr txBox="1"/>
      </xdr:nvSpPr>
      <xdr:spPr>
        <a:xfrm>
          <a:off x="72581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44467</xdr:rowOff>
    </xdr:from>
    <xdr:ext cx="469744" cy="259045"/>
    <xdr:sp macro="" textlink="">
      <xdr:nvSpPr>
        <xdr:cNvPr id="240" name="n_3aveValue【体育館・プール】&#10;一人当たり面積"/>
        <xdr:cNvSpPr txBox="1"/>
      </xdr:nvSpPr>
      <xdr:spPr>
        <a:xfrm>
          <a:off x="6483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241" name="n_1mainValue【体育館・プール】&#10;一人当たり面積"/>
        <xdr:cNvSpPr txBox="1"/>
      </xdr:nvSpPr>
      <xdr:spPr>
        <a:xfrm>
          <a:off x="7991552"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42" name="n_2mainValue【体育館・プール】&#10;一人当たり面積"/>
        <xdr:cNvSpPr txBox="1"/>
      </xdr:nvSpPr>
      <xdr:spPr>
        <a:xfrm>
          <a:off x="72581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43" name="n_3mainValue【体育館・プール】&#10;一人当たり面積"/>
        <xdr:cNvSpPr txBox="1"/>
      </xdr:nvSpPr>
      <xdr:spPr>
        <a:xfrm>
          <a:off x="6483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86</xdr:row>
      <xdr:rowOff>118111</xdr:rowOff>
    </xdr:to>
    <xdr:cxnSp macro="">
      <xdr:nvCxnSpPr>
        <xdr:cNvPr id="268" name="直線コネクタ 267"/>
        <xdr:cNvCxnSpPr/>
      </xdr:nvCxnSpPr>
      <xdr:spPr>
        <a:xfrm flipV="1">
          <a:off x="3949065" y="13336905"/>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121938</xdr:rowOff>
    </xdr:from>
    <xdr:ext cx="405111" cy="259045"/>
    <xdr:sp macro="" textlink="">
      <xdr:nvSpPr>
        <xdr:cNvPr id="269" name="【福祉施設】&#10;有形固定資産減価償却率最小値テキスト"/>
        <xdr:cNvSpPr txBox="1"/>
      </xdr:nvSpPr>
      <xdr:spPr>
        <a:xfrm>
          <a:off x="39878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118111</xdr:rowOff>
    </xdr:from>
    <xdr:to>
      <xdr:col>24</xdr:col>
      <xdr:colOff>152400</xdr:colOff>
      <xdr:row>86</xdr:row>
      <xdr:rowOff>118111</xdr:rowOff>
    </xdr:to>
    <xdr:cxnSp macro="">
      <xdr:nvCxnSpPr>
        <xdr:cNvPr id="270" name="直線コネクタ 269"/>
        <xdr:cNvCxnSpPr/>
      </xdr:nvCxnSpPr>
      <xdr:spPr>
        <a:xfrm>
          <a:off x="3889375" y="14862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71" name="【福祉施設】&#10;有形固定資産減価償却率最大値テキスト"/>
        <xdr:cNvSpPr txBox="1"/>
      </xdr:nvSpPr>
      <xdr:spPr>
        <a:xfrm>
          <a:off x="39878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2" name="直線コネクタ 271"/>
        <xdr:cNvCxnSpPr/>
      </xdr:nvCxnSpPr>
      <xdr:spPr>
        <a:xfrm>
          <a:off x="3889375" y="133369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104791</xdr:rowOff>
    </xdr:from>
    <xdr:ext cx="405111" cy="259045"/>
    <xdr:sp macro="" textlink="">
      <xdr:nvSpPr>
        <xdr:cNvPr id="273" name="【福祉施設】&#10;有形固定資産減価償却率平均値テキスト"/>
        <xdr:cNvSpPr txBox="1"/>
      </xdr:nvSpPr>
      <xdr:spPr>
        <a:xfrm>
          <a:off x="39878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126364</xdr:rowOff>
    </xdr:from>
    <xdr:to>
      <xdr:col>24</xdr:col>
      <xdr:colOff>114300</xdr:colOff>
      <xdr:row>82</xdr:row>
      <xdr:rowOff>56514</xdr:rowOff>
    </xdr:to>
    <xdr:sp macro="" textlink="">
      <xdr:nvSpPr>
        <xdr:cNvPr id="274" name="フローチャート: 判断 273"/>
        <xdr:cNvSpPr/>
      </xdr:nvSpPr>
      <xdr:spPr>
        <a:xfrm>
          <a:off x="38989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162561</xdr:rowOff>
    </xdr:from>
    <xdr:to>
      <xdr:col>20</xdr:col>
      <xdr:colOff>38100</xdr:colOff>
      <xdr:row>82</xdr:row>
      <xdr:rowOff>92711</xdr:rowOff>
    </xdr:to>
    <xdr:sp macro="" textlink="">
      <xdr:nvSpPr>
        <xdr:cNvPr id="275" name="フローチャート: 判断 274"/>
        <xdr:cNvSpPr/>
      </xdr:nvSpPr>
      <xdr:spPr>
        <a:xfrm>
          <a:off x="3203575" y="140500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19686</xdr:rowOff>
    </xdr:from>
    <xdr:to>
      <xdr:col>15</xdr:col>
      <xdr:colOff>101600</xdr:colOff>
      <xdr:row>82</xdr:row>
      <xdr:rowOff>121286</xdr:rowOff>
    </xdr:to>
    <xdr:sp macro="" textlink="">
      <xdr:nvSpPr>
        <xdr:cNvPr id="276" name="フローチャート: 判断 275"/>
        <xdr:cNvSpPr/>
      </xdr:nvSpPr>
      <xdr:spPr>
        <a:xfrm>
          <a:off x="2428875"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7" name="フローチャート: 判断 276"/>
        <xdr:cNvSpPr/>
      </xdr:nvSpPr>
      <xdr:spPr>
        <a:xfrm>
          <a:off x="168275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8255</xdr:rowOff>
    </xdr:from>
    <xdr:to>
      <xdr:col>24</xdr:col>
      <xdr:colOff>114300</xdr:colOff>
      <xdr:row>79</xdr:row>
      <xdr:rowOff>109855</xdr:rowOff>
    </xdr:to>
    <xdr:sp macro="" textlink="">
      <xdr:nvSpPr>
        <xdr:cNvPr id="283" name="楕円 282"/>
        <xdr:cNvSpPr/>
      </xdr:nvSpPr>
      <xdr:spPr>
        <a:xfrm>
          <a:off x="38989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31132</xdr:rowOff>
    </xdr:from>
    <xdr:ext cx="405111" cy="259045"/>
    <xdr:sp macro="" textlink="">
      <xdr:nvSpPr>
        <xdr:cNvPr id="284" name="【福祉施設】&#10;有形固定資産減価償却率該当値テキスト"/>
        <xdr:cNvSpPr txBox="1"/>
      </xdr:nvSpPr>
      <xdr:spPr>
        <a:xfrm>
          <a:off x="3987800"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48261</xdr:rowOff>
    </xdr:from>
    <xdr:to>
      <xdr:col>20</xdr:col>
      <xdr:colOff>38100</xdr:colOff>
      <xdr:row>79</xdr:row>
      <xdr:rowOff>149861</xdr:rowOff>
    </xdr:to>
    <xdr:sp macro="" textlink="">
      <xdr:nvSpPr>
        <xdr:cNvPr id="285" name="楕円 284"/>
        <xdr:cNvSpPr/>
      </xdr:nvSpPr>
      <xdr:spPr>
        <a:xfrm>
          <a:off x="3203575" y="135928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59055</xdr:rowOff>
    </xdr:from>
    <xdr:to>
      <xdr:col>24</xdr:col>
      <xdr:colOff>63500</xdr:colOff>
      <xdr:row>79</xdr:row>
      <xdr:rowOff>99061</xdr:rowOff>
    </xdr:to>
    <xdr:cxnSp macro="">
      <xdr:nvCxnSpPr>
        <xdr:cNvPr id="286" name="直線コネクタ 285"/>
        <xdr:cNvCxnSpPr/>
      </xdr:nvCxnSpPr>
      <xdr:spPr>
        <a:xfrm flipV="1">
          <a:off x="3235325" y="13603605"/>
          <a:ext cx="714375"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130175</xdr:rowOff>
    </xdr:from>
    <xdr:to>
      <xdr:col>15</xdr:col>
      <xdr:colOff>101600</xdr:colOff>
      <xdr:row>80</xdr:row>
      <xdr:rowOff>60325</xdr:rowOff>
    </xdr:to>
    <xdr:sp macro="" textlink="">
      <xdr:nvSpPr>
        <xdr:cNvPr id="287" name="楕円 286"/>
        <xdr:cNvSpPr/>
      </xdr:nvSpPr>
      <xdr:spPr>
        <a:xfrm>
          <a:off x="2428875"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99061</xdr:rowOff>
    </xdr:from>
    <xdr:to>
      <xdr:col>19</xdr:col>
      <xdr:colOff>177800</xdr:colOff>
      <xdr:row>80</xdr:row>
      <xdr:rowOff>9525</xdr:rowOff>
    </xdr:to>
    <xdr:cxnSp macro="">
      <xdr:nvCxnSpPr>
        <xdr:cNvPr id="288" name="直線コネクタ 287"/>
        <xdr:cNvCxnSpPr/>
      </xdr:nvCxnSpPr>
      <xdr:spPr>
        <a:xfrm flipV="1">
          <a:off x="2479675" y="13643611"/>
          <a:ext cx="75565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130175</xdr:rowOff>
    </xdr:from>
    <xdr:to>
      <xdr:col>10</xdr:col>
      <xdr:colOff>165100</xdr:colOff>
      <xdr:row>80</xdr:row>
      <xdr:rowOff>60325</xdr:rowOff>
    </xdr:to>
    <xdr:sp macro="" textlink="">
      <xdr:nvSpPr>
        <xdr:cNvPr id="289" name="楕円 288"/>
        <xdr:cNvSpPr/>
      </xdr:nvSpPr>
      <xdr:spPr>
        <a:xfrm>
          <a:off x="168275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xdr:rowOff>
    </xdr:from>
    <xdr:to>
      <xdr:col>15</xdr:col>
      <xdr:colOff>50800</xdr:colOff>
      <xdr:row>80</xdr:row>
      <xdr:rowOff>9525</xdr:rowOff>
    </xdr:to>
    <xdr:cxnSp macro="">
      <xdr:nvCxnSpPr>
        <xdr:cNvPr id="290" name="直線コネクタ 289"/>
        <xdr:cNvCxnSpPr/>
      </xdr:nvCxnSpPr>
      <xdr:spPr>
        <a:xfrm>
          <a:off x="1733550" y="1372552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83838</xdr:rowOff>
    </xdr:from>
    <xdr:ext cx="405111" cy="259045"/>
    <xdr:sp macro="" textlink="">
      <xdr:nvSpPr>
        <xdr:cNvPr id="291" name="n_1aveValue【福祉施設】&#10;有形固定資産減価償却率"/>
        <xdr:cNvSpPr txBox="1"/>
      </xdr:nvSpPr>
      <xdr:spPr>
        <a:xfrm>
          <a:off x="306769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112413</xdr:rowOff>
    </xdr:from>
    <xdr:ext cx="405111" cy="259045"/>
    <xdr:sp macro="" textlink="">
      <xdr:nvSpPr>
        <xdr:cNvPr id="292" name="n_2aveValue【福祉施設】&#10;有形固定資産減価償却率"/>
        <xdr:cNvSpPr txBox="1"/>
      </xdr:nvSpPr>
      <xdr:spPr>
        <a:xfrm>
          <a:off x="230569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93" name="n_3aveValue【福祉施設】&#10;有形固定資産減価償却率"/>
        <xdr:cNvSpPr txBox="1"/>
      </xdr:nvSpPr>
      <xdr:spPr>
        <a:xfrm>
          <a:off x="1559569"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166388</xdr:rowOff>
    </xdr:from>
    <xdr:ext cx="405111" cy="259045"/>
    <xdr:sp macro="" textlink="">
      <xdr:nvSpPr>
        <xdr:cNvPr id="294" name="n_1mainValue【福祉施設】&#10;有形固定資産減価償却率"/>
        <xdr:cNvSpPr txBox="1"/>
      </xdr:nvSpPr>
      <xdr:spPr>
        <a:xfrm>
          <a:off x="306769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76852</xdr:rowOff>
    </xdr:from>
    <xdr:ext cx="405111" cy="259045"/>
    <xdr:sp macro="" textlink="">
      <xdr:nvSpPr>
        <xdr:cNvPr id="295" name="n_2mainValue【福祉施設】&#10;有形固定資産減価償却率"/>
        <xdr:cNvSpPr txBox="1"/>
      </xdr:nvSpPr>
      <xdr:spPr>
        <a:xfrm>
          <a:off x="230569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76852</xdr:rowOff>
    </xdr:from>
    <xdr:ext cx="405111" cy="259045"/>
    <xdr:sp macro="" textlink="">
      <xdr:nvSpPr>
        <xdr:cNvPr id="296" name="n_3mainValue【福祉施設】&#10;有形固定資産減価償却率"/>
        <xdr:cNvSpPr txBox="1"/>
      </xdr:nvSpPr>
      <xdr:spPr>
        <a:xfrm>
          <a:off x="1559569"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102870</xdr:rowOff>
    </xdr:to>
    <xdr:cxnSp macro="">
      <xdr:nvCxnSpPr>
        <xdr:cNvPr id="320" name="直線コネクタ 319"/>
        <xdr:cNvCxnSpPr/>
      </xdr:nvCxnSpPr>
      <xdr:spPr>
        <a:xfrm flipV="1">
          <a:off x="8905240" y="1334262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21" name="【福祉施設】&#10;一人当たり面積最小値テキスト"/>
        <xdr:cNvSpPr txBox="1"/>
      </xdr:nvSpPr>
      <xdr:spPr>
        <a:xfrm>
          <a:off x="8943975"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22" name="直線コネクタ 321"/>
        <xdr:cNvCxnSpPr/>
      </xdr:nvCxnSpPr>
      <xdr:spPr>
        <a:xfrm>
          <a:off x="8845550" y="148475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323" name="【福祉施設】&#10;一人当たり面積最大値テキスト"/>
        <xdr:cNvSpPr txBox="1"/>
      </xdr:nvSpPr>
      <xdr:spPr>
        <a:xfrm>
          <a:off x="8943975"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324" name="直線コネクタ 323"/>
        <xdr:cNvCxnSpPr/>
      </xdr:nvCxnSpPr>
      <xdr:spPr>
        <a:xfrm>
          <a:off x="8845550" y="13342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25" name="【福祉施設】&#10;一人当たり面積平均値テキスト"/>
        <xdr:cNvSpPr txBox="1"/>
      </xdr:nvSpPr>
      <xdr:spPr>
        <a:xfrm>
          <a:off x="8943975"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6" name="フローチャート: 判断 325"/>
        <xdr:cNvSpPr/>
      </xdr:nvSpPr>
      <xdr:spPr>
        <a:xfrm>
          <a:off x="8883650"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124461</xdr:rowOff>
    </xdr:from>
    <xdr:to>
      <xdr:col>50</xdr:col>
      <xdr:colOff>165100</xdr:colOff>
      <xdr:row>84</xdr:row>
      <xdr:rowOff>54611</xdr:rowOff>
    </xdr:to>
    <xdr:sp macro="" textlink="">
      <xdr:nvSpPr>
        <xdr:cNvPr id="327" name="フローチャート: 判断 326"/>
        <xdr:cNvSpPr/>
      </xdr:nvSpPr>
      <xdr:spPr>
        <a:xfrm>
          <a:off x="815975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86361</xdr:rowOff>
    </xdr:from>
    <xdr:to>
      <xdr:col>46</xdr:col>
      <xdr:colOff>38100</xdr:colOff>
      <xdr:row>84</xdr:row>
      <xdr:rowOff>16511</xdr:rowOff>
    </xdr:to>
    <xdr:sp macro="" textlink="">
      <xdr:nvSpPr>
        <xdr:cNvPr id="328" name="フローチャート: 判断 327"/>
        <xdr:cNvSpPr/>
      </xdr:nvSpPr>
      <xdr:spPr>
        <a:xfrm>
          <a:off x="7413625" y="143167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xdr:rowOff>
    </xdr:from>
    <xdr:to>
      <xdr:col>41</xdr:col>
      <xdr:colOff>101600</xdr:colOff>
      <xdr:row>83</xdr:row>
      <xdr:rowOff>115570</xdr:rowOff>
    </xdr:to>
    <xdr:sp macro="" textlink="">
      <xdr:nvSpPr>
        <xdr:cNvPr id="329" name="フローチャート: 判断 328"/>
        <xdr:cNvSpPr/>
      </xdr:nvSpPr>
      <xdr:spPr>
        <a:xfrm>
          <a:off x="6638925"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35" name="楕円 334"/>
        <xdr:cNvSpPr/>
      </xdr:nvSpPr>
      <xdr:spPr>
        <a:xfrm>
          <a:off x="8883650" y="146519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36" name="【福祉施設】&#10;一人当たり面積該当値テキスト"/>
        <xdr:cNvSpPr txBox="1"/>
      </xdr:nvSpPr>
      <xdr:spPr>
        <a:xfrm>
          <a:off x="8943975"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37" name="楕円 336"/>
        <xdr:cNvSpPr/>
      </xdr:nvSpPr>
      <xdr:spPr>
        <a:xfrm>
          <a:off x="815975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133350</xdr:rowOff>
    </xdr:to>
    <xdr:cxnSp macro="">
      <xdr:nvCxnSpPr>
        <xdr:cNvPr id="338" name="直線コネクタ 337"/>
        <xdr:cNvCxnSpPr/>
      </xdr:nvCxnSpPr>
      <xdr:spPr>
        <a:xfrm flipV="1">
          <a:off x="8210550" y="14702789"/>
          <a:ext cx="69532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39" name="楕円 338"/>
        <xdr:cNvSpPr/>
      </xdr:nvSpPr>
      <xdr:spPr>
        <a:xfrm>
          <a:off x="7413625" y="14655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40" name="直線コネクタ 339"/>
        <xdr:cNvCxnSpPr/>
      </xdr:nvCxnSpPr>
      <xdr:spPr>
        <a:xfrm>
          <a:off x="7445375" y="147066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86361</xdr:rowOff>
    </xdr:from>
    <xdr:to>
      <xdr:col>41</xdr:col>
      <xdr:colOff>101600</xdr:colOff>
      <xdr:row>86</xdr:row>
      <xdr:rowOff>16511</xdr:rowOff>
    </xdr:to>
    <xdr:sp macro="" textlink="">
      <xdr:nvSpPr>
        <xdr:cNvPr id="341" name="楕円 340"/>
        <xdr:cNvSpPr/>
      </xdr:nvSpPr>
      <xdr:spPr>
        <a:xfrm>
          <a:off x="6638925"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137161</xdr:rowOff>
    </xdr:to>
    <xdr:cxnSp macro="">
      <xdr:nvCxnSpPr>
        <xdr:cNvPr id="342" name="直線コネクタ 341"/>
        <xdr:cNvCxnSpPr/>
      </xdr:nvCxnSpPr>
      <xdr:spPr>
        <a:xfrm flipV="1">
          <a:off x="6689725" y="14706600"/>
          <a:ext cx="7556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71138</xdr:rowOff>
    </xdr:from>
    <xdr:ext cx="469744" cy="259045"/>
    <xdr:sp macro="" textlink="">
      <xdr:nvSpPr>
        <xdr:cNvPr id="343" name="n_1aveValue【福祉施設】&#10;一人当たり面積"/>
        <xdr:cNvSpPr txBox="1"/>
      </xdr:nvSpPr>
      <xdr:spPr>
        <a:xfrm>
          <a:off x="7991552"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33038</xdr:rowOff>
    </xdr:from>
    <xdr:ext cx="469744" cy="259045"/>
    <xdr:sp macro="" textlink="">
      <xdr:nvSpPr>
        <xdr:cNvPr id="344" name="n_2aveValue【福祉施設】&#10;一人当たり面積"/>
        <xdr:cNvSpPr txBox="1"/>
      </xdr:nvSpPr>
      <xdr:spPr>
        <a:xfrm>
          <a:off x="72581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132097</xdr:rowOff>
    </xdr:from>
    <xdr:ext cx="469744" cy="259045"/>
    <xdr:sp macro="" textlink="">
      <xdr:nvSpPr>
        <xdr:cNvPr id="345" name="n_3aveValue【福祉施設】&#10;一人当たり面積"/>
        <xdr:cNvSpPr txBox="1"/>
      </xdr:nvSpPr>
      <xdr:spPr>
        <a:xfrm>
          <a:off x="6483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46" name="n_1mainValue【福祉施設】&#10;一人当たり面積"/>
        <xdr:cNvSpPr txBox="1"/>
      </xdr:nvSpPr>
      <xdr:spPr>
        <a:xfrm>
          <a:off x="7991552"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47" name="n_2mainValue【福祉施設】&#10;一人当たり面積"/>
        <xdr:cNvSpPr txBox="1"/>
      </xdr:nvSpPr>
      <xdr:spPr>
        <a:xfrm>
          <a:off x="72581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48" name="n_3mainValue【福祉施設】&#10;一人当たり面積"/>
        <xdr:cNvSpPr txBox="1"/>
      </xdr:nvSpPr>
      <xdr:spPr>
        <a:xfrm>
          <a:off x="6483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374" name="直線コネクタ 373"/>
        <xdr:cNvCxnSpPr/>
      </xdr:nvCxnSpPr>
      <xdr:spPr>
        <a:xfrm flipV="1">
          <a:off x="3949065"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75" name="【市民会館】&#10;有形固定資産減価償却率最小値テキスト"/>
        <xdr:cNvSpPr txBox="1"/>
      </xdr:nvSpPr>
      <xdr:spPr>
        <a:xfrm>
          <a:off x="39878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76" name="直線コネクタ 375"/>
        <xdr:cNvCxnSpPr/>
      </xdr:nvCxnSpPr>
      <xdr:spPr>
        <a:xfrm>
          <a:off x="3889375" y="186254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市民会館】&#10;有形固定資産減価償却率最大値テキスト"/>
        <xdr:cNvSpPr txBox="1"/>
      </xdr:nvSpPr>
      <xdr:spPr>
        <a:xfrm>
          <a:off x="39878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388937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123026</xdr:rowOff>
    </xdr:from>
    <xdr:ext cx="405111" cy="259045"/>
    <xdr:sp macro="" textlink="">
      <xdr:nvSpPr>
        <xdr:cNvPr id="379" name="【市民会館】&#10;有形固定資産減価償却率平均値テキスト"/>
        <xdr:cNvSpPr txBox="1"/>
      </xdr:nvSpPr>
      <xdr:spPr>
        <a:xfrm>
          <a:off x="39878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144599</xdr:rowOff>
    </xdr:from>
    <xdr:to>
      <xdr:col>24</xdr:col>
      <xdr:colOff>114300</xdr:colOff>
      <xdr:row>104</xdr:row>
      <xdr:rowOff>74749</xdr:rowOff>
    </xdr:to>
    <xdr:sp macro="" textlink="">
      <xdr:nvSpPr>
        <xdr:cNvPr id="380" name="フローチャート: 判断 379"/>
        <xdr:cNvSpPr/>
      </xdr:nvSpPr>
      <xdr:spPr>
        <a:xfrm>
          <a:off x="38989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381" name="フローチャート: 判断 380"/>
        <xdr:cNvSpPr/>
      </xdr:nvSpPr>
      <xdr:spPr>
        <a:xfrm>
          <a:off x="3203575" y="1787252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134801</xdr:rowOff>
    </xdr:from>
    <xdr:to>
      <xdr:col>15</xdr:col>
      <xdr:colOff>101600</xdr:colOff>
      <xdr:row>104</xdr:row>
      <xdr:rowOff>64951</xdr:rowOff>
    </xdr:to>
    <xdr:sp macro="" textlink="">
      <xdr:nvSpPr>
        <xdr:cNvPr id="382" name="フローチャート: 判断 381"/>
        <xdr:cNvSpPr/>
      </xdr:nvSpPr>
      <xdr:spPr>
        <a:xfrm>
          <a:off x="2428875"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3" name="フローチャート: 判断 382"/>
        <xdr:cNvSpPr/>
      </xdr:nvSpPr>
      <xdr:spPr>
        <a:xfrm>
          <a:off x="168275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87449</xdr:rowOff>
    </xdr:from>
    <xdr:to>
      <xdr:col>24</xdr:col>
      <xdr:colOff>114300</xdr:colOff>
      <xdr:row>103</xdr:row>
      <xdr:rowOff>17599</xdr:rowOff>
    </xdr:to>
    <xdr:sp macro="" textlink="">
      <xdr:nvSpPr>
        <xdr:cNvPr id="389" name="楕円 388"/>
        <xdr:cNvSpPr/>
      </xdr:nvSpPr>
      <xdr:spPr>
        <a:xfrm>
          <a:off x="38989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110326</xdr:rowOff>
    </xdr:from>
    <xdr:ext cx="405111" cy="259045"/>
    <xdr:sp macro="" textlink="">
      <xdr:nvSpPr>
        <xdr:cNvPr id="390" name="【市民会館】&#10;有形固定資産減価償却率該当値テキスト"/>
        <xdr:cNvSpPr txBox="1"/>
      </xdr:nvSpPr>
      <xdr:spPr>
        <a:xfrm>
          <a:off x="3987800" y="1742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121738</xdr:rowOff>
    </xdr:from>
    <xdr:to>
      <xdr:col>20</xdr:col>
      <xdr:colOff>38100</xdr:colOff>
      <xdr:row>103</xdr:row>
      <xdr:rowOff>51888</xdr:rowOff>
    </xdr:to>
    <xdr:sp macro="" textlink="">
      <xdr:nvSpPr>
        <xdr:cNvPr id="391" name="楕円 390"/>
        <xdr:cNvSpPr/>
      </xdr:nvSpPr>
      <xdr:spPr>
        <a:xfrm>
          <a:off x="3203575" y="176096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138249</xdr:rowOff>
    </xdr:from>
    <xdr:to>
      <xdr:col>24</xdr:col>
      <xdr:colOff>63500</xdr:colOff>
      <xdr:row>103</xdr:row>
      <xdr:rowOff>1088</xdr:rowOff>
    </xdr:to>
    <xdr:cxnSp macro="">
      <xdr:nvCxnSpPr>
        <xdr:cNvPr id="392" name="直線コネクタ 391"/>
        <xdr:cNvCxnSpPr/>
      </xdr:nvCxnSpPr>
      <xdr:spPr>
        <a:xfrm flipV="1">
          <a:off x="3235325" y="17626149"/>
          <a:ext cx="7143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15602</xdr:rowOff>
    </xdr:from>
    <xdr:to>
      <xdr:col>15</xdr:col>
      <xdr:colOff>101600</xdr:colOff>
      <xdr:row>103</xdr:row>
      <xdr:rowOff>117202</xdr:rowOff>
    </xdr:to>
    <xdr:sp macro="" textlink="">
      <xdr:nvSpPr>
        <xdr:cNvPr id="393" name="楕円 392"/>
        <xdr:cNvSpPr/>
      </xdr:nvSpPr>
      <xdr:spPr>
        <a:xfrm>
          <a:off x="2428875"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xdr:rowOff>
    </xdr:from>
    <xdr:to>
      <xdr:col>19</xdr:col>
      <xdr:colOff>177800</xdr:colOff>
      <xdr:row>103</xdr:row>
      <xdr:rowOff>66402</xdr:rowOff>
    </xdr:to>
    <xdr:cxnSp macro="">
      <xdr:nvCxnSpPr>
        <xdr:cNvPr id="394" name="直線コネクタ 393"/>
        <xdr:cNvCxnSpPr/>
      </xdr:nvCxnSpPr>
      <xdr:spPr>
        <a:xfrm flipV="1">
          <a:off x="2479675" y="17660438"/>
          <a:ext cx="7556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15602</xdr:rowOff>
    </xdr:from>
    <xdr:to>
      <xdr:col>10</xdr:col>
      <xdr:colOff>165100</xdr:colOff>
      <xdr:row>103</xdr:row>
      <xdr:rowOff>117202</xdr:rowOff>
    </xdr:to>
    <xdr:sp macro="" textlink="">
      <xdr:nvSpPr>
        <xdr:cNvPr id="395" name="楕円 394"/>
        <xdr:cNvSpPr/>
      </xdr:nvSpPr>
      <xdr:spPr>
        <a:xfrm>
          <a:off x="168275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66402</xdr:rowOff>
    </xdr:from>
    <xdr:to>
      <xdr:col>15</xdr:col>
      <xdr:colOff>50800</xdr:colOff>
      <xdr:row>103</xdr:row>
      <xdr:rowOff>66402</xdr:rowOff>
    </xdr:to>
    <xdr:cxnSp macro="">
      <xdr:nvCxnSpPr>
        <xdr:cNvPr id="396" name="直線コネクタ 395"/>
        <xdr:cNvCxnSpPr/>
      </xdr:nvCxnSpPr>
      <xdr:spPr>
        <a:xfrm>
          <a:off x="1733550" y="1772575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134456</xdr:rowOff>
    </xdr:from>
    <xdr:ext cx="405111" cy="259045"/>
    <xdr:sp macro="" textlink="">
      <xdr:nvSpPr>
        <xdr:cNvPr id="397" name="n_1aveValue【市民会館】&#10;有形固定資産減価償却率"/>
        <xdr:cNvSpPr txBox="1"/>
      </xdr:nvSpPr>
      <xdr:spPr>
        <a:xfrm>
          <a:off x="306769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56078</xdr:rowOff>
    </xdr:from>
    <xdr:ext cx="405111" cy="259045"/>
    <xdr:sp macro="" textlink="">
      <xdr:nvSpPr>
        <xdr:cNvPr id="398" name="n_2aveValue【市民会館】&#10;有形固定資産減価償却率"/>
        <xdr:cNvSpPr txBox="1"/>
      </xdr:nvSpPr>
      <xdr:spPr>
        <a:xfrm>
          <a:off x="230569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399" name="n_3aveValue【市民会館】&#10;有形固定資産減価償却率"/>
        <xdr:cNvSpPr txBox="1"/>
      </xdr:nvSpPr>
      <xdr:spPr>
        <a:xfrm>
          <a:off x="1559569"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68415</xdr:rowOff>
    </xdr:from>
    <xdr:ext cx="405111" cy="259045"/>
    <xdr:sp macro="" textlink="">
      <xdr:nvSpPr>
        <xdr:cNvPr id="400" name="n_1mainValue【市民会館】&#10;有形固定資産減価償却率"/>
        <xdr:cNvSpPr txBox="1"/>
      </xdr:nvSpPr>
      <xdr:spPr>
        <a:xfrm>
          <a:off x="306769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133729</xdr:rowOff>
    </xdr:from>
    <xdr:ext cx="405111" cy="259045"/>
    <xdr:sp macro="" textlink="">
      <xdr:nvSpPr>
        <xdr:cNvPr id="401" name="n_2mainValue【市民会館】&#10;有形固定資産減価償却率"/>
        <xdr:cNvSpPr txBox="1"/>
      </xdr:nvSpPr>
      <xdr:spPr>
        <a:xfrm>
          <a:off x="230569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133729</xdr:rowOff>
    </xdr:from>
    <xdr:ext cx="405111" cy="259045"/>
    <xdr:sp macro="" textlink="">
      <xdr:nvSpPr>
        <xdr:cNvPr id="402" name="n_3mainValue【市民会館】&#10;有形固定資産減価償却率"/>
        <xdr:cNvSpPr txBox="1"/>
      </xdr:nvSpPr>
      <xdr:spPr>
        <a:xfrm>
          <a:off x="1559569"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68580</xdr:rowOff>
    </xdr:from>
    <xdr:to>
      <xdr:col>54</xdr:col>
      <xdr:colOff>189865</xdr:colOff>
      <xdr:row>108</xdr:row>
      <xdr:rowOff>22861</xdr:rowOff>
    </xdr:to>
    <xdr:cxnSp macro="">
      <xdr:nvCxnSpPr>
        <xdr:cNvPr id="426" name="直線コネクタ 425"/>
        <xdr:cNvCxnSpPr/>
      </xdr:nvCxnSpPr>
      <xdr:spPr>
        <a:xfrm flipV="1">
          <a:off x="8905240" y="172135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427" name="【市民会館】&#10;一人当たり面積最小値テキスト"/>
        <xdr:cNvSpPr txBox="1"/>
      </xdr:nvSpPr>
      <xdr:spPr>
        <a:xfrm>
          <a:off x="8943975"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428" name="直線コネクタ 427"/>
        <xdr:cNvCxnSpPr/>
      </xdr:nvCxnSpPr>
      <xdr:spPr>
        <a:xfrm>
          <a:off x="8845550" y="185394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15257</xdr:rowOff>
    </xdr:from>
    <xdr:ext cx="469744" cy="259045"/>
    <xdr:sp macro="" textlink="">
      <xdr:nvSpPr>
        <xdr:cNvPr id="429" name="【市民会館】&#10;一人当たり面積最大値テキスト"/>
        <xdr:cNvSpPr txBox="1"/>
      </xdr:nvSpPr>
      <xdr:spPr>
        <a:xfrm>
          <a:off x="8943975"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68580</xdr:rowOff>
    </xdr:from>
    <xdr:to>
      <xdr:col>55</xdr:col>
      <xdr:colOff>88900</xdr:colOff>
      <xdr:row>100</xdr:row>
      <xdr:rowOff>68580</xdr:rowOff>
    </xdr:to>
    <xdr:cxnSp macro="">
      <xdr:nvCxnSpPr>
        <xdr:cNvPr id="430" name="直線コネクタ 429"/>
        <xdr:cNvCxnSpPr/>
      </xdr:nvCxnSpPr>
      <xdr:spPr>
        <a:xfrm>
          <a:off x="8845550" y="172135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31" name="【市民会館】&#10;一人当たり面積平均値テキスト"/>
        <xdr:cNvSpPr txBox="1"/>
      </xdr:nvSpPr>
      <xdr:spPr>
        <a:xfrm>
          <a:off x="8943975"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32" name="フローチャート: 判断 431"/>
        <xdr:cNvSpPr/>
      </xdr:nvSpPr>
      <xdr:spPr>
        <a:xfrm>
          <a:off x="8883650" y="180695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74930</xdr:rowOff>
    </xdr:from>
    <xdr:to>
      <xdr:col>50</xdr:col>
      <xdr:colOff>165100</xdr:colOff>
      <xdr:row>106</xdr:row>
      <xdr:rowOff>5080</xdr:rowOff>
    </xdr:to>
    <xdr:sp macro="" textlink="">
      <xdr:nvSpPr>
        <xdr:cNvPr id="433" name="フローチャート: 判断 432"/>
        <xdr:cNvSpPr/>
      </xdr:nvSpPr>
      <xdr:spPr>
        <a:xfrm>
          <a:off x="815975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55880</xdr:rowOff>
    </xdr:from>
    <xdr:to>
      <xdr:col>46</xdr:col>
      <xdr:colOff>38100</xdr:colOff>
      <xdr:row>105</xdr:row>
      <xdr:rowOff>157480</xdr:rowOff>
    </xdr:to>
    <xdr:sp macro="" textlink="">
      <xdr:nvSpPr>
        <xdr:cNvPr id="434" name="フローチャート: 判断 433"/>
        <xdr:cNvSpPr/>
      </xdr:nvSpPr>
      <xdr:spPr>
        <a:xfrm>
          <a:off x="7413625" y="180581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74930</xdr:rowOff>
    </xdr:from>
    <xdr:to>
      <xdr:col>41</xdr:col>
      <xdr:colOff>101600</xdr:colOff>
      <xdr:row>105</xdr:row>
      <xdr:rowOff>5080</xdr:rowOff>
    </xdr:to>
    <xdr:sp macro="" textlink="">
      <xdr:nvSpPr>
        <xdr:cNvPr id="435" name="フローチャート: 判断 434"/>
        <xdr:cNvSpPr/>
      </xdr:nvSpPr>
      <xdr:spPr>
        <a:xfrm>
          <a:off x="6638925"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40639</xdr:rowOff>
    </xdr:from>
    <xdr:to>
      <xdr:col>55</xdr:col>
      <xdr:colOff>50800</xdr:colOff>
      <xdr:row>102</xdr:row>
      <xdr:rowOff>142239</xdr:rowOff>
    </xdr:to>
    <xdr:sp macro="" textlink="">
      <xdr:nvSpPr>
        <xdr:cNvPr id="441" name="楕円 440"/>
        <xdr:cNvSpPr/>
      </xdr:nvSpPr>
      <xdr:spPr>
        <a:xfrm>
          <a:off x="8883650" y="175285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63516</xdr:rowOff>
    </xdr:from>
    <xdr:ext cx="469744" cy="259045"/>
    <xdr:sp macro="" textlink="">
      <xdr:nvSpPr>
        <xdr:cNvPr id="442" name="【市民会館】&#10;一人当たり面積該当値テキスト"/>
        <xdr:cNvSpPr txBox="1"/>
      </xdr:nvSpPr>
      <xdr:spPr>
        <a:xfrm>
          <a:off x="8943975"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55880</xdr:rowOff>
    </xdr:from>
    <xdr:to>
      <xdr:col>50</xdr:col>
      <xdr:colOff>165100</xdr:colOff>
      <xdr:row>102</xdr:row>
      <xdr:rowOff>157480</xdr:rowOff>
    </xdr:to>
    <xdr:sp macro="" textlink="">
      <xdr:nvSpPr>
        <xdr:cNvPr id="443" name="楕円 442"/>
        <xdr:cNvSpPr/>
      </xdr:nvSpPr>
      <xdr:spPr>
        <a:xfrm>
          <a:off x="81597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91439</xdr:rowOff>
    </xdr:from>
    <xdr:to>
      <xdr:col>55</xdr:col>
      <xdr:colOff>0</xdr:colOff>
      <xdr:row>102</xdr:row>
      <xdr:rowOff>106680</xdr:rowOff>
    </xdr:to>
    <xdr:cxnSp macro="">
      <xdr:nvCxnSpPr>
        <xdr:cNvPr id="444" name="直線コネクタ 443"/>
        <xdr:cNvCxnSpPr/>
      </xdr:nvCxnSpPr>
      <xdr:spPr>
        <a:xfrm flipV="1">
          <a:off x="8210550" y="17579339"/>
          <a:ext cx="69532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74930</xdr:rowOff>
    </xdr:from>
    <xdr:to>
      <xdr:col>46</xdr:col>
      <xdr:colOff>38100</xdr:colOff>
      <xdr:row>103</xdr:row>
      <xdr:rowOff>5080</xdr:rowOff>
    </xdr:to>
    <xdr:sp macro="" textlink="">
      <xdr:nvSpPr>
        <xdr:cNvPr id="445" name="楕円 444"/>
        <xdr:cNvSpPr/>
      </xdr:nvSpPr>
      <xdr:spPr>
        <a:xfrm>
          <a:off x="7413625" y="17562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106680</xdr:rowOff>
    </xdr:from>
    <xdr:to>
      <xdr:col>50</xdr:col>
      <xdr:colOff>114300</xdr:colOff>
      <xdr:row>102</xdr:row>
      <xdr:rowOff>125730</xdr:rowOff>
    </xdr:to>
    <xdr:cxnSp macro="">
      <xdr:nvCxnSpPr>
        <xdr:cNvPr id="446" name="直線コネクタ 445"/>
        <xdr:cNvCxnSpPr/>
      </xdr:nvCxnSpPr>
      <xdr:spPr>
        <a:xfrm flipV="1">
          <a:off x="7445375" y="17594580"/>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93980</xdr:rowOff>
    </xdr:from>
    <xdr:to>
      <xdr:col>41</xdr:col>
      <xdr:colOff>101600</xdr:colOff>
      <xdr:row>103</xdr:row>
      <xdr:rowOff>24130</xdr:rowOff>
    </xdr:to>
    <xdr:sp macro="" textlink="">
      <xdr:nvSpPr>
        <xdr:cNvPr id="447" name="楕円 446"/>
        <xdr:cNvSpPr/>
      </xdr:nvSpPr>
      <xdr:spPr>
        <a:xfrm>
          <a:off x="6638925"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125730</xdr:rowOff>
    </xdr:from>
    <xdr:to>
      <xdr:col>45</xdr:col>
      <xdr:colOff>177800</xdr:colOff>
      <xdr:row>102</xdr:row>
      <xdr:rowOff>144780</xdr:rowOff>
    </xdr:to>
    <xdr:cxnSp macro="">
      <xdr:nvCxnSpPr>
        <xdr:cNvPr id="448" name="直線コネクタ 447"/>
        <xdr:cNvCxnSpPr/>
      </xdr:nvCxnSpPr>
      <xdr:spPr>
        <a:xfrm flipV="1">
          <a:off x="6689725" y="17613630"/>
          <a:ext cx="7556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167657</xdr:rowOff>
    </xdr:from>
    <xdr:ext cx="469744" cy="259045"/>
    <xdr:sp macro="" textlink="">
      <xdr:nvSpPr>
        <xdr:cNvPr id="449" name="n_1aveValue【市民会館】&#10;一人当たり面積"/>
        <xdr:cNvSpPr txBox="1"/>
      </xdr:nvSpPr>
      <xdr:spPr>
        <a:xfrm>
          <a:off x="7991552"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148607</xdr:rowOff>
    </xdr:from>
    <xdr:ext cx="469744" cy="259045"/>
    <xdr:sp macro="" textlink="">
      <xdr:nvSpPr>
        <xdr:cNvPr id="450" name="n_2aveValue【市民会館】&#10;一人当たり面積"/>
        <xdr:cNvSpPr txBox="1"/>
      </xdr:nvSpPr>
      <xdr:spPr>
        <a:xfrm>
          <a:off x="7258127"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167657</xdr:rowOff>
    </xdr:from>
    <xdr:ext cx="469744" cy="259045"/>
    <xdr:sp macro="" textlink="">
      <xdr:nvSpPr>
        <xdr:cNvPr id="451" name="n_3aveValue【市民会館】&#10;一人当たり面積"/>
        <xdr:cNvSpPr txBox="1"/>
      </xdr:nvSpPr>
      <xdr:spPr>
        <a:xfrm>
          <a:off x="6483427"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2557</xdr:rowOff>
    </xdr:from>
    <xdr:ext cx="469744" cy="259045"/>
    <xdr:sp macro="" textlink="">
      <xdr:nvSpPr>
        <xdr:cNvPr id="452" name="n_1mainValue【市民会館】&#10;一人当たり面積"/>
        <xdr:cNvSpPr txBox="1"/>
      </xdr:nvSpPr>
      <xdr:spPr>
        <a:xfrm>
          <a:off x="7991552"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21607</xdr:rowOff>
    </xdr:from>
    <xdr:ext cx="469744" cy="259045"/>
    <xdr:sp macro="" textlink="">
      <xdr:nvSpPr>
        <xdr:cNvPr id="453" name="n_2mainValue【市民会館】&#10;一人当たり面積"/>
        <xdr:cNvSpPr txBox="1"/>
      </xdr:nvSpPr>
      <xdr:spPr>
        <a:xfrm>
          <a:off x="72581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40657</xdr:rowOff>
    </xdr:from>
    <xdr:ext cx="469744" cy="259045"/>
    <xdr:sp macro="" textlink="">
      <xdr:nvSpPr>
        <xdr:cNvPr id="454" name="n_3mainValue【市民会館】&#10;一人当たり面積"/>
        <xdr:cNvSpPr txBox="1"/>
      </xdr:nvSpPr>
      <xdr:spPr>
        <a:xfrm>
          <a:off x="6483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130628</xdr:rowOff>
    </xdr:to>
    <xdr:cxnSp macro="">
      <xdr:nvCxnSpPr>
        <xdr:cNvPr id="496" name="直線コネクタ 495"/>
        <xdr:cNvCxnSpPr/>
      </xdr:nvCxnSpPr>
      <xdr:spPr>
        <a:xfrm flipV="1">
          <a:off x="13889989" y="958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497" name="【保健センター・保健所】&#10;有形固定資産減価償却率最小値テキスト"/>
        <xdr:cNvSpPr txBox="1"/>
      </xdr:nvSpPr>
      <xdr:spPr>
        <a:xfrm>
          <a:off x="13928725"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98" name="直線コネクタ 497"/>
        <xdr:cNvCxnSpPr/>
      </xdr:nvCxnSpPr>
      <xdr:spPr>
        <a:xfrm>
          <a:off x="13801725" y="1110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499" name="【保健センター・保健所】&#10;有形固定資産減価償却率最大値テキスト"/>
        <xdr:cNvSpPr txBox="1"/>
      </xdr:nvSpPr>
      <xdr:spPr>
        <a:xfrm>
          <a:off x="13928725"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00" name="直線コネクタ 499"/>
        <xdr:cNvCxnSpPr/>
      </xdr:nvCxnSpPr>
      <xdr:spPr>
        <a:xfrm>
          <a:off x="13801725" y="95881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501" name="【保健センター・保健所】&#10;有形固定資産減価償却率平均値テキスト"/>
        <xdr:cNvSpPr txBox="1"/>
      </xdr:nvSpPr>
      <xdr:spPr>
        <a:xfrm>
          <a:off x="13928725"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02" name="フローチャート: 判断 501"/>
        <xdr:cNvSpPr/>
      </xdr:nvSpPr>
      <xdr:spPr>
        <a:xfrm>
          <a:off x="13839825" y="102623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503" name="フローチャート: 判断 502"/>
        <xdr:cNvSpPr/>
      </xdr:nvSpPr>
      <xdr:spPr>
        <a:xfrm>
          <a:off x="13115925"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504" name="フローチャート: 判断 503"/>
        <xdr:cNvSpPr/>
      </xdr:nvSpPr>
      <xdr:spPr>
        <a:xfrm>
          <a:off x="123698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05" name="フローチャート: 判断 504"/>
        <xdr:cNvSpPr/>
      </xdr:nvSpPr>
      <xdr:spPr>
        <a:xfrm>
          <a:off x="11623675" y="103929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11" name="楕円 510"/>
        <xdr:cNvSpPr/>
      </xdr:nvSpPr>
      <xdr:spPr>
        <a:xfrm>
          <a:off x="13839825" y="103227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14168</xdr:rowOff>
    </xdr:from>
    <xdr:ext cx="405111" cy="259045"/>
    <xdr:sp macro="" textlink="">
      <xdr:nvSpPr>
        <xdr:cNvPr id="512" name="【保健センター・保健所】&#10;有形固定資産減価償却率該当値テキスト"/>
        <xdr:cNvSpPr txBox="1"/>
      </xdr:nvSpPr>
      <xdr:spPr>
        <a:xfrm>
          <a:off x="13928725"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66766</xdr:rowOff>
    </xdr:from>
    <xdr:to>
      <xdr:col>81</xdr:col>
      <xdr:colOff>101600</xdr:colOff>
      <xdr:row>60</xdr:row>
      <xdr:rowOff>168366</xdr:rowOff>
    </xdr:to>
    <xdr:sp macro="" textlink="">
      <xdr:nvSpPr>
        <xdr:cNvPr id="513" name="楕円 512"/>
        <xdr:cNvSpPr/>
      </xdr:nvSpPr>
      <xdr:spPr>
        <a:xfrm>
          <a:off x="13115925"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86541</xdr:rowOff>
    </xdr:from>
    <xdr:to>
      <xdr:col>85</xdr:col>
      <xdr:colOff>127000</xdr:colOff>
      <xdr:row>60</xdr:row>
      <xdr:rowOff>117566</xdr:rowOff>
    </xdr:to>
    <xdr:cxnSp macro="">
      <xdr:nvCxnSpPr>
        <xdr:cNvPr id="514" name="直線コネクタ 513"/>
        <xdr:cNvCxnSpPr/>
      </xdr:nvCxnSpPr>
      <xdr:spPr>
        <a:xfrm flipV="1">
          <a:off x="13166725" y="10373541"/>
          <a:ext cx="7239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15" name="楕円 514"/>
        <xdr:cNvSpPr/>
      </xdr:nvSpPr>
      <xdr:spPr>
        <a:xfrm>
          <a:off x="123698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61</xdr:row>
      <xdr:rowOff>6531</xdr:rowOff>
    </xdr:to>
    <xdr:cxnSp macro="">
      <xdr:nvCxnSpPr>
        <xdr:cNvPr id="516" name="直線コネクタ 515"/>
        <xdr:cNvCxnSpPr/>
      </xdr:nvCxnSpPr>
      <xdr:spPr>
        <a:xfrm flipV="1">
          <a:off x="12420600" y="10404566"/>
          <a:ext cx="746125"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127181</xdr:rowOff>
    </xdr:from>
    <xdr:to>
      <xdr:col>72</xdr:col>
      <xdr:colOff>38100</xdr:colOff>
      <xdr:row>61</xdr:row>
      <xdr:rowOff>57331</xdr:rowOff>
    </xdr:to>
    <xdr:sp macro="" textlink="">
      <xdr:nvSpPr>
        <xdr:cNvPr id="517" name="楕円 516"/>
        <xdr:cNvSpPr/>
      </xdr:nvSpPr>
      <xdr:spPr>
        <a:xfrm>
          <a:off x="11623675" y="104141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6531</xdr:rowOff>
    </xdr:from>
    <xdr:to>
      <xdr:col>76</xdr:col>
      <xdr:colOff>114300</xdr:colOff>
      <xdr:row>61</xdr:row>
      <xdr:rowOff>6531</xdr:rowOff>
    </xdr:to>
    <xdr:cxnSp macro="">
      <xdr:nvCxnSpPr>
        <xdr:cNvPr id="518" name="直線コネクタ 517"/>
        <xdr:cNvCxnSpPr/>
      </xdr:nvCxnSpPr>
      <xdr:spPr>
        <a:xfrm>
          <a:off x="11655425" y="10464981"/>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519" name="n_1aveValue【保健センター・保健所】&#10;有形固定資産減価償却率"/>
        <xdr:cNvSpPr txBox="1"/>
      </xdr:nvSpPr>
      <xdr:spPr>
        <a:xfrm>
          <a:off x="12980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15076</xdr:rowOff>
    </xdr:from>
    <xdr:ext cx="405111" cy="259045"/>
    <xdr:sp macro="" textlink="">
      <xdr:nvSpPr>
        <xdr:cNvPr id="520" name="n_2aveValue【保健センター・保健所】&#10;有形固定資産減価償却率"/>
        <xdr:cNvSpPr txBox="1"/>
      </xdr:nvSpPr>
      <xdr:spPr>
        <a:xfrm>
          <a:off x="12246619"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52631</xdr:rowOff>
    </xdr:from>
    <xdr:ext cx="405111" cy="259045"/>
    <xdr:sp macro="" textlink="">
      <xdr:nvSpPr>
        <xdr:cNvPr id="521" name="n_3aveValue【保健センター・保健所】&#10;有形固定資産減価償却率"/>
        <xdr:cNvSpPr txBox="1"/>
      </xdr:nvSpPr>
      <xdr:spPr>
        <a:xfrm>
          <a:off x="1150049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159493</xdr:rowOff>
    </xdr:from>
    <xdr:ext cx="405111" cy="259045"/>
    <xdr:sp macro="" textlink="">
      <xdr:nvSpPr>
        <xdr:cNvPr id="522" name="n_1mainValue【保健センター・保健所】&#10;有形固定資産減価償却率"/>
        <xdr:cNvSpPr txBox="1"/>
      </xdr:nvSpPr>
      <xdr:spPr>
        <a:xfrm>
          <a:off x="12980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23" name="n_2mainValue【保健センター・保健所】&#10;有形固定資産減価償却率"/>
        <xdr:cNvSpPr txBox="1"/>
      </xdr:nvSpPr>
      <xdr:spPr>
        <a:xfrm>
          <a:off x="12246619"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48458</xdr:rowOff>
    </xdr:from>
    <xdr:ext cx="405111" cy="259045"/>
    <xdr:sp macro="" textlink="">
      <xdr:nvSpPr>
        <xdr:cNvPr id="524" name="n_3mainValue【保健センター・保健所】&#10;有形固定資産減価償却率"/>
        <xdr:cNvSpPr txBox="1"/>
      </xdr:nvSpPr>
      <xdr:spPr>
        <a:xfrm>
          <a:off x="1150049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58783</xdr:rowOff>
    </xdr:from>
    <xdr:to>
      <xdr:col>116</xdr:col>
      <xdr:colOff>62864</xdr:colOff>
      <xdr:row>64</xdr:row>
      <xdr:rowOff>124097</xdr:rowOff>
    </xdr:to>
    <xdr:cxnSp macro="">
      <xdr:nvCxnSpPr>
        <xdr:cNvPr id="550" name="直線コネクタ 549"/>
        <xdr:cNvCxnSpPr/>
      </xdr:nvCxnSpPr>
      <xdr:spPr>
        <a:xfrm flipV="1">
          <a:off x="18846164" y="965998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51" name="【保健センター・保健所】&#10;一人当たり面積最小値テキスト"/>
        <xdr:cNvSpPr txBox="1"/>
      </xdr:nvSpPr>
      <xdr:spPr>
        <a:xfrm>
          <a:off x="188849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52" name="直線コネクタ 551"/>
        <xdr:cNvCxnSpPr/>
      </xdr:nvCxnSpPr>
      <xdr:spPr>
        <a:xfrm>
          <a:off x="18786475" y="110968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5460</xdr:rowOff>
    </xdr:from>
    <xdr:ext cx="469744" cy="259045"/>
    <xdr:sp macro="" textlink="">
      <xdr:nvSpPr>
        <xdr:cNvPr id="553" name="【保健センター・保健所】&#10;一人当たり面積最大値テキスト"/>
        <xdr:cNvSpPr txBox="1"/>
      </xdr:nvSpPr>
      <xdr:spPr>
        <a:xfrm>
          <a:off x="18884900" y="943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58783</xdr:rowOff>
    </xdr:from>
    <xdr:to>
      <xdr:col>116</xdr:col>
      <xdr:colOff>152400</xdr:colOff>
      <xdr:row>56</xdr:row>
      <xdr:rowOff>58783</xdr:rowOff>
    </xdr:to>
    <xdr:cxnSp macro="">
      <xdr:nvCxnSpPr>
        <xdr:cNvPr id="554" name="直線コネクタ 553"/>
        <xdr:cNvCxnSpPr/>
      </xdr:nvCxnSpPr>
      <xdr:spPr>
        <a:xfrm>
          <a:off x="18786475" y="96599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55" name="【保健センター・保健所】&#10;一人当たり面積平均値テキスト"/>
        <xdr:cNvSpPr txBox="1"/>
      </xdr:nvSpPr>
      <xdr:spPr>
        <a:xfrm>
          <a:off x="188849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56" name="フローチャート: 判断 555"/>
        <xdr:cNvSpPr/>
      </xdr:nvSpPr>
      <xdr:spPr>
        <a:xfrm>
          <a:off x="187960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19413</xdr:rowOff>
    </xdr:from>
    <xdr:to>
      <xdr:col>112</xdr:col>
      <xdr:colOff>38100</xdr:colOff>
      <xdr:row>63</xdr:row>
      <xdr:rowOff>121013</xdr:rowOff>
    </xdr:to>
    <xdr:sp macro="" textlink="">
      <xdr:nvSpPr>
        <xdr:cNvPr id="557" name="フローチャート: 判断 556"/>
        <xdr:cNvSpPr/>
      </xdr:nvSpPr>
      <xdr:spPr>
        <a:xfrm>
          <a:off x="18100675" y="108207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558" name="フローチャート: 判断 557"/>
        <xdr:cNvSpPr/>
      </xdr:nvSpPr>
      <xdr:spPr>
        <a:xfrm>
          <a:off x="17325975"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59" name="フローチャート: 判断 558"/>
        <xdr:cNvSpPr/>
      </xdr:nvSpPr>
      <xdr:spPr>
        <a:xfrm>
          <a:off x="1657985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65" name="楕円 564"/>
        <xdr:cNvSpPr/>
      </xdr:nvSpPr>
      <xdr:spPr>
        <a:xfrm>
          <a:off x="187960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154957</xdr:rowOff>
    </xdr:from>
    <xdr:ext cx="469744" cy="259045"/>
    <xdr:sp macro="" textlink="">
      <xdr:nvSpPr>
        <xdr:cNvPr id="566" name="【保健センター・保健所】&#10;一人当たり面積該当値テキスト"/>
        <xdr:cNvSpPr txBox="1"/>
      </xdr:nvSpPr>
      <xdr:spPr>
        <a:xfrm>
          <a:off x="18884900" y="106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135346</xdr:rowOff>
    </xdr:from>
    <xdr:to>
      <xdr:col>112</xdr:col>
      <xdr:colOff>38100</xdr:colOff>
      <xdr:row>63</xdr:row>
      <xdr:rowOff>65496</xdr:rowOff>
    </xdr:to>
    <xdr:sp macro="" textlink="">
      <xdr:nvSpPr>
        <xdr:cNvPr id="567" name="楕円 566"/>
        <xdr:cNvSpPr/>
      </xdr:nvSpPr>
      <xdr:spPr>
        <a:xfrm>
          <a:off x="18100675" y="107652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14696</xdr:rowOff>
    </xdr:to>
    <xdr:cxnSp macro="">
      <xdr:nvCxnSpPr>
        <xdr:cNvPr id="568" name="直線コネクタ 567"/>
        <xdr:cNvCxnSpPr/>
      </xdr:nvCxnSpPr>
      <xdr:spPr>
        <a:xfrm flipV="1">
          <a:off x="18132425" y="10812780"/>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141877</xdr:rowOff>
    </xdr:from>
    <xdr:to>
      <xdr:col>107</xdr:col>
      <xdr:colOff>101600</xdr:colOff>
      <xdr:row>63</xdr:row>
      <xdr:rowOff>72027</xdr:rowOff>
    </xdr:to>
    <xdr:sp macro="" textlink="">
      <xdr:nvSpPr>
        <xdr:cNvPr id="569" name="楕円 568"/>
        <xdr:cNvSpPr/>
      </xdr:nvSpPr>
      <xdr:spPr>
        <a:xfrm>
          <a:off x="17325975"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14696</xdr:rowOff>
    </xdr:from>
    <xdr:to>
      <xdr:col>111</xdr:col>
      <xdr:colOff>177800</xdr:colOff>
      <xdr:row>63</xdr:row>
      <xdr:rowOff>21227</xdr:rowOff>
    </xdr:to>
    <xdr:cxnSp macro="">
      <xdr:nvCxnSpPr>
        <xdr:cNvPr id="570" name="直線コネクタ 569"/>
        <xdr:cNvCxnSpPr/>
      </xdr:nvCxnSpPr>
      <xdr:spPr>
        <a:xfrm flipV="1">
          <a:off x="17376775" y="10816046"/>
          <a:ext cx="7556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148409</xdr:rowOff>
    </xdr:from>
    <xdr:to>
      <xdr:col>102</xdr:col>
      <xdr:colOff>165100</xdr:colOff>
      <xdr:row>63</xdr:row>
      <xdr:rowOff>78559</xdr:rowOff>
    </xdr:to>
    <xdr:sp macro="" textlink="">
      <xdr:nvSpPr>
        <xdr:cNvPr id="571" name="楕円 570"/>
        <xdr:cNvSpPr/>
      </xdr:nvSpPr>
      <xdr:spPr>
        <a:xfrm>
          <a:off x="1657985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21227</xdr:rowOff>
    </xdr:from>
    <xdr:to>
      <xdr:col>107</xdr:col>
      <xdr:colOff>50800</xdr:colOff>
      <xdr:row>63</xdr:row>
      <xdr:rowOff>27759</xdr:rowOff>
    </xdr:to>
    <xdr:cxnSp macro="">
      <xdr:nvCxnSpPr>
        <xdr:cNvPr id="572" name="直線コネクタ 571"/>
        <xdr:cNvCxnSpPr/>
      </xdr:nvCxnSpPr>
      <xdr:spPr>
        <a:xfrm flipV="1">
          <a:off x="16630650" y="10822577"/>
          <a:ext cx="74612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112140</xdr:rowOff>
    </xdr:from>
    <xdr:ext cx="469744" cy="259045"/>
    <xdr:sp macro="" textlink="">
      <xdr:nvSpPr>
        <xdr:cNvPr id="573" name="n_1aveValue【保健センター・保健所】&#10;一人当たり面積"/>
        <xdr:cNvSpPr txBox="1"/>
      </xdr:nvSpPr>
      <xdr:spPr>
        <a:xfrm>
          <a:off x="1793247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574" name="n_2aveValue【保健センター・保健所】&#10;一人当たり面積"/>
        <xdr:cNvSpPr txBox="1"/>
      </xdr:nvSpPr>
      <xdr:spPr>
        <a:xfrm>
          <a:off x="1717047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575" name="n_3aveValue【保健センター・保健所】&#10;一人当たり面積"/>
        <xdr:cNvSpPr txBox="1"/>
      </xdr:nvSpPr>
      <xdr:spPr>
        <a:xfrm>
          <a:off x="16424352"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82023</xdr:rowOff>
    </xdr:from>
    <xdr:ext cx="469744" cy="259045"/>
    <xdr:sp macro="" textlink="">
      <xdr:nvSpPr>
        <xdr:cNvPr id="576" name="n_1mainValue【保健センター・保健所】&#10;一人当たり面積"/>
        <xdr:cNvSpPr txBox="1"/>
      </xdr:nvSpPr>
      <xdr:spPr>
        <a:xfrm>
          <a:off x="17932477" y="1054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88554</xdr:rowOff>
    </xdr:from>
    <xdr:ext cx="469744" cy="259045"/>
    <xdr:sp macro="" textlink="">
      <xdr:nvSpPr>
        <xdr:cNvPr id="577" name="n_2mainValue【保健センター・保健所】&#10;一人当たり面積"/>
        <xdr:cNvSpPr txBox="1"/>
      </xdr:nvSpPr>
      <xdr:spPr>
        <a:xfrm>
          <a:off x="1717047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95086</xdr:rowOff>
    </xdr:from>
    <xdr:ext cx="469744" cy="259045"/>
    <xdr:sp macro="" textlink="">
      <xdr:nvSpPr>
        <xdr:cNvPr id="578" name="n_3mainValue【保健センター・保健所】&#10;一人当たり面積"/>
        <xdr:cNvSpPr txBox="1"/>
      </xdr:nvSpPr>
      <xdr:spPr>
        <a:xfrm>
          <a:off x="16424352"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9" name="テキスト ボックス 588"/>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0" name="直線コネクタ 589"/>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91" name="テキスト ボックス 590"/>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2" name="直線コネクタ 591"/>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3" name="テキスト ボックス 592"/>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4" name="直線コネクタ 593"/>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5" name="テキスト ボックス 594"/>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6" name="直線コネクタ 595"/>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7" name="テキスト ボックス 596"/>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8" name="直線コネクタ 597"/>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9" name="テキスト ボックス 598"/>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1" name="テキスト ボックス 60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17145</xdr:rowOff>
    </xdr:from>
    <xdr:to>
      <xdr:col>85</xdr:col>
      <xdr:colOff>126364</xdr:colOff>
      <xdr:row>86</xdr:row>
      <xdr:rowOff>127636</xdr:rowOff>
    </xdr:to>
    <xdr:cxnSp macro="">
      <xdr:nvCxnSpPr>
        <xdr:cNvPr id="603" name="直線コネクタ 602"/>
        <xdr:cNvCxnSpPr/>
      </xdr:nvCxnSpPr>
      <xdr:spPr>
        <a:xfrm flipV="1">
          <a:off x="13889989" y="13561695"/>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131463</xdr:rowOff>
    </xdr:from>
    <xdr:ext cx="405111" cy="259045"/>
    <xdr:sp macro="" textlink="">
      <xdr:nvSpPr>
        <xdr:cNvPr id="604" name="【消防施設】&#10;有形固定資産減価償却率最小値テキスト"/>
        <xdr:cNvSpPr txBox="1"/>
      </xdr:nvSpPr>
      <xdr:spPr>
        <a:xfrm>
          <a:off x="13928725"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127636</xdr:rowOff>
    </xdr:from>
    <xdr:to>
      <xdr:col>86</xdr:col>
      <xdr:colOff>25400</xdr:colOff>
      <xdr:row>86</xdr:row>
      <xdr:rowOff>127636</xdr:rowOff>
    </xdr:to>
    <xdr:cxnSp macro="">
      <xdr:nvCxnSpPr>
        <xdr:cNvPr id="605" name="直線コネクタ 604"/>
        <xdr:cNvCxnSpPr/>
      </xdr:nvCxnSpPr>
      <xdr:spPr>
        <a:xfrm>
          <a:off x="13801725" y="148723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135272</xdr:rowOff>
    </xdr:from>
    <xdr:ext cx="405111" cy="259045"/>
    <xdr:sp macro="" textlink="">
      <xdr:nvSpPr>
        <xdr:cNvPr id="606" name="【消防施設】&#10;有形固定資産減価償却率最大値テキスト"/>
        <xdr:cNvSpPr txBox="1"/>
      </xdr:nvSpPr>
      <xdr:spPr>
        <a:xfrm>
          <a:off x="13928725"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17145</xdr:rowOff>
    </xdr:from>
    <xdr:to>
      <xdr:col>86</xdr:col>
      <xdr:colOff>25400</xdr:colOff>
      <xdr:row>79</xdr:row>
      <xdr:rowOff>17145</xdr:rowOff>
    </xdr:to>
    <xdr:cxnSp macro="">
      <xdr:nvCxnSpPr>
        <xdr:cNvPr id="607" name="直線コネクタ 606"/>
        <xdr:cNvCxnSpPr/>
      </xdr:nvCxnSpPr>
      <xdr:spPr>
        <a:xfrm>
          <a:off x="13801725" y="135616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08" name="【消防施設】&#10;有形固定資産減価償却率平均値テキスト"/>
        <xdr:cNvSpPr txBox="1"/>
      </xdr:nvSpPr>
      <xdr:spPr>
        <a:xfrm>
          <a:off x="13928725"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09" name="フローチャート: 判断 608"/>
        <xdr:cNvSpPr/>
      </xdr:nvSpPr>
      <xdr:spPr>
        <a:xfrm>
          <a:off x="13839825" y="14082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84455</xdr:rowOff>
    </xdr:from>
    <xdr:to>
      <xdr:col>81</xdr:col>
      <xdr:colOff>101600</xdr:colOff>
      <xdr:row>83</xdr:row>
      <xdr:rowOff>14605</xdr:rowOff>
    </xdr:to>
    <xdr:sp macro="" textlink="">
      <xdr:nvSpPr>
        <xdr:cNvPr id="610" name="フローチャート: 判断 609"/>
        <xdr:cNvSpPr/>
      </xdr:nvSpPr>
      <xdr:spPr>
        <a:xfrm>
          <a:off x="13115925"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71120</xdr:rowOff>
    </xdr:from>
    <xdr:to>
      <xdr:col>76</xdr:col>
      <xdr:colOff>165100</xdr:colOff>
      <xdr:row>83</xdr:row>
      <xdr:rowOff>1270</xdr:rowOff>
    </xdr:to>
    <xdr:sp macro="" textlink="">
      <xdr:nvSpPr>
        <xdr:cNvPr id="611" name="フローチャート: 判断 610"/>
        <xdr:cNvSpPr/>
      </xdr:nvSpPr>
      <xdr:spPr>
        <a:xfrm>
          <a:off x="123698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126364</xdr:rowOff>
    </xdr:from>
    <xdr:to>
      <xdr:col>72</xdr:col>
      <xdr:colOff>38100</xdr:colOff>
      <xdr:row>83</xdr:row>
      <xdr:rowOff>56514</xdr:rowOff>
    </xdr:to>
    <xdr:sp macro="" textlink="">
      <xdr:nvSpPr>
        <xdr:cNvPr id="612" name="フローチャート: 判断 611"/>
        <xdr:cNvSpPr/>
      </xdr:nvSpPr>
      <xdr:spPr>
        <a:xfrm>
          <a:off x="11623675" y="141852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23495</xdr:rowOff>
    </xdr:from>
    <xdr:to>
      <xdr:col>85</xdr:col>
      <xdr:colOff>177800</xdr:colOff>
      <xdr:row>81</xdr:row>
      <xdr:rowOff>125095</xdr:rowOff>
    </xdr:to>
    <xdr:sp macro="" textlink="">
      <xdr:nvSpPr>
        <xdr:cNvPr id="618" name="楕円 617"/>
        <xdr:cNvSpPr/>
      </xdr:nvSpPr>
      <xdr:spPr>
        <a:xfrm>
          <a:off x="13839825" y="13910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46372</xdr:rowOff>
    </xdr:from>
    <xdr:ext cx="405111" cy="259045"/>
    <xdr:sp macro="" textlink="">
      <xdr:nvSpPr>
        <xdr:cNvPr id="619" name="【消防施設】&#10;有形固定資産減価償却率該当値テキスト"/>
        <xdr:cNvSpPr txBox="1"/>
      </xdr:nvSpPr>
      <xdr:spPr>
        <a:xfrm>
          <a:off x="13928725"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20" name="楕円 619"/>
        <xdr:cNvSpPr/>
      </xdr:nvSpPr>
      <xdr:spPr>
        <a:xfrm>
          <a:off x="13115925"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74295</xdr:rowOff>
    </xdr:from>
    <xdr:to>
      <xdr:col>85</xdr:col>
      <xdr:colOff>127000</xdr:colOff>
      <xdr:row>81</xdr:row>
      <xdr:rowOff>95250</xdr:rowOff>
    </xdr:to>
    <xdr:cxnSp macro="">
      <xdr:nvCxnSpPr>
        <xdr:cNvPr id="621" name="直線コネクタ 620"/>
        <xdr:cNvCxnSpPr/>
      </xdr:nvCxnSpPr>
      <xdr:spPr>
        <a:xfrm flipV="1">
          <a:off x="13166725" y="13961745"/>
          <a:ext cx="7239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22" name="楕円 621"/>
        <xdr:cNvSpPr/>
      </xdr:nvSpPr>
      <xdr:spPr>
        <a:xfrm>
          <a:off x="123698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82</xdr:row>
      <xdr:rowOff>1905</xdr:rowOff>
    </xdr:to>
    <xdr:cxnSp macro="">
      <xdr:nvCxnSpPr>
        <xdr:cNvPr id="623" name="直線コネクタ 622"/>
        <xdr:cNvCxnSpPr/>
      </xdr:nvCxnSpPr>
      <xdr:spPr>
        <a:xfrm flipV="1">
          <a:off x="12420600" y="13982700"/>
          <a:ext cx="746125"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24" name="楕円 623"/>
        <xdr:cNvSpPr/>
      </xdr:nvSpPr>
      <xdr:spPr>
        <a:xfrm>
          <a:off x="11623675" y="140100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1905</xdr:rowOff>
    </xdr:to>
    <xdr:cxnSp macro="">
      <xdr:nvCxnSpPr>
        <xdr:cNvPr id="625" name="直線コネクタ 624"/>
        <xdr:cNvCxnSpPr/>
      </xdr:nvCxnSpPr>
      <xdr:spPr>
        <a:xfrm>
          <a:off x="11655425" y="1406080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5732</xdr:rowOff>
    </xdr:from>
    <xdr:ext cx="405111" cy="259045"/>
    <xdr:sp macro="" textlink="">
      <xdr:nvSpPr>
        <xdr:cNvPr id="626" name="n_1aveValue【消防施設】&#10;有形固定資産減価償却率"/>
        <xdr:cNvSpPr txBox="1"/>
      </xdr:nvSpPr>
      <xdr:spPr>
        <a:xfrm>
          <a:off x="12980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627" name="n_2aveValue【消防施設】&#10;有形固定資産減価償却率"/>
        <xdr:cNvSpPr txBox="1"/>
      </xdr:nvSpPr>
      <xdr:spPr>
        <a:xfrm>
          <a:off x="12246619"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47641</xdr:rowOff>
    </xdr:from>
    <xdr:ext cx="405111" cy="259045"/>
    <xdr:sp macro="" textlink="">
      <xdr:nvSpPr>
        <xdr:cNvPr id="628" name="n_3aveValue【消防施設】&#10;有形固定資産減価償却率"/>
        <xdr:cNvSpPr txBox="1"/>
      </xdr:nvSpPr>
      <xdr:spPr>
        <a:xfrm>
          <a:off x="1150049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629" name="n_1mainValue【消防施設】&#10;有形固定資産減価償却率"/>
        <xdr:cNvSpPr txBox="1"/>
      </xdr:nvSpPr>
      <xdr:spPr>
        <a:xfrm>
          <a:off x="12980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30" name="n_2mainValue【消防施設】&#10;有形固定資産減価償却率"/>
        <xdr:cNvSpPr txBox="1"/>
      </xdr:nvSpPr>
      <xdr:spPr>
        <a:xfrm>
          <a:off x="12246619"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69232</xdr:rowOff>
    </xdr:from>
    <xdr:ext cx="405111" cy="259045"/>
    <xdr:sp macro="" textlink="">
      <xdr:nvSpPr>
        <xdr:cNvPr id="631" name="n_3mainValue【消防施設】&#10;有形固定資産減価償却率"/>
        <xdr:cNvSpPr txBox="1"/>
      </xdr:nvSpPr>
      <xdr:spPr>
        <a:xfrm>
          <a:off x="1150049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2" name="直線コネクタ 641"/>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3" name="テキスト ボックス 642"/>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4" name="直線コネクタ 643"/>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5" name="テキスト ボックス 644"/>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6" name="直線コネクタ 645"/>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7" name="テキスト ボックス 646"/>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8" name="直線コネクタ 647"/>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9" name="テキスト ボックス 648"/>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122682</xdr:rowOff>
    </xdr:to>
    <xdr:cxnSp macro="">
      <xdr:nvCxnSpPr>
        <xdr:cNvPr id="653" name="直線コネクタ 652"/>
        <xdr:cNvCxnSpPr/>
      </xdr:nvCxnSpPr>
      <xdr:spPr>
        <a:xfrm flipV="1">
          <a:off x="18846164" y="13274039"/>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126509</xdr:rowOff>
    </xdr:from>
    <xdr:ext cx="469744" cy="259045"/>
    <xdr:sp macro="" textlink="">
      <xdr:nvSpPr>
        <xdr:cNvPr id="654" name="【消防施設】&#10;一人当たり面積最小値テキスト"/>
        <xdr:cNvSpPr txBox="1"/>
      </xdr:nvSpPr>
      <xdr:spPr>
        <a:xfrm>
          <a:off x="18884900" y="1469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122682</xdr:rowOff>
    </xdr:from>
    <xdr:to>
      <xdr:col>116</xdr:col>
      <xdr:colOff>152400</xdr:colOff>
      <xdr:row>85</xdr:row>
      <xdr:rowOff>122682</xdr:rowOff>
    </xdr:to>
    <xdr:cxnSp macro="">
      <xdr:nvCxnSpPr>
        <xdr:cNvPr id="655" name="直線コネクタ 654"/>
        <xdr:cNvCxnSpPr/>
      </xdr:nvCxnSpPr>
      <xdr:spPr>
        <a:xfrm>
          <a:off x="18786475" y="146959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56" name="【消防施設】&#10;一人当たり面積最大値テキスト"/>
        <xdr:cNvSpPr txBox="1"/>
      </xdr:nvSpPr>
      <xdr:spPr>
        <a:xfrm>
          <a:off x="188849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57" name="直線コネクタ 656"/>
        <xdr:cNvCxnSpPr/>
      </xdr:nvCxnSpPr>
      <xdr:spPr>
        <a:xfrm>
          <a:off x="18786475" y="132740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163340</xdr:rowOff>
    </xdr:from>
    <xdr:ext cx="469744" cy="259045"/>
    <xdr:sp macro="" textlink="">
      <xdr:nvSpPr>
        <xdr:cNvPr id="658" name="【消防施設】&#10;一人当たり面積平均値テキスト"/>
        <xdr:cNvSpPr txBox="1"/>
      </xdr:nvSpPr>
      <xdr:spPr>
        <a:xfrm>
          <a:off x="188849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659" name="フローチャート: 判断 658"/>
        <xdr:cNvSpPr/>
      </xdr:nvSpPr>
      <xdr:spPr>
        <a:xfrm>
          <a:off x="18796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142748</xdr:rowOff>
    </xdr:from>
    <xdr:to>
      <xdr:col>112</xdr:col>
      <xdr:colOff>38100</xdr:colOff>
      <xdr:row>84</xdr:row>
      <xdr:rowOff>72898</xdr:rowOff>
    </xdr:to>
    <xdr:sp macro="" textlink="">
      <xdr:nvSpPr>
        <xdr:cNvPr id="660" name="フローチャート: 判断 659"/>
        <xdr:cNvSpPr/>
      </xdr:nvSpPr>
      <xdr:spPr>
        <a:xfrm>
          <a:off x="18100675" y="143730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661" name="フローチャート: 判断 660"/>
        <xdr:cNvSpPr/>
      </xdr:nvSpPr>
      <xdr:spPr>
        <a:xfrm>
          <a:off x="17325975"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662" name="フローチャート: 判断 661"/>
        <xdr:cNvSpPr/>
      </xdr:nvSpPr>
      <xdr:spPr>
        <a:xfrm>
          <a:off x="1657985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68" name="楕円 667"/>
        <xdr:cNvSpPr/>
      </xdr:nvSpPr>
      <xdr:spPr>
        <a:xfrm>
          <a:off x="187960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9162</xdr:rowOff>
    </xdr:from>
    <xdr:ext cx="469744" cy="259045"/>
    <xdr:sp macro="" textlink="">
      <xdr:nvSpPr>
        <xdr:cNvPr id="669" name="【消防施設】&#10;一人当たり面積該当値テキスト"/>
        <xdr:cNvSpPr txBox="1"/>
      </xdr:nvSpPr>
      <xdr:spPr>
        <a:xfrm>
          <a:off x="18884900"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670" name="楕円 669"/>
        <xdr:cNvSpPr/>
      </xdr:nvSpPr>
      <xdr:spPr>
        <a:xfrm>
          <a:off x="18100675" y="144462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81535</xdr:rowOff>
    </xdr:from>
    <xdr:to>
      <xdr:col>116</xdr:col>
      <xdr:colOff>63500</xdr:colOff>
      <xdr:row>84</xdr:row>
      <xdr:rowOff>95250</xdr:rowOff>
    </xdr:to>
    <xdr:cxnSp macro="">
      <xdr:nvCxnSpPr>
        <xdr:cNvPr id="671" name="直線コネクタ 670"/>
        <xdr:cNvCxnSpPr/>
      </xdr:nvCxnSpPr>
      <xdr:spPr>
        <a:xfrm flipV="1">
          <a:off x="18132425" y="14483335"/>
          <a:ext cx="714375"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62737</xdr:rowOff>
    </xdr:from>
    <xdr:to>
      <xdr:col>107</xdr:col>
      <xdr:colOff>101600</xdr:colOff>
      <xdr:row>84</xdr:row>
      <xdr:rowOff>164337</xdr:rowOff>
    </xdr:to>
    <xdr:sp macro="" textlink="">
      <xdr:nvSpPr>
        <xdr:cNvPr id="672" name="楕円 671"/>
        <xdr:cNvSpPr/>
      </xdr:nvSpPr>
      <xdr:spPr>
        <a:xfrm>
          <a:off x="17325975"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113537</xdr:rowOff>
    </xdr:to>
    <xdr:cxnSp macro="">
      <xdr:nvCxnSpPr>
        <xdr:cNvPr id="673" name="直線コネクタ 672"/>
        <xdr:cNvCxnSpPr/>
      </xdr:nvCxnSpPr>
      <xdr:spPr>
        <a:xfrm flipV="1">
          <a:off x="17376775" y="14497050"/>
          <a:ext cx="7556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67311</xdr:rowOff>
    </xdr:from>
    <xdr:to>
      <xdr:col>102</xdr:col>
      <xdr:colOff>165100</xdr:colOff>
      <xdr:row>84</xdr:row>
      <xdr:rowOff>168911</xdr:rowOff>
    </xdr:to>
    <xdr:sp macro="" textlink="">
      <xdr:nvSpPr>
        <xdr:cNvPr id="674" name="楕円 673"/>
        <xdr:cNvSpPr/>
      </xdr:nvSpPr>
      <xdr:spPr>
        <a:xfrm>
          <a:off x="1657985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113537</xdr:rowOff>
    </xdr:from>
    <xdr:to>
      <xdr:col>107</xdr:col>
      <xdr:colOff>50800</xdr:colOff>
      <xdr:row>84</xdr:row>
      <xdr:rowOff>118111</xdr:rowOff>
    </xdr:to>
    <xdr:cxnSp macro="">
      <xdr:nvCxnSpPr>
        <xdr:cNvPr id="675" name="直線コネクタ 674"/>
        <xdr:cNvCxnSpPr/>
      </xdr:nvCxnSpPr>
      <xdr:spPr>
        <a:xfrm flipV="1">
          <a:off x="16630650" y="14515337"/>
          <a:ext cx="746125"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89425</xdr:rowOff>
    </xdr:from>
    <xdr:ext cx="469744" cy="259045"/>
    <xdr:sp macro="" textlink="">
      <xdr:nvSpPr>
        <xdr:cNvPr id="676" name="n_1aveValue【消防施設】&#10;一人当たり面積"/>
        <xdr:cNvSpPr txBox="1"/>
      </xdr:nvSpPr>
      <xdr:spPr>
        <a:xfrm>
          <a:off x="1793247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677" name="n_2aveValue【消防施設】&#10;一人当たり面積"/>
        <xdr:cNvSpPr txBox="1"/>
      </xdr:nvSpPr>
      <xdr:spPr>
        <a:xfrm>
          <a:off x="1717047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121429</xdr:rowOff>
    </xdr:from>
    <xdr:ext cx="469744" cy="259045"/>
    <xdr:sp macro="" textlink="">
      <xdr:nvSpPr>
        <xdr:cNvPr id="678" name="n_3aveValue【消防施設】&#10;一人当たり面積"/>
        <xdr:cNvSpPr txBox="1"/>
      </xdr:nvSpPr>
      <xdr:spPr>
        <a:xfrm>
          <a:off x="16424352"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679" name="n_1mainValue【消防施設】&#10;一人当たり面積"/>
        <xdr:cNvSpPr txBox="1"/>
      </xdr:nvSpPr>
      <xdr:spPr>
        <a:xfrm>
          <a:off x="1793247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155464</xdr:rowOff>
    </xdr:from>
    <xdr:ext cx="469744" cy="259045"/>
    <xdr:sp macro="" textlink="">
      <xdr:nvSpPr>
        <xdr:cNvPr id="680" name="n_2mainValue【消防施設】&#10;一人当たり面積"/>
        <xdr:cNvSpPr txBox="1"/>
      </xdr:nvSpPr>
      <xdr:spPr>
        <a:xfrm>
          <a:off x="17170477"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160038</xdr:rowOff>
    </xdr:from>
    <xdr:ext cx="469744" cy="259045"/>
    <xdr:sp macro="" textlink="">
      <xdr:nvSpPr>
        <xdr:cNvPr id="681" name="n_3mainValue【消防施設】&#10;一人当たり面積"/>
        <xdr:cNvSpPr txBox="1"/>
      </xdr:nvSpPr>
      <xdr:spPr>
        <a:xfrm>
          <a:off x="16424352"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93" name="テキスト ボックス 692"/>
        <xdr:cNvSpPr txBox="1"/>
      </xdr:nvSpPr>
      <xdr:spPr>
        <a:xfrm>
          <a:off x="10306836"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1" name="テキスト ボックス 700"/>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89536</xdr:rowOff>
    </xdr:from>
    <xdr:to>
      <xdr:col>85</xdr:col>
      <xdr:colOff>126364</xdr:colOff>
      <xdr:row>108</xdr:row>
      <xdr:rowOff>11430</xdr:rowOff>
    </xdr:to>
    <xdr:cxnSp macro="">
      <xdr:nvCxnSpPr>
        <xdr:cNvPr id="705" name="直線コネクタ 704"/>
        <xdr:cNvCxnSpPr/>
      </xdr:nvCxnSpPr>
      <xdr:spPr>
        <a:xfrm flipV="1">
          <a:off x="13889989" y="17063086"/>
          <a:ext cx="0" cy="1464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340478" cy="259045"/>
    <xdr:sp macro="" textlink="">
      <xdr:nvSpPr>
        <xdr:cNvPr id="706" name="【庁舎】&#10;有形固定資産減価償却率最小値テキスト"/>
        <xdr:cNvSpPr txBox="1"/>
      </xdr:nvSpPr>
      <xdr:spPr>
        <a:xfrm>
          <a:off x="13928725" y="18531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07" name="直線コネクタ 706"/>
        <xdr:cNvCxnSpPr/>
      </xdr:nvCxnSpPr>
      <xdr:spPr>
        <a:xfrm>
          <a:off x="13801725" y="185280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36213</xdr:rowOff>
    </xdr:from>
    <xdr:ext cx="405111" cy="259045"/>
    <xdr:sp macro="" textlink="">
      <xdr:nvSpPr>
        <xdr:cNvPr id="708" name="【庁舎】&#10;有形固定資産減価償却率最大値テキスト"/>
        <xdr:cNvSpPr txBox="1"/>
      </xdr:nvSpPr>
      <xdr:spPr>
        <a:xfrm>
          <a:off x="13928725" y="1683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89536</xdr:rowOff>
    </xdr:from>
    <xdr:to>
      <xdr:col>86</xdr:col>
      <xdr:colOff>25400</xdr:colOff>
      <xdr:row>99</xdr:row>
      <xdr:rowOff>89536</xdr:rowOff>
    </xdr:to>
    <xdr:cxnSp macro="">
      <xdr:nvCxnSpPr>
        <xdr:cNvPr id="709" name="直線コネクタ 708"/>
        <xdr:cNvCxnSpPr/>
      </xdr:nvCxnSpPr>
      <xdr:spPr>
        <a:xfrm>
          <a:off x="13801725" y="170630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10" name="【庁舎】&#10;有形固定資産減価償却率平均値テキスト"/>
        <xdr:cNvSpPr txBox="1"/>
      </xdr:nvSpPr>
      <xdr:spPr>
        <a:xfrm>
          <a:off x="13928725"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11" name="フローチャート: 判断 710"/>
        <xdr:cNvSpPr/>
      </xdr:nvSpPr>
      <xdr:spPr>
        <a:xfrm>
          <a:off x="13839825" y="17753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42545</xdr:rowOff>
    </xdr:from>
    <xdr:to>
      <xdr:col>81</xdr:col>
      <xdr:colOff>101600</xdr:colOff>
      <xdr:row>103</xdr:row>
      <xdr:rowOff>144145</xdr:rowOff>
    </xdr:to>
    <xdr:sp macro="" textlink="">
      <xdr:nvSpPr>
        <xdr:cNvPr id="712" name="フローチャート: 判断 711"/>
        <xdr:cNvSpPr/>
      </xdr:nvSpPr>
      <xdr:spPr>
        <a:xfrm>
          <a:off x="13115925"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713" name="フローチャート: 判断 712"/>
        <xdr:cNvSpPr/>
      </xdr:nvSpPr>
      <xdr:spPr>
        <a:xfrm>
          <a:off x="123698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166370</xdr:rowOff>
    </xdr:from>
    <xdr:to>
      <xdr:col>72</xdr:col>
      <xdr:colOff>38100</xdr:colOff>
      <xdr:row>103</xdr:row>
      <xdr:rowOff>96520</xdr:rowOff>
    </xdr:to>
    <xdr:sp macro="" textlink="">
      <xdr:nvSpPr>
        <xdr:cNvPr id="714" name="フローチャート: 判断 713"/>
        <xdr:cNvSpPr/>
      </xdr:nvSpPr>
      <xdr:spPr>
        <a:xfrm>
          <a:off x="11623675" y="176542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109220</xdr:rowOff>
    </xdr:from>
    <xdr:to>
      <xdr:col>85</xdr:col>
      <xdr:colOff>177800</xdr:colOff>
      <xdr:row>101</xdr:row>
      <xdr:rowOff>39370</xdr:rowOff>
    </xdr:to>
    <xdr:sp macro="" textlink="">
      <xdr:nvSpPr>
        <xdr:cNvPr id="720" name="楕円 719"/>
        <xdr:cNvSpPr/>
      </xdr:nvSpPr>
      <xdr:spPr>
        <a:xfrm>
          <a:off x="13839825" y="17254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132097</xdr:rowOff>
    </xdr:from>
    <xdr:ext cx="405111" cy="259045"/>
    <xdr:sp macro="" textlink="">
      <xdr:nvSpPr>
        <xdr:cNvPr id="721" name="【庁舎】&#10;有形固定資産減価償却率該当値テキスト"/>
        <xdr:cNvSpPr txBox="1"/>
      </xdr:nvSpPr>
      <xdr:spPr>
        <a:xfrm>
          <a:off x="13928725"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130175</xdr:rowOff>
    </xdr:from>
    <xdr:to>
      <xdr:col>81</xdr:col>
      <xdr:colOff>101600</xdr:colOff>
      <xdr:row>101</xdr:row>
      <xdr:rowOff>60325</xdr:rowOff>
    </xdr:to>
    <xdr:sp macro="" textlink="">
      <xdr:nvSpPr>
        <xdr:cNvPr id="722" name="楕円 721"/>
        <xdr:cNvSpPr/>
      </xdr:nvSpPr>
      <xdr:spPr>
        <a:xfrm>
          <a:off x="13115925"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160020</xdr:rowOff>
    </xdr:from>
    <xdr:to>
      <xdr:col>85</xdr:col>
      <xdr:colOff>127000</xdr:colOff>
      <xdr:row>101</xdr:row>
      <xdr:rowOff>9525</xdr:rowOff>
    </xdr:to>
    <xdr:cxnSp macro="">
      <xdr:nvCxnSpPr>
        <xdr:cNvPr id="723" name="直線コネクタ 722"/>
        <xdr:cNvCxnSpPr/>
      </xdr:nvCxnSpPr>
      <xdr:spPr>
        <a:xfrm flipV="1">
          <a:off x="13166725" y="17305020"/>
          <a:ext cx="7239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17780</xdr:rowOff>
    </xdr:from>
    <xdr:to>
      <xdr:col>76</xdr:col>
      <xdr:colOff>165100</xdr:colOff>
      <xdr:row>101</xdr:row>
      <xdr:rowOff>119380</xdr:rowOff>
    </xdr:to>
    <xdr:sp macro="" textlink="">
      <xdr:nvSpPr>
        <xdr:cNvPr id="724" name="楕円 723"/>
        <xdr:cNvSpPr/>
      </xdr:nvSpPr>
      <xdr:spPr>
        <a:xfrm>
          <a:off x="123698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9525</xdr:rowOff>
    </xdr:from>
    <xdr:to>
      <xdr:col>81</xdr:col>
      <xdr:colOff>50800</xdr:colOff>
      <xdr:row>101</xdr:row>
      <xdr:rowOff>68580</xdr:rowOff>
    </xdr:to>
    <xdr:cxnSp macro="">
      <xdr:nvCxnSpPr>
        <xdr:cNvPr id="725" name="直線コネクタ 724"/>
        <xdr:cNvCxnSpPr/>
      </xdr:nvCxnSpPr>
      <xdr:spPr>
        <a:xfrm flipV="1">
          <a:off x="12420600" y="17325975"/>
          <a:ext cx="74612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19686</xdr:rowOff>
    </xdr:from>
    <xdr:to>
      <xdr:col>72</xdr:col>
      <xdr:colOff>38100</xdr:colOff>
      <xdr:row>101</xdr:row>
      <xdr:rowOff>121286</xdr:rowOff>
    </xdr:to>
    <xdr:sp macro="" textlink="">
      <xdr:nvSpPr>
        <xdr:cNvPr id="726" name="楕円 725"/>
        <xdr:cNvSpPr/>
      </xdr:nvSpPr>
      <xdr:spPr>
        <a:xfrm>
          <a:off x="11623675" y="173361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68580</xdr:rowOff>
    </xdr:from>
    <xdr:to>
      <xdr:col>76</xdr:col>
      <xdr:colOff>114300</xdr:colOff>
      <xdr:row>101</xdr:row>
      <xdr:rowOff>70486</xdr:rowOff>
    </xdr:to>
    <xdr:cxnSp macro="">
      <xdr:nvCxnSpPr>
        <xdr:cNvPr id="727" name="直線コネクタ 726"/>
        <xdr:cNvCxnSpPr/>
      </xdr:nvCxnSpPr>
      <xdr:spPr>
        <a:xfrm flipV="1">
          <a:off x="11655425" y="17385030"/>
          <a:ext cx="7651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135272</xdr:rowOff>
    </xdr:from>
    <xdr:ext cx="405111" cy="259045"/>
    <xdr:sp macro="" textlink="">
      <xdr:nvSpPr>
        <xdr:cNvPr id="728" name="n_1aveValue【庁舎】&#10;有形固定資産減価償却率"/>
        <xdr:cNvSpPr txBox="1"/>
      </xdr:nvSpPr>
      <xdr:spPr>
        <a:xfrm>
          <a:off x="129800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161941</xdr:rowOff>
    </xdr:from>
    <xdr:ext cx="405111" cy="259045"/>
    <xdr:sp macro="" textlink="">
      <xdr:nvSpPr>
        <xdr:cNvPr id="729" name="n_2aveValue【庁舎】&#10;有形固定資産減価償却率"/>
        <xdr:cNvSpPr txBox="1"/>
      </xdr:nvSpPr>
      <xdr:spPr>
        <a:xfrm>
          <a:off x="12246619"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87647</xdr:rowOff>
    </xdr:from>
    <xdr:ext cx="405111" cy="259045"/>
    <xdr:sp macro="" textlink="">
      <xdr:nvSpPr>
        <xdr:cNvPr id="730" name="n_3aveValue【庁舎】&#10;有形固定資産減価償却率"/>
        <xdr:cNvSpPr txBox="1"/>
      </xdr:nvSpPr>
      <xdr:spPr>
        <a:xfrm>
          <a:off x="1150049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76852</xdr:rowOff>
    </xdr:from>
    <xdr:ext cx="405111" cy="259045"/>
    <xdr:sp macro="" textlink="">
      <xdr:nvSpPr>
        <xdr:cNvPr id="731" name="n_1mainValue【庁舎】&#10;有形固定資産減価償却率"/>
        <xdr:cNvSpPr txBox="1"/>
      </xdr:nvSpPr>
      <xdr:spPr>
        <a:xfrm>
          <a:off x="12980044" y="1705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135907</xdr:rowOff>
    </xdr:from>
    <xdr:ext cx="405111" cy="259045"/>
    <xdr:sp macro="" textlink="">
      <xdr:nvSpPr>
        <xdr:cNvPr id="732" name="n_2mainValue【庁舎】&#10;有形固定資産減価償却率"/>
        <xdr:cNvSpPr txBox="1"/>
      </xdr:nvSpPr>
      <xdr:spPr>
        <a:xfrm>
          <a:off x="12246619"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137813</xdr:rowOff>
    </xdr:from>
    <xdr:ext cx="405111" cy="259045"/>
    <xdr:sp macro="" textlink="">
      <xdr:nvSpPr>
        <xdr:cNvPr id="733" name="n_3mainValue【庁舎】&#10;有形固定資産減価償却率"/>
        <xdr:cNvSpPr txBox="1"/>
      </xdr:nvSpPr>
      <xdr:spPr>
        <a:xfrm>
          <a:off x="11500494"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151312</xdr:rowOff>
    </xdr:from>
    <xdr:to>
      <xdr:col>116</xdr:col>
      <xdr:colOff>62864</xdr:colOff>
      <xdr:row>108</xdr:row>
      <xdr:rowOff>41366</xdr:rowOff>
    </xdr:to>
    <xdr:cxnSp macro="">
      <xdr:nvCxnSpPr>
        <xdr:cNvPr id="759" name="直線コネクタ 758"/>
        <xdr:cNvCxnSpPr/>
      </xdr:nvCxnSpPr>
      <xdr:spPr>
        <a:xfrm flipV="1">
          <a:off x="18846164" y="17296312"/>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45193</xdr:rowOff>
    </xdr:from>
    <xdr:ext cx="469744" cy="259045"/>
    <xdr:sp macro="" textlink="">
      <xdr:nvSpPr>
        <xdr:cNvPr id="760" name="【庁舎】&#10;一人当たり面積最小値テキスト"/>
        <xdr:cNvSpPr txBox="1"/>
      </xdr:nvSpPr>
      <xdr:spPr>
        <a:xfrm>
          <a:off x="18884900"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41366</xdr:rowOff>
    </xdr:from>
    <xdr:to>
      <xdr:col>116</xdr:col>
      <xdr:colOff>152400</xdr:colOff>
      <xdr:row>108</xdr:row>
      <xdr:rowOff>41366</xdr:rowOff>
    </xdr:to>
    <xdr:cxnSp macro="">
      <xdr:nvCxnSpPr>
        <xdr:cNvPr id="761" name="直線コネクタ 760"/>
        <xdr:cNvCxnSpPr/>
      </xdr:nvCxnSpPr>
      <xdr:spPr>
        <a:xfrm>
          <a:off x="18786475" y="185579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97989</xdr:rowOff>
    </xdr:from>
    <xdr:ext cx="469744" cy="259045"/>
    <xdr:sp macro="" textlink="">
      <xdr:nvSpPr>
        <xdr:cNvPr id="762" name="【庁舎】&#10;一人当たり面積最大値テキスト"/>
        <xdr:cNvSpPr txBox="1"/>
      </xdr:nvSpPr>
      <xdr:spPr>
        <a:xfrm>
          <a:off x="188849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151312</xdr:rowOff>
    </xdr:from>
    <xdr:to>
      <xdr:col>116</xdr:col>
      <xdr:colOff>152400</xdr:colOff>
      <xdr:row>100</xdr:row>
      <xdr:rowOff>151312</xdr:rowOff>
    </xdr:to>
    <xdr:cxnSp macro="">
      <xdr:nvCxnSpPr>
        <xdr:cNvPr id="763" name="直線コネクタ 762"/>
        <xdr:cNvCxnSpPr/>
      </xdr:nvCxnSpPr>
      <xdr:spPr>
        <a:xfrm>
          <a:off x="18786475" y="172963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64" name="【庁舎】&#10;一人当たり面積平均値テキスト"/>
        <xdr:cNvSpPr txBox="1"/>
      </xdr:nvSpPr>
      <xdr:spPr>
        <a:xfrm>
          <a:off x="188849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65" name="フローチャート: 判断 764"/>
        <xdr:cNvSpPr/>
      </xdr:nvSpPr>
      <xdr:spPr>
        <a:xfrm>
          <a:off x="187960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766" name="フローチャート: 判断 765"/>
        <xdr:cNvSpPr/>
      </xdr:nvSpPr>
      <xdr:spPr>
        <a:xfrm>
          <a:off x="18100675" y="182676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767" name="フローチャート: 判断 766"/>
        <xdr:cNvSpPr/>
      </xdr:nvSpPr>
      <xdr:spPr>
        <a:xfrm>
          <a:off x="17325975"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144055</xdr:rowOff>
    </xdr:from>
    <xdr:to>
      <xdr:col>102</xdr:col>
      <xdr:colOff>165100</xdr:colOff>
      <xdr:row>107</xdr:row>
      <xdr:rowOff>74205</xdr:rowOff>
    </xdr:to>
    <xdr:sp macro="" textlink="">
      <xdr:nvSpPr>
        <xdr:cNvPr id="768" name="フローチャート: 判断 767"/>
        <xdr:cNvSpPr/>
      </xdr:nvSpPr>
      <xdr:spPr>
        <a:xfrm>
          <a:off x="1657985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28121</xdr:rowOff>
    </xdr:from>
    <xdr:to>
      <xdr:col>116</xdr:col>
      <xdr:colOff>114300</xdr:colOff>
      <xdr:row>107</xdr:row>
      <xdr:rowOff>129721</xdr:rowOff>
    </xdr:to>
    <xdr:sp macro="" textlink="">
      <xdr:nvSpPr>
        <xdr:cNvPr id="774" name="楕円 773"/>
        <xdr:cNvSpPr/>
      </xdr:nvSpPr>
      <xdr:spPr>
        <a:xfrm>
          <a:off x="187960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6548</xdr:rowOff>
    </xdr:from>
    <xdr:ext cx="469744" cy="259045"/>
    <xdr:sp macro="" textlink="">
      <xdr:nvSpPr>
        <xdr:cNvPr id="775" name="【庁舎】&#10;一人当たり面積該当値テキスト"/>
        <xdr:cNvSpPr txBox="1"/>
      </xdr:nvSpPr>
      <xdr:spPr>
        <a:xfrm>
          <a:off x="18884900" y="183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32476</xdr:rowOff>
    </xdr:from>
    <xdr:to>
      <xdr:col>112</xdr:col>
      <xdr:colOff>38100</xdr:colOff>
      <xdr:row>107</xdr:row>
      <xdr:rowOff>134076</xdr:rowOff>
    </xdr:to>
    <xdr:sp macro="" textlink="">
      <xdr:nvSpPr>
        <xdr:cNvPr id="776" name="楕円 775"/>
        <xdr:cNvSpPr/>
      </xdr:nvSpPr>
      <xdr:spPr>
        <a:xfrm>
          <a:off x="18100675" y="183776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78921</xdr:rowOff>
    </xdr:from>
    <xdr:to>
      <xdr:col>116</xdr:col>
      <xdr:colOff>63500</xdr:colOff>
      <xdr:row>107</xdr:row>
      <xdr:rowOff>83276</xdr:rowOff>
    </xdr:to>
    <xdr:cxnSp macro="">
      <xdr:nvCxnSpPr>
        <xdr:cNvPr id="777" name="直線コネクタ 776"/>
        <xdr:cNvCxnSpPr/>
      </xdr:nvCxnSpPr>
      <xdr:spPr>
        <a:xfrm flipV="1">
          <a:off x="18132425" y="18424071"/>
          <a:ext cx="714375"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37919</xdr:rowOff>
    </xdr:from>
    <xdr:to>
      <xdr:col>107</xdr:col>
      <xdr:colOff>101600</xdr:colOff>
      <xdr:row>107</xdr:row>
      <xdr:rowOff>139519</xdr:rowOff>
    </xdr:to>
    <xdr:sp macro="" textlink="">
      <xdr:nvSpPr>
        <xdr:cNvPr id="778" name="楕円 777"/>
        <xdr:cNvSpPr/>
      </xdr:nvSpPr>
      <xdr:spPr>
        <a:xfrm>
          <a:off x="17325975"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83276</xdr:rowOff>
    </xdr:from>
    <xdr:to>
      <xdr:col>111</xdr:col>
      <xdr:colOff>177800</xdr:colOff>
      <xdr:row>107</xdr:row>
      <xdr:rowOff>88719</xdr:rowOff>
    </xdr:to>
    <xdr:cxnSp macro="">
      <xdr:nvCxnSpPr>
        <xdr:cNvPr id="779" name="直線コネクタ 778"/>
        <xdr:cNvCxnSpPr/>
      </xdr:nvCxnSpPr>
      <xdr:spPr>
        <a:xfrm flipV="1">
          <a:off x="17376775" y="18428426"/>
          <a:ext cx="7556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47716</xdr:rowOff>
    </xdr:from>
    <xdr:to>
      <xdr:col>102</xdr:col>
      <xdr:colOff>165100</xdr:colOff>
      <xdr:row>107</xdr:row>
      <xdr:rowOff>149316</xdr:rowOff>
    </xdr:to>
    <xdr:sp macro="" textlink="">
      <xdr:nvSpPr>
        <xdr:cNvPr id="780" name="楕円 779"/>
        <xdr:cNvSpPr/>
      </xdr:nvSpPr>
      <xdr:spPr>
        <a:xfrm>
          <a:off x="16579850" y="183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88719</xdr:rowOff>
    </xdr:from>
    <xdr:to>
      <xdr:col>107</xdr:col>
      <xdr:colOff>50800</xdr:colOff>
      <xdr:row>107</xdr:row>
      <xdr:rowOff>98516</xdr:rowOff>
    </xdr:to>
    <xdr:cxnSp macro="">
      <xdr:nvCxnSpPr>
        <xdr:cNvPr id="781" name="直線コネクタ 780"/>
        <xdr:cNvCxnSpPr/>
      </xdr:nvCxnSpPr>
      <xdr:spPr>
        <a:xfrm flipV="1">
          <a:off x="16630650" y="18433869"/>
          <a:ext cx="74612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82" name="n_1aveValue【庁舎】&#10;一人当たり面積"/>
        <xdr:cNvSpPr txBox="1"/>
      </xdr:nvSpPr>
      <xdr:spPr>
        <a:xfrm>
          <a:off x="1793247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8000</xdr:rowOff>
    </xdr:from>
    <xdr:ext cx="469744" cy="259045"/>
    <xdr:sp macro="" textlink="">
      <xdr:nvSpPr>
        <xdr:cNvPr id="783" name="n_2aveValue【庁舎】&#10;一人当たり面積"/>
        <xdr:cNvSpPr txBox="1"/>
      </xdr:nvSpPr>
      <xdr:spPr>
        <a:xfrm>
          <a:off x="1717047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90732</xdr:rowOff>
    </xdr:from>
    <xdr:ext cx="469744" cy="259045"/>
    <xdr:sp macro="" textlink="">
      <xdr:nvSpPr>
        <xdr:cNvPr id="784" name="n_3aveValue【庁舎】&#10;一人当たり面積"/>
        <xdr:cNvSpPr txBox="1"/>
      </xdr:nvSpPr>
      <xdr:spPr>
        <a:xfrm>
          <a:off x="16424352"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125203</xdr:rowOff>
    </xdr:from>
    <xdr:ext cx="469744" cy="259045"/>
    <xdr:sp macro="" textlink="">
      <xdr:nvSpPr>
        <xdr:cNvPr id="785" name="n_1mainValue【庁舎】&#10;一人当たり面積"/>
        <xdr:cNvSpPr txBox="1"/>
      </xdr:nvSpPr>
      <xdr:spPr>
        <a:xfrm>
          <a:off x="17932477"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130646</xdr:rowOff>
    </xdr:from>
    <xdr:ext cx="469744" cy="259045"/>
    <xdr:sp macro="" textlink="">
      <xdr:nvSpPr>
        <xdr:cNvPr id="786" name="n_2mainValue【庁舎】&#10;一人当たり面積"/>
        <xdr:cNvSpPr txBox="1"/>
      </xdr:nvSpPr>
      <xdr:spPr>
        <a:xfrm>
          <a:off x="1717047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140443</xdr:rowOff>
    </xdr:from>
    <xdr:ext cx="469744" cy="259045"/>
    <xdr:sp macro="" textlink="">
      <xdr:nvSpPr>
        <xdr:cNvPr id="787" name="n_3mainValue【庁舎】&#10;一人当たり面積"/>
        <xdr:cNvSpPr txBox="1"/>
      </xdr:nvSpPr>
      <xdr:spPr>
        <a:xfrm>
          <a:off x="16424352" y="1848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については，ほとんどの類型で類似団体平均を上回っている。体育館，福祉施設，市民会館等，合併前からそれぞれの町において整備されていた施設で老朽化が進んでおり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償却率を上げている。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平成になってから整備されており比較的新しく類似団体平均を下回っている。１人当たりの面積については，体育館・プール，福祉施設において類似団体と比較した場合に大きく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今後，公共施設等総合管理計画等に基づき施設整備や適正配置を進めて行くなかで，市民の福祉，健康増進の向上のため，償却と投資のバランスを考慮しながら，維持管理に努める必要がある。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35,417
35,062
357.91
22,295,808
21,625,835
627,975
12,526,940
21,057,755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前年度と比較し，農業所得の増による個人住民税（所得割），太陽光発電設備に係る償却資産に関する固定資産税が増加したものの，昨年度と同水準で，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年度からの新たな南九州市定員適正化計画に基づく職員数及び人件費の抑制により歳出抑制を図るとともに使用料等の見直しを進めることで歳入確保に努める。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xdr:cNvCxnSpPr/>
      </xdr:nvCxnSpPr>
      <xdr:spPr>
        <a:xfrm flipV="1">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200">
              <a:solidFill>
                <a:schemeClr val="tx1"/>
              </a:solidFill>
              <a:latin typeface="ＭＳ ゴシック" panose="020B0609070205080204" pitchFamily="49" charset="-128"/>
              <a:ea typeface="ＭＳ ゴシック" panose="020B0609070205080204" pitchFamily="49" charset="-128"/>
            </a:rPr>
            <a:t>前年度と比較し</a:t>
          </a:r>
          <a:r>
            <a:rPr kumimoji="1" lang="en-US" altLang="ja-JP" sz="1200">
              <a:solidFill>
                <a:schemeClr val="tx1"/>
              </a:solidFill>
              <a:latin typeface="ＭＳ ゴシック" panose="020B0609070205080204" pitchFamily="49" charset="-128"/>
              <a:ea typeface="ＭＳ ゴシック" panose="020B0609070205080204" pitchFamily="49" charset="-128"/>
            </a:rPr>
            <a:t>0.3</a:t>
          </a:r>
          <a:r>
            <a:rPr kumimoji="1" lang="ja-JP" altLang="en-US" sz="1200">
              <a:solidFill>
                <a:schemeClr val="tx1"/>
              </a:solidFill>
              <a:latin typeface="ＭＳ ゴシック" panose="020B0609070205080204" pitchFamily="49" charset="-128"/>
              <a:ea typeface="ＭＳ ゴシック" panose="020B0609070205080204" pitchFamily="49" charset="-128"/>
            </a:rPr>
            <a:t>ポイント悪化し，類似団体と比較しても高い比率となっている。前年度と比較し，人件費，扶助費，公債費等の減により，経常経費充当一般財源が減少（△</a:t>
          </a:r>
          <a:r>
            <a:rPr kumimoji="1" lang="en-US" altLang="ja-JP" sz="1200">
              <a:solidFill>
                <a:schemeClr val="tx1"/>
              </a:solidFill>
              <a:latin typeface="ＭＳ ゴシック" panose="020B0609070205080204" pitchFamily="49" charset="-128"/>
              <a:ea typeface="ＭＳ ゴシック" panose="020B0609070205080204" pitchFamily="49" charset="-128"/>
            </a:rPr>
            <a:t>168</a:t>
          </a:r>
          <a:r>
            <a:rPr kumimoji="1" lang="ja-JP" altLang="en-US" sz="1200">
              <a:solidFill>
                <a:schemeClr val="tx1"/>
              </a:solidFill>
              <a:latin typeface="ＭＳ ゴシック" panose="020B0609070205080204" pitchFamily="49" charset="-128"/>
              <a:ea typeface="ＭＳ ゴシック" panose="020B0609070205080204" pitchFamily="49" charset="-128"/>
            </a:rPr>
            <a:t>千円）するとともに，経常一般財源も普通交付税（△</a:t>
          </a:r>
          <a:r>
            <a:rPr kumimoji="1" lang="en-US" altLang="ja-JP" sz="1200">
              <a:solidFill>
                <a:schemeClr val="tx1"/>
              </a:solidFill>
              <a:latin typeface="ＭＳ ゴシック" panose="020B0609070205080204" pitchFamily="49" charset="-128"/>
              <a:ea typeface="ＭＳ ゴシック" panose="020B0609070205080204" pitchFamily="49" charset="-128"/>
            </a:rPr>
            <a:t>246</a:t>
          </a:r>
          <a:r>
            <a:rPr kumimoji="1" lang="ja-JP" altLang="en-US" sz="1200">
              <a:solidFill>
                <a:schemeClr val="tx1"/>
              </a:solidFill>
              <a:latin typeface="ＭＳ ゴシック" panose="020B0609070205080204" pitchFamily="49" charset="-128"/>
              <a:ea typeface="ＭＳ ゴシック" panose="020B0609070205080204" pitchFamily="49" charset="-128"/>
            </a:rPr>
            <a:t>百万円）の影響で減少した。経常一般税源の減少幅が経常経費充当一般財源よりも大きかったことが比率悪化の要因となった。</a:t>
          </a:r>
          <a:endParaRPr kumimoji="1" lang="en-US" altLang="ja-JP" sz="1200">
            <a:solidFill>
              <a:schemeClr val="tx1"/>
            </a:solidFill>
            <a:latin typeface="ＭＳ ゴシック" panose="020B0609070205080204" pitchFamily="49" charset="-128"/>
            <a:ea typeface="ＭＳ ゴシック" panose="020B0609070205080204" pitchFamily="49" charset="-128"/>
          </a:endParaRPr>
        </a:p>
        <a:p>
          <a:r>
            <a:rPr kumimoji="1" lang="ja-JP" altLang="en-US" sz="1200">
              <a:solidFill>
                <a:schemeClr val="tx1"/>
              </a:solidFill>
              <a:latin typeface="ＭＳ ゴシック" panose="020B0609070205080204" pitchFamily="49" charset="-128"/>
              <a:ea typeface="ＭＳ ゴシック" panose="020B0609070205080204" pitchFamily="49" charset="-128"/>
            </a:rPr>
            <a:t>　今後，市債借入額の総額抑制による公債費の削減や公共施設の適正な維持管理，平成</a:t>
          </a:r>
          <a:r>
            <a:rPr kumimoji="1" lang="en-US" altLang="ja-JP" sz="1200">
              <a:solidFill>
                <a:schemeClr val="tx1"/>
              </a:solidFill>
              <a:latin typeface="ＭＳ ゴシック" panose="020B0609070205080204" pitchFamily="49" charset="-128"/>
              <a:ea typeface="ＭＳ ゴシック" panose="020B0609070205080204" pitchFamily="49" charset="-128"/>
            </a:rPr>
            <a:t>29</a:t>
          </a:r>
          <a:r>
            <a:rPr kumimoji="1" lang="ja-JP" altLang="en-US" sz="1200">
              <a:solidFill>
                <a:schemeClr val="tx1"/>
              </a:solidFill>
              <a:latin typeface="ＭＳ ゴシック" panose="020B0609070205080204" pitchFamily="49" charset="-128"/>
              <a:ea typeface="ＭＳ ゴシック" panose="020B0609070205080204" pitchFamily="49" charset="-128"/>
            </a:rPr>
            <a:t>年度当初予算から行っている一般財源の枠配分方式による予算編成を継続することで，経常経費の縮減に努める。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50377</xdr:rowOff>
    </xdr:to>
    <xdr:cxnSp macro="">
      <xdr:nvCxnSpPr>
        <xdr:cNvPr id="127" name="直線コネクタ 126"/>
        <xdr:cNvCxnSpPr/>
      </xdr:nvCxnSpPr>
      <xdr:spPr>
        <a:xfrm flipV="1">
          <a:off x="4953000" y="990219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8" name="財政構造の弾力性最小値テキスト"/>
        <xdr:cNvSpPr txBox="1"/>
      </xdr:nvSpPr>
      <xdr:spPr>
        <a:xfrm>
          <a:off x="5041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9" name="直線コネクタ 128"/>
        <xdr:cNvCxnSpPr/>
      </xdr:nvCxnSpPr>
      <xdr:spPr>
        <a:xfrm>
          <a:off x="4864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62</xdr:row>
      <xdr:rowOff>149013</xdr:rowOff>
    </xdr:to>
    <xdr:cxnSp macro="">
      <xdr:nvCxnSpPr>
        <xdr:cNvPr id="132" name="直線コネクタ 131"/>
        <xdr:cNvCxnSpPr/>
      </xdr:nvCxnSpPr>
      <xdr:spPr>
        <a:xfrm>
          <a:off x="4114800" y="107547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3"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4" name="フローチャート: 判断 133"/>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62</xdr:row>
      <xdr:rowOff>157056</xdr:rowOff>
    </xdr:to>
    <xdr:cxnSp macro="">
      <xdr:nvCxnSpPr>
        <xdr:cNvPr id="135" name="直線コネクタ 134"/>
        <xdr:cNvCxnSpPr/>
      </xdr:nvCxnSpPr>
      <xdr:spPr>
        <a:xfrm flipV="1">
          <a:off x="3225800" y="1075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6" name="フローチャート: 判断 135"/>
        <xdr:cNvSpPr/>
      </xdr:nvSpPr>
      <xdr:spPr>
        <a:xfrm>
          <a:off x="4064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7" name="テキスト ボックス 136"/>
        <xdr:cNvSpPr txBox="1"/>
      </xdr:nvSpPr>
      <xdr:spPr>
        <a:xfrm>
          <a:off x="3733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157056</xdr:rowOff>
    </xdr:to>
    <xdr:cxnSp macro="">
      <xdr:nvCxnSpPr>
        <xdr:cNvPr id="138" name="直線コネクタ 137"/>
        <xdr:cNvCxnSpPr/>
      </xdr:nvCxnSpPr>
      <xdr:spPr>
        <a:xfrm>
          <a:off x="2336800" y="1045718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138006</xdr:rowOff>
    </xdr:from>
    <xdr:to>
      <xdr:col>15</xdr:col>
      <xdr:colOff>133350</xdr:colOff>
      <xdr:row>60</xdr:row>
      <xdr:rowOff>68156</xdr:rowOff>
    </xdr:to>
    <xdr:sp macro="" textlink="">
      <xdr:nvSpPr>
        <xdr:cNvPr id="139" name="フローチャート: 判断 138"/>
        <xdr:cNvSpPr/>
      </xdr:nvSpPr>
      <xdr:spPr>
        <a:xfrm>
          <a:off x="3175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40" name="テキスト ボックス 139"/>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12277</xdr:rowOff>
    </xdr:to>
    <xdr:cxnSp macro="">
      <xdr:nvCxnSpPr>
        <xdr:cNvPr id="141" name="直線コネクタ 140"/>
        <xdr:cNvCxnSpPr/>
      </xdr:nvCxnSpPr>
      <xdr:spPr>
        <a:xfrm flipV="1">
          <a:off x="1447800" y="1045718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1270</xdr:rowOff>
    </xdr:from>
    <xdr:to>
      <xdr:col>11</xdr:col>
      <xdr:colOff>82550</xdr:colOff>
      <xdr:row>59</xdr:row>
      <xdr:rowOff>102870</xdr:rowOff>
    </xdr:to>
    <xdr:sp macro="" textlink="">
      <xdr:nvSpPr>
        <xdr:cNvPr id="142" name="フローチャート: 判断 141"/>
        <xdr:cNvSpPr/>
      </xdr:nvSpPr>
      <xdr:spPr>
        <a:xfrm>
          <a:off x="2286000" y="1011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43" name="テキスト ボックス 142"/>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45" name="テキスト ボックス 144"/>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1" name="楕円 150"/>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2" name="財政構造の弾力性該当値テキスト"/>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4" name="テキスト ボックス 153"/>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5" name="楕円 154"/>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21183</xdr:rowOff>
    </xdr:from>
    <xdr:ext cx="762000" cy="259045"/>
    <xdr:sp macro="" textlink="">
      <xdr:nvSpPr>
        <xdr:cNvPr id="156" name="テキスト ボックス 155"/>
        <xdr:cNvSpPr txBox="1"/>
      </xdr:nvSpPr>
      <xdr:spPr>
        <a:xfrm>
          <a:off x="2844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8" name="テキスト ボックス 157"/>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9" name="楕円 158"/>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60" name="テキスト ボックス 159"/>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市町村合併以後，策定した南九州市定員適正化計画に基づき，職員数の削減や民間移管の推進等による職員数の削減を進めているが，市の基幹産業である農業関連部署への職員配置数が多いことや，総合支所方式と分庁支所方式を組み合わせた方式を採用していることが人件費が高い要因となっている。</a:t>
          </a:r>
        </a:p>
        <a:p>
          <a:r>
            <a:rPr kumimoji="1" lang="ja-JP" altLang="en-US" sz="1100">
              <a:latin typeface="ＭＳ ゴシック" panose="020B0609070205080204" pitchFamily="49" charset="-128"/>
              <a:ea typeface="ＭＳ ゴシック" panose="020B0609070205080204" pitchFamily="49" charset="-128"/>
            </a:rPr>
            <a:t>　平成</a:t>
          </a:r>
          <a:r>
            <a:rPr kumimoji="1" lang="en-US" altLang="ja-JP" sz="1100">
              <a:latin typeface="ＭＳ ゴシック" panose="020B0609070205080204" pitchFamily="49" charset="-128"/>
              <a:ea typeface="ＭＳ ゴシック" panose="020B0609070205080204" pitchFamily="49" charset="-128"/>
            </a:rPr>
            <a:t>30</a:t>
          </a:r>
          <a:r>
            <a:rPr kumimoji="1" lang="ja-JP" altLang="en-US" sz="1100">
              <a:latin typeface="ＭＳ ゴシック" panose="020B0609070205080204" pitchFamily="49" charset="-128"/>
              <a:ea typeface="ＭＳ ゴシック" panose="020B0609070205080204" pitchFamily="49" charset="-128"/>
            </a:rPr>
            <a:t>年２月には南九州市第３次定員適正化計画を策定し，本庁方式への移行や定年延長制度の導入等を考慮しながら緩やかに職員数の削減（目標；平成</a:t>
          </a:r>
          <a:r>
            <a:rPr kumimoji="1" lang="en-US" altLang="ja-JP" sz="1100">
              <a:latin typeface="ＭＳ ゴシック" panose="020B0609070205080204" pitchFamily="49" charset="-128"/>
              <a:ea typeface="ＭＳ ゴシック" panose="020B0609070205080204" pitchFamily="49" charset="-128"/>
            </a:rPr>
            <a:t>30</a:t>
          </a:r>
          <a:r>
            <a:rPr kumimoji="1" lang="ja-JP" altLang="en-US" sz="1100">
              <a:latin typeface="ＭＳ ゴシック" panose="020B0609070205080204" pitchFamily="49" charset="-128"/>
              <a:ea typeface="ＭＳ ゴシック" panose="020B0609070205080204" pitchFamily="49" charset="-128"/>
            </a:rPr>
            <a:t>年４月１日：</a:t>
          </a:r>
          <a:r>
            <a:rPr kumimoji="1" lang="en-US" altLang="ja-JP" sz="1100">
              <a:latin typeface="ＭＳ ゴシック" panose="020B0609070205080204" pitchFamily="49" charset="-128"/>
              <a:ea typeface="ＭＳ ゴシック" panose="020B0609070205080204" pitchFamily="49" charset="-128"/>
            </a:rPr>
            <a:t>405</a:t>
          </a:r>
          <a:r>
            <a:rPr kumimoji="1" lang="ja-JP" altLang="en-US" sz="1100">
              <a:latin typeface="ＭＳ ゴシック" panose="020B0609070205080204" pitchFamily="49" charset="-128"/>
              <a:ea typeface="ＭＳ ゴシック" panose="020B0609070205080204" pitchFamily="49" charset="-128"/>
            </a:rPr>
            <a:t>人→令和９年４月１日：</a:t>
          </a:r>
          <a:r>
            <a:rPr kumimoji="1" lang="en-US" altLang="ja-JP" sz="1100">
              <a:latin typeface="ＭＳ ゴシック" panose="020B0609070205080204" pitchFamily="49" charset="-128"/>
              <a:ea typeface="ＭＳ ゴシック" panose="020B0609070205080204" pitchFamily="49" charset="-128"/>
            </a:rPr>
            <a:t>357</a:t>
          </a:r>
          <a:r>
            <a:rPr kumimoji="1" lang="ja-JP" altLang="en-US" sz="1100">
              <a:latin typeface="ＭＳ ゴシック" panose="020B0609070205080204" pitchFamily="49" charset="-128"/>
              <a:ea typeface="ＭＳ ゴシック" panose="020B0609070205080204" pitchFamily="49" charset="-128"/>
            </a:rPr>
            <a:t>人）を進めていく計画である。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7379</xdr:rowOff>
    </xdr:from>
    <xdr:to>
      <xdr:col>23</xdr:col>
      <xdr:colOff>133350</xdr:colOff>
      <xdr:row>88</xdr:row>
      <xdr:rowOff>166007</xdr:rowOff>
    </xdr:to>
    <xdr:cxnSp macro="">
      <xdr:nvCxnSpPr>
        <xdr:cNvPr id="190" name="直線コネクタ 189"/>
        <xdr:cNvCxnSpPr/>
      </xdr:nvCxnSpPr>
      <xdr:spPr>
        <a:xfrm flipV="1">
          <a:off x="4953000" y="13894829"/>
          <a:ext cx="0" cy="13587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138084</xdr:rowOff>
    </xdr:from>
    <xdr:ext cx="762000" cy="259045"/>
    <xdr:sp macro="" textlink="">
      <xdr:nvSpPr>
        <xdr:cNvPr id="191" name="人件費・物件費等の状況最小値テキスト"/>
        <xdr:cNvSpPr txBox="1"/>
      </xdr:nvSpPr>
      <xdr:spPr>
        <a:xfrm>
          <a:off x="5041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166007</xdr:rowOff>
    </xdr:from>
    <xdr:to>
      <xdr:col>24</xdr:col>
      <xdr:colOff>12700</xdr:colOff>
      <xdr:row>88</xdr:row>
      <xdr:rowOff>166007</xdr:rowOff>
    </xdr:to>
    <xdr:cxnSp macro="">
      <xdr:nvCxnSpPr>
        <xdr:cNvPr id="192" name="直線コネクタ 191"/>
        <xdr:cNvCxnSpPr/>
      </xdr:nvCxnSpPr>
      <xdr:spPr>
        <a:xfrm>
          <a:off x="4864100" y="1525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93756</xdr:rowOff>
    </xdr:from>
    <xdr:ext cx="762000" cy="259045"/>
    <xdr:sp macro="" textlink="">
      <xdr:nvSpPr>
        <xdr:cNvPr id="193" name="人件費・物件費等の状況最大値テキスト"/>
        <xdr:cNvSpPr txBox="1"/>
      </xdr:nvSpPr>
      <xdr:spPr>
        <a:xfrm>
          <a:off x="5041900" y="136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7379</xdr:rowOff>
    </xdr:from>
    <xdr:to>
      <xdr:col>24</xdr:col>
      <xdr:colOff>12700</xdr:colOff>
      <xdr:row>81</xdr:row>
      <xdr:rowOff>7379</xdr:rowOff>
    </xdr:to>
    <xdr:cxnSp macro="">
      <xdr:nvCxnSpPr>
        <xdr:cNvPr id="194" name="直線コネクタ 193"/>
        <xdr:cNvCxnSpPr/>
      </xdr:nvCxnSpPr>
      <xdr:spPr>
        <a:xfrm>
          <a:off x="4864100" y="138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68762</xdr:rowOff>
    </xdr:from>
    <xdr:to>
      <xdr:col>23</xdr:col>
      <xdr:colOff>133350</xdr:colOff>
      <xdr:row>84</xdr:row>
      <xdr:rowOff>13498</xdr:rowOff>
    </xdr:to>
    <xdr:cxnSp macro="">
      <xdr:nvCxnSpPr>
        <xdr:cNvPr id="195" name="直線コネクタ 194"/>
        <xdr:cNvCxnSpPr/>
      </xdr:nvCxnSpPr>
      <xdr:spPr>
        <a:xfrm>
          <a:off x="4114800" y="14299112"/>
          <a:ext cx="838200" cy="11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70145</xdr:rowOff>
    </xdr:from>
    <xdr:ext cx="762000" cy="259045"/>
    <xdr:sp macro="" textlink="">
      <xdr:nvSpPr>
        <xdr:cNvPr id="196" name="人件費・物件費等の状況平均値テキスト"/>
        <xdr:cNvSpPr txBox="1"/>
      </xdr:nvSpPr>
      <xdr:spPr>
        <a:xfrm>
          <a:off x="5041900" y="14129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53618</xdr:rowOff>
    </xdr:from>
    <xdr:to>
      <xdr:col>23</xdr:col>
      <xdr:colOff>184150</xdr:colOff>
      <xdr:row>83</xdr:row>
      <xdr:rowOff>155218</xdr:rowOff>
    </xdr:to>
    <xdr:sp macro="" textlink="">
      <xdr:nvSpPr>
        <xdr:cNvPr id="197" name="フローチャート: 判断 196"/>
        <xdr:cNvSpPr/>
      </xdr:nvSpPr>
      <xdr:spPr>
        <a:xfrm>
          <a:off x="49022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60880</xdr:rowOff>
    </xdr:from>
    <xdr:to>
      <xdr:col>19</xdr:col>
      <xdr:colOff>133350</xdr:colOff>
      <xdr:row>83</xdr:row>
      <xdr:rowOff>68762</xdr:rowOff>
    </xdr:to>
    <xdr:cxnSp macro="">
      <xdr:nvCxnSpPr>
        <xdr:cNvPr id="198" name="直線コネクタ 197"/>
        <xdr:cNvCxnSpPr/>
      </xdr:nvCxnSpPr>
      <xdr:spPr>
        <a:xfrm>
          <a:off x="3225800" y="14291230"/>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158276</xdr:rowOff>
    </xdr:from>
    <xdr:to>
      <xdr:col>19</xdr:col>
      <xdr:colOff>184150</xdr:colOff>
      <xdr:row>83</xdr:row>
      <xdr:rowOff>88426</xdr:rowOff>
    </xdr:to>
    <xdr:sp macro="" textlink="">
      <xdr:nvSpPr>
        <xdr:cNvPr id="199" name="フローチャート: 判断 198"/>
        <xdr:cNvSpPr/>
      </xdr:nvSpPr>
      <xdr:spPr>
        <a:xfrm>
          <a:off x="4064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98603</xdr:rowOff>
    </xdr:from>
    <xdr:ext cx="736600" cy="259045"/>
    <xdr:sp macro="" textlink="">
      <xdr:nvSpPr>
        <xdr:cNvPr id="200" name="テキスト ボックス 199"/>
        <xdr:cNvSpPr txBox="1"/>
      </xdr:nvSpPr>
      <xdr:spPr>
        <a:xfrm>
          <a:off x="3733800" y="139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60880</xdr:rowOff>
    </xdr:from>
    <xdr:to>
      <xdr:col>15</xdr:col>
      <xdr:colOff>82550</xdr:colOff>
      <xdr:row>83</xdr:row>
      <xdr:rowOff>66511</xdr:rowOff>
    </xdr:to>
    <xdr:cxnSp macro="">
      <xdr:nvCxnSpPr>
        <xdr:cNvPr id="201" name="直線コネクタ 200"/>
        <xdr:cNvCxnSpPr/>
      </xdr:nvCxnSpPr>
      <xdr:spPr>
        <a:xfrm flipV="1">
          <a:off x="2336800" y="14291230"/>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153530</xdr:rowOff>
    </xdr:from>
    <xdr:to>
      <xdr:col>15</xdr:col>
      <xdr:colOff>133350</xdr:colOff>
      <xdr:row>83</xdr:row>
      <xdr:rowOff>83680</xdr:rowOff>
    </xdr:to>
    <xdr:sp macro="" textlink="">
      <xdr:nvSpPr>
        <xdr:cNvPr id="202" name="フローチャート: 判断 201"/>
        <xdr:cNvSpPr/>
      </xdr:nvSpPr>
      <xdr:spPr>
        <a:xfrm>
          <a:off x="3175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93857</xdr:rowOff>
    </xdr:from>
    <xdr:ext cx="762000" cy="259045"/>
    <xdr:sp macro="" textlink="">
      <xdr:nvSpPr>
        <xdr:cNvPr id="203" name="テキスト ボックス 202"/>
        <xdr:cNvSpPr txBox="1"/>
      </xdr:nvSpPr>
      <xdr:spPr>
        <a:xfrm>
          <a:off x="2844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66511</xdr:rowOff>
    </xdr:from>
    <xdr:to>
      <xdr:col>11</xdr:col>
      <xdr:colOff>31750</xdr:colOff>
      <xdr:row>83</xdr:row>
      <xdr:rowOff>85886</xdr:rowOff>
    </xdr:to>
    <xdr:cxnSp macro="">
      <xdr:nvCxnSpPr>
        <xdr:cNvPr id="204" name="直線コネクタ 203"/>
        <xdr:cNvCxnSpPr/>
      </xdr:nvCxnSpPr>
      <xdr:spPr>
        <a:xfrm flipV="1">
          <a:off x="1447800" y="14296861"/>
          <a:ext cx="889000" cy="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125250</xdr:rowOff>
    </xdr:from>
    <xdr:to>
      <xdr:col>11</xdr:col>
      <xdr:colOff>82550</xdr:colOff>
      <xdr:row>83</xdr:row>
      <xdr:rowOff>55400</xdr:rowOff>
    </xdr:to>
    <xdr:sp macro="" textlink="">
      <xdr:nvSpPr>
        <xdr:cNvPr id="205" name="フローチャート: 判断 204"/>
        <xdr:cNvSpPr/>
      </xdr:nvSpPr>
      <xdr:spPr>
        <a:xfrm>
          <a:off x="2286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65577</xdr:rowOff>
    </xdr:from>
    <xdr:ext cx="762000" cy="259045"/>
    <xdr:sp macro="" textlink="">
      <xdr:nvSpPr>
        <xdr:cNvPr id="206" name="テキスト ボックス 205"/>
        <xdr:cNvSpPr txBox="1"/>
      </xdr:nvSpPr>
      <xdr:spPr>
        <a:xfrm>
          <a:off x="1955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7" name="フローチャート: 判断 206"/>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46627</xdr:rowOff>
    </xdr:from>
    <xdr:ext cx="762000" cy="259045"/>
    <xdr:sp macro="" textlink="">
      <xdr:nvSpPr>
        <xdr:cNvPr id="208" name="テキスト ボックス 207"/>
        <xdr:cNvSpPr txBox="1"/>
      </xdr:nvSpPr>
      <xdr:spPr>
        <a:xfrm>
          <a:off x="1066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134148</xdr:rowOff>
    </xdr:from>
    <xdr:to>
      <xdr:col>23</xdr:col>
      <xdr:colOff>184150</xdr:colOff>
      <xdr:row>84</xdr:row>
      <xdr:rowOff>64298</xdr:rowOff>
    </xdr:to>
    <xdr:sp macro="" textlink="">
      <xdr:nvSpPr>
        <xdr:cNvPr id="214" name="楕円 213"/>
        <xdr:cNvSpPr/>
      </xdr:nvSpPr>
      <xdr:spPr>
        <a:xfrm>
          <a:off x="4902200" y="1436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106225</xdr:rowOff>
    </xdr:from>
    <xdr:ext cx="762000" cy="259045"/>
    <xdr:sp macro="" textlink="">
      <xdr:nvSpPr>
        <xdr:cNvPr id="215" name="人件費・物件費等の状況該当値テキスト"/>
        <xdr:cNvSpPr txBox="1"/>
      </xdr:nvSpPr>
      <xdr:spPr>
        <a:xfrm>
          <a:off x="5041900" y="143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17962</xdr:rowOff>
    </xdr:from>
    <xdr:to>
      <xdr:col>19</xdr:col>
      <xdr:colOff>184150</xdr:colOff>
      <xdr:row>83</xdr:row>
      <xdr:rowOff>119562</xdr:rowOff>
    </xdr:to>
    <xdr:sp macro="" textlink="">
      <xdr:nvSpPr>
        <xdr:cNvPr id="216" name="楕円 215"/>
        <xdr:cNvSpPr/>
      </xdr:nvSpPr>
      <xdr:spPr>
        <a:xfrm>
          <a:off x="4064000" y="1424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104339</xdr:rowOff>
    </xdr:from>
    <xdr:ext cx="736600" cy="259045"/>
    <xdr:sp macro="" textlink="">
      <xdr:nvSpPr>
        <xdr:cNvPr id="217" name="テキスト ボックス 216"/>
        <xdr:cNvSpPr txBox="1"/>
      </xdr:nvSpPr>
      <xdr:spPr>
        <a:xfrm>
          <a:off x="3733800" y="1433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10080</xdr:rowOff>
    </xdr:from>
    <xdr:to>
      <xdr:col>15</xdr:col>
      <xdr:colOff>133350</xdr:colOff>
      <xdr:row>83</xdr:row>
      <xdr:rowOff>111680</xdr:rowOff>
    </xdr:to>
    <xdr:sp macro="" textlink="">
      <xdr:nvSpPr>
        <xdr:cNvPr id="218" name="楕円 217"/>
        <xdr:cNvSpPr/>
      </xdr:nvSpPr>
      <xdr:spPr>
        <a:xfrm>
          <a:off x="3175000" y="142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96457</xdr:rowOff>
    </xdr:from>
    <xdr:ext cx="762000" cy="259045"/>
    <xdr:sp macro="" textlink="">
      <xdr:nvSpPr>
        <xdr:cNvPr id="219" name="テキスト ボックス 218"/>
        <xdr:cNvSpPr txBox="1"/>
      </xdr:nvSpPr>
      <xdr:spPr>
        <a:xfrm>
          <a:off x="2844800" y="1432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15711</xdr:rowOff>
    </xdr:from>
    <xdr:to>
      <xdr:col>11</xdr:col>
      <xdr:colOff>82550</xdr:colOff>
      <xdr:row>83</xdr:row>
      <xdr:rowOff>117311</xdr:rowOff>
    </xdr:to>
    <xdr:sp macro="" textlink="">
      <xdr:nvSpPr>
        <xdr:cNvPr id="220" name="楕円 219"/>
        <xdr:cNvSpPr/>
      </xdr:nvSpPr>
      <xdr:spPr>
        <a:xfrm>
          <a:off x="2286000" y="142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102088</xdr:rowOff>
    </xdr:from>
    <xdr:ext cx="762000" cy="259045"/>
    <xdr:sp macro="" textlink="">
      <xdr:nvSpPr>
        <xdr:cNvPr id="221" name="テキスト ボックス 220"/>
        <xdr:cNvSpPr txBox="1"/>
      </xdr:nvSpPr>
      <xdr:spPr>
        <a:xfrm>
          <a:off x="1955800" y="143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35086</xdr:rowOff>
    </xdr:from>
    <xdr:to>
      <xdr:col>7</xdr:col>
      <xdr:colOff>31750</xdr:colOff>
      <xdr:row>83</xdr:row>
      <xdr:rowOff>136686</xdr:rowOff>
    </xdr:to>
    <xdr:sp macro="" textlink="">
      <xdr:nvSpPr>
        <xdr:cNvPr id="222" name="楕円 221"/>
        <xdr:cNvSpPr/>
      </xdr:nvSpPr>
      <xdr:spPr>
        <a:xfrm>
          <a:off x="1397000" y="142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121463</xdr:rowOff>
    </xdr:from>
    <xdr:ext cx="762000" cy="259045"/>
    <xdr:sp macro="" textlink="">
      <xdr:nvSpPr>
        <xdr:cNvPr id="223" name="テキスト ボックス 222"/>
        <xdr:cNvSpPr txBox="1"/>
      </xdr:nvSpPr>
      <xdr:spPr>
        <a:xfrm>
          <a:off x="1066800" y="143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指数は類似団体平均値を上回っているものの，指数値</a:t>
          </a:r>
          <a:r>
            <a:rPr kumimoji="1" lang="en-US" altLang="ja-JP" sz="1300">
              <a:latin typeface="ＭＳ ゴシック" panose="020B0609070205080204" pitchFamily="49" charset="-128"/>
              <a:ea typeface="ＭＳ ゴシック" panose="020B0609070205080204" pitchFamily="49" charset="-128"/>
            </a:rPr>
            <a:t>100</a:t>
          </a:r>
          <a:r>
            <a:rPr kumimoji="1" lang="ja-JP" altLang="en-US" sz="1300">
              <a:latin typeface="ＭＳ ゴシック" panose="020B0609070205080204" pitchFamily="49" charset="-128"/>
              <a:ea typeface="ＭＳ ゴシック" panose="020B0609070205080204" pitchFamily="49" charset="-128"/>
            </a:rPr>
            <a:t>を超えない給与体系を取っている。</a:t>
          </a:r>
        </a:p>
        <a:p>
          <a:r>
            <a:rPr kumimoji="1" lang="ja-JP" altLang="en-US" sz="1300">
              <a:latin typeface="ＭＳ ゴシック" panose="020B0609070205080204" pitchFamily="49" charset="-128"/>
              <a:ea typeface="ＭＳ ゴシック" panose="020B0609070205080204" pitchFamily="49" charset="-128"/>
            </a:rPr>
            <a:t>　人事評価制度の導入による処遇反映を含め，今後も更なる給与適正化に努めていく。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88</xdr:row>
      <xdr:rowOff>137886</xdr:rowOff>
    </xdr:to>
    <xdr:cxnSp macro="">
      <xdr:nvCxnSpPr>
        <xdr:cNvPr id="254" name="直線コネクタ 253"/>
        <xdr:cNvCxnSpPr/>
      </xdr:nvCxnSpPr>
      <xdr:spPr>
        <a:xfrm flipV="1">
          <a:off x="17018000" y="13829393"/>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152400</xdr:rowOff>
    </xdr:to>
    <xdr:cxnSp macro="">
      <xdr:nvCxnSpPr>
        <xdr:cNvPr id="259" name="直線コネクタ 258"/>
        <xdr:cNvCxnSpPr/>
      </xdr:nvCxnSpPr>
      <xdr:spPr>
        <a:xfrm flipV="1">
          <a:off x="16179800" y="146911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118836</xdr:rowOff>
    </xdr:to>
    <xdr:cxnSp macro="">
      <xdr:nvCxnSpPr>
        <xdr:cNvPr id="262" name="直線コネクタ 261"/>
        <xdr:cNvCxnSpPr/>
      </xdr:nvCxnSpPr>
      <xdr:spPr>
        <a:xfrm flipV="1">
          <a:off x="15290800" y="147256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118836</xdr:rowOff>
    </xdr:to>
    <xdr:cxnSp macro="">
      <xdr:nvCxnSpPr>
        <xdr:cNvPr id="265" name="直線コネクタ 264"/>
        <xdr:cNvCxnSpPr/>
      </xdr:nvCxnSpPr>
      <xdr:spPr>
        <a:xfrm>
          <a:off x="14401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118836</xdr:rowOff>
    </xdr:to>
    <xdr:cxnSp macro="">
      <xdr:nvCxnSpPr>
        <xdr:cNvPr id="268" name="直線コネクタ 267"/>
        <xdr:cNvCxnSpPr/>
      </xdr:nvCxnSpPr>
      <xdr:spPr>
        <a:xfrm>
          <a:off x="13512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1" name="フローチャート: 判断 270"/>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2" name="テキスト ボックス 271"/>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8" name="楕円 277"/>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9" name="給与水準   （国との比較）該当値テキスト"/>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1" name="テキスト ボックス 28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2" name="楕円 281"/>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3" name="テキスト ボックス 282"/>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4" name="楕円 283"/>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5" name="テキスト ボックス 284"/>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6" name="楕円 285"/>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7" name="テキスト ボックス 286"/>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新規採用の抑制や現業職員の不補充等により，職員の削減に努めている。</a:t>
          </a:r>
        </a:p>
        <a:p>
          <a:r>
            <a:rPr kumimoji="1" lang="ja-JP" altLang="en-US" sz="1300">
              <a:latin typeface="ＭＳ ゴシック" panose="020B0609070205080204" pitchFamily="49" charset="-128"/>
              <a:ea typeface="ＭＳ ゴシック" panose="020B0609070205080204" pitchFamily="49" charset="-128"/>
            </a:rPr>
            <a:t>　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年２月には南九州市第３次定員適正化計画を策定し，本庁方式への移行や定年延長制度の導入等を考慮しながら緩やかに職員数の削減（目標；平成</a:t>
          </a:r>
          <a:r>
            <a:rPr kumimoji="1" lang="en-US" altLang="ja-JP" sz="1300">
              <a:latin typeface="ＭＳ ゴシック" panose="020B0609070205080204" pitchFamily="49" charset="-128"/>
              <a:ea typeface="ＭＳ ゴシック" panose="020B0609070205080204" pitchFamily="49" charset="-128"/>
            </a:rPr>
            <a:t>30</a:t>
          </a:r>
          <a:r>
            <a:rPr kumimoji="1" lang="ja-JP" altLang="en-US" sz="1300">
              <a:latin typeface="ＭＳ ゴシック" panose="020B0609070205080204" pitchFamily="49" charset="-128"/>
              <a:ea typeface="ＭＳ ゴシック" panose="020B0609070205080204" pitchFamily="49" charset="-128"/>
            </a:rPr>
            <a:t>年４月１日：</a:t>
          </a:r>
          <a:r>
            <a:rPr kumimoji="1" lang="en-US" altLang="ja-JP" sz="1300">
              <a:latin typeface="ＭＳ ゴシック" panose="020B0609070205080204" pitchFamily="49" charset="-128"/>
              <a:ea typeface="ＭＳ ゴシック" panose="020B0609070205080204" pitchFamily="49" charset="-128"/>
            </a:rPr>
            <a:t>405</a:t>
          </a:r>
          <a:r>
            <a:rPr kumimoji="1" lang="ja-JP" altLang="en-US" sz="1300">
              <a:latin typeface="ＭＳ ゴシック" panose="020B0609070205080204" pitchFamily="49" charset="-128"/>
              <a:ea typeface="ＭＳ ゴシック" panose="020B0609070205080204" pitchFamily="49" charset="-128"/>
            </a:rPr>
            <a:t>人→令和９年４月１日：</a:t>
          </a:r>
          <a:r>
            <a:rPr kumimoji="1" lang="en-US" altLang="ja-JP" sz="1300">
              <a:latin typeface="ＭＳ ゴシック" panose="020B0609070205080204" pitchFamily="49" charset="-128"/>
              <a:ea typeface="ＭＳ ゴシック" panose="020B0609070205080204" pitchFamily="49" charset="-128"/>
            </a:rPr>
            <a:t>357</a:t>
          </a:r>
          <a:r>
            <a:rPr kumimoji="1" lang="ja-JP" altLang="en-US" sz="1300">
              <a:latin typeface="ＭＳ ゴシック" panose="020B0609070205080204" pitchFamily="49" charset="-128"/>
              <a:ea typeface="ＭＳ ゴシック" panose="020B0609070205080204" pitchFamily="49" charset="-128"/>
            </a:rPr>
            <a:t>人）を進めていく計画である。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140788</xdr:rowOff>
    </xdr:from>
    <xdr:to>
      <xdr:col>81</xdr:col>
      <xdr:colOff>44450</xdr:colOff>
      <xdr:row>67</xdr:row>
      <xdr:rowOff>5897</xdr:rowOff>
    </xdr:to>
    <xdr:cxnSp macro="">
      <xdr:nvCxnSpPr>
        <xdr:cNvPr id="319" name="直線コネクタ 318"/>
        <xdr:cNvCxnSpPr/>
      </xdr:nvCxnSpPr>
      <xdr:spPr>
        <a:xfrm flipV="1">
          <a:off x="17018000" y="10084888"/>
          <a:ext cx="0" cy="14081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149424</xdr:rowOff>
    </xdr:from>
    <xdr:ext cx="762000" cy="259045"/>
    <xdr:sp macro="" textlink="">
      <xdr:nvSpPr>
        <xdr:cNvPr id="320" name="定員管理の状況最小値テキスト"/>
        <xdr:cNvSpPr txBox="1"/>
      </xdr:nvSpPr>
      <xdr:spPr>
        <a:xfrm>
          <a:off x="17106900" y="1146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5897</xdr:rowOff>
    </xdr:from>
    <xdr:to>
      <xdr:col>81</xdr:col>
      <xdr:colOff>133350</xdr:colOff>
      <xdr:row>67</xdr:row>
      <xdr:rowOff>5897</xdr:rowOff>
    </xdr:to>
    <xdr:cxnSp macro="">
      <xdr:nvCxnSpPr>
        <xdr:cNvPr id="321" name="直線コネクタ 320"/>
        <xdr:cNvCxnSpPr/>
      </xdr:nvCxnSpPr>
      <xdr:spPr>
        <a:xfrm>
          <a:off x="16929100" y="1149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55715</xdr:rowOff>
    </xdr:from>
    <xdr:ext cx="762000" cy="259045"/>
    <xdr:sp macro="" textlink="">
      <xdr:nvSpPr>
        <xdr:cNvPr id="322"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140788</xdr:rowOff>
    </xdr:from>
    <xdr:to>
      <xdr:col>81</xdr:col>
      <xdr:colOff>133350</xdr:colOff>
      <xdr:row>58</xdr:row>
      <xdr:rowOff>140788</xdr:rowOff>
    </xdr:to>
    <xdr:cxnSp macro="">
      <xdr:nvCxnSpPr>
        <xdr:cNvPr id="323" name="直線コネクタ 322"/>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49621</xdr:rowOff>
    </xdr:from>
    <xdr:to>
      <xdr:col>81</xdr:col>
      <xdr:colOff>44450</xdr:colOff>
      <xdr:row>62</xdr:row>
      <xdr:rowOff>80645</xdr:rowOff>
    </xdr:to>
    <xdr:cxnSp macro="">
      <xdr:nvCxnSpPr>
        <xdr:cNvPr id="324" name="直線コネクタ 323"/>
        <xdr:cNvCxnSpPr/>
      </xdr:nvCxnSpPr>
      <xdr:spPr>
        <a:xfrm flipV="1">
          <a:off x="16179800" y="1067952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50636</xdr:rowOff>
    </xdr:from>
    <xdr:ext cx="762000" cy="259045"/>
    <xdr:sp macro="" textlink="">
      <xdr:nvSpPr>
        <xdr:cNvPr id="325" name="定員管理の状況平均値テキスト"/>
        <xdr:cNvSpPr txBox="1"/>
      </xdr:nvSpPr>
      <xdr:spPr>
        <a:xfrm>
          <a:off x="17106900" y="10337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26" name="フローチャート: 判断 325"/>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77198</xdr:rowOff>
    </xdr:from>
    <xdr:to>
      <xdr:col>77</xdr:col>
      <xdr:colOff>44450</xdr:colOff>
      <xdr:row>62</xdr:row>
      <xdr:rowOff>80645</xdr:rowOff>
    </xdr:to>
    <xdr:cxnSp macro="">
      <xdr:nvCxnSpPr>
        <xdr:cNvPr id="327" name="直線コネクタ 326"/>
        <xdr:cNvCxnSpPr/>
      </xdr:nvCxnSpPr>
      <xdr:spPr>
        <a:xfrm>
          <a:off x="15290800" y="1070709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18597</xdr:rowOff>
    </xdr:from>
    <xdr:to>
      <xdr:col>77</xdr:col>
      <xdr:colOff>95250</xdr:colOff>
      <xdr:row>61</xdr:row>
      <xdr:rowOff>120197</xdr:rowOff>
    </xdr:to>
    <xdr:sp macro="" textlink="">
      <xdr:nvSpPr>
        <xdr:cNvPr id="328" name="フローチャート: 判断 327"/>
        <xdr:cNvSpPr/>
      </xdr:nvSpPr>
      <xdr:spPr>
        <a:xfrm>
          <a:off x="16129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130374</xdr:rowOff>
    </xdr:from>
    <xdr:ext cx="736600" cy="259045"/>
    <xdr:sp macro="" textlink="">
      <xdr:nvSpPr>
        <xdr:cNvPr id="329" name="テキスト ボックス 328"/>
        <xdr:cNvSpPr txBox="1"/>
      </xdr:nvSpPr>
      <xdr:spPr>
        <a:xfrm>
          <a:off x="15798800" y="1024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77198</xdr:rowOff>
    </xdr:from>
    <xdr:to>
      <xdr:col>72</xdr:col>
      <xdr:colOff>203200</xdr:colOff>
      <xdr:row>62</xdr:row>
      <xdr:rowOff>99604</xdr:rowOff>
    </xdr:to>
    <xdr:cxnSp macro="">
      <xdr:nvCxnSpPr>
        <xdr:cNvPr id="330" name="直線コネクタ 329"/>
        <xdr:cNvCxnSpPr/>
      </xdr:nvCxnSpPr>
      <xdr:spPr>
        <a:xfrm flipV="1">
          <a:off x="14401800" y="1070709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1" name="フローチャート: 判断 330"/>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2" name="テキスト ボックス 331"/>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99604</xdr:rowOff>
    </xdr:to>
    <xdr:cxnSp macro="">
      <xdr:nvCxnSpPr>
        <xdr:cNvPr id="333" name="直線コネクタ 332"/>
        <xdr:cNvCxnSpPr/>
      </xdr:nvCxnSpPr>
      <xdr:spPr>
        <a:xfrm>
          <a:off x="13512800" y="1072261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35" name="テキスト ボックス 334"/>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36" name="フローチャート: 判断 335"/>
        <xdr:cNvSpPr/>
      </xdr:nvSpPr>
      <xdr:spPr>
        <a:xfrm>
          <a:off x="13462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75219</xdr:rowOff>
    </xdr:from>
    <xdr:ext cx="762000" cy="259045"/>
    <xdr:sp macro="" textlink="">
      <xdr:nvSpPr>
        <xdr:cNvPr id="337" name="テキスト ボックス 336"/>
        <xdr:cNvSpPr txBox="1"/>
      </xdr:nvSpPr>
      <xdr:spPr>
        <a:xfrm>
          <a:off x="13131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170271</xdr:rowOff>
    </xdr:from>
    <xdr:to>
      <xdr:col>81</xdr:col>
      <xdr:colOff>95250</xdr:colOff>
      <xdr:row>62</xdr:row>
      <xdr:rowOff>100421</xdr:rowOff>
    </xdr:to>
    <xdr:sp macro="" textlink="">
      <xdr:nvSpPr>
        <xdr:cNvPr id="343" name="楕円 342"/>
        <xdr:cNvSpPr/>
      </xdr:nvSpPr>
      <xdr:spPr>
        <a:xfrm>
          <a:off x="16967200" y="106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142348</xdr:rowOff>
    </xdr:from>
    <xdr:ext cx="762000" cy="259045"/>
    <xdr:sp macro="" textlink="">
      <xdr:nvSpPr>
        <xdr:cNvPr id="344" name="定員管理の状況該当値テキスト"/>
        <xdr:cNvSpPr txBox="1"/>
      </xdr:nvSpPr>
      <xdr:spPr>
        <a:xfrm>
          <a:off x="17106900" y="1060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29845</xdr:rowOff>
    </xdr:from>
    <xdr:to>
      <xdr:col>77</xdr:col>
      <xdr:colOff>95250</xdr:colOff>
      <xdr:row>62</xdr:row>
      <xdr:rowOff>131445</xdr:rowOff>
    </xdr:to>
    <xdr:sp macro="" textlink="">
      <xdr:nvSpPr>
        <xdr:cNvPr id="345" name="楕円 344"/>
        <xdr:cNvSpPr/>
      </xdr:nvSpPr>
      <xdr:spPr>
        <a:xfrm>
          <a:off x="16129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46" name="テキスト ボックス 345"/>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26398</xdr:rowOff>
    </xdr:from>
    <xdr:to>
      <xdr:col>73</xdr:col>
      <xdr:colOff>44450</xdr:colOff>
      <xdr:row>62</xdr:row>
      <xdr:rowOff>127998</xdr:rowOff>
    </xdr:to>
    <xdr:sp macro="" textlink="">
      <xdr:nvSpPr>
        <xdr:cNvPr id="347" name="楕円 346"/>
        <xdr:cNvSpPr/>
      </xdr:nvSpPr>
      <xdr:spPr>
        <a:xfrm>
          <a:off x="15240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112775</xdr:rowOff>
    </xdr:from>
    <xdr:ext cx="762000" cy="259045"/>
    <xdr:sp macro="" textlink="">
      <xdr:nvSpPr>
        <xdr:cNvPr id="348" name="テキスト ボックス 347"/>
        <xdr:cNvSpPr txBox="1"/>
      </xdr:nvSpPr>
      <xdr:spPr>
        <a:xfrm>
          <a:off x="14909800" y="107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48804</xdr:rowOff>
    </xdr:from>
    <xdr:to>
      <xdr:col>68</xdr:col>
      <xdr:colOff>203200</xdr:colOff>
      <xdr:row>62</xdr:row>
      <xdr:rowOff>150404</xdr:rowOff>
    </xdr:to>
    <xdr:sp macro="" textlink="">
      <xdr:nvSpPr>
        <xdr:cNvPr id="349" name="楕円 348"/>
        <xdr:cNvSpPr/>
      </xdr:nvSpPr>
      <xdr:spPr>
        <a:xfrm>
          <a:off x="14351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135181</xdr:rowOff>
    </xdr:from>
    <xdr:ext cx="762000" cy="259045"/>
    <xdr:sp macro="" textlink="">
      <xdr:nvSpPr>
        <xdr:cNvPr id="350" name="テキスト ボックス 349"/>
        <xdr:cNvSpPr txBox="1"/>
      </xdr:nvSpPr>
      <xdr:spPr>
        <a:xfrm>
          <a:off x="14020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51" name="楕円 350"/>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52" name="テキスト ボックス 351"/>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前年度と比較し，既発債の償還終了により元利償還金が減少したことで，単年度のポイントでは減少したものの，３ヶ年平均では</a:t>
          </a:r>
          <a:r>
            <a:rPr kumimoji="1" lang="en-US" altLang="ja-JP" sz="1300">
              <a:latin typeface="ＭＳ ゴシック" panose="020B0609070205080204" pitchFamily="49" charset="-128"/>
              <a:ea typeface="ＭＳ ゴシック" panose="020B0609070205080204" pitchFamily="49" charset="-128"/>
            </a:rPr>
            <a:t>0.1</a:t>
          </a:r>
          <a:r>
            <a:rPr kumimoji="1" lang="ja-JP" altLang="en-US" sz="1300">
              <a:latin typeface="ＭＳ ゴシック" panose="020B0609070205080204" pitchFamily="49" charset="-128"/>
              <a:ea typeface="ＭＳ ゴシック" panose="020B0609070205080204" pitchFamily="49" charset="-128"/>
            </a:rPr>
            <a:t>ポイント上昇した。</a:t>
          </a:r>
        </a:p>
        <a:p>
          <a:r>
            <a:rPr kumimoji="1" lang="ja-JP" altLang="en-US" sz="1300">
              <a:latin typeface="ＭＳ ゴシック" panose="020B0609070205080204" pitchFamily="49" charset="-128"/>
              <a:ea typeface="ＭＳ ゴシック" panose="020B0609070205080204" pitchFamily="49" charset="-128"/>
            </a:rPr>
            <a:t>　今後，頴娃地区統合中学校整備事業等の大規模事業の償還開始に伴い，比率が上昇することが予想されることから，財政計画に基づき，地方債の繰上償還を実施するなど，引き続き水準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44</xdr:row>
      <xdr:rowOff>165100</xdr:rowOff>
    </xdr:to>
    <xdr:cxnSp macro="">
      <xdr:nvCxnSpPr>
        <xdr:cNvPr id="379" name="直線コネクタ 378"/>
        <xdr:cNvCxnSpPr/>
      </xdr:nvCxnSpPr>
      <xdr:spPr>
        <a:xfrm flipV="1">
          <a:off x="17018000" y="612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82"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83" name="直線コネクタ 382"/>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107696</xdr:rowOff>
    </xdr:from>
    <xdr:to>
      <xdr:col>81</xdr:col>
      <xdr:colOff>44450</xdr:colOff>
      <xdr:row>40</xdr:row>
      <xdr:rowOff>117348</xdr:rowOff>
    </xdr:to>
    <xdr:cxnSp macro="">
      <xdr:nvCxnSpPr>
        <xdr:cNvPr id="384" name="直線コネクタ 383"/>
        <xdr:cNvCxnSpPr/>
      </xdr:nvCxnSpPr>
      <xdr:spPr>
        <a:xfrm>
          <a:off x="16179800" y="69656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5"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107696</xdr:rowOff>
    </xdr:to>
    <xdr:cxnSp macro="">
      <xdr:nvCxnSpPr>
        <xdr:cNvPr id="387" name="直線コネクタ 386"/>
        <xdr:cNvCxnSpPr/>
      </xdr:nvCxnSpPr>
      <xdr:spPr>
        <a:xfrm>
          <a:off x="15290800" y="69367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8" name="フローチャート: 判断 387"/>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9" name="テキスト ボックス 388"/>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78740</xdr:rowOff>
    </xdr:to>
    <xdr:cxnSp macro="">
      <xdr:nvCxnSpPr>
        <xdr:cNvPr id="390" name="直線コネクタ 389"/>
        <xdr:cNvCxnSpPr/>
      </xdr:nvCxnSpPr>
      <xdr:spPr>
        <a:xfrm>
          <a:off x="14401800" y="69174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10922</xdr:rowOff>
    </xdr:from>
    <xdr:to>
      <xdr:col>73</xdr:col>
      <xdr:colOff>44450</xdr:colOff>
      <xdr:row>41</xdr:row>
      <xdr:rowOff>112522</xdr:rowOff>
    </xdr:to>
    <xdr:sp macro="" textlink="">
      <xdr:nvSpPr>
        <xdr:cNvPr id="391" name="フローチャート: 判断 390"/>
        <xdr:cNvSpPr/>
      </xdr:nvSpPr>
      <xdr:spPr>
        <a:xfrm>
          <a:off x="15240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392" name="テキスト ボックス 391"/>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59436</xdr:rowOff>
    </xdr:from>
    <xdr:to>
      <xdr:col>68</xdr:col>
      <xdr:colOff>152400</xdr:colOff>
      <xdr:row>40</xdr:row>
      <xdr:rowOff>69088</xdr:rowOff>
    </xdr:to>
    <xdr:cxnSp macro="">
      <xdr:nvCxnSpPr>
        <xdr:cNvPr id="393" name="直線コネクタ 392"/>
        <xdr:cNvCxnSpPr/>
      </xdr:nvCxnSpPr>
      <xdr:spPr>
        <a:xfrm flipV="1">
          <a:off x="13512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4" name="フローチャート: 判断 393"/>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5" name="テキスト ボックス 394"/>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396" name="フローチャート: 判断 395"/>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397" name="テキスト ボックス 396"/>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403" name="楕円 402"/>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404" name="公債費負担の状況該当値テキスト"/>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56896</xdr:rowOff>
    </xdr:from>
    <xdr:to>
      <xdr:col>77</xdr:col>
      <xdr:colOff>95250</xdr:colOff>
      <xdr:row>40</xdr:row>
      <xdr:rowOff>158496</xdr:rowOff>
    </xdr:to>
    <xdr:sp macro="" textlink="">
      <xdr:nvSpPr>
        <xdr:cNvPr id="405" name="楕円 404"/>
        <xdr:cNvSpPr/>
      </xdr:nvSpPr>
      <xdr:spPr>
        <a:xfrm>
          <a:off x="16129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168673</xdr:rowOff>
    </xdr:from>
    <xdr:ext cx="736600" cy="259045"/>
    <xdr:sp macro="" textlink="">
      <xdr:nvSpPr>
        <xdr:cNvPr id="406" name="テキスト ボックス 405"/>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7" name="楕円 406"/>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8" name="テキスト ボックス 407"/>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8636</xdr:rowOff>
    </xdr:from>
    <xdr:to>
      <xdr:col>68</xdr:col>
      <xdr:colOff>203200</xdr:colOff>
      <xdr:row>40</xdr:row>
      <xdr:rowOff>110236</xdr:rowOff>
    </xdr:to>
    <xdr:sp macro="" textlink="">
      <xdr:nvSpPr>
        <xdr:cNvPr id="409" name="楕円 408"/>
        <xdr:cNvSpPr/>
      </xdr:nvSpPr>
      <xdr:spPr>
        <a:xfrm>
          <a:off x="14351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410" name="テキスト ボックス 409"/>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11" name="楕円 410"/>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12" name="テキスト ボックス 411"/>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a:t>
          </a:r>
          <a:r>
            <a:rPr kumimoji="1" lang="ja-JP" altLang="en-US" sz="1300">
              <a:latin typeface="ＭＳ ゴシック" panose="020B0609070205080204" pitchFamily="49" charset="-128"/>
              <a:ea typeface="ＭＳ ゴシック" panose="020B0609070205080204" pitchFamily="49" charset="-128"/>
            </a:rPr>
            <a:t>将来負担額である地方債残高が減少するとともに，ふるさと寄附金の増により充当可能基金残高が増加したことから前年度と比較し，比率は</a:t>
          </a:r>
          <a:r>
            <a:rPr kumimoji="1" lang="en-US" altLang="ja-JP" sz="1300">
              <a:latin typeface="ＭＳ ゴシック" panose="020B0609070205080204" pitchFamily="49" charset="-128"/>
              <a:ea typeface="ＭＳ ゴシック" panose="020B0609070205080204" pitchFamily="49" charset="-128"/>
            </a:rPr>
            <a:t>9.0</a:t>
          </a:r>
          <a:r>
            <a:rPr kumimoji="1" lang="ja-JP" altLang="en-US" sz="1300">
              <a:latin typeface="ＭＳ ゴシック" panose="020B0609070205080204" pitchFamily="49" charset="-128"/>
              <a:ea typeface="ＭＳ ゴシック" panose="020B0609070205080204" pitchFamily="49" charset="-128"/>
            </a:rPr>
            <a:t>ポイント減少した。　</a:t>
          </a:r>
        </a:p>
        <a:p>
          <a:r>
            <a:rPr kumimoji="1" lang="ja-JP" altLang="en-US" sz="1300">
              <a:latin typeface="ＭＳ ゴシック" panose="020B0609070205080204" pitchFamily="49" charset="-128"/>
              <a:ea typeface="ＭＳ ゴシック" panose="020B0609070205080204" pitchFamily="49" charset="-128"/>
            </a:rPr>
            <a:t>　しかし，公営企業債等繰入見込額は増加しており，今後の将来世代への負担を軽減するため，行財政改革を進め，財政の健全化に努める。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91736</xdr:rowOff>
    </xdr:to>
    <xdr:cxnSp macro="">
      <xdr:nvCxnSpPr>
        <xdr:cNvPr id="441" name="直線コネクタ 440"/>
        <xdr:cNvCxnSpPr/>
      </xdr:nvCxnSpPr>
      <xdr:spPr>
        <a:xfrm flipV="1">
          <a:off x="17018000" y="2370667"/>
          <a:ext cx="0" cy="1321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63813</xdr:rowOff>
    </xdr:from>
    <xdr:ext cx="762000" cy="259045"/>
    <xdr:sp macro="" textlink="">
      <xdr:nvSpPr>
        <xdr:cNvPr id="442" name="将来負担の状況最小値テキスト"/>
        <xdr:cNvSpPr txBox="1"/>
      </xdr:nvSpPr>
      <xdr:spPr>
        <a:xfrm>
          <a:off x="17106900" y="366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91736</xdr:rowOff>
    </xdr:from>
    <xdr:to>
      <xdr:col>81</xdr:col>
      <xdr:colOff>133350</xdr:colOff>
      <xdr:row>21</xdr:row>
      <xdr:rowOff>91736</xdr:rowOff>
    </xdr:to>
    <xdr:cxnSp macro="">
      <xdr:nvCxnSpPr>
        <xdr:cNvPr id="443" name="直線コネクタ 442"/>
        <xdr:cNvCxnSpPr/>
      </xdr:nvCxnSpPr>
      <xdr:spPr>
        <a:xfrm>
          <a:off x="16929100" y="369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58039</xdr:rowOff>
    </xdr:from>
    <xdr:to>
      <xdr:col>81</xdr:col>
      <xdr:colOff>44450</xdr:colOff>
      <xdr:row>14</xdr:row>
      <xdr:rowOff>130429</xdr:rowOff>
    </xdr:to>
    <xdr:cxnSp macro="">
      <xdr:nvCxnSpPr>
        <xdr:cNvPr id="446" name="直線コネクタ 445"/>
        <xdr:cNvCxnSpPr/>
      </xdr:nvCxnSpPr>
      <xdr:spPr>
        <a:xfrm flipV="1">
          <a:off x="16179800" y="245833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42816</xdr:rowOff>
    </xdr:from>
    <xdr:ext cx="762000" cy="259045"/>
    <xdr:sp macro="" textlink="">
      <xdr:nvSpPr>
        <xdr:cNvPr id="447" name="将来負担の状況平均値テキスト"/>
        <xdr:cNvSpPr txBox="1"/>
      </xdr:nvSpPr>
      <xdr:spPr>
        <a:xfrm>
          <a:off x="17106900" y="244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48" name="フローチャート: 判断 447"/>
        <xdr:cNvSpPr/>
      </xdr:nvSpPr>
      <xdr:spPr>
        <a:xfrm>
          <a:off x="16967200" y="244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130429</xdr:rowOff>
    </xdr:from>
    <xdr:to>
      <xdr:col>77</xdr:col>
      <xdr:colOff>44450</xdr:colOff>
      <xdr:row>14</xdr:row>
      <xdr:rowOff>163407</xdr:rowOff>
    </xdr:to>
    <xdr:cxnSp macro="">
      <xdr:nvCxnSpPr>
        <xdr:cNvPr id="449" name="直線コネクタ 448"/>
        <xdr:cNvCxnSpPr/>
      </xdr:nvCxnSpPr>
      <xdr:spPr>
        <a:xfrm flipV="1">
          <a:off x="15290800" y="2530729"/>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50" name="フローチャート: 判断 449"/>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1" name="テキスト ボックス 450"/>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142494</xdr:rowOff>
    </xdr:from>
    <xdr:to>
      <xdr:col>72</xdr:col>
      <xdr:colOff>203200</xdr:colOff>
      <xdr:row>14</xdr:row>
      <xdr:rowOff>163407</xdr:rowOff>
    </xdr:to>
    <xdr:cxnSp macro="">
      <xdr:nvCxnSpPr>
        <xdr:cNvPr id="452" name="直線コネクタ 451"/>
        <xdr:cNvCxnSpPr/>
      </xdr:nvCxnSpPr>
      <xdr:spPr>
        <a:xfrm>
          <a:off x="14401800" y="2542794"/>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82042</xdr:rowOff>
    </xdr:from>
    <xdr:to>
      <xdr:col>73</xdr:col>
      <xdr:colOff>44450</xdr:colOff>
      <xdr:row>15</xdr:row>
      <xdr:rowOff>12192</xdr:rowOff>
    </xdr:to>
    <xdr:sp macro="" textlink="">
      <xdr:nvSpPr>
        <xdr:cNvPr id="453" name="フローチャート: 判断 452"/>
        <xdr:cNvSpPr/>
      </xdr:nvSpPr>
      <xdr:spPr>
        <a:xfrm>
          <a:off x="15240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22369</xdr:rowOff>
    </xdr:from>
    <xdr:ext cx="762000" cy="259045"/>
    <xdr:sp macro="" textlink="">
      <xdr:nvSpPr>
        <xdr:cNvPr id="454" name="テキスト ボックス 453"/>
        <xdr:cNvSpPr txBox="1"/>
      </xdr:nvSpPr>
      <xdr:spPr>
        <a:xfrm>
          <a:off x="14909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138472</xdr:rowOff>
    </xdr:from>
    <xdr:to>
      <xdr:col>68</xdr:col>
      <xdr:colOff>152400</xdr:colOff>
      <xdr:row>14</xdr:row>
      <xdr:rowOff>142494</xdr:rowOff>
    </xdr:to>
    <xdr:cxnSp macro="">
      <xdr:nvCxnSpPr>
        <xdr:cNvPr id="455" name="直線コネクタ 454"/>
        <xdr:cNvCxnSpPr/>
      </xdr:nvCxnSpPr>
      <xdr:spPr>
        <a:xfrm>
          <a:off x="13512800" y="25387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6" name="フローチャート: 判断 455"/>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7" name="テキスト ボックス 456"/>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53950</xdr:rowOff>
    </xdr:from>
    <xdr:ext cx="762000" cy="259045"/>
    <xdr:sp macro="" textlink="">
      <xdr:nvSpPr>
        <xdr:cNvPr id="459" name="テキスト ボックス 458"/>
        <xdr:cNvSpPr txBox="1"/>
      </xdr:nvSpPr>
      <xdr:spPr>
        <a:xfrm>
          <a:off x="13131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xdr:rowOff>
    </xdr:from>
    <xdr:to>
      <xdr:col>81</xdr:col>
      <xdr:colOff>95250</xdr:colOff>
      <xdr:row>14</xdr:row>
      <xdr:rowOff>108839</xdr:rowOff>
    </xdr:to>
    <xdr:sp macro="" textlink="">
      <xdr:nvSpPr>
        <xdr:cNvPr id="465" name="楕円 464"/>
        <xdr:cNvSpPr/>
      </xdr:nvSpPr>
      <xdr:spPr>
        <a:xfrm>
          <a:off x="16967200" y="24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99966</xdr:rowOff>
    </xdr:from>
    <xdr:ext cx="762000" cy="259045"/>
    <xdr:sp macro="" textlink="">
      <xdr:nvSpPr>
        <xdr:cNvPr id="466" name="将来負担の状況該当値テキスト"/>
        <xdr:cNvSpPr txBox="1"/>
      </xdr:nvSpPr>
      <xdr:spPr>
        <a:xfrm>
          <a:off x="17106900" y="232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79629</xdr:rowOff>
    </xdr:from>
    <xdr:to>
      <xdr:col>77</xdr:col>
      <xdr:colOff>95250</xdr:colOff>
      <xdr:row>15</xdr:row>
      <xdr:rowOff>9779</xdr:rowOff>
    </xdr:to>
    <xdr:sp macro="" textlink="">
      <xdr:nvSpPr>
        <xdr:cNvPr id="467" name="楕円 466"/>
        <xdr:cNvSpPr/>
      </xdr:nvSpPr>
      <xdr:spPr>
        <a:xfrm>
          <a:off x="16129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166006</xdr:rowOff>
    </xdr:from>
    <xdr:ext cx="736600" cy="259045"/>
    <xdr:sp macro="" textlink="">
      <xdr:nvSpPr>
        <xdr:cNvPr id="468" name="テキスト ボックス 467"/>
        <xdr:cNvSpPr txBox="1"/>
      </xdr:nvSpPr>
      <xdr:spPr>
        <a:xfrm>
          <a:off x="15798800" y="25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69" name="楕円 468"/>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27534</xdr:rowOff>
    </xdr:from>
    <xdr:ext cx="762000" cy="259045"/>
    <xdr:sp macro="" textlink="">
      <xdr:nvSpPr>
        <xdr:cNvPr id="470" name="テキスト ボックス 469"/>
        <xdr:cNvSpPr txBox="1"/>
      </xdr:nvSpPr>
      <xdr:spPr>
        <a:xfrm>
          <a:off x="14909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91694</xdr:rowOff>
    </xdr:from>
    <xdr:to>
      <xdr:col>68</xdr:col>
      <xdr:colOff>203200</xdr:colOff>
      <xdr:row>15</xdr:row>
      <xdr:rowOff>21844</xdr:rowOff>
    </xdr:to>
    <xdr:sp macro="" textlink="">
      <xdr:nvSpPr>
        <xdr:cNvPr id="471" name="楕円 470"/>
        <xdr:cNvSpPr/>
      </xdr:nvSpPr>
      <xdr:spPr>
        <a:xfrm>
          <a:off x="14351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32021</xdr:rowOff>
    </xdr:from>
    <xdr:ext cx="762000" cy="259045"/>
    <xdr:sp macro="" textlink="">
      <xdr:nvSpPr>
        <xdr:cNvPr id="472" name="テキスト ボックス 471"/>
        <xdr:cNvSpPr txBox="1"/>
      </xdr:nvSpPr>
      <xdr:spPr>
        <a:xfrm>
          <a:off x="14020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87672</xdr:rowOff>
    </xdr:from>
    <xdr:to>
      <xdr:col>64</xdr:col>
      <xdr:colOff>152400</xdr:colOff>
      <xdr:row>15</xdr:row>
      <xdr:rowOff>17822</xdr:rowOff>
    </xdr:to>
    <xdr:sp macro="" textlink="">
      <xdr:nvSpPr>
        <xdr:cNvPr id="473" name="楕円 472"/>
        <xdr:cNvSpPr/>
      </xdr:nvSpPr>
      <xdr:spPr>
        <a:xfrm>
          <a:off x="134620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27999</xdr:rowOff>
    </xdr:from>
    <xdr:ext cx="762000" cy="259045"/>
    <xdr:sp macro="" textlink="">
      <xdr:nvSpPr>
        <xdr:cNvPr id="474" name="テキスト ボックス 473"/>
        <xdr:cNvSpPr txBox="1"/>
      </xdr:nvSpPr>
      <xdr:spPr>
        <a:xfrm>
          <a:off x="13131800" y="22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35,417
35,062
357.91
22,295,808
21,625,835
627,975
12,526,940
21,057,755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市町村合併以後，南九州市定員適正化計画や民間移管の推進等により職員数の削減を進めているが，市の基幹産業である農業関連部署への職員配置数が多いことや，総合支所方式と分庁支所方式を組み合わせた方式を採用していることが人件費の高い要因となっている。</a:t>
          </a:r>
        </a:p>
        <a:p>
          <a:r>
            <a:rPr kumimoji="1" lang="ja-JP" altLang="en-US" sz="1100">
              <a:latin typeface="ＭＳ ゴシック" panose="020B0609070205080204" pitchFamily="49" charset="-128"/>
              <a:ea typeface="ＭＳ ゴシック" panose="020B0609070205080204" pitchFamily="49" charset="-128"/>
            </a:rPr>
            <a:t>　平成</a:t>
          </a:r>
          <a:r>
            <a:rPr kumimoji="1" lang="en-US" altLang="ja-JP" sz="1100">
              <a:latin typeface="ＭＳ ゴシック" panose="020B0609070205080204" pitchFamily="49" charset="-128"/>
              <a:ea typeface="ＭＳ ゴシック" panose="020B0609070205080204" pitchFamily="49" charset="-128"/>
            </a:rPr>
            <a:t>30</a:t>
          </a:r>
          <a:r>
            <a:rPr kumimoji="1" lang="ja-JP" altLang="en-US" sz="1100">
              <a:latin typeface="ＭＳ ゴシック" panose="020B0609070205080204" pitchFamily="49" charset="-128"/>
              <a:ea typeface="ＭＳ ゴシック" panose="020B0609070205080204" pitchFamily="49" charset="-128"/>
            </a:rPr>
            <a:t>年２月には南九州市第３次定員適正化計画を策定し，本庁方式への移行や定年延長制度の導入等を考慮しながら緩やかに職員数の削減（目標；平成</a:t>
          </a:r>
          <a:r>
            <a:rPr kumimoji="1" lang="en-US" altLang="ja-JP" sz="1100">
              <a:latin typeface="ＭＳ ゴシック" panose="020B0609070205080204" pitchFamily="49" charset="-128"/>
              <a:ea typeface="ＭＳ ゴシック" panose="020B0609070205080204" pitchFamily="49" charset="-128"/>
            </a:rPr>
            <a:t>30</a:t>
          </a:r>
          <a:r>
            <a:rPr kumimoji="1" lang="ja-JP" altLang="en-US" sz="1100">
              <a:latin typeface="ＭＳ ゴシック" panose="020B0609070205080204" pitchFamily="49" charset="-128"/>
              <a:ea typeface="ＭＳ ゴシック" panose="020B0609070205080204" pitchFamily="49" charset="-128"/>
            </a:rPr>
            <a:t>年４月１日：</a:t>
          </a:r>
          <a:r>
            <a:rPr kumimoji="1" lang="en-US" altLang="ja-JP" sz="1100">
              <a:latin typeface="ＭＳ ゴシック" panose="020B0609070205080204" pitchFamily="49" charset="-128"/>
              <a:ea typeface="ＭＳ ゴシック" panose="020B0609070205080204" pitchFamily="49" charset="-128"/>
            </a:rPr>
            <a:t>405</a:t>
          </a:r>
          <a:r>
            <a:rPr kumimoji="1" lang="ja-JP" altLang="en-US" sz="1100">
              <a:latin typeface="ＭＳ ゴシック" panose="020B0609070205080204" pitchFamily="49" charset="-128"/>
              <a:ea typeface="ＭＳ ゴシック" panose="020B0609070205080204" pitchFamily="49" charset="-128"/>
            </a:rPr>
            <a:t>人→令和９年４月１日：</a:t>
          </a:r>
          <a:r>
            <a:rPr kumimoji="1" lang="en-US" altLang="ja-JP" sz="1100">
              <a:latin typeface="ＭＳ ゴシック" panose="020B0609070205080204" pitchFamily="49" charset="-128"/>
              <a:ea typeface="ＭＳ ゴシック" panose="020B0609070205080204" pitchFamily="49" charset="-128"/>
            </a:rPr>
            <a:t>357</a:t>
          </a:r>
          <a:r>
            <a:rPr kumimoji="1" lang="ja-JP" altLang="en-US" sz="1100">
              <a:latin typeface="ＭＳ ゴシック" panose="020B0609070205080204" pitchFamily="49" charset="-128"/>
              <a:ea typeface="ＭＳ ゴシック" panose="020B0609070205080204" pitchFamily="49" charset="-128"/>
            </a:rPr>
            <a:t>人）を進めていく計画である。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50800</xdr:rowOff>
    </xdr:to>
    <xdr:cxnSp macro="">
      <xdr:nvCxnSpPr>
        <xdr:cNvPr id="65" name="直線コネクタ 64"/>
        <xdr:cNvCxnSpPr/>
      </xdr:nvCxnSpPr>
      <xdr:spPr>
        <a:xfrm flipV="1">
          <a:off x="4826000" y="5727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22877</xdr:rowOff>
    </xdr:from>
    <xdr:ext cx="762000" cy="259045"/>
    <xdr:sp macro="" textlink="">
      <xdr:nvSpPr>
        <xdr:cNvPr id="66" name="人件費最小値テキスト"/>
        <xdr:cNvSpPr txBox="1"/>
      </xdr:nvSpPr>
      <xdr:spPr>
        <a:xfrm>
          <a:off x="4914900" y="705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50800</xdr:rowOff>
    </xdr:from>
    <xdr:to>
      <xdr:col>24</xdr:col>
      <xdr:colOff>114300</xdr:colOff>
      <xdr:row>41</xdr:row>
      <xdr:rowOff>50800</xdr:rowOff>
    </xdr:to>
    <xdr:cxnSp macro="">
      <xdr:nvCxnSpPr>
        <xdr:cNvPr id="67" name="直線コネクタ 66"/>
        <xdr:cNvCxnSpPr/>
      </xdr:nvCxnSpPr>
      <xdr:spPr>
        <a:xfrm>
          <a:off x="4737100" y="708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50800</xdr:rowOff>
    </xdr:from>
    <xdr:to>
      <xdr:col>24</xdr:col>
      <xdr:colOff>25400</xdr:colOff>
      <xdr:row>37</xdr:row>
      <xdr:rowOff>69850</xdr:rowOff>
    </xdr:to>
    <xdr:cxnSp macro="">
      <xdr:nvCxnSpPr>
        <xdr:cNvPr id="70" name="直線コネクタ 69"/>
        <xdr:cNvCxnSpPr/>
      </xdr:nvCxnSpPr>
      <xdr:spPr>
        <a:xfrm flipV="1">
          <a:off x="3987800" y="6394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762000" cy="259045"/>
    <xdr:sp macro="" textlink="">
      <xdr:nvSpPr>
        <xdr:cNvPr id="71" name="人件費平均値テキスト"/>
        <xdr:cNvSpPr txBox="1"/>
      </xdr:nvSpPr>
      <xdr:spPr>
        <a:xfrm>
          <a:off x="4914900" y="584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0</xdr:rowOff>
    </xdr:from>
    <xdr:to>
      <xdr:col>24</xdr:col>
      <xdr:colOff>76200</xdr:colOff>
      <xdr:row>35</xdr:row>
      <xdr:rowOff>101600</xdr:rowOff>
    </xdr:to>
    <xdr:sp macro="" textlink="">
      <xdr:nvSpPr>
        <xdr:cNvPr id="72" name="フローチャート: 判断 71"/>
        <xdr:cNvSpPr/>
      </xdr:nvSpPr>
      <xdr:spPr>
        <a:xfrm>
          <a:off x="47752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60325</xdr:rowOff>
    </xdr:from>
    <xdr:to>
      <xdr:col>19</xdr:col>
      <xdr:colOff>187325</xdr:colOff>
      <xdr:row>37</xdr:row>
      <xdr:rowOff>69850</xdr:rowOff>
    </xdr:to>
    <xdr:cxnSp macro="">
      <xdr:nvCxnSpPr>
        <xdr:cNvPr id="73" name="直線コネクタ 72"/>
        <xdr:cNvCxnSpPr/>
      </xdr:nvCxnSpPr>
      <xdr:spPr>
        <a:xfrm>
          <a:off x="3098800" y="6403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152400</xdr:rowOff>
    </xdr:from>
    <xdr:to>
      <xdr:col>20</xdr:col>
      <xdr:colOff>38100</xdr:colOff>
      <xdr:row>35</xdr:row>
      <xdr:rowOff>82550</xdr:rowOff>
    </xdr:to>
    <xdr:sp macro="" textlink="">
      <xdr:nvSpPr>
        <xdr:cNvPr id="74" name="フローチャート: 判断 73"/>
        <xdr:cNvSpPr/>
      </xdr:nvSpPr>
      <xdr:spPr>
        <a:xfrm>
          <a:off x="3937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75" name="テキスト ボックス 74"/>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37</xdr:row>
      <xdr:rowOff>60325</xdr:rowOff>
    </xdr:to>
    <xdr:cxnSp macro="">
      <xdr:nvCxnSpPr>
        <xdr:cNvPr id="76" name="直線コネクタ 75"/>
        <xdr:cNvCxnSpPr/>
      </xdr:nvCxnSpPr>
      <xdr:spPr>
        <a:xfrm>
          <a:off x="2209800" y="6356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0</xdr:rowOff>
    </xdr:from>
    <xdr:to>
      <xdr:col>15</xdr:col>
      <xdr:colOff>149225</xdr:colOff>
      <xdr:row>35</xdr:row>
      <xdr:rowOff>101600</xdr:rowOff>
    </xdr:to>
    <xdr:sp macro="" textlink="">
      <xdr:nvSpPr>
        <xdr:cNvPr id="77" name="フローチャート: 判断 76"/>
        <xdr:cNvSpPr/>
      </xdr:nvSpPr>
      <xdr:spPr>
        <a:xfrm>
          <a:off x="3048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111777</xdr:rowOff>
    </xdr:from>
    <xdr:ext cx="762000" cy="259045"/>
    <xdr:sp macro="" textlink="">
      <xdr:nvSpPr>
        <xdr:cNvPr id="78" name="テキスト ボックス 77"/>
        <xdr:cNvSpPr txBox="1"/>
      </xdr:nvSpPr>
      <xdr:spPr>
        <a:xfrm>
          <a:off x="2717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xdr:rowOff>
    </xdr:from>
    <xdr:to>
      <xdr:col>11</xdr:col>
      <xdr:colOff>9525</xdr:colOff>
      <xdr:row>37</xdr:row>
      <xdr:rowOff>98425</xdr:rowOff>
    </xdr:to>
    <xdr:cxnSp macro="">
      <xdr:nvCxnSpPr>
        <xdr:cNvPr id="79" name="直線コネクタ 78"/>
        <xdr:cNvCxnSpPr/>
      </xdr:nvCxnSpPr>
      <xdr:spPr>
        <a:xfrm flipV="1">
          <a:off x="1320800" y="63563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142875</xdr:rowOff>
    </xdr:from>
    <xdr:to>
      <xdr:col>11</xdr:col>
      <xdr:colOff>60325</xdr:colOff>
      <xdr:row>35</xdr:row>
      <xdr:rowOff>73025</xdr:rowOff>
    </xdr:to>
    <xdr:sp macro="" textlink="">
      <xdr:nvSpPr>
        <xdr:cNvPr id="80" name="フローチャート: 判断 79"/>
        <xdr:cNvSpPr/>
      </xdr:nvSpPr>
      <xdr:spPr>
        <a:xfrm>
          <a:off x="2159000"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83202</xdr:rowOff>
    </xdr:from>
    <xdr:ext cx="762000" cy="259045"/>
    <xdr:sp macro="" textlink="">
      <xdr:nvSpPr>
        <xdr:cNvPr id="81" name="テキスト ボックス 80"/>
        <xdr:cNvSpPr txBox="1"/>
      </xdr:nvSpPr>
      <xdr:spPr>
        <a:xfrm>
          <a:off x="1828800" y="574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82" name="フローチャート: 判断 81"/>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83" name="テキスト ボックス 82"/>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0</xdr:rowOff>
    </xdr:from>
    <xdr:to>
      <xdr:col>24</xdr:col>
      <xdr:colOff>76200</xdr:colOff>
      <xdr:row>37</xdr:row>
      <xdr:rowOff>101600</xdr:rowOff>
    </xdr:to>
    <xdr:sp macro="" textlink="">
      <xdr:nvSpPr>
        <xdr:cNvPr id="89" name="楕円 88"/>
        <xdr:cNvSpPr/>
      </xdr:nvSpPr>
      <xdr:spPr>
        <a:xfrm>
          <a:off x="47752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143527</xdr:rowOff>
    </xdr:from>
    <xdr:ext cx="762000" cy="259045"/>
    <xdr:sp macro="" textlink="">
      <xdr:nvSpPr>
        <xdr:cNvPr id="90" name="人件費該当値テキスト"/>
        <xdr:cNvSpPr txBox="1"/>
      </xdr:nvSpPr>
      <xdr:spPr>
        <a:xfrm>
          <a:off x="49149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91" name="楕円 90"/>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92" name="テキスト ボックス 91"/>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xdr:rowOff>
    </xdr:from>
    <xdr:to>
      <xdr:col>15</xdr:col>
      <xdr:colOff>149225</xdr:colOff>
      <xdr:row>37</xdr:row>
      <xdr:rowOff>111125</xdr:rowOff>
    </xdr:to>
    <xdr:sp macro="" textlink="">
      <xdr:nvSpPr>
        <xdr:cNvPr id="93" name="楕円 92"/>
        <xdr:cNvSpPr/>
      </xdr:nvSpPr>
      <xdr:spPr>
        <a:xfrm>
          <a:off x="30480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95902</xdr:rowOff>
    </xdr:from>
    <xdr:ext cx="762000" cy="259045"/>
    <xdr:sp macro="" textlink="">
      <xdr:nvSpPr>
        <xdr:cNvPr id="94" name="テキスト ボックス 93"/>
        <xdr:cNvSpPr txBox="1"/>
      </xdr:nvSpPr>
      <xdr:spPr>
        <a:xfrm>
          <a:off x="2717800" y="64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133350</xdr:rowOff>
    </xdr:from>
    <xdr:to>
      <xdr:col>11</xdr:col>
      <xdr:colOff>60325</xdr:colOff>
      <xdr:row>37</xdr:row>
      <xdr:rowOff>63500</xdr:rowOff>
    </xdr:to>
    <xdr:sp macro="" textlink="">
      <xdr:nvSpPr>
        <xdr:cNvPr id="95" name="楕円 94"/>
        <xdr:cNvSpPr/>
      </xdr:nvSpPr>
      <xdr:spPr>
        <a:xfrm>
          <a:off x="2159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48277</xdr:rowOff>
    </xdr:from>
    <xdr:ext cx="762000" cy="259045"/>
    <xdr:sp macro="" textlink="">
      <xdr:nvSpPr>
        <xdr:cNvPr id="96" name="テキスト ボックス 95"/>
        <xdr:cNvSpPr txBox="1"/>
      </xdr:nvSpPr>
      <xdr:spPr>
        <a:xfrm>
          <a:off x="1828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47625</xdr:rowOff>
    </xdr:from>
    <xdr:to>
      <xdr:col>6</xdr:col>
      <xdr:colOff>171450</xdr:colOff>
      <xdr:row>37</xdr:row>
      <xdr:rowOff>149225</xdr:rowOff>
    </xdr:to>
    <xdr:sp macro="" textlink="">
      <xdr:nvSpPr>
        <xdr:cNvPr id="97" name="楕円 96"/>
        <xdr:cNvSpPr/>
      </xdr:nvSpPr>
      <xdr:spPr>
        <a:xfrm>
          <a:off x="1270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134002</xdr:rowOff>
    </xdr:from>
    <xdr:ext cx="762000" cy="259045"/>
    <xdr:sp macro="" textlink="">
      <xdr:nvSpPr>
        <xdr:cNvPr id="98" name="テキスト ボックス 97"/>
        <xdr:cNvSpPr txBox="1"/>
      </xdr:nvSpPr>
      <xdr:spPr>
        <a:xfrm>
          <a:off x="939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指定管理料や業務委託の内容の見直しにより抑制を図っているが，ふるさと寄附金事業に伴う手数料の増により前年度と比較し</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ポイント上昇した。</a:t>
          </a:r>
        </a:p>
        <a:p>
          <a:r>
            <a:rPr kumimoji="1" lang="ja-JP" altLang="en-US" sz="1300">
              <a:latin typeface="ＭＳ ゴシック" panose="020B0609070205080204" pitchFamily="49" charset="-128"/>
              <a:ea typeface="ＭＳ ゴシック" panose="020B0609070205080204" pitchFamily="49" charset="-128"/>
            </a:rPr>
            <a:t>　今後も上昇を抑えるため，事務事業の見直しとともに施設の統廃合や民営化を計画的に進め，経費の削減に努める。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50800</xdr:rowOff>
    </xdr:to>
    <xdr:cxnSp macro="">
      <xdr:nvCxnSpPr>
        <xdr:cNvPr id="126" name="直線コネクタ 125"/>
        <xdr:cNvCxnSpPr/>
      </xdr:nvCxnSpPr>
      <xdr:spPr>
        <a:xfrm flipV="1">
          <a:off x="16510000" y="24384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133350</xdr:rowOff>
    </xdr:from>
    <xdr:to>
      <xdr:col>82</xdr:col>
      <xdr:colOff>107950</xdr:colOff>
      <xdr:row>17</xdr:row>
      <xdr:rowOff>158750</xdr:rowOff>
    </xdr:to>
    <xdr:cxnSp macro="">
      <xdr:nvCxnSpPr>
        <xdr:cNvPr id="131" name="直線コネクタ 130"/>
        <xdr:cNvCxnSpPr/>
      </xdr:nvCxnSpPr>
      <xdr:spPr>
        <a:xfrm>
          <a:off x="15671800" y="3048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73677</xdr:rowOff>
    </xdr:from>
    <xdr:ext cx="762000" cy="259045"/>
    <xdr:sp macro="" textlink="">
      <xdr:nvSpPr>
        <xdr:cNvPr id="132" name="物件費平均値テキスト"/>
        <xdr:cNvSpPr txBox="1"/>
      </xdr:nvSpPr>
      <xdr:spPr>
        <a:xfrm>
          <a:off x="16598900" y="315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101600</xdr:rowOff>
    </xdr:from>
    <xdr:to>
      <xdr:col>82</xdr:col>
      <xdr:colOff>158750</xdr:colOff>
      <xdr:row>19</xdr:row>
      <xdr:rowOff>31750</xdr:rowOff>
    </xdr:to>
    <xdr:sp macro="" textlink="">
      <xdr:nvSpPr>
        <xdr:cNvPr id="133" name="フローチャート: 判断 132"/>
        <xdr:cNvSpPr/>
      </xdr:nvSpPr>
      <xdr:spPr>
        <a:xfrm>
          <a:off x="164592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133350</xdr:rowOff>
    </xdr:from>
    <xdr:to>
      <xdr:col>78</xdr:col>
      <xdr:colOff>69850</xdr:colOff>
      <xdr:row>18</xdr:row>
      <xdr:rowOff>88900</xdr:rowOff>
    </xdr:to>
    <xdr:cxnSp macro="">
      <xdr:nvCxnSpPr>
        <xdr:cNvPr id="134" name="直線コネクタ 133"/>
        <xdr:cNvCxnSpPr/>
      </xdr:nvCxnSpPr>
      <xdr:spPr>
        <a:xfrm flipV="1">
          <a:off x="14782800" y="3048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50800</xdr:rowOff>
    </xdr:from>
    <xdr:to>
      <xdr:col>78</xdr:col>
      <xdr:colOff>120650</xdr:colOff>
      <xdr:row>18</xdr:row>
      <xdr:rowOff>152400</xdr:rowOff>
    </xdr:to>
    <xdr:sp macro="" textlink="">
      <xdr:nvSpPr>
        <xdr:cNvPr id="135" name="フローチャート: 判断 134"/>
        <xdr:cNvSpPr/>
      </xdr:nvSpPr>
      <xdr:spPr>
        <a:xfrm>
          <a:off x="15621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137177</xdr:rowOff>
    </xdr:from>
    <xdr:ext cx="736600" cy="259045"/>
    <xdr:sp macro="" textlink="">
      <xdr:nvSpPr>
        <xdr:cNvPr id="136" name="テキスト ボックス 135"/>
        <xdr:cNvSpPr txBox="1"/>
      </xdr:nvSpPr>
      <xdr:spPr>
        <a:xfrm>
          <a:off x="15290800" y="322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38100</xdr:rowOff>
    </xdr:from>
    <xdr:to>
      <xdr:col>73</xdr:col>
      <xdr:colOff>180975</xdr:colOff>
      <xdr:row>18</xdr:row>
      <xdr:rowOff>88900</xdr:rowOff>
    </xdr:to>
    <xdr:cxnSp macro="">
      <xdr:nvCxnSpPr>
        <xdr:cNvPr id="137" name="直線コネクタ 136"/>
        <xdr:cNvCxnSpPr/>
      </xdr:nvCxnSpPr>
      <xdr:spPr>
        <a:xfrm>
          <a:off x="13893800" y="312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146050</xdr:rowOff>
    </xdr:from>
    <xdr:to>
      <xdr:col>74</xdr:col>
      <xdr:colOff>31750</xdr:colOff>
      <xdr:row>18</xdr:row>
      <xdr:rowOff>76200</xdr:rowOff>
    </xdr:to>
    <xdr:sp macro="" textlink="">
      <xdr:nvSpPr>
        <xdr:cNvPr id="138" name="フローチャート: 判断 137"/>
        <xdr:cNvSpPr/>
      </xdr:nvSpPr>
      <xdr:spPr>
        <a:xfrm>
          <a:off x="14732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9" name="テキスト ボックス 138"/>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38100</xdr:rowOff>
    </xdr:from>
    <xdr:to>
      <xdr:col>69</xdr:col>
      <xdr:colOff>92075</xdr:colOff>
      <xdr:row>18</xdr:row>
      <xdr:rowOff>114300</xdr:rowOff>
    </xdr:to>
    <xdr:cxnSp macro="">
      <xdr:nvCxnSpPr>
        <xdr:cNvPr id="140" name="直線コネクタ 139"/>
        <xdr:cNvCxnSpPr/>
      </xdr:nvCxnSpPr>
      <xdr:spPr>
        <a:xfrm flipV="1">
          <a:off x="13004800" y="3124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41" name="フローチャート: 判断 140"/>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2" name="テキスト ボックス 141"/>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43" name="フローチャート: 判断 142"/>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4" name="テキスト ボックス 143"/>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50" name="楕円 149"/>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51"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82550</xdr:rowOff>
    </xdr:from>
    <xdr:to>
      <xdr:col>78</xdr:col>
      <xdr:colOff>120650</xdr:colOff>
      <xdr:row>18</xdr:row>
      <xdr:rowOff>12700</xdr:rowOff>
    </xdr:to>
    <xdr:sp macro="" textlink="">
      <xdr:nvSpPr>
        <xdr:cNvPr id="152" name="楕円 151"/>
        <xdr:cNvSpPr/>
      </xdr:nvSpPr>
      <xdr:spPr>
        <a:xfrm>
          <a:off x="15621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22877</xdr:rowOff>
    </xdr:from>
    <xdr:ext cx="736600" cy="259045"/>
    <xdr:sp macro="" textlink="">
      <xdr:nvSpPr>
        <xdr:cNvPr id="153" name="テキスト ボックス 152"/>
        <xdr:cNvSpPr txBox="1"/>
      </xdr:nvSpPr>
      <xdr:spPr>
        <a:xfrm>
          <a:off x="15290800" y="276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4" name="楕円 153"/>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5" name="テキスト ボックス 154"/>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158750</xdr:rowOff>
    </xdr:from>
    <xdr:to>
      <xdr:col>69</xdr:col>
      <xdr:colOff>142875</xdr:colOff>
      <xdr:row>18</xdr:row>
      <xdr:rowOff>88900</xdr:rowOff>
    </xdr:to>
    <xdr:sp macro="" textlink="">
      <xdr:nvSpPr>
        <xdr:cNvPr id="156" name="楕円 155"/>
        <xdr:cNvSpPr/>
      </xdr:nvSpPr>
      <xdr:spPr>
        <a:xfrm>
          <a:off x="13843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73677</xdr:rowOff>
    </xdr:from>
    <xdr:ext cx="762000" cy="259045"/>
    <xdr:sp macro="" textlink="">
      <xdr:nvSpPr>
        <xdr:cNvPr id="157" name="テキスト ボックス 156"/>
        <xdr:cNvSpPr txBox="1"/>
      </xdr:nvSpPr>
      <xdr:spPr>
        <a:xfrm>
          <a:off x="13512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58" name="楕円 157"/>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59" name="テキスト ボックス 158"/>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前年度と比較し，障害者自立支援給付費が増加した一方で，私立保育所施設型給付費や老人福祉施設入所措置費が減少したことで，</a:t>
          </a:r>
          <a:r>
            <a:rPr kumimoji="1" lang="en-US" altLang="ja-JP" sz="1300">
              <a:latin typeface="ＭＳ ゴシック" panose="020B0609070205080204" pitchFamily="49" charset="-128"/>
              <a:ea typeface="ＭＳ ゴシック" panose="020B0609070205080204" pitchFamily="49" charset="-128"/>
            </a:rPr>
            <a:t>0.5</a:t>
          </a:r>
          <a:r>
            <a:rPr kumimoji="1" lang="ja-JP" altLang="en-US" sz="1300">
              <a:latin typeface="ＭＳ ゴシック" panose="020B0609070205080204" pitchFamily="49" charset="-128"/>
              <a:ea typeface="ＭＳ ゴシック" panose="020B0609070205080204" pitchFamily="49" charset="-128"/>
            </a:rPr>
            <a:t>ポイント減少した。</a:t>
          </a:r>
        </a:p>
        <a:p>
          <a:r>
            <a:rPr kumimoji="1" lang="ja-JP" altLang="en-US" sz="1300">
              <a:latin typeface="ＭＳ ゴシック" panose="020B0609070205080204" pitchFamily="49" charset="-128"/>
              <a:ea typeface="ＭＳ ゴシック" panose="020B0609070205080204" pitchFamily="49" charset="-128"/>
            </a:rPr>
            <a:t>　今後も少子高齢化に伴い，扶助費の上昇が予想されることから，高齢者の健康増進や予防等の施策を進めることで，上昇の歯止めをかけるように努める。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60</xdr:row>
      <xdr:rowOff>69850</xdr:rowOff>
    </xdr:to>
    <xdr:cxnSp macro="">
      <xdr:nvCxnSpPr>
        <xdr:cNvPr id="187" name="直線コネクタ 186"/>
        <xdr:cNvCxnSpPr/>
      </xdr:nvCxnSpPr>
      <xdr:spPr>
        <a:xfrm flipV="1">
          <a:off x="4826000" y="89852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8"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9" name="直線コネクタ 188"/>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69850</xdr:rowOff>
    </xdr:to>
    <xdr:cxnSp macro="">
      <xdr:nvCxnSpPr>
        <xdr:cNvPr id="192" name="直線コネクタ 191"/>
        <xdr:cNvCxnSpPr/>
      </xdr:nvCxnSpPr>
      <xdr:spPr>
        <a:xfrm flipV="1">
          <a:off x="3987800" y="991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4" name="フローチャート: 判断 19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88900</xdr:rowOff>
    </xdr:to>
    <xdr:cxnSp macro="">
      <xdr:nvCxnSpPr>
        <xdr:cNvPr id="195" name="直線コネクタ 194"/>
        <xdr:cNvCxnSpPr/>
      </xdr:nvCxnSpPr>
      <xdr:spPr>
        <a:xfrm flipV="1">
          <a:off x="3098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6" name="フローチャート: 判断 195"/>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197" name="テキスト ボックス 196"/>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58</xdr:row>
      <xdr:rowOff>88900</xdr:rowOff>
    </xdr:to>
    <xdr:cxnSp macro="">
      <xdr:nvCxnSpPr>
        <xdr:cNvPr id="198" name="直線コネクタ 197"/>
        <xdr:cNvCxnSpPr/>
      </xdr:nvCxnSpPr>
      <xdr:spPr>
        <a:xfrm>
          <a:off x="2209800" y="9804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9" name="フローチャート: 判断 198"/>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0" name="テキスト ボックス 199"/>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201" name="直線コネクタ 200"/>
        <xdr:cNvCxnSpPr/>
      </xdr:nvCxnSpPr>
      <xdr:spPr>
        <a:xfrm flipV="1">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2" name="フローチャート: 判断 201"/>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3" name="テキスト ボックス 202"/>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4" name="フローチャート: 判断 203"/>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05" name="テキスト ボックス 20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1" name="楕円 210"/>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2"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13" name="楕円 212"/>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14" name="テキスト ボックス 213"/>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5" name="楕円 214"/>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6" name="テキスト ボックス 215"/>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7" name="楕円 216"/>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8" name="テキスト ボックス 217"/>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その他に係る経常収支比率が前年度に引き続き，類似団体平均値を上回っているのは，特別会計への繰出金が主な要因である。</a:t>
          </a:r>
        </a:p>
        <a:p>
          <a:r>
            <a:rPr kumimoji="1" lang="ja-JP" altLang="en-US" sz="1200">
              <a:latin typeface="ＭＳ ゴシック" panose="020B0609070205080204" pitchFamily="49" charset="-128"/>
              <a:ea typeface="ＭＳ ゴシック" panose="020B0609070205080204" pitchFamily="49" charset="-128"/>
            </a:rPr>
            <a:t>　繰出金については，国保・介護・後期高齢者特別会計が大半を占めている。</a:t>
          </a:r>
        </a:p>
        <a:p>
          <a:r>
            <a:rPr kumimoji="1" lang="ja-JP" altLang="en-US" sz="1200">
              <a:latin typeface="ＭＳ ゴシック" panose="020B0609070205080204" pitchFamily="49" charset="-128"/>
              <a:ea typeface="ＭＳ ゴシック" panose="020B0609070205080204" pitchFamily="49" charset="-128"/>
            </a:rPr>
            <a:t>　今後も繰出金の負担増が予想されるため，独立採算の原則に基づいて受益者負担の適正化を図りながら，基準外の繰出しの見直しに努めていく。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1270</xdr:rowOff>
    </xdr:to>
    <xdr:cxnSp macro="">
      <xdr:nvCxnSpPr>
        <xdr:cNvPr id="248" name="直線コネクタ 247"/>
        <xdr:cNvCxnSpPr/>
      </xdr:nvCxnSpPr>
      <xdr:spPr>
        <a:xfrm flipV="1">
          <a:off x="16510000" y="925576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9"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50" name="直線コネクタ 249"/>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153670</xdr:rowOff>
    </xdr:to>
    <xdr:cxnSp macro="">
      <xdr:nvCxnSpPr>
        <xdr:cNvPr id="253" name="直線コネクタ 252"/>
        <xdr:cNvCxnSpPr/>
      </xdr:nvCxnSpPr>
      <xdr:spPr>
        <a:xfrm>
          <a:off x="15671800" y="988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4"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138430</xdr:rowOff>
    </xdr:to>
    <xdr:cxnSp macro="">
      <xdr:nvCxnSpPr>
        <xdr:cNvPr id="256" name="直線コネクタ 255"/>
        <xdr:cNvCxnSpPr/>
      </xdr:nvCxnSpPr>
      <xdr:spPr>
        <a:xfrm flipV="1">
          <a:off x="14782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7" name="フローチャート: 判断 256"/>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8" name="テキスト ボックス 257"/>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138430</xdr:rowOff>
    </xdr:to>
    <xdr:cxnSp macro="">
      <xdr:nvCxnSpPr>
        <xdr:cNvPr id="259" name="直線コネクタ 258"/>
        <xdr:cNvCxnSpPr/>
      </xdr:nvCxnSpPr>
      <xdr:spPr>
        <a:xfrm>
          <a:off x="13893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60" name="フローチャート: 判断 259"/>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61" name="テキスト ボックス 260"/>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107950</xdr:rowOff>
    </xdr:to>
    <xdr:cxnSp macro="">
      <xdr:nvCxnSpPr>
        <xdr:cNvPr id="262" name="直線コネクタ 261"/>
        <xdr:cNvCxnSpPr/>
      </xdr:nvCxnSpPr>
      <xdr:spPr>
        <a:xfrm>
          <a:off x="13004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4" name="テキスト ボックス 263"/>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72" name="楕円 271"/>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3"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5" name="テキスト ボックス 274"/>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6" name="楕円 275"/>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7" name="テキスト ボックス 276"/>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9" name="テキスト ボックス 278"/>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80" name="楕円 279"/>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81" name="テキスト ボックス 280"/>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市単独事業の補助金については，３年に１度の見直しを行うことで，抑制を図っているが，一部事務組合に対する負担金が増加したことで，前年度と比較し</a:t>
          </a:r>
          <a:r>
            <a:rPr kumimoji="1" lang="en-US" altLang="ja-JP" sz="1200">
              <a:latin typeface="ＭＳ ゴシック" panose="020B0609070205080204" pitchFamily="49" charset="-128"/>
              <a:ea typeface="ＭＳ ゴシック" panose="020B0609070205080204" pitchFamily="49" charset="-128"/>
            </a:rPr>
            <a:t>0.4</a:t>
          </a:r>
          <a:r>
            <a:rPr kumimoji="1" lang="ja-JP" altLang="en-US" sz="1200">
              <a:latin typeface="ＭＳ ゴシック" panose="020B0609070205080204" pitchFamily="49" charset="-128"/>
              <a:ea typeface="ＭＳ ゴシック" panose="020B0609070205080204" pitchFamily="49" charset="-128"/>
            </a:rPr>
            <a:t>ポイント上昇した。</a:t>
          </a:r>
        </a:p>
        <a:p>
          <a:r>
            <a:rPr kumimoji="1" lang="ja-JP" altLang="en-US" sz="1200">
              <a:latin typeface="ＭＳ ゴシック" panose="020B0609070205080204" pitchFamily="49" charset="-128"/>
              <a:ea typeface="ＭＳ ゴシック" panose="020B0609070205080204" pitchFamily="49" charset="-128"/>
            </a:rPr>
            <a:t>　令和元年度の市単独事業の補助金見直し結果に基づき，今後も引き続き，負担金の精査や事業成果の検証を行い，廃止を含めた見直しを図ることで，財政の健全化に努める。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42</xdr:row>
      <xdr:rowOff>35560</xdr:rowOff>
    </xdr:to>
    <xdr:cxnSp macro="">
      <xdr:nvCxnSpPr>
        <xdr:cNvPr id="308" name="直線コネクタ 307"/>
        <xdr:cNvCxnSpPr/>
      </xdr:nvCxnSpPr>
      <xdr:spPr>
        <a:xfrm flipV="1">
          <a:off x="16510000" y="59105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9"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10" name="直線コネクタ 309"/>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100330</xdr:rowOff>
    </xdr:from>
    <xdr:to>
      <xdr:col>82</xdr:col>
      <xdr:colOff>107950</xdr:colOff>
      <xdr:row>37</xdr:row>
      <xdr:rowOff>130810</xdr:rowOff>
    </xdr:to>
    <xdr:cxnSp macro="">
      <xdr:nvCxnSpPr>
        <xdr:cNvPr id="313" name="直線コネクタ 312"/>
        <xdr:cNvCxnSpPr/>
      </xdr:nvCxnSpPr>
      <xdr:spPr>
        <a:xfrm>
          <a:off x="15671800" y="6443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33037</xdr:rowOff>
    </xdr:from>
    <xdr:ext cx="762000" cy="259045"/>
    <xdr:sp macro="" textlink="">
      <xdr:nvSpPr>
        <xdr:cNvPr id="314" name="補助費等平均値テキスト"/>
        <xdr:cNvSpPr txBox="1"/>
      </xdr:nvSpPr>
      <xdr:spPr>
        <a:xfrm>
          <a:off x="16598900" y="654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15" name="フローチャート: 判断 314"/>
        <xdr:cNvSpPr/>
      </xdr:nvSpPr>
      <xdr:spPr>
        <a:xfrm>
          <a:off x="164592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16510</xdr:rowOff>
    </xdr:from>
    <xdr:to>
      <xdr:col>78</xdr:col>
      <xdr:colOff>69850</xdr:colOff>
      <xdr:row>37</xdr:row>
      <xdr:rowOff>100330</xdr:rowOff>
    </xdr:to>
    <xdr:cxnSp macro="">
      <xdr:nvCxnSpPr>
        <xdr:cNvPr id="316" name="直線コネクタ 315"/>
        <xdr:cNvCxnSpPr/>
      </xdr:nvCxnSpPr>
      <xdr:spPr>
        <a:xfrm>
          <a:off x="14782800" y="6360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15240</xdr:rowOff>
    </xdr:from>
    <xdr:to>
      <xdr:col>78</xdr:col>
      <xdr:colOff>120650</xdr:colOff>
      <xdr:row>38</xdr:row>
      <xdr:rowOff>116840</xdr:rowOff>
    </xdr:to>
    <xdr:sp macro="" textlink="">
      <xdr:nvSpPr>
        <xdr:cNvPr id="317" name="フローチャート: 判断 316"/>
        <xdr:cNvSpPr/>
      </xdr:nvSpPr>
      <xdr:spPr>
        <a:xfrm>
          <a:off x="15621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18" name="テキスト ボックス 317"/>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16510</xdr:rowOff>
    </xdr:to>
    <xdr:cxnSp macro="">
      <xdr:nvCxnSpPr>
        <xdr:cNvPr id="319" name="直線コネクタ 318"/>
        <xdr:cNvCxnSpPr/>
      </xdr:nvCxnSpPr>
      <xdr:spPr>
        <a:xfrm>
          <a:off x="13893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163830</xdr:rowOff>
    </xdr:from>
    <xdr:to>
      <xdr:col>74</xdr:col>
      <xdr:colOff>31750</xdr:colOff>
      <xdr:row>38</xdr:row>
      <xdr:rowOff>93980</xdr:rowOff>
    </xdr:to>
    <xdr:sp macro="" textlink="">
      <xdr:nvSpPr>
        <xdr:cNvPr id="320" name="フローチャート: 判断 319"/>
        <xdr:cNvSpPr/>
      </xdr:nvSpPr>
      <xdr:spPr>
        <a:xfrm>
          <a:off x="14732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78757</xdr:rowOff>
    </xdr:from>
    <xdr:ext cx="762000" cy="259045"/>
    <xdr:sp macro="" textlink="">
      <xdr:nvSpPr>
        <xdr:cNvPr id="321" name="テキスト ボックス 320"/>
        <xdr:cNvSpPr txBox="1"/>
      </xdr:nvSpPr>
      <xdr:spPr>
        <a:xfrm>
          <a:off x="14401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24130</xdr:rowOff>
    </xdr:to>
    <xdr:cxnSp macro="">
      <xdr:nvCxnSpPr>
        <xdr:cNvPr id="322" name="直線コネクタ 321"/>
        <xdr:cNvCxnSpPr/>
      </xdr:nvCxnSpPr>
      <xdr:spPr>
        <a:xfrm flipV="1">
          <a:off x="13004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3" name="フローチャート: 判断 322"/>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4" name="テキスト ボックス 323"/>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5" name="フローチャート: 判断 324"/>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26" name="テキスト ボックス 325"/>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80010</xdr:rowOff>
    </xdr:from>
    <xdr:to>
      <xdr:col>82</xdr:col>
      <xdr:colOff>158750</xdr:colOff>
      <xdr:row>38</xdr:row>
      <xdr:rowOff>10160</xdr:rowOff>
    </xdr:to>
    <xdr:sp macro="" textlink="">
      <xdr:nvSpPr>
        <xdr:cNvPr id="332" name="楕円 331"/>
        <xdr:cNvSpPr/>
      </xdr:nvSpPr>
      <xdr:spPr>
        <a:xfrm>
          <a:off x="16459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96537</xdr:rowOff>
    </xdr:from>
    <xdr:ext cx="762000" cy="259045"/>
    <xdr:sp macro="" textlink="">
      <xdr:nvSpPr>
        <xdr:cNvPr id="333" name="補助費等該当値テキスト"/>
        <xdr:cNvSpPr txBox="1"/>
      </xdr:nvSpPr>
      <xdr:spPr>
        <a:xfrm>
          <a:off x="165989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34" name="楕円 333"/>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35" name="テキスト ボックス 334"/>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137160</xdr:rowOff>
    </xdr:from>
    <xdr:to>
      <xdr:col>74</xdr:col>
      <xdr:colOff>31750</xdr:colOff>
      <xdr:row>37</xdr:row>
      <xdr:rowOff>67310</xdr:rowOff>
    </xdr:to>
    <xdr:sp macro="" textlink="">
      <xdr:nvSpPr>
        <xdr:cNvPr id="336" name="楕円 335"/>
        <xdr:cNvSpPr/>
      </xdr:nvSpPr>
      <xdr:spPr>
        <a:xfrm>
          <a:off x="14732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77487</xdr:rowOff>
    </xdr:from>
    <xdr:ext cx="762000" cy="259045"/>
    <xdr:sp macro="" textlink="">
      <xdr:nvSpPr>
        <xdr:cNvPr id="337" name="テキスト ボックス 336"/>
        <xdr:cNvSpPr txBox="1"/>
      </xdr:nvSpPr>
      <xdr:spPr>
        <a:xfrm>
          <a:off x="14401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8" name="楕円 337"/>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9" name="テキスト ボックス 338"/>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40" name="楕円 339"/>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41" name="テキスト ボックス 34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200">
              <a:latin typeface="ＭＳ ゴシック" panose="020B0609070205080204" pitchFamily="49" charset="-128"/>
              <a:ea typeface="ＭＳ ゴシック" panose="020B0609070205080204" pitchFamily="49" charset="-128"/>
            </a:rPr>
            <a:t>償還額以上の借入抑制と平成</a:t>
          </a:r>
          <a:r>
            <a:rPr kumimoji="1" lang="en-US" altLang="ja-JP" sz="1200">
              <a:latin typeface="ＭＳ ゴシック" panose="020B0609070205080204" pitchFamily="49" charset="-128"/>
              <a:ea typeface="ＭＳ ゴシック" panose="020B0609070205080204" pitchFamily="49" charset="-128"/>
            </a:rPr>
            <a:t>21</a:t>
          </a:r>
          <a:r>
            <a:rPr kumimoji="1" lang="ja-JP" altLang="en-US" sz="1200">
              <a:latin typeface="ＭＳ ゴシック" panose="020B0609070205080204" pitchFamily="49" charset="-128"/>
              <a:ea typeface="ＭＳ ゴシック" panose="020B0609070205080204" pitchFamily="49" charset="-128"/>
            </a:rPr>
            <a:t>年度に行った高利率の繰上償還の取組などにより一定の成果はあったものの，平成</a:t>
          </a:r>
          <a:r>
            <a:rPr kumimoji="1" lang="en-US" altLang="ja-JP" sz="1200">
              <a:latin typeface="ＭＳ ゴシック" panose="020B0609070205080204" pitchFamily="49" charset="-128"/>
              <a:ea typeface="ＭＳ ゴシック" panose="020B0609070205080204" pitchFamily="49" charset="-128"/>
            </a:rPr>
            <a:t>29</a:t>
          </a:r>
          <a:r>
            <a:rPr kumimoji="1" lang="ja-JP" altLang="en-US" sz="1200">
              <a:latin typeface="ＭＳ ゴシック" panose="020B0609070205080204" pitchFamily="49" charset="-128"/>
              <a:ea typeface="ＭＳ ゴシック" panose="020B0609070205080204" pitchFamily="49" charset="-128"/>
            </a:rPr>
            <a:t>年度からの小学校の大規模改造等の大型事業に係る地方債の償還開始に伴い，比率は横ばいの傾向にある。</a:t>
          </a:r>
        </a:p>
        <a:p>
          <a:r>
            <a:rPr kumimoji="1" lang="ja-JP" altLang="en-US" sz="1200">
              <a:latin typeface="ＭＳ ゴシック" panose="020B0609070205080204" pitchFamily="49" charset="-128"/>
              <a:ea typeface="ＭＳ ゴシック" panose="020B0609070205080204" pitchFamily="49" charset="-128"/>
            </a:rPr>
            <a:t>　今後も光ブロードバントや新ごみ処理施設の整備に伴い，比率が上昇することが予想されるため，財政計画に基づき償還額以上の借入を抑制するという方針を堅持しながら，健全な財政運営に努める。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165863</xdr:rowOff>
    </xdr:to>
    <xdr:cxnSp macro="">
      <xdr:nvCxnSpPr>
        <xdr:cNvPr id="366" name="直線コネクタ 365"/>
        <xdr:cNvCxnSpPr/>
      </xdr:nvCxnSpPr>
      <xdr:spPr>
        <a:xfrm flipV="1">
          <a:off x="4826000" y="12754864"/>
          <a:ext cx="0" cy="95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44704</xdr:rowOff>
    </xdr:to>
    <xdr:cxnSp macro="">
      <xdr:nvCxnSpPr>
        <xdr:cNvPr id="371" name="直線コネクタ 370"/>
        <xdr:cNvCxnSpPr/>
      </xdr:nvCxnSpPr>
      <xdr:spPr>
        <a:xfrm flipV="1">
          <a:off x="3987800" y="134086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72"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73" name="フローチャート: 判断 372"/>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49276</xdr:rowOff>
    </xdr:to>
    <xdr:cxnSp macro="">
      <xdr:nvCxnSpPr>
        <xdr:cNvPr id="374" name="直線コネクタ 373"/>
        <xdr:cNvCxnSpPr/>
      </xdr:nvCxnSpPr>
      <xdr:spPr>
        <a:xfrm flipV="1">
          <a:off x="3098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5" name="フローチャート: 判断 374"/>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6" name="テキスト ボックス 375"/>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49276</xdr:rowOff>
    </xdr:to>
    <xdr:cxnSp macro="">
      <xdr:nvCxnSpPr>
        <xdr:cNvPr id="377" name="直線コネクタ 376"/>
        <xdr:cNvCxnSpPr/>
      </xdr:nvCxnSpPr>
      <xdr:spPr>
        <a:xfrm>
          <a:off x="2209800" y="133583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8" name="フローチャート: 判断 377"/>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79" name="テキスト ボックス 378"/>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77</xdr:row>
      <xdr:rowOff>170435</xdr:rowOff>
    </xdr:to>
    <xdr:cxnSp macro="">
      <xdr:nvCxnSpPr>
        <xdr:cNvPr id="380" name="直線コネクタ 379"/>
        <xdr:cNvCxnSpPr/>
      </xdr:nvCxnSpPr>
      <xdr:spPr>
        <a:xfrm flipV="1">
          <a:off x="1320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81" name="フローチャート: 判断 380"/>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2" name="テキスト ボックス 381"/>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83" name="フローチャート: 判断 382"/>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84" name="テキスト ボックス 383"/>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0" name="楕円 389"/>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1288</xdr:rowOff>
    </xdr:from>
    <xdr:ext cx="762000" cy="259045"/>
    <xdr:sp macro="" textlink="">
      <xdr:nvSpPr>
        <xdr:cNvPr id="391" name="公債費該当値テキスト"/>
        <xdr:cNvSpPr txBox="1"/>
      </xdr:nvSpPr>
      <xdr:spPr>
        <a:xfrm>
          <a:off x="4914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92" name="楕円 391"/>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105681</xdr:rowOff>
    </xdr:from>
    <xdr:ext cx="736600" cy="259045"/>
    <xdr:sp macro="" textlink="">
      <xdr:nvSpPr>
        <xdr:cNvPr id="393" name="テキスト ボックス 392"/>
        <xdr:cNvSpPr txBox="1"/>
      </xdr:nvSpPr>
      <xdr:spPr>
        <a:xfrm>
          <a:off x="3606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169926</xdr:rowOff>
    </xdr:from>
    <xdr:to>
      <xdr:col>15</xdr:col>
      <xdr:colOff>149225</xdr:colOff>
      <xdr:row>78</xdr:row>
      <xdr:rowOff>100076</xdr:rowOff>
    </xdr:to>
    <xdr:sp macro="" textlink="">
      <xdr:nvSpPr>
        <xdr:cNvPr id="394" name="楕円 393"/>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110253</xdr:rowOff>
    </xdr:from>
    <xdr:ext cx="762000" cy="259045"/>
    <xdr:sp macro="" textlink="">
      <xdr:nvSpPr>
        <xdr:cNvPr id="395" name="テキスト ボックス 394"/>
        <xdr:cNvSpPr txBox="1"/>
      </xdr:nvSpPr>
      <xdr:spPr>
        <a:xfrm>
          <a:off x="2717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96" name="楕円 395"/>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46245</xdr:rowOff>
    </xdr:from>
    <xdr:ext cx="762000" cy="259045"/>
    <xdr:sp macro="" textlink="">
      <xdr:nvSpPr>
        <xdr:cNvPr id="397" name="テキスト ボックス 39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8" name="楕円 397"/>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99" name="テキスト ボックス 398"/>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ここ数年は増加傾向にあり類似団体平均値を上回っている。人件費や扶助費等の義務的経費の割合が高いことが，経常収支比率の高止まりにつながっている。</a:t>
          </a:r>
        </a:p>
        <a:p>
          <a:r>
            <a:rPr kumimoji="1" lang="ja-JP" altLang="en-US" sz="1300">
              <a:latin typeface="ＭＳ ゴシック" panose="020B0609070205080204" pitchFamily="49" charset="-128"/>
              <a:ea typeface="ＭＳ ゴシック" panose="020B0609070205080204" pitchFamily="49" charset="-128"/>
            </a:rPr>
            <a:t>　今後も行財政改革の取組みを通じて経常経費の削減を図り，財政の健全化に努める。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40132</xdr:rowOff>
    </xdr:to>
    <xdr:cxnSp macro="">
      <xdr:nvCxnSpPr>
        <xdr:cNvPr id="425" name="直線コネクタ 424"/>
        <xdr:cNvCxnSpPr/>
      </xdr:nvCxnSpPr>
      <xdr:spPr>
        <a:xfrm flipV="1">
          <a:off x="16510000" y="12814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26"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27" name="直線コネクタ 426"/>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152146</xdr:rowOff>
    </xdr:to>
    <xdr:cxnSp macro="">
      <xdr:nvCxnSpPr>
        <xdr:cNvPr id="430" name="直線コネクタ 429"/>
        <xdr:cNvCxnSpPr/>
      </xdr:nvCxnSpPr>
      <xdr:spPr>
        <a:xfrm>
          <a:off x="15671800" y="133309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31"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2" name="フローチャート: 判断 431"/>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77</xdr:row>
      <xdr:rowOff>143002</xdr:rowOff>
    </xdr:to>
    <xdr:cxnSp macro="">
      <xdr:nvCxnSpPr>
        <xdr:cNvPr id="433" name="直線コネクタ 432"/>
        <xdr:cNvCxnSpPr/>
      </xdr:nvCxnSpPr>
      <xdr:spPr>
        <a:xfrm flipV="1">
          <a:off x="14782800" y="133309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4" name="フローチャート: 判断 433"/>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5" name="テキスト ボックス 434"/>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143002</xdr:rowOff>
    </xdr:to>
    <xdr:cxnSp macro="">
      <xdr:nvCxnSpPr>
        <xdr:cNvPr id="436" name="直線コネクタ 435"/>
        <xdr:cNvCxnSpPr/>
      </xdr:nvCxnSpPr>
      <xdr:spPr>
        <a:xfrm>
          <a:off x="13893800" y="132212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7" name="フローチャート: 判断 436"/>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8" name="テキスト ボックス 437"/>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110998</xdr:rowOff>
    </xdr:to>
    <xdr:cxnSp macro="">
      <xdr:nvCxnSpPr>
        <xdr:cNvPr id="439" name="直線コネクタ 438"/>
        <xdr:cNvCxnSpPr/>
      </xdr:nvCxnSpPr>
      <xdr:spPr>
        <a:xfrm flipV="1">
          <a:off x="13004800" y="13221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83058</xdr:rowOff>
    </xdr:from>
    <xdr:to>
      <xdr:col>69</xdr:col>
      <xdr:colOff>142875</xdr:colOff>
      <xdr:row>76</xdr:row>
      <xdr:rowOff>13208</xdr:rowOff>
    </xdr:to>
    <xdr:sp macro="" textlink="">
      <xdr:nvSpPr>
        <xdr:cNvPr id="440" name="フローチャート: 判断 439"/>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41" name="テキスト ボックス 440"/>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2" name="フローチャート: 判断 441"/>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3" name="テキスト ボックス 442"/>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9" name="楕円 448"/>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50" name="公債費以外該当値テキスト"/>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51" name="楕円 450"/>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52" name="テキスト ボックス 451"/>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3" name="楕円 452"/>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4" name="テキスト ボックス 453"/>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5" name="楕円 454"/>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56" name="テキスト ボックス 455"/>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57" name="楕円 456"/>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58" name="テキスト ボックス 457"/>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166414</xdr:rowOff>
    </xdr:from>
    <xdr:to>
      <xdr:col>29</xdr:col>
      <xdr:colOff>127000</xdr:colOff>
      <xdr:row>20</xdr:row>
      <xdr:rowOff>45904</xdr:rowOff>
    </xdr:to>
    <xdr:cxnSp macro="">
      <xdr:nvCxnSpPr>
        <xdr:cNvPr id="45" name="直線コネクタ 44"/>
        <xdr:cNvCxnSpPr/>
      </xdr:nvCxnSpPr>
      <xdr:spPr bwMode="auto">
        <a:xfrm flipV="1">
          <a:off x="5651500" y="1928539"/>
          <a:ext cx="0" cy="15939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17981</xdr:rowOff>
    </xdr:from>
    <xdr:ext cx="762000" cy="259045"/>
    <xdr:sp macro="" textlink="">
      <xdr:nvSpPr>
        <xdr:cNvPr id="46" name="人口1人当たり決算額の推移最小値テキスト130"/>
        <xdr:cNvSpPr txBox="1"/>
      </xdr:nvSpPr>
      <xdr:spPr>
        <a:xfrm>
          <a:off x="5740400" y="349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45904</xdr:rowOff>
    </xdr:from>
    <xdr:to>
      <xdr:col>30</xdr:col>
      <xdr:colOff>25400</xdr:colOff>
      <xdr:row>20</xdr:row>
      <xdr:rowOff>45904</xdr:rowOff>
    </xdr:to>
    <xdr:cxnSp macro="">
      <xdr:nvCxnSpPr>
        <xdr:cNvPr id="47" name="直線コネクタ 46"/>
        <xdr:cNvCxnSpPr/>
      </xdr:nvCxnSpPr>
      <xdr:spPr bwMode="auto">
        <a:xfrm>
          <a:off x="5562600" y="3522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81341</xdr:rowOff>
    </xdr:from>
    <xdr:ext cx="762000" cy="259045"/>
    <xdr:sp macro="" textlink="">
      <xdr:nvSpPr>
        <xdr:cNvPr id="48" name="人口1人当たり決算額の推移最大値テキスト130"/>
        <xdr:cNvSpPr txBox="1"/>
      </xdr:nvSpPr>
      <xdr:spPr>
        <a:xfrm>
          <a:off x="5740400" y="167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166414</xdr:rowOff>
    </xdr:from>
    <xdr:to>
      <xdr:col>30</xdr:col>
      <xdr:colOff>25400</xdr:colOff>
      <xdr:row>10</xdr:row>
      <xdr:rowOff>166414</xdr:rowOff>
    </xdr:to>
    <xdr:cxnSp macro="">
      <xdr:nvCxnSpPr>
        <xdr:cNvPr id="49" name="直線コネクタ 48"/>
        <xdr:cNvCxnSpPr/>
      </xdr:nvCxnSpPr>
      <xdr:spPr bwMode="auto">
        <a:xfrm>
          <a:off x="5562600" y="1928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152394</xdr:rowOff>
    </xdr:from>
    <xdr:to>
      <xdr:col>29</xdr:col>
      <xdr:colOff>127000</xdr:colOff>
      <xdr:row>13</xdr:row>
      <xdr:rowOff>163157</xdr:rowOff>
    </xdr:to>
    <xdr:cxnSp macro="">
      <xdr:nvCxnSpPr>
        <xdr:cNvPr id="50" name="直線コネクタ 49"/>
        <xdr:cNvCxnSpPr/>
      </xdr:nvCxnSpPr>
      <xdr:spPr bwMode="auto">
        <a:xfrm flipV="1">
          <a:off x="5003800" y="2428869"/>
          <a:ext cx="647700" cy="10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141984</xdr:rowOff>
    </xdr:from>
    <xdr:ext cx="762000" cy="259045"/>
    <xdr:sp macro="" textlink="">
      <xdr:nvSpPr>
        <xdr:cNvPr id="51" name="人口1人当たり決算額の推移平均値テキスト130"/>
        <xdr:cNvSpPr txBox="1"/>
      </xdr:nvSpPr>
      <xdr:spPr>
        <a:xfrm>
          <a:off x="5740400" y="276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169907</xdr:rowOff>
    </xdr:from>
    <xdr:to>
      <xdr:col>29</xdr:col>
      <xdr:colOff>177800</xdr:colOff>
      <xdr:row>16</xdr:row>
      <xdr:rowOff>100057</xdr:rowOff>
    </xdr:to>
    <xdr:sp macro="" textlink="">
      <xdr:nvSpPr>
        <xdr:cNvPr id="52" name="フローチャート: 判断 51"/>
        <xdr:cNvSpPr/>
      </xdr:nvSpPr>
      <xdr:spPr bwMode="auto">
        <a:xfrm>
          <a:off x="5600700" y="278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163157</xdr:rowOff>
    </xdr:from>
    <xdr:to>
      <xdr:col>26</xdr:col>
      <xdr:colOff>50800</xdr:colOff>
      <xdr:row>14</xdr:row>
      <xdr:rowOff>44056</xdr:rowOff>
    </xdr:to>
    <xdr:cxnSp macro="">
      <xdr:nvCxnSpPr>
        <xdr:cNvPr id="53" name="直線コネクタ 52"/>
        <xdr:cNvCxnSpPr/>
      </xdr:nvCxnSpPr>
      <xdr:spPr bwMode="auto">
        <a:xfrm flipV="1">
          <a:off x="4305300" y="2439632"/>
          <a:ext cx="698500" cy="52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25508</xdr:rowOff>
    </xdr:from>
    <xdr:to>
      <xdr:col>26</xdr:col>
      <xdr:colOff>101600</xdr:colOff>
      <xdr:row>16</xdr:row>
      <xdr:rowOff>127108</xdr:rowOff>
    </xdr:to>
    <xdr:sp macro="" textlink="">
      <xdr:nvSpPr>
        <xdr:cNvPr id="54" name="フローチャート: 判断 53"/>
        <xdr:cNvSpPr/>
      </xdr:nvSpPr>
      <xdr:spPr bwMode="auto">
        <a:xfrm>
          <a:off x="49530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111885</xdr:rowOff>
    </xdr:from>
    <xdr:ext cx="736600" cy="259045"/>
    <xdr:sp macro="" textlink="">
      <xdr:nvSpPr>
        <xdr:cNvPr id="55" name="テキスト ボックス 54"/>
        <xdr:cNvSpPr txBox="1"/>
      </xdr:nvSpPr>
      <xdr:spPr>
        <a:xfrm>
          <a:off x="4622800" y="290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22892</xdr:rowOff>
    </xdr:from>
    <xdr:to>
      <xdr:col>22</xdr:col>
      <xdr:colOff>114300</xdr:colOff>
      <xdr:row>14</xdr:row>
      <xdr:rowOff>44056</xdr:rowOff>
    </xdr:to>
    <xdr:cxnSp macro="">
      <xdr:nvCxnSpPr>
        <xdr:cNvPr id="56" name="直線コネクタ 55"/>
        <xdr:cNvCxnSpPr/>
      </xdr:nvCxnSpPr>
      <xdr:spPr bwMode="auto">
        <a:xfrm>
          <a:off x="3606800" y="2470817"/>
          <a:ext cx="698500" cy="2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19526</xdr:rowOff>
    </xdr:from>
    <xdr:to>
      <xdr:col>22</xdr:col>
      <xdr:colOff>165100</xdr:colOff>
      <xdr:row>16</xdr:row>
      <xdr:rowOff>121126</xdr:rowOff>
    </xdr:to>
    <xdr:sp macro="" textlink="">
      <xdr:nvSpPr>
        <xdr:cNvPr id="57" name="フローチャート: 判断 56"/>
        <xdr:cNvSpPr/>
      </xdr:nvSpPr>
      <xdr:spPr bwMode="auto">
        <a:xfrm>
          <a:off x="42545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105903</xdr:rowOff>
    </xdr:from>
    <xdr:ext cx="762000" cy="259045"/>
    <xdr:sp macro="" textlink="">
      <xdr:nvSpPr>
        <xdr:cNvPr id="58" name="テキスト ボックス 57"/>
        <xdr:cNvSpPr txBox="1"/>
      </xdr:nvSpPr>
      <xdr:spPr>
        <a:xfrm>
          <a:off x="3924300" y="289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156527</xdr:rowOff>
    </xdr:from>
    <xdr:to>
      <xdr:col>18</xdr:col>
      <xdr:colOff>177800</xdr:colOff>
      <xdr:row>14</xdr:row>
      <xdr:rowOff>22892</xdr:rowOff>
    </xdr:to>
    <xdr:cxnSp macro="">
      <xdr:nvCxnSpPr>
        <xdr:cNvPr id="59" name="直線コネクタ 58"/>
        <xdr:cNvCxnSpPr/>
      </xdr:nvCxnSpPr>
      <xdr:spPr bwMode="auto">
        <a:xfrm>
          <a:off x="2908300" y="2433002"/>
          <a:ext cx="698500" cy="3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5353</xdr:rowOff>
    </xdr:from>
    <xdr:to>
      <xdr:col>19</xdr:col>
      <xdr:colOff>38100</xdr:colOff>
      <xdr:row>16</xdr:row>
      <xdr:rowOff>106953</xdr:rowOff>
    </xdr:to>
    <xdr:sp macro="" textlink="">
      <xdr:nvSpPr>
        <xdr:cNvPr id="60" name="フローチャート: 判断 59"/>
        <xdr:cNvSpPr/>
      </xdr:nvSpPr>
      <xdr:spPr bwMode="auto">
        <a:xfrm>
          <a:off x="3556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91730</xdr:rowOff>
    </xdr:from>
    <xdr:ext cx="762000" cy="259045"/>
    <xdr:sp macro="" textlink="">
      <xdr:nvSpPr>
        <xdr:cNvPr id="61" name="テキスト ボックス 60"/>
        <xdr:cNvSpPr txBox="1"/>
      </xdr:nvSpPr>
      <xdr:spPr>
        <a:xfrm>
          <a:off x="3225800" y="288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74390</xdr:rowOff>
    </xdr:from>
    <xdr:to>
      <xdr:col>15</xdr:col>
      <xdr:colOff>101600</xdr:colOff>
      <xdr:row>17</xdr:row>
      <xdr:rowOff>4540</xdr:rowOff>
    </xdr:to>
    <xdr:sp macro="" textlink="">
      <xdr:nvSpPr>
        <xdr:cNvPr id="62" name="フローチャート: 判断 61"/>
        <xdr:cNvSpPr/>
      </xdr:nvSpPr>
      <xdr:spPr bwMode="auto">
        <a:xfrm>
          <a:off x="2857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160767</xdr:rowOff>
    </xdr:from>
    <xdr:ext cx="762000" cy="259045"/>
    <xdr:sp macro="" textlink="">
      <xdr:nvSpPr>
        <xdr:cNvPr id="63" name="テキスト ボックス 62"/>
        <xdr:cNvSpPr txBox="1"/>
      </xdr:nvSpPr>
      <xdr:spPr>
        <a:xfrm>
          <a:off x="2527300" y="29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101594</xdr:rowOff>
    </xdr:from>
    <xdr:to>
      <xdr:col>29</xdr:col>
      <xdr:colOff>177800</xdr:colOff>
      <xdr:row>14</xdr:row>
      <xdr:rowOff>31744</xdr:rowOff>
    </xdr:to>
    <xdr:sp macro="" textlink="">
      <xdr:nvSpPr>
        <xdr:cNvPr id="69" name="楕円 68"/>
        <xdr:cNvSpPr/>
      </xdr:nvSpPr>
      <xdr:spPr bwMode="auto">
        <a:xfrm>
          <a:off x="5600700" y="237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118121</xdr:rowOff>
    </xdr:from>
    <xdr:ext cx="762000" cy="259045"/>
    <xdr:sp macro="" textlink="">
      <xdr:nvSpPr>
        <xdr:cNvPr id="70" name="人口1人当たり決算額の推移該当値テキスト130"/>
        <xdr:cNvSpPr txBox="1"/>
      </xdr:nvSpPr>
      <xdr:spPr>
        <a:xfrm>
          <a:off x="5740400" y="222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112357</xdr:rowOff>
    </xdr:from>
    <xdr:to>
      <xdr:col>26</xdr:col>
      <xdr:colOff>101600</xdr:colOff>
      <xdr:row>14</xdr:row>
      <xdr:rowOff>42507</xdr:rowOff>
    </xdr:to>
    <xdr:sp macro="" textlink="">
      <xdr:nvSpPr>
        <xdr:cNvPr id="71" name="楕円 70"/>
        <xdr:cNvSpPr/>
      </xdr:nvSpPr>
      <xdr:spPr bwMode="auto">
        <a:xfrm>
          <a:off x="4953000" y="238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52684</xdr:rowOff>
    </xdr:from>
    <xdr:ext cx="736600" cy="259045"/>
    <xdr:sp macro="" textlink="">
      <xdr:nvSpPr>
        <xdr:cNvPr id="72" name="テキスト ボックス 71"/>
        <xdr:cNvSpPr txBox="1"/>
      </xdr:nvSpPr>
      <xdr:spPr>
        <a:xfrm>
          <a:off x="4622800" y="2157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164706</xdr:rowOff>
    </xdr:from>
    <xdr:to>
      <xdr:col>22</xdr:col>
      <xdr:colOff>165100</xdr:colOff>
      <xdr:row>14</xdr:row>
      <xdr:rowOff>94856</xdr:rowOff>
    </xdr:to>
    <xdr:sp macro="" textlink="">
      <xdr:nvSpPr>
        <xdr:cNvPr id="73" name="楕円 72"/>
        <xdr:cNvSpPr/>
      </xdr:nvSpPr>
      <xdr:spPr bwMode="auto">
        <a:xfrm>
          <a:off x="4254500" y="24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105033</xdr:rowOff>
    </xdr:from>
    <xdr:ext cx="762000" cy="259045"/>
    <xdr:sp macro="" textlink="">
      <xdr:nvSpPr>
        <xdr:cNvPr id="74" name="テキスト ボックス 73"/>
        <xdr:cNvSpPr txBox="1"/>
      </xdr:nvSpPr>
      <xdr:spPr>
        <a:xfrm>
          <a:off x="3924300" y="221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143542</xdr:rowOff>
    </xdr:from>
    <xdr:to>
      <xdr:col>19</xdr:col>
      <xdr:colOff>38100</xdr:colOff>
      <xdr:row>14</xdr:row>
      <xdr:rowOff>73692</xdr:rowOff>
    </xdr:to>
    <xdr:sp macro="" textlink="">
      <xdr:nvSpPr>
        <xdr:cNvPr id="75" name="楕円 74"/>
        <xdr:cNvSpPr/>
      </xdr:nvSpPr>
      <xdr:spPr bwMode="auto">
        <a:xfrm>
          <a:off x="3556000" y="242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83869</xdr:rowOff>
    </xdr:from>
    <xdr:ext cx="762000" cy="259045"/>
    <xdr:sp macro="" textlink="">
      <xdr:nvSpPr>
        <xdr:cNvPr id="76" name="テキスト ボックス 75"/>
        <xdr:cNvSpPr txBox="1"/>
      </xdr:nvSpPr>
      <xdr:spPr>
        <a:xfrm>
          <a:off x="3225800" y="218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105727</xdr:rowOff>
    </xdr:from>
    <xdr:to>
      <xdr:col>15</xdr:col>
      <xdr:colOff>101600</xdr:colOff>
      <xdr:row>14</xdr:row>
      <xdr:rowOff>35877</xdr:rowOff>
    </xdr:to>
    <xdr:sp macro="" textlink="">
      <xdr:nvSpPr>
        <xdr:cNvPr id="77" name="楕円 76"/>
        <xdr:cNvSpPr/>
      </xdr:nvSpPr>
      <xdr:spPr bwMode="auto">
        <a:xfrm>
          <a:off x="2857500" y="238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46054</xdr:rowOff>
    </xdr:from>
    <xdr:ext cx="762000" cy="259045"/>
    <xdr:sp macro="" textlink="">
      <xdr:nvSpPr>
        <xdr:cNvPr id="78" name="テキスト ボックス 77"/>
        <xdr:cNvSpPr txBox="1"/>
      </xdr:nvSpPr>
      <xdr:spPr>
        <a:xfrm>
          <a:off x="2527300" y="215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220688</xdr:rowOff>
    </xdr:from>
    <xdr:to>
      <xdr:col>29</xdr:col>
      <xdr:colOff>127000</xdr:colOff>
      <xdr:row>37</xdr:row>
      <xdr:rowOff>228898</xdr:rowOff>
    </xdr:to>
    <xdr:cxnSp macro="">
      <xdr:nvCxnSpPr>
        <xdr:cNvPr id="106" name="直線コネクタ 105"/>
        <xdr:cNvCxnSpPr/>
      </xdr:nvCxnSpPr>
      <xdr:spPr bwMode="auto">
        <a:xfrm flipV="1">
          <a:off x="5651500" y="6145238"/>
          <a:ext cx="0" cy="1208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200975</xdr:rowOff>
    </xdr:from>
    <xdr:ext cx="762000" cy="259045"/>
    <xdr:sp macro="" textlink="">
      <xdr:nvSpPr>
        <xdr:cNvPr id="107" name="人口1人当たり決算額の推移最小値テキスト445"/>
        <xdr:cNvSpPr txBox="1"/>
      </xdr:nvSpPr>
      <xdr:spPr>
        <a:xfrm>
          <a:off x="5740400" y="73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228898</xdr:rowOff>
    </xdr:from>
    <xdr:to>
      <xdr:col>30</xdr:col>
      <xdr:colOff>25400</xdr:colOff>
      <xdr:row>37</xdr:row>
      <xdr:rowOff>228898</xdr:rowOff>
    </xdr:to>
    <xdr:cxnSp macro="">
      <xdr:nvCxnSpPr>
        <xdr:cNvPr id="108" name="直線コネクタ 107"/>
        <xdr:cNvCxnSpPr/>
      </xdr:nvCxnSpPr>
      <xdr:spPr bwMode="auto">
        <a:xfrm>
          <a:off x="5562600" y="7353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135615</xdr:rowOff>
    </xdr:from>
    <xdr:ext cx="762000" cy="259045"/>
    <xdr:sp macro="" textlink="">
      <xdr:nvSpPr>
        <xdr:cNvPr id="109" name="人口1人当たり決算額の推移最大値テキスト445"/>
        <xdr:cNvSpPr txBox="1"/>
      </xdr:nvSpPr>
      <xdr:spPr>
        <a:xfrm>
          <a:off x="5740400" y="588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220688</xdr:rowOff>
    </xdr:from>
    <xdr:to>
      <xdr:col>30</xdr:col>
      <xdr:colOff>25400</xdr:colOff>
      <xdr:row>33</xdr:row>
      <xdr:rowOff>220688</xdr:rowOff>
    </xdr:to>
    <xdr:cxnSp macro="">
      <xdr:nvCxnSpPr>
        <xdr:cNvPr id="110" name="直線コネクタ 109"/>
        <xdr:cNvCxnSpPr/>
      </xdr:nvCxnSpPr>
      <xdr:spPr bwMode="auto">
        <a:xfrm>
          <a:off x="5562600" y="6145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128943</xdr:rowOff>
    </xdr:from>
    <xdr:to>
      <xdr:col>29</xdr:col>
      <xdr:colOff>127000</xdr:colOff>
      <xdr:row>35</xdr:row>
      <xdr:rowOff>146755</xdr:rowOff>
    </xdr:to>
    <xdr:cxnSp macro="">
      <xdr:nvCxnSpPr>
        <xdr:cNvPr id="111" name="直線コネクタ 110"/>
        <xdr:cNvCxnSpPr/>
      </xdr:nvCxnSpPr>
      <xdr:spPr bwMode="auto">
        <a:xfrm>
          <a:off x="5003800" y="6739293"/>
          <a:ext cx="647700" cy="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273131</xdr:rowOff>
    </xdr:from>
    <xdr:ext cx="762000" cy="259045"/>
    <xdr:sp macro="" textlink="">
      <xdr:nvSpPr>
        <xdr:cNvPr id="112" name="人口1人当たり決算額の推移平均値テキスト445"/>
        <xdr:cNvSpPr txBox="1"/>
      </xdr:nvSpPr>
      <xdr:spPr>
        <a:xfrm>
          <a:off x="5740400" y="6540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85154</xdr:rowOff>
    </xdr:from>
    <xdr:to>
      <xdr:col>29</xdr:col>
      <xdr:colOff>177800</xdr:colOff>
      <xdr:row>35</xdr:row>
      <xdr:rowOff>186754</xdr:rowOff>
    </xdr:to>
    <xdr:sp macro="" textlink="">
      <xdr:nvSpPr>
        <xdr:cNvPr id="113" name="フローチャート: 判断 112"/>
        <xdr:cNvSpPr/>
      </xdr:nvSpPr>
      <xdr:spPr bwMode="auto">
        <a:xfrm>
          <a:off x="56007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128943</xdr:rowOff>
    </xdr:from>
    <xdr:to>
      <xdr:col>26</xdr:col>
      <xdr:colOff>50800</xdr:colOff>
      <xdr:row>35</xdr:row>
      <xdr:rowOff>139192</xdr:rowOff>
    </xdr:to>
    <xdr:cxnSp macro="">
      <xdr:nvCxnSpPr>
        <xdr:cNvPr id="114" name="直線コネクタ 113"/>
        <xdr:cNvCxnSpPr/>
      </xdr:nvCxnSpPr>
      <xdr:spPr bwMode="auto">
        <a:xfrm flipV="1">
          <a:off x="4305300" y="6739293"/>
          <a:ext cx="698500" cy="10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84982</xdr:rowOff>
    </xdr:from>
    <xdr:to>
      <xdr:col>26</xdr:col>
      <xdr:colOff>101600</xdr:colOff>
      <xdr:row>35</xdr:row>
      <xdr:rowOff>186582</xdr:rowOff>
    </xdr:to>
    <xdr:sp macro="" textlink="">
      <xdr:nvSpPr>
        <xdr:cNvPr id="115" name="フローチャート: 判断 114"/>
        <xdr:cNvSpPr/>
      </xdr:nvSpPr>
      <xdr:spPr bwMode="auto">
        <a:xfrm>
          <a:off x="4953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171359</xdr:rowOff>
    </xdr:from>
    <xdr:ext cx="736600" cy="259045"/>
    <xdr:sp macro="" textlink="">
      <xdr:nvSpPr>
        <xdr:cNvPr id="116" name="テキスト ボックス 115"/>
        <xdr:cNvSpPr txBox="1"/>
      </xdr:nvSpPr>
      <xdr:spPr>
        <a:xfrm>
          <a:off x="4622800" y="678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139192</xdr:rowOff>
    </xdr:from>
    <xdr:to>
      <xdr:col>22</xdr:col>
      <xdr:colOff>114300</xdr:colOff>
      <xdr:row>35</xdr:row>
      <xdr:rowOff>160871</xdr:rowOff>
    </xdr:to>
    <xdr:cxnSp macro="">
      <xdr:nvCxnSpPr>
        <xdr:cNvPr id="117" name="直線コネクタ 116"/>
        <xdr:cNvCxnSpPr/>
      </xdr:nvCxnSpPr>
      <xdr:spPr bwMode="auto">
        <a:xfrm flipV="1">
          <a:off x="3606800" y="6749542"/>
          <a:ext cx="698500" cy="21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81362</xdr:rowOff>
    </xdr:from>
    <xdr:to>
      <xdr:col>22</xdr:col>
      <xdr:colOff>165100</xdr:colOff>
      <xdr:row>35</xdr:row>
      <xdr:rowOff>182962</xdr:rowOff>
    </xdr:to>
    <xdr:sp macro="" textlink="">
      <xdr:nvSpPr>
        <xdr:cNvPr id="118" name="フローチャート: 判断 117"/>
        <xdr:cNvSpPr/>
      </xdr:nvSpPr>
      <xdr:spPr bwMode="auto">
        <a:xfrm>
          <a:off x="4254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193139</xdr:rowOff>
    </xdr:from>
    <xdr:ext cx="762000" cy="259045"/>
    <xdr:sp macro="" textlink="">
      <xdr:nvSpPr>
        <xdr:cNvPr id="119" name="テキスト ボックス 118"/>
        <xdr:cNvSpPr txBox="1"/>
      </xdr:nvSpPr>
      <xdr:spPr>
        <a:xfrm>
          <a:off x="3924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160871</xdr:rowOff>
    </xdr:from>
    <xdr:to>
      <xdr:col>18</xdr:col>
      <xdr:colOff>177800</xdr:colOff>
      <xdr:row>35</xdr:row>
      <xdr:rowOff>186684</xdr:rowOff>
    </xdr:to>
    <xdr:cxnSp macro="">
      <xdr:nvCxnSpPr>
        <xdr:cNvPr id="120" name="直線コネクタ 119"/>
        <xdr:cNvCxnSpPr/>
      </xdr:nvCxnSpPr>
      <xdr:spPr bwMode="auto">
        <a:xfrm flipV="1">
          <a:off x="2908300" y="6771221"/>
          <a:ext cx="698500" cy="2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60179</xdr:rowOff>
    </xdr:from>
    <xdr:to>
      <xdr:col>19</xdr:col>
      <xdr:colOff>38100</xdr:colOff>
      <xdr:row>35</xdr:row>
      <xdr:rowOff>161779</xdr:rowOff>
    </xdr:to>
    <xdr:sp macro="" textlink="">
      <xdr:nvSpPr>
        <xdr:cNvPr id="121" name="フローチャート: 判断 120"/>
        <xdr:cNvSpPr/>
      </xdr:nvSpPr>
      <xdr:spPr bwMode="auto">
        <a:xfrm>
          <a:off x="35560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171956</xdr:rowOff>
    </xdr:from>
    <xdr:ext cx="762000" cy="259045"/>
    <xdr:sp macro="" textlink="">
      <xdr:nvSpPr>
        <xdr:cNvPr id="122" name="テキスト ボックス 121"/>
        <xdr:cNvSpPr txBox="1"/>
      </xdr:nvSpPr>
      <xdr:spPr>
        <a:xfrm>
          <a:off x="32258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60541</xdr:rowOff>
    </xdr:from>
    <xdr:to>
      <xdr:col>15</xdr:col>
      <xdr:colOff>101600</xdr:colOff>
      <xdr:row>35</xdr:row>
      <xdr:rowOff>162141</xdr:rowOff>
    </xdr:to>
    <xdr:sp macro="" textlink="">
      <xdr:nvSpPr>
        <xdr:cNvPr id="123" name="フローチャート: 判断 122"/>
        <xdr:cNvSpPr/>
      </xdr:nvSpPr>
      <xdr:spPr bwMode="auto">
        <a:xfrm>
          <a:off x="2857500" y="6670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172318</xdr:rowOff>
    </xdr:from>
    <xdr:ext cx="762000" cy="259045"/>
    <xdr:sp macro="" textlink="">
      <xdr:nvSpPr>
        <xdr:cNvPr id="124" name="テキスト ボックス 123"/>
        <xdr:cNvSpPr txBox="1"/>
      </xdr:nvSpPr>
      <xdr:spPr>
        <a:xfrm>
          <a:off x="2527300" y="643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95955</xdr:rowOff>
    </xdr:from>
    <xdr:to>
      <xdr:col>29</xdr:col>
      <xdr:colOff>177800</xdr:colOff>
      <xdr:row>35</xdr:row>
      <xdr:rowOff>197555</xdr:rowOff>
    </xdr:to>
    <xdr:sp macro="" textlink="">
      <xdr:nvSpPr>
        <xdr:cNvPr id="130" name="楕円 129"/>
        <xdr:cNvSpPr/>
      </xdr:nvSpPr>
      <xdr:spPr bwMode="auto">
        <a:xfrm>
          <a:off x="5600700" y="670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68032</xdr:rowOff>
    </xdr:from>
    <xdr:ext cx="762000" cy="259045"/>
    <xdr:sp macro="" textlink="">
      <xdr:nvSpPr>
        <xdr:cNvPr id="131" name="人口1人当たり決算額の推移該当値テキスト445"/>
        <xdr:cNvSpPr txBox="1"/>
      </xdr:nvSpPr>
      <xdr:spPr>
        <a:xfrm>
          <a:off x="5740400" y="66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78143</xdr:rowOff>
    </xdr:from>
    <xdr:to>
      <xdr:col>26</xdr:col>
      <xdr:colOff>101600</xdr:colOff>
      <xdr:row>35</xdr:row>
      <xdr:rowOff>179743</xdr:rowOff>
    </xdr:to>
    <xdr:sp macro="" textlink="">
      <xdr:nvSpPr>
        <xdr:cNvPr id="132" name="楕円 131"/>
        <xdr:cNvSpPr/>
      </xdr:nvSpPr>
      <xdr:spPr bwMode="auto">
        <a:xfrm>
          <a:off x="4953000" y="668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189920</xdr:rowOff>
    </xdr:from>
    <xdr:ext cx="736600" cy="259045"/>
    <xdr:sp macro="" textlink="">
      <xdr:nvSpPr>
        <xdr:cNvPr id="133" name="テキスト ボックス 132"/>
        <xdr:cNvSpPr txBox="1"/>
      </xdr:nvSpPr>
      <xdr:spPr>
        <a:xfrm>
          <a:off x="4622800" y="645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88392</xdr:rowOff>
    </xdr:from>
    <xdr:to>
      <xdr:col>22</xdr:col>
      <xdr:colOff>165100</xdr:colOff>
      <xdr:row>35</xdr:row>
      <xdr:rowOff>189992</xdr:rowOff>
    </xdr:to>
    <xdr:sp macro="" textlink="">
      <xdr:nvSpPr>
        <xdr:cNvPr id="134" name="楕円 133"/>
        <xdr:cNvSpPr/>
      </xdr:nvSpPr>
      <xdr:spPr bwMode="auto">
        <a:xfrm>
          <a:off x="4254500" y="669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174769</xdr:rowOff>
    </xdr:from>
    <xdr:ext cx="762000" cy="259045"/>
    <xdr:sp macro="" textlink="">
      <xdr:nvSpPr>
        <xdr:cNvPr id="135" name="テキスト ボックス 134"/>
        <xdr:cNvSpPr txBox="1"/>
      </xdr:nvSpPr>
      <xdr:spPr>
        <a:xfrm>
          <a:off x="39243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110071</xdr:rowOff>
    </xdr:from>
    <xdr:to>
      <xdr:col>19</xdr:col>
      <xdr:colOff>38100</xdr:colOff>
      <xdr:row>35</xdr:row>
      <xdr:rowOff>211671</xdr:rowOff>
    </xdr:to>
    <xdr:sp macro="" textlink="">
      <xdr:nvSpPr>
        <xdr:cNvPr id="136" name="楕円 135"/>
        <xdr:cNvSpPr/>
      </xdr:nvSpPr>
      <xdr:spPr bwMode="auto">
        <a:xfrm>
          <a:off x="3556000" y="672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196448</xdr:rowOff>
    </xdr:from>
    <xdr:ext cx="762000" cy="259045"/>
    <xdr:sp macro="" textlink="">
      <xdr:nvSpPr>
        <xdr:cNvPr id="137" name="テキスト ボックス 136"/>
        <xdr:cNvSpPr txBox="1"/>
      </xdr:nvSpPr>
      <xdr:spPr>
        <a:xfrm>
          <a:off x="3225800" y="680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135884</xdr:rowOff>
    </xdr:from>
    <xdr:to>
      <xdr:col>15</xdr:col>
      <xdr:colOff>101600</xdr:colOff>
      <xdr:row>35</xdr:row>
      <xdr:rowOff>237484</xdr:rowOff>
    </xdr:to>
    <xdr:sp macro="" textlink="">
      <xdr:nvSpPr>
        <xdr:cNvPr id="138" name="楕円 137"/>
        <xdr:cNvSpPr/>
      </xdr:nvSpPr>
      <xdr:spPr bwMode="auto">
        <a:xfrm>
          <a:off x="2857500" y="674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222261</xdr:rowOff>
    </xdr:from>
    <xdr:ext cx="762000" cy="259045"/>
    <xdr:sp macro="" textlink="">
      <xdr:nvSpPr>
        <xdr:cNvPr id="139" name="テキスト ボックス 138"/>
        <xdr:cNvSpPr txBox="1"/>
      </xdr:nvSpPr>
      <xdr:spPr>
        <a:xfrm>
          <a:off x="2527300" y="68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35,417
35,062
357.91
22,295,808
21,625,835
627,975
12,526,940
21,057,755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69765</xdr:rowOff>
    </xdr:from>
    <xdr:to>
      <xdr:col>24</xdr:col>
      <xdr:colOff>62865</xdr:colOff>
      <xdr:row>38</xdr:row>
      <xdr:rowOff>29548</xdr:rowOff>
    </xdr:to>
    <xdr:cxnSp macro="">
      <xdr:nvCxnSpPr>
        <xdr:cNvPr id="58" name="直線コネクタ 57"/>
        <xdr:cNvCxnSpPr/>
      </xdr:nvCxnSpPr>
      <xdr:spPr>
        <a:xfrm flipV="1">
          <a:off x="4633595" y="5213265"/>
          <a:ext cx="1270" cy="133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33375</xdr:rowOff>
    </xdr:from>
    <xdr:ext cx="534377" cy="259045"/>
    <xdr:sp macro="" textlink="">
      <xdr:nvSpPr>
        <xdr:cNvPr id="59" name="人件費最小値テキスト"/>
        <xdr:cNvSpPr txBox="1"/>
      </xdr:nvSpPr>
      <xdr:spPr>
        <a:xfrm>
          <a:off x="4686300" y="65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29548</xdr:rowOff>
    </xdr:from>
    <xdr:to>
      <xdr:col>24</xdr:col>
      <xdr:colOff>152400</xdr:colOff>
      <xdr:row>38</xdr:row>
      <xdr:rowOff>29548</xdr:rowOff>
    </xdr:to>
    <xdr:cxnSp macro="">
      <xdr:nvCxnSpPr>
        <xdr:cNvPr id="60" name="直線コネクタ 59"/>
        <xdr:cNvCxnSpPr/>
      </xdr:nvCxnSpPr>
      <xdr:spPr>
        <a:xfrm>
          <a:off x="4546600" y="654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16442</xdr:rowOff>
    </xdr:from>
    <xdr:ext cx="599010" cy="259045"/>
    <xdr:sp macro="" textlink="">
      <xdr:nvSpPr>
        <xdr:cNvPr id="61" name="人件費最大値テキスト"/>
        <xdr:cNvSpPr txBox="1"/>
      </xdr:nvSpPr>
      <xdr:spPr>
        <a:xfrm>
          <a:off x="4686300" y="49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69765</xdr:rowOff>
    </xdr:from>
    <xdr:to>
      <xdr:col>24</xdr:col>
      <xdr:colOff>152400</xdr:colOff>
      <xdr:row>30</xdr:row>
      <xdr:rowOff>69765</xdr:rowOff>
    </xdr:to>
    <xdr:cxnSp macro="">
      <xdr:nvCxnSpPr>
        <xdr:cNvPr id="62" name="直線コネクタ 61"/>
        <xdr:cNvCxnSpPr/>
      </xdr:nvCxnSpPr>
      <xdr:spPr>
        <a:xfrm>
          <a:off x="4546600" y="521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90861</xdr:rowOff>
    </xdr:from>
    <xdr:to>
      <xdr:col>24</xdr:col>
      <xdr:colOff>63500</xdr:colOff>
      <xdr:row>33</xdr:row>
      <xdr:rowOff>114048</xdr:rowOff>
    </xdr:to>
    <xdr:cxnSp macro="">
      <xdr:nvCxnSpPr>
        <xdr:cNvPr id="63" name="直線コネクタ 62"/>
        <xdr:cNvCxnSpPr/>
      </xdr:nvCxnSpPr>
      <xdr:spPr>
        <a:xfrm>
          <a:off x="3797300" y="5748711"/>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3744</xdr:rowOff>
    </xdr:from>
    <xdr:ext cx="534377" cy="259045"/>
    <xdr:sp macro="" textlink="">
      <xdr:nvSpPr>
        <xdr:cNvPr id="64" name="人件費平均値テキスト"/>
        <xdr:cNvSpPr txBox="1"/>
      </xdr:nvSpPr>
      <xdr:spPr>
        <a:xfrm>
          <a:off x="4686300" y="6004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25317</xdr:rowOff>
    </xdr:from>
    <xdr:to>
      <xdr:col>24</xdr:col>
      <xdr:colOff>114300</xdr:colOff>
      <xdr:row>35</xdr:row>
      <xdr:rowOff>126917</xdr:rowOff>
    </xdr:to>
    <xdr:sp macro="" textlink="">
      <xdr:nvSpPr>
        <xdr:cNvPr id="65" name="フローチャート: 判断 64"/>
        <xdr:cNvSpPr/>
      </xdr:nvSpPr>
      <xdr:spPr>
        <a:xfrm>
          <a:off x="45847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90861</xdr:rowOff>
    </xdr:from>
    <xdr:to>
      <xdr:col>19</xdr:col>
      <xdr:colOff>177800</xdr:colOff>
      <xdr:row>33</xdr:row>
      <xdr:rowOff>115044</xdr:rowOff>
    </xdr:to>
    <xdr:cxnSp macro="">
      <xdr:nvCxnSpPr>
        <xdr:cNvPr id="66" name="直線コネクタ 65"/>
        <xdr:cNvCxnSpPr/>
      </xdr:nvCxnSpPr>
      <xdr:spPr>
        <a:xfrm flipV="1">
          <a:off x="2908300" y="5748711"/>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42021</xdr:rowOff>
    </xdr:from>
    <xdr:to>
      <xdr:col>20</xdr:col>
      <xdr:colOff>38100</xdr:colOff>
      <xdr:row>35</xdr:row>
      <xdr:rowOff>143621</xdr:rowOff>
    </xdr:to>
    <xdr:sp macro="" textlink="">
      <xdr:nvSpPr>
        <xdr:cNvPr id="67" name="フローチャート: 判断 66"/>
        <xdr:cNvSpPr/>
      </xdr:nvSpPr>
      <xdr:spPr>
        <a:xfrm>
          <a:off x="3746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134748</xdr:rowOff>
    </xdr:from>
    <xdr:ext cx="534377" cy="259045"/>
    <xdr:sp macro="" textlink="">
      <xdr:nvSpPr>
        <xdr:cNvPr id="68" name="テキスト ボックス 67"/>
        <xdr:cNvSpPr txBox="1"/>
      </xdr:nvSpPr>
      <xdr:spPr>
        <a:xfrm>
          <a:off x="3530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115044</xdr:rowOff>
    </xdr:from>
    <xdr:to>
      <xdr:col>15</xdr:col>
      <xdr:colOff>50800</xdr:colOff>
      <xdr:row>33</xdr:row>
      <xdr:rowOff>121314</xdr:rowOff>
    </xdr:to>
    <xdr:cxnSp macro="">
      <xdr:nvCxnSpPr>
        <xdr:cNvPr id="69" name="直線コネクタ 68"/>
        <xdr:cNvCxnSpPr/>
      </xdr:nvCxnSpPr>
      <xdr:spPr>
        <a:xfrm flipV="1">
          <a:off x="2019300" y="5772894"/>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23961</xdr:rowOff>
    </xdr:from>
    <xdr:to>
      <xdr:col>15</xdr:col>
      <xdr:colOff>101600</xdr:colOff>
      <xdr:row>35</xdr:row>
      <xdr:rowOff>125561</xdr:rowOff>
    </xdr:to>
    <xdr:sp macro="" textlink="">
      <xdr:nvSpPr>
        <xdr:cNvPr id="70" name="フローチャート: 判断 69"/>
        <xdr:cNvSpPr/>
      </xdr:nvSpPr>
      <xdr:spPr>
        <a:xfrm>
          <a:off x="2857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116688</xdr:rowOff>
    </xdr:from>
    <xdr:ext cx="534377" cy="259045"/>
    <xdr:sp macro="" textlink="">
      <xdr:nvSpPr>
        <xdr:cNvPr id="71" name="テキスト ボックス 70"/>
        <xdr:cNvSpPr txBox="1"/>
      </xdr:nvSpPr>
      <xdr:spPr>
        <a:xfrm>
          <a:off x="2641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111974</xdr:rowOff>
    </xdr:from>
    <xdr:to>
      <xdr:col>10</xdr:col>
      <xdr:colOff>114300</xdr:colOff>
      <xdr:row>33</xdr:row>
      <xdr:rowOff>121314</xdr:rowOff>
    </xdr:to>
    <xdr:cxnSp macro="">
      <xdr:nvCxnSpPr>
        <xdr:cNvPr id="72" name="直線コネクタ 71"/>
        <xdr:cNvCxnSpPr/>
      </xdr:nvCxnSpPr>
      <xdr:spPr>
        <a:xfrm>
          <a:off x="1130300" y="5769824"/>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19895</xdr:rowOff>
    </xdr:from>
    <xdr:to>
      <xdr:col>10</xdr:col>
      <xdr:colOff>165100</xdr:colOff>
      <xdr:row>35</xdr:row>
      <xdr:rowOff>121495</xdr:rowOff>
    </xdr:to>
    <xdr:sp macro="" textlink="">
      <xdr:nvSpPr>
        <xdr:cNvPr id="73" name="フローチャート: 判断 72"/>
        <xdr:cNvSpPr/>
      </xdr:nvSpPr>
      <xdr:spPr>
        <a:xfrm>
          <a:off x="1968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112622</xdr:rowOff>
    </xdr:from>
    <xdr:ext cx="534377" cy="259045"/>
    <xdr:sp macro="" textlink="">
      <xdr:nvSpPr>
        <xdr:cNvPr id="74" name="テキスト ボックス 73"/>
        <xdr:cNvSpPr txBox="1"/>
      </xdr:nvSpPr>
      <xdr:spPr>
        <a:xfrm>
          <a:off x="1752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67264</xdr:rowOff>
    </xdr:from>
    <xdr:to>
      <xdr:col>6</xdr:col>
      <xdr:colOff>38100</xdr:colOff>
      <xdr:row>35</xdr:row>
      <xdr:rowOff>168864</xdr:rowOff>
    </xdr:to>
    <xdr:sp macro="" textlink="">
      <xdr:nvSpPr>
        <xdr:cNvPr id="75" name="フローチャート: 判断 74"/>
        <xdr:cNvSpPr/>
      </xdr:nvSpPr>
      <xdr:spPr>
        <a:xfrm>
          <a:off x="1079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159991</xdr:rowOff>
    </xdr:from>
    <xdr:ext cx="534377" cy="259045"/>
    <xdr:sp macro="" textlink="">
      <xdr:nvSpPr>
        <xdr:cNvPr id="76" name="テキスト ボックス 75"/>
        <xdr:cNvSpPr txBox="1"/>
      </xdr:nvSpPr>
      <xdr:spPr>
        <a:xfrm>
          <a:off x="863111" y="61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63248</xdr:rowOff>
    </xdr:from>
    <xdr:to>
      <xdr:col>24</xdr:col>
      <xdr:colOff>114300</xdr:colOff>
      <xdr:row>33</xdr:row>
      <xdr:rowOff>164848</xdr:rowOff>
    </xdr:to>
    <xdr:sp macro="" textlink="">
      <xdr:nvSpPr>
        <xdr:cNvPr id="82" name="楕円 81"/>
        <xdr:cNvSpPr/>
      </xdr:nvSpPr>
      <xdr:spPr>
        <a:xfrm>
          <a:off x="4584700" y="572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86125</xdr:rowOff>
    </xdr:from>
    <xdr:ext cx="599010" cy="259045"/>
    <xdr:sp macro="" textlink="">
      <xdr:nvSpPr>
        <xdr:cNvPr id="83" name="人件費該当値テキスト"/>
        <xdr:cNvSpPr txBox="1"/>
      </xdr:nvSpPr>
      <xdr:spPr>
        <a:xfrm>
          <a:off x="4686300" y="557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40061</xdr:rowOff>
    </xdr:from>
    <xdr:to>
      <xdr:col>20</xdr:col>
      <xdr:colOff>38100</xdr:colOff>
      <xdr:row>33</xdr:row>
      <xdr:rowOff>141661</xdr:rowOff>
    </xdr:to>
    <xdr:sp macro="" textlink="">
      <xdr:nvSpPr>
        <xdr:cNvPr id="84" name="楕円 83"/>
        <xdr:cNvSpPr/>
      </xdr:nvSpPr>
      <xdr:spPr>
        <a:xfrm>
          <a:off x="3746500" y="56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158188</xdr:rowOff>
    </xdr:from>
    <xdr:ext cx="599010" cy="259045"/>
    <xdr:sp macro="" textlink="">
      <xdr:nvSpPr>
        <xdr:cNvPr id="85" name="テキスト ボックス 84"/>
        <xdr:cNvSpPr txBox="1"/>
      </xdr:nvSpPr>
      <xdr:spPr>
        <a:xfrm>
          <a:off x="3497795" y="547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64244</xdr:rowOff>
    </xdr:from>
    <xdr:to>
      <xdr:col>15</xdr:col>
      <xdr:colOff>101600</xdr:colOff>
      <xdr:row>33</xdr:row>
      <xdr:rowOff>165844</xdr:rowOff>
    </xdr:to>
    <xdr:sp macro="" textlink="">
      <xdr:nvSpPr>
        <xdr:cNvPr id="86" name="楕円 85"/>
        <xdr:cNvSpPr/>
      </xdr:nvSpPr>
      <xdr:spPr>
        <a:xfrm>
          <a:off x="2857500" y="57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10921</xdr:rowOff>
    </xdr:from>
    <xdr:ext cx="599010" cy="259045"/>
    <xdr:sp macro="" textlink="">
      <xdr:nvSpPr>
        <xdr:cNvPr id="87" name="テキスト ボックス 86"/>
        <xdr:cNvSpPr txBox="1"/>
      </xdr:nvSpPr>
      <xdr:spPr>
        <a:xfrm>
          <a:off x="2608795" y="549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70514</xdr:rowOff>
    </xdr:from>
    <xdr:to>
      <xdr:col>10</xdr:col>
      <xdr:colOff>165100</xdr:colOff>
      <xdr:row>34</xdr:row>
      <xdr:rowOff>664</xdr:rowOff>
    </xdr:to>
    <xdr:sp macro="" textlink="">
      <xdr:nvSpPr>
        <xdr:cNvPr id="88" name="楕円 87"/>
        <xdr:cNvSpPr/>
      </xdr:nvSpPr>
      <xdr:spPr>
        <a:xfrm>
          <a:off x="1968500" y="57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17191</xdr:rowOff>
    </xdr:from>
    <xdr:ext cx="599010" cy="259045"/>
    <xdr:sp macro="" textlink="">
      <xdr:nvSpPr>
        <xdr:cNvPr id="89" name="テキスト ボックス 88"/>
        <xdr:cNvSpPr txBox="1"/>
      </xdr:nvSpPr>
      <xdr:spPr>
        <a:xfrm>
          <a:off x="1719795" y="550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61174</xdr:rowOff>
    </xdr:from>
    <xdr:to>
      <xdr:col>6</xdr:col>
      <xdr:colOff>38100</xdr:colOff>
      <xdr:row>33</xdr:row>
      <xdr:rowOff>162774</xdr:rowOff>
    </xdr:to>
    <xdr:sp macro="" textlink="">
      <xdr:nvSpPr>
        <xdr:cNvPr id="90" name="楕円 89"/>
        <xdr:cNvSpPr/>
      </xdr:nvSpPr>
      <xdr:spPr>
        <a:xfrm>
          <a:off x="1079500" y="57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7851</xdr:rowOff>
    </xdr:from>
    <xdr:ext cx="599010" cy="259045"/>
    <xdr:sp macro="" textlink="">
      <xdr:nvSpPr>
        <xdr:cNvPr id="91" name="テキスト ボックス 90"/>
        <xdr:cNvSpPr txBox="1"/>
      </xdr:nvSpPr>
      <xdr:spPr>
        <a:xfrm>
          <a:off x="830795" y="54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113526</xdr:rowOff>
    </xdr:from>
    <xdr:to>
      <xdr:col>24</xdr:col>
      <xdr:colOff>62865</xdr:colOff>
      <xdr:row>58</xdr:row>
      <xdr:rowOff>143805</xdr:rowOff>
    </xdr:to>
    <xdr:cxnSp macro="">
      <xdr:nvCxnSpPr>
        <xdr:cNvPr id="120" name="直線コネクタ 119"/>
        <xdr:cNvCxnSpPr/>
      </xdr:nvCxnSpPr>
      <xdr:spPr>
        <a:xfrm flipV="1">
          <a:off x="4633595" y="8686026"/>
          <a:ext cx="1270" cy="140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147632</xdr:rowOff>
    </xdr:from>
    <xdr:ext cx="534377" cy="259045"/>
    <xdr:sp macro="" textlink="">
      <xdr:nvSpPr>
        <xdr:cNvPr id="121" name="物件費最小値テキスト"/>
        <xdr:cNvSpPr txBox="1"/>
      </xdr:nvSpPr>
      <xdr:spPr>
        <a:xfrm>
          <a:off x="4686300" y="100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143805</xdr:rowOff>
    </xdr:from>
    <xdr:to>
      <xdr:col>24</xdr:col>
      <xdr:colOff>152400</xdr:colOff>
      <xdr:row>58</xdr:row>
      <xdr:rowOff>143805</xdr:rowOff>
    </xdr:to>
    <xdr:cxnSp macro="">
      <xdr:nvCxnSpPr>
        <xdr:cNvPr id="122" name="直線コネクタ 121"/>
        <xdr:cNvCxnSpPr/>
      </xdr:nvCxnSpPr>
      <xdr:spPr>
        <a:xfrm>
          <a:off x="4546600" y="1008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60203</xdr:rowOff>
    </xdr:from>
    <xdr:ext cx="599010" cy="259045"/>
    <xdr:sp macro="" textlink="">
      <xdr:nvSpPr>
        <xdr:cNvPr id="123" name="物件費最大値テキスト"/>
        <xdr:cNvSpPr txBox="1"/>
      </xdr:nvSpPr>
      <xdr:spPr>
        <a:xfrm>
          <a:off x="4686300" y="846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113526</xdr:rowOff>
    </xdr:from>
    <xdr:to>
      <xdr:col>24</xdr:col>
      <xdr:colOff>152400</xdr:colOff>
      <xdr:row>50</xdr:row>
      <xdr:rowOff>113526</xdr:rowOff>
    </xdr:to>
    <xdr:cxnSp macro="">
      <xdr:nvCxnSpPr>
        <xdr:cNvPr id="124" name="直線コネクタ 123"/>
        <xdr:cNvCxnSpPr/>
      </xdr:nvCxnSpPr>
      <xdr:spPr>
        <a:xfrm>
          <a:off x="4546600" y="868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37087</xdr:rowOff>
    </xdr:from>
    <xdr:to>
      <xdr:col>24</xdr:col>
      <xdr:colOff>63500</xdr:colOff>
      <xdr:row>58</xdr:row>
      <xdr:rowOff>6159</xdr:rowOff>
    </xdr:to>
    <xdr:cxnSp macro="">
      <xdr:nvCxnSpPr>
        <xdr:cNvPr id="125" name="直線コネクタ 124"/>
        <xdr:cNvCxnSpPr/>
      </xdr:nvCxnSpPr>
      <xdr:spPr>
        <a:xfrm flipV="1">
          <a:off x="3797300" y="9809737"/>
          <a:ext cx="838200" cy="14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136961</xdr:rowOff>
    </xdr:from>
    <xdr:ext cx="534377" cy="259045"/>
    <xdr:sp macro="" textlink="">
      <xdr:nvSpPr>
        <xdr:cNvPr id="126" name="物件費平均値テキスト"/>
        <xdr:cNvSpPr txBox="1"/>
      </xdr:nvSpPr>
      <xdr:spPr>
        <a:xfrm>
          <a:off x="4686300" y="956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114084</xdr:rowOff>
    </xdr:from>
    <xdr:to>
      <xdr:col>24</xdr:col>
      <xdr:colOff>114300</xdr:colOff>
      <xdr:row>57</xdr:row>
      <xdr:rowOff>44234</xdr:rowOff>
    </xdr:to>
    <xdr:sp macro="" textlink="">
      <xdr:nvSpPr>
        <xdr:cNvPr id="127" name="フローチャート: 判断 126"/>
        <xdr:cNvSpPr/>
      </xdr:nvSpPr>
      <xdr:spPr>
        <a:xfrm>
          <a:off x="45847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2178</xdr:rowOff>
    </xdr:from>
    <xdr:to>
      <xdr:col>19</xdr:col>
      <xdr:colOff>177800</xdr:colOff>
      <xdr:row>58</xdr:row>
      <xdr:rowOff>6159</xdr:rowOff>
    </xdr:to>
    <xdr:cxnSp macro="">
      <xdr:nvCxnSpPr>
        <xdr:cNvPr id="128" name="直線コネクタ 127"/>
        <xdr:cNvCxnSpPr/>
      </xdr:nvCxnSpPr>
      <xdr:spPr>
        <a:xfrm>
          <a:off x="2908300" y="9946278"/>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19606</xdr:rowOff>
    </xdr:from>
    <xdr:to>
      <xdr:col>20</xdr:col>
      <xdr:colOff>38100</xdr:colOff>
      <xdr:row>57</xdr:row>
      <xdr:rowOff>121206</xdr:rowOff>
    </xdr:to>
    <xdr:sp macro="" textlink="">
      <xdr:nvSpPr>
        <xdr:cNvPr id="129" name="フローチャート: 判断 128"/>
        <xdr:cNvSpPr/>
      </xdr:nvSpPr>
      <xdr:spPr>
        <a:xfrm>
          <a:off x="3746500" y="979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137733</xdr:rowOff>
    </xdr:from>
    <xdr:ext cx="534377" cy="259045"/>
    <xdr:sp macro="" textlink="">
      <xdr:nvSpPr>
        <xdr:cNvPr id="130" name="テキスト ボックス 129"/>
        <xdr:cNvSpPr txBox="1"/>
      </xdr:nvSpPr>
      <xdr:spPr>
        <a:xfrm>
          <a:off x="3530111" y="95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159703</xdr:rowOff>
    </xdr:from>
    <xdr:to>
      <xdr:col>15</xdr:col>
      <xdr:colOff>50800</xdr:colOff>
      <xdr:row>58</xdr:row>
      <xdr:rowOff>2178</xdr:rowOff>
    </xdr:to>
    <xdr:cxnSp macro="">
      <xdr:nvCxnSpPr>
        <xdr:cNvPr id="131" name="直線コネクタ 130"/>
        <xdr:cNvCxnSpPr/>
      </xdr:nvCxnSpPr>
      <xdr:spPr>
        <a:xfrm>
          <a:off x="2019300" y="9932353"/>
          <a:ext cx="889000" cy="1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15824</xdr:rowOff>
    </xdr:from>
    <xdr:to>
      <xdr:col>15</xdr:col>
      <xdr:colOff>101600</xdr:colOff>
      <xdr:row>57</xdr:row>
      <xdr:rowOff>117424</xdr:rowOff>
    </xdr:to>
    <xdr:sp macro="" textlink="">
      <xdr:nvSpPr>
        <xdr:cNvPr id="132" name="フローチャート: 判断 131"/>
        <xdr:cNvSpPr/>
      </xdr:nvSpPr>
      <xdr:spPr>
        <a:xfrm>
          <a:off x="2857500" y="97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133951</xdr:rowOff>
    </xdr:from>
    <xdr:ext cx="534377" cy="259045"/>
    <xdr:sp macro="" textlink="">
      <xdr:nvSpPr>
        <xdr:cNvPr id="133" name="テキスト ボックス 132"/>
        <xdr:cNvSpPr txBox="1"/>
      </xdr:nvSpPr>
      <xdr:spPr>
        <a:xfrm>
          <a:off x="2641111" y="95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149644</xdr:rowOff>
    </xdr:from>
    <xdr:to>
      <xdr:col>10</xdr:col>
      <xdr:colOff>114300</xdr:colOff>
      <xdr:row>57</xdr:row>
      <xdr:rowOff>159703</xdr:rowOff>
    </xdr:to>
    <xdr:cxnSp macro="">
      <xdr:nvCxnSpPr>
        <xdr:cNvPr id="134" name="直線コネクタ 133"/>
        <xdr:cNvCxnSpPr/>
      </xdr:nvCxnSpPr>
      <xdr:spPr>
        <a:xfrm>
          <a:off x="1130300" y="9922294"/>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47161</xdr:rowOff>
    </xdr:from>
    <xdr:to>
      <xdr:col>10</xdr:col>
      <xdr:colOff>165100</xdr:colOff>
      <xdr:row>57</xdr:row>
      <xdr:rowOff>148761</xdr:rowOff>
    </xdr:to>
    <xdr:sp macro="" textlink="">
      <xdr:nvSpPr>
        <xdr:cNvPr id="135" name="フローチャート: 判断 134"/>
        <xdr:cNvSpPr/>
      </xdr:nvSpPr>
      <xdr:spPr>
        <a:xfrm>
          <a:off x="1968500" y="981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165288</xdr:rowOff>
    </xdr:from>
    <xdr:ext cx="534377" cy="259045"/>
    <xdr:sp macro="" textlink="">
      <xdr:nvSpPr>
        <xdr:cNvPr id="136" name="テキスト ボックス 135"/>
        <xdr:cNvSpPr txBox="1"/>
      </xdr:nvSpPr>
      <xdr:spPr>
        <a:xfrm>
          <a:off x="1752111" y="959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45742</xdr:rowOff>
    </xdr:from>
    <xdr:to>
      <xdr:col>6</xdr:col>
      <xdr:colOff>38100</xdr:colOff>
      <xdr:row>57</xdr:row>
      <xdr:rowOff>147342</xdr:rowOff>
    </xdr:to>
    <xdr:sp macro="" textlink="">
      <xdr:nvSpPr>
        <xdr:cNvPr id="137" name="フローチャート: 判断 136"/>
        <xdr:cNvSpPr/>
      </xdr:nvSpPr>
      <xdr:spPr>
        <a:xfrm>
          <a:off x="1079500" y="981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163869</xdr:rowOff>
    </xdr:from>
    <xdr:ext cx="534377" cy="259045"/>
    <xdr:sp macro="" textlink="">
      <xdr:nvSpPr>
        <xdr:cNvPr id="138" name="テキスト ボックス 137"/>
        <xdr:cNvSpPr txBox="1"/>
      </xdr:nvSpPr>
      <xdr:spPr>
        <a:xfrm>
          <a:off x="863111" y="95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157737</xdr:rowOff>
    </xdr:from>
    <xdr:to>
      <xdr:col>24</xdr:col>
      <xdr:colOff>114300</xdr:colOff>
      <xdr:row>57</xdr:row>
      <xdr:rowOff>87887</xdr:rowOff>
    </xdr:to>
    <xdr:sp macro="" textlink="">
      <xdr:nvSpPr>
        <xdr:cNvPr id="144" name="楕円 143"/>
        <xdr:cNvSpPr/>
      </xdr:nvSpPr>
      <xdr:spPr>
        <a:xfrm>
          <a:off x="4584700" y="975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136164</xdr:rowOff>
    </xdr:from>
    <xdr:ext cx="534377" cy="259045"/>
    <xdr:sp macro="" textlink="">
      <xdr:nvSpPr>
        <xdr:cNvPr id="145" name="物件費該当値テキスト"/>
        <xdr:cNvSpPr txBox="1"/>
      </xdr:nvSpPr>
      <xdr:spPr>
        <a:xfrm>
          <a:off x="4686300" y="97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126809</xdr:rowOff>
    </xdr:from>
    <xdr:to>
      <xdr:col>20</xdr:col>
      <xdr:colOff>38100</xdr:colOff>
      <xdr:row>58</xdr:row>
      <xdr:rowOff>56959</xdr:rowOff>
    </xdr:to>
    <xdr:sp macro="" textlink="">
      <xdr:nvSpPr>
        <xdr:cNvPr id="146" name="楕円 145"/>
        <xdr:cNvSpPr/>
      </xdr:nvSpPr>
      <xdr:spPr>
        <a:xfrm>
          <a:off x="3746500" y="989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48086</xdr:rowOff>
    </xdr:from>
    <xdr:ext cx="534377" cy="259045"/>
    <xdr:sp macro="" textlink="">
      <xdr:nvSpPr>
        <xdr:cNvPr id="147" name="テキスト ボックス 146"/>
        <xdr:cNvSpPr txBox="1"/>
      </xdr:nvSpPr>
      <xdr:spPr>
        <a:xfrm>
          <a:off x="3530111" y="99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122828</xdr:rowOff>
    </xdr:from>
    <xdr:to>
      <xdr:col>15</xdr:col>
      <xdr:colOff>101600</xdr:colOff>
      <xdr:row>58</xdr:row>
      <xdr:rowOff>52978</xdr:rowOff>
    </xdr:to>
    <xdr:sp macro="" textlink="">
      <xdr:nvSpPr>
        <xdr:cNvPr id="148" name="楕円 147"/>
        <xdr:cNvSpPr/>
      </xdr:nvSpPr>
      <xdr:spPr>
        <a:xfrm>
          <a:off x="2857500" y="98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44105</xdr:rowOff>
    </xdr:from>
    <xdr:ext cx="534377" cy="259045"/>
    <xdr:sp macro="" textlink="">
      <xdr:nvSpPr>
        <xdr:cNvPr id="149" name="テキスト ボックス 148"/>
        <xdr:cNvSpPr txBox="1"/>
      </xdr:nvSpPr>
      <xdr:spPr>
        <a:xfrm>
          <a:off x="2641111" y="998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108903</xdr:rowOff>
    </xdr:from>
    <xdr:to>
      <xdr:col>10</xdr:col>
      <xdr:colOff>165100</xdr:colOff>
      <xdr:row>58</xdr:row>
      <xdr:rowOff>39053</xdr:rowOff>
    </xdr:to>
    <xdr:sp macro="" textlink="">
      <xdr:nvSpPr>
        <xdr:cNvPr id="150" name="楕円 149"/>
        <xdr:cNvSpPr/>
      </xdr:nvSpPr>
      <xdr:spPr>
        <a:xfrm>
          <a:off x="1968500" y="988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30180</xdr:rowOff>
    </xdr:from>
    <xdr:ext cx="534377" cy="259045"/>
    <xdr:sp macro="" textlink="">
      <xdr:nvSpPr>
        <xdr:cNvPr id="151" name="テキスト ボックス 150"/>
        <xdr:cNvSpPr txBox="1"/>
      </xdr:nvSpPr>
      <xdr:spPr>
        <a:xfrm>
          <a:off x="1752111" y="99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98844</xdr:rowOff>
    </xdr:from>
    <xdr:to>
      <xdr:col>6</xdr:col>
      <xdr:colOff>38100</xdr:colOff>
      <xdr:row>58</xdr:row>
      <xdr:rowOff>28994</xdr:rowOff>
    </xdr:to>
    <xdr:sp macro="" textlink="">
      <xdr:nvSpPr>
        <xdr:cNvPr id="152" name="楕円 151"/>
        <xdr:cNvSpPr/>
      </xdr:nvSpPr>
      <xdr:spPr>
        <a:xfrm>
          <a:off x="1079500" y="98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20121</xdr:rowOff>
    </xdr:from>
    <xdr:ext cx="534377" cy="259045"/>
    <xdr:sp macro="" textlink="">
      <xdr:nvSpPr>
        <xdr:cNvPr id="153" name="テキスト ボックス 152"/>
        <xdr:cNvSpPr txBox="1"/>
      </xdr:nvSpPr>
      <xdr:spPr>
        <a:xfrm>
          <a:off x="863111" y="996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138397</xdr:rowOff>
    </xdr:from>
    <xdr:to>
      <xdr:col>24</xdr:col>
      <xdr:colOff>62865</xdr:colOff>
      <xdr:row>78</xdr:row>
      <xdr:rowOff>104175</xdr:rowOff>
    </xdr:to>
    <xdr:cxnSp macro="">
      <xdr:nvCxnSpPr>
        <xdr:cNvPr id="175" name="直線コネクタ 174"/>
        <xdr:cNvCxnSpPr/>
      </xdr:nvCxnSpPr>
      <xdr:spPr>
        <a:xfrm flipV="1">
          <a:off x="4633595" y="12311347"/>
          <a:ext cx="1270" cy="1165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108002</xdr:rowOff>
    </xdr:from>
    <xdr:ext cx="469744" cy="259045"/>
    <xdr:sp macro="" textlink="">
      <xdr:nvSpPr>
        <xdr:cNvPr id="176" name="維持補修費最小値テキスト"/>
        <xdr:cNvSpPr txBox="1"/>
      </xdr:nvSpPr>
      <xdr:spPr>
        <a:xfrm>
          <a:off x="4686300" y="1348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104175</xdr:rowOff>
    </xdr:from>
    <xdr:to>
      <xdr:col>24</xdr:col>
      <xdr:colOff>152400</xdr:colOff>
      <xdr:row>78</xdr:row>
      <xdr:rowOff>104175</xdr:rowOff>
    </xdr:to>
    <xdr:cxnSp macro="">
      <xdr:nvCxnSpPr>
        <xdr:cNvPr id="177" name="直線コネクタ 176"/>
        <xdr:cNvCxnSpPr/>
      </xdr:nvCxnSpPr>
      <xdr:spPr>
        <a:xfrm>
          <a:off x="4546600" y="1347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85074</xdr:rowOff>
    </xdr:from>
    <xdr:ext cx="534377" cy="259045"/>
    <xdr:sp macro="" textlink="">
      <xdr:nvSpPr>
        <xdr:cNvPr id="178" name="維持補修費最大値テキスト"/>
        <xdr:cNvSpPr txBox="1"/>
      </xdr:nvSpPr>
      <xdr:spPr>
        <a:xfrm>
          <a:off x="4686300" y="120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138397</xdr:rowOff>
    </xdr:from>
    <xdr:to>
      <xdr:col>24</xdr:col>
      <xdr:colOff>152400</xdr:colOff>
      <xdr:row>71</xdr:row>
      <xdr:rowOff>138397</xdr:rowOff>
    </xdr:to>
    <xdr:cxnSp macro="">
      <xdr:nvCxnSpPr>
        <xdr:cNvPr id="179" name="直線コネクタ 178"/>
        <xdr:cNvCxnSpPr/>
      </xdr:nvCxnSpPr>
      <xdr:spPr>
        <a:xfrm>
          <a:off x="4546600" y="1231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2494</xdr:rowOff>
    </xdr:from>
    <xdr:to>
      <xdr:col>24</xdr:col>
      <xdr:colOff>63500</xdr:colOff>
      <xdr:row>78</xdr:row>
      <xdr:rowOff>6700</xdr:rowOff>
    </xdr:to>
    <xdr:cxnSp macro="">
      <xdr:nvCxnSpPr>
        <xdr:cNvPr id="180" name="直線コネクタ 179"/>
        <xdr:cNvCxnSpPr/>
      </xdr:nvCxnSpPr>
      <xdr:spPr>
        <a:xfrm flipV="1">
          <a:off x="3797300" y="13375594"/>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112668</xdr:rowOff>
    </xdr:from>
    <xdr:ext cx="469744" cy="259045"/>
    <xdr:sp macro="" textlink="">
      <xdr:nvSpPr>
        <xdr:cNvPr id="181" name="維持補修費平均値テキスト"/>
        <xdr:cNvSpPr txBox="1"/>
      </xdr:nvSpPr>
      <xdr:spPr>
        <a:xfrm>
          <a:off x="4686300" y="13142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89791</xdr:rowOff>
    </xdr:from>
    <xdr:to>
      <xdr:col>24</xdr:col>
      <xdr:colOff>114300</xdr:colOff>
      <xdr:row>78</xdr:row>
      <xdr:rowOff>19941</xdr:rowOff>
    </xdr:to>
    <xdr:sp macro="" textlink="">
      <xdr:nvSpPr>
        <xdr:cNvPr id="182" name="フローチャート: 判断 181"/>
        <xdr:cNvSpPr/>
      </xdr:nvSpPr>
      <xdr:spPr>
        <a:xfrm>
          <a:off x="4584700" y="1329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165395</xdr:rowOff>
    </xdr:from>
    <xdr:to>
      <xdr:col>19</xdr:col>
      <xdr:colOff>177800</xdr:colOff>
      <xdr:row>78</xdr:row>
      <xdr:rowOff>6700</xdr:rowOff>
    </xdr:to>
    <xdr:cxnSp macro="">
      <xdr:nvCxnSpPr>
        <xdr:cNvPr id="183" name="直線コネクタ 182"/>
        <xdr:cNvCxnSpPr/>
      </xdr:nvCxnSpPr>
      <xdr:spPr>
        <a:xfrm>
          <a:off x="2908300" y="13367045"/>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68715</xdr:rowOff>
    </xdr:from>
    <xdr:to>
      <xdr:col>20</xdr:col>
      <xdr:colOff>38100</xdr:colOff>
      <xdr:row>77</xdr:row>
      <xdr:rowOff>170315</xdr:rowOff>
    </xdr:to>
    <xdr:sp macro="" textlink="">
      <xdr:nvSpPr>
        <xdr:cNvPr id="184" name="フローチャート: 判断 183"/>
        <xdr:cNvSpPr/>
      </xdr:nvSpPr>
      <xdr:spPr>
        <a:xfrm>
          <a:off x="37465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15392</xdr:rowOff>
    </xdr:from>
    <xdr:ext cx="469744" cy="259045"/>
    <xdr:sp macro="" textlink="">
      <xdr:nvSpPr>
        <xdr:cNvPr id="185" name="テキスト ボックス 184"/>
        <xdr:cNvSpPr txBox="1"/>
      </xdr:nvSpPr>
      <xdr:spPr>
        <a:xfrm>
          <a:off x="3562428" y="1304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165395</xdr:rowOff>
    </xdr:from>
    <xdr:to>
      <xdr:col>15</xdr:col>
      <xdr:colOff>50800</xdr:colOff>
      <xdr:row>78</xdr:row>
      <xdr:rowOff>322</xdr:rowOff>
    </xdr:to>
    <xdr:cxnSp macro="">
      <xdr:nvCxnSpPr>
        <xdr:cNvPr id="186" name="直線コネクタ 185"/>
        <xdr:cNvCxnSpPr/>
      </xdr:nvCxnSpPr>
      <xdr:spPr>
        <a:xfrm flipV="1">
          <a:off x="2019300" y="13367045"/>
          <a:ext cx="889000" cy="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87619</xdr:rowOff>
    </xdr:from>
    <xdr:to>
      <xdr:col>15</xdr:col>
      <xdr:colOff>101600</xdr:colOff>
      <xdr:row>78</xdr:row>
      <xdr:rowOff>17769</xdr:rowOff>
    </xdr:to>
    <xdr:sp macro="" textlink="">
      <xdr:nvSpPr>
        <xdr:cNvPr id="187" name="フローチャート: 判断 186"/>
        <xdr:cNvSpPr/>
      </xdr:nvSpPr>
      <xdr:spPr>
        <a:xfrm>
          <a:off x="2857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34296</xdr:rowOff>
    </xdr:from>
    <xdr:ext cx="469744" cy="259045"/>
    <xdr:sp macro="" textlink="">
      <xdr:nvSpPr>
        <xdr:cNvPr id="188" name="テキスト ボックス 187"/>
        <xdr:cNvSpPr txBox="1"/>
      </xdr:nvSpPr>
      <xdr:spPr>
        <a:xfrm>
          <a:off x="2673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166492</xdr:rowOff>
    </xdr:from>
    <xdr:to>
      <xdr:col>10</xdr:col>
      <xdr:colOff>114300</xdr:colOff>
      <xdr:row>78</xdr:row>
      <xdr:rowOff>322</xdr:rowOff>
    </xdr:to>
    <xdr:cxnSp macro="">
      <xdr:nvCxnSpPr>
        <xdr:cNvPr id="189" name="直線コネクタ 188"/>
        <xdr:cNvCxnSpPr/>
      </xdr:nvCxnSpPr>
      <xdr:spPr>
        <a:xfrm>
          <a:off x="1130300" y="13368142"/>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90" name="フローチャート: 判断 189"/>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91" name="テキスト ボックス 190"/>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92" name="フローチャート: 判断 191"/>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47578</xdr:rowOff>
    </xdr:from>
    <xdr:ext cx="469744" cy="259045"/>
    <xdr:sp macro="" textlink="">
      <xdr:nvSpPr>
        <xdr:cNvPr id="193" name="テキスト ボックス 192"/>
        <xdr:cNvSpPr txBox="1"/>
      </xdr:nvSpPr>
      <xdr:spPr>
        <a:xfrm>
          <a:off x="895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123144</xdr:rowOff>
    </xdr:from>
    <xdr:to>
      <xdr:col>24</xdr:col>
      <xdr:colOff>114300</xdr:colOff>
      <xdr:row>78</xdr:row>
      <xdr:rowOff>53294</xdr:rowOff>
    </xdr:to>
    <xdr:sp macro="" textlink="">
      <xdr:nvSpPr>
        <xdr:cNvPr id="199" name="楕円 198"/>
        <xdr:cNvSpPr/>
      </xdr:nvSpPr>
      <xdr:spPr>
        <a:xfrm>
          <a:off x="4584700" y="1332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68218</xdr:rowOff>
    </xdr:from>
    <xdr:ext cx="469744" cy="259045"/>
    <xdr:sp macro="" textlink="">
      <xdr:nvSpPr>
        <xdr:cNvPr id="200" name="維持補修費該当値テキスト"/>
        <xdr:cNvSpPr txBox="1"/>
      </xdr:nvSpPr>
      <xdr:spPr>
        <a:xfrm>
          <a:off x="4686300" y="1326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127350</xdr:rowOff>
    </xdr:from>
    <xdr:to>
      <xdr:col>20</xdr:col>
      <xdr:colOff>38100</xdr:colOff>
      <xdr:row>78</xdr:row>
      <xdr:rowOff>57500</xdr:rowOff>
    </xdr:to>
    <xdr:sp macro="" textlink="">
      <xdr:nvSpPr>
        <xdr:cNvPr id="201" name="楕円 200"/>
        <xdr:cNvSpPr/>
      </xdr:nvSpPr>
      <xdr:spPr>
        <a:xfrm>
          <a:off x="3746500" y="13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48627</xdr:rowOff>
    </xdr:from>
    <xdr:ext cx="469744" cy="259045"/>
    <xdr:sp macro="" textlink="">
      <xdr:nvSpPr>
        <xdr:cNvPr id="202" name="テキスト ボックス 201"/>
        <xdr:cNvSpPr txBox="1"/>
      </xdr:nvSpPr>
      <xdr:spPr>
        <a:xfrm>
          <a:off x="3562428" y="1342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114595</xdr:rowOff>
    </xdr:from>
    <xdr:to>
      <xdr:col>15</xdr:col>
      <xdr:colOff>101600</xdr:colOff>
      <xdr:row>78</xdr:row>
      <xdr:rowOff>44745</xdr:rowOff>
    </xdr:to>
    <xdr:sp macro="" textlink="">
      <xdr:nvSpPr>
        <xdr:cNvPr id="203" name="楕円 202"/>
        <xdr:cNvSpPr/>
      </xdr:nvSpPr>
      <xdr:spPr>
        <a:xfrm>
          <a:off x="2857500" y="133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35872</xdr:rowOff>
    </xdr:from>
    <xdr:ext cx="469744" cy="259045"/>
    <xdr:sp macro="" textlink="">
      <xdr:nvSpPr>
        <xdr:cNvPr id="204" name="テキスト ボックス 203"/>
        <xdr:cNvSpPr txBox="1"/>
      </xdr:nvSpPr>
      <xdr:spPr>
        <a:xfrm>
          <a:off x="2673428" y="134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120972</xdr:rowOff>
    </xdr:from>
    <xdr:to>
      <xdr:col>10</xdr:col>
      <xdr:colOff>165100</xdr:colOff>
      <xdr:row>78</xdr:row>
      <xdr:rowOff>51122</xdr:rowOff>
    </xdr:to>
    <xdr:sp macro="" textlink="">
      <xdr:nvSpPr>
        <xdr:cNvPr id="205" name="楕円 204"/>
        <xdr:cNvSpPr/>
      </xdr:nvSpPr>
      <xdr:spPr>
        <a:xfrm>
          <a:off x="1968500" y="133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42249</xdr:rowOff>
    </xdr:from>
    <xdr:ext cx="469744" cy="259045"/>
    <xdr:sp macro="" textlink="">
      <xdr:nvSpPr>
        <xdr:cNvPr id="206" name="テキスト ボックス 205"/>
        <xdr:cNvSpPr txBox="1"/>
      </xdr:nvSpPr>
      <xdr:spPr>
        <a:xfrm>
          <a:off x="1784428" y="1341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115692</xdr:rowOff>
    </xdr:from>
    <xdr:to>
      <xdr:col>6</xdr:col>
      <xdr:colOff>38100</xdr:colOff>
      <xdr:row>78</xdr:row>
      <xdr:rowOff>45842</xdr:rowOff>
    </xdr:to>
    <xdr:sp macro="" textlink="">
      <xdr:nvSpPr>
        <xdr:cNvPr id="207" name="楕円 206"/>
        <xdr:cNvSpPr/>
      </xdr:nvSpPr>
      <xdr:spPr>
        <a:xfrm>
          <a:off x="1079500" y="133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36969</xdr:rowOff>
    </xdr:from>
    <xdr:ext cx="469744" cy="259045"/>
    <xdr:sp macro="" textlink="">
      <xdr:nvSpPr>
        <xdr:cNvPr id="208" name="テキスト ボックス 207"/>
        <xdr:cNvSpPr txBox="1"/>
      </xdr:nvSpPr>
      <xdr:spPr>
        <a:xfrm>
          <a:off x="895428" y="1341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122865</xdr:rowOff>
    </xdr:from>
    <xdr:to>
      <xdr:col>24</xdr:col>
      <xdr:colOff>62865</xdr:colOff>
      <xdr:row>99</xdr:row>
      <xdr:rowOff>138230</xdr:rowOff>
    </xdr:to>
    <xdr:cxnSp macro="">
      <xdr:nvCxnSpPr>
        <xdr:cNvPr id="235" name="直線コネクタ 234"/>
        <xdr:cNvCxnSpPr/>
      </xdr:nvCxnSpPr>
      <xdr:spPr>
        <a:xfrm flipV="1">
          <a:off x="4633595" y="15553365"/>
          <a:ext cx="1270" cy="155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142057</xdr:rowOff>
    </xdr:from>
    <xdr:ext cx="534377" cy="259045"/>
    <xdr:sp macro="" textlink="">
      <xdr:nvSpPr>
        <xdr:cNvPr id="236" name="扶助費最小値テキスト"/>
        <xdr:cNvSpPr txBox="1"/>
      </xdr:nvSpPr>
      <xdr:spPr>
        <a:xfrm>
          <a:off x="4686300" y="17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138230</xdr:rowOff>
    </xdr:from>
    <xdr:to>
      <xdr:col>24</xdr:col>
      <xdr:colOff>152400</xdr:colOff>
      <xdr:row>99</xdr:row>
      <xdr:rowOff>138230</xdr:rowOff>
    </xdr:to>
    <xdr:cxnSp macro="">
      <xdr:nvCxnSpPr>
        <xdr:cNvPr id="237" name="直線コネクタ 236"/>
        <xdr:cNvCxnSpPr/>
      </xdr:nvCxnSpPr>
      <xdr:spPr>
        <a:xfrm>
          <a:off x="4546600" y="1711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69542</xdr:rowOff>
    </xdr:from>
    <xdr:ext cx="599010" cy="259045"/>
    <xdr:sp macro="" textlink="">
      <xdr:nvSpPr>
        <xdr:cNvPr id="238" name="扶助費最大値テキスト"/>
        <xdr:cNvSpPr txBox="1"/>
      </xdr:nvSpPr>
      <xdr:spPr>
        <a:xfrm>
          <a:off x="4686300" y="1532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122865</xdr:rowOff>
    </xdr:from>
    <xdr:to>
      <xdr:col>24</xdr:col>
      <xdr:colOff>152400</xdr:colOff>
      <xdr:row>90</xdr:row>
      <xdr:rowOff>122865</xdr:rowOff>
    </xdr:to>
    <xdr:cxnSp macro="">
      <xdr:nvCxnSpPr>
        <xdr:cNvPr id="239" name="直線コネクタ 238"/>
        <xdr:cNvCxnSpPr/>
      </xdr:nvCxnSpPr>
      <xdr:spPr>
        <a:xfrm>
          <a:off x="4546600" y="15553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40292</xdr:rowOff>
    </xdr:from>
    <xdr:to>
      <xdr:col>24</xdr:col>
      <xdr:colOff>63500</xdr:colOff>
      <xdr:row>93</xdr:row>
      <xdr:rowOff>52358</xdr:rowOff>
    </xdr:to>
    <xdr:cxnSp macro="">
      <xdr:nvCxnSpPr>
        <xdr:cNvPr id="240" name="直線コネクタ 239"/>
        <xdr:cNvCxnSpPr/>
      </xdr:nvCxnSpPr>
      <xdr:spPr>
        <a:xfrm>
          <a:off x="3797300" y="1598514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83557</xdr:rowOff>
    </xdr:from>
    <xdr:ext cx="534377" cy="259045"/>
    <xdr:sp macro="" textlink="">
      <xdr:nvSpPr>
        <xdr:cNvPr id="241" name="扶助費平均値テキスト"/>
        <xdr:cNvSpPr txBox="1"/>
      </xdr:nvSpPr>
      <xdr:spPr>
        <a:xfrm>
          <a:off x="4686300" y="1654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105130</xdr:rowOff>
    </xdr:from>
    <xdr:to>
      <xdr:col>24</xdr:col>
      <xdr:colOff>114300</xdr:colOff>
      <xdr:row>97</xdr:row>
      <xdr:rowOff>35280</xdr:rowOff>
    </xdr:to>
    <xdr:sp macro="" textlink="">
      <xdr:nvSpPr>
        <xdr:cNvPr id="242" name="フローチャート: 判断 241"/>
        <xdr:cNvSpPr/>
      </xdr:nvSpPr>
      <xdr:spPr>
        <a:xfrm>
          <a:off x="45847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168700</xdr:rowOff>
    </xdr:from>
    <xdr:to>
      <xdr:col>19</xdr:col>
      <xdr:colOff>177800</xdr:colOff>
      <xdr:row>93</xdr:row>
      <xdr:rowOff>40292</xdr:rowOff>
    </xdr:to>
    <xdr:cxnSp macro="">
      <xdr:nvCxnSpPr>
        <xdr:cNvPr id="243" name="直線コネクタ 242"/>
        <xdr:cNvCxnSpPr/>
      </xdr:nvCxnSpPr>
      <xdr:spPr>
        <a:xfrm>
          <a:off x="2908300" y="15942100"/>
          <a:ext cx="889000" cy="4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137984</xdr:rowOff>
    </xdr:from>
    <xdr:to>
      <xdr:col>20</xdr:col>
      <xdr:colOff>38100</xdr:colOff>
      <xdr:row>97</xdr:row>
      <xdr:rowOff>68134</xdr:rowOff>
    </xdr:to>
    <xdr:sp macro="" textlink="">
      <xdr:nvSpPr>
        <xdr:cNvPr id="244" name="フローチャート: 判断 243"/>
        <xdr:cNvSpPr/>
      </xdr:nvSpPr>
      <xdr:spPr>
        <a:xfrm>
          <a:off x="3746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59261</xdr:rowOff>
    </xdr:from>
    <xdr:ext cx="534377" cy="259045"/>
    <xdr:sp macro="" textlink="">
      <xdr:nvSpPr>
        <xdr:cNvPr id="245" name="テキスト ボックス 244"/>
        <xdr:cNvSpPr txBox="1"/>
      </xdr:nvSpPr>
      <xdr:spPr>
        <a:xfrm>
          <a:off x="3530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168700</xdr:rowOff>
    </xdr:from>
    <xdr:to>
      <xdr:col>15</xdr:col>
      <xdr:colOff>50800</xdr:colOff>
      <xdr:row>94</xdr:row>
      <xdr:rowOff>111810</xdr:rowOff>
    </xdr:to>
    <xdr:cxnSp macro="">
      <xdr:nvCxnSpPr>
        <xdr:cNvPr id="246" name="直線コネクタ 245"/>
        <xdr:cNvCxnSpPr/>
      </xdr:nvCxnSpPr>
      <xdr:spPr>
        <a:xfrm flipV="1">
          <a:off x="2019300" y="15942100"/>
          <a:ext cx="889000" cy="2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119614</xdr:rowOff>
    </xdr:from>
    <xdr:to>
      <xdr:col>15</xdr:col>
      <xdr:colOff>101600</xdr:colOff>
      <xdr:row>97</xdr:row>
      <xdr:rowOff>49764</xdr:rowOff>
    </xdr:to>
    <xdr:sp macro="" textlink="">
      <xdr:nvSpPr>
        <xdr:cNvPr id="247" name="フローチャート: 判断 246"/>
        <xdr:cNvSpPr/>
      </xdr:nvSpPr>
      <xdr:spPr>
        <a:xfrm>
          <a:off x="2857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40891</xdr:rowOff>
    </xdr:from>
    <xdr:ext cx="534377" cy="259045"/>
    <xdr:sp macro="" textlink="">
      <xdr:nvSpPr>
        <xdr:cNvPr id="248" name="テキスト ボックス 247"/>
        <xdr:cNvSpPr txBox="1"/>
      </xdr:nvSpPr>
      <xdr:spPr>
        <a:xfrm>
          <a:off x="2641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111810</xdr:rowOff>
    </xdr:from>
    <xdr:to>
      <xdr:col>10</xdr:col>
      <xdr:colOff>114300</xdr:colOff>
      <xdr:row>95</xdr:row>
      <xdr:rowOff>15881</xdr:rowOff>
    </xdr:to>
    <xdr:cxnSp macro="">
      <xdr:nvCxnSpPr>
        <xdr:cNvPr id="249" name="直線コネクタ 248"/>
        <xdr:cNvCxnSpPr/>
      </xdr:nvCxnSpPr>
      <xdr:spPr>
        <a:xfrm flipV="1">
          <a:off x="1130300" y="16228110"/>
          <a:ext cx="889000" cy="7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1755</xdr:rowOff>
    </xdr:from>
    <xdr:to>
      <xdr:col>10</xdr:col>
      <xdr:colOff>165100</xdr:colOff>
      <xdr:row>97</xdr:row>
      <xdr:rowOff>103355</xdr:rowOff>
    </xdr:to>
    <xdr:sp macro="" textlink="">
      <xdr:nvSpPr>
        <xdr:cNvPr id="250" name="フローチャート: 判断 249"/>
        <xdr:cNvSpPr/>
      </xdr:nvSpPr>
      <xdr:spPr>
        <a:xfrm>
          <a:off x="1968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94482</xdr:rowOff>
    </xdr:from>
    <xdr:ext cx="534377" cy="259045"/>
    <xdr:sp macro="" textlink="">
      <xdr:nvSpPr>
        <xdr:cNvPr id="251" name="テキスト ボックス 250"/>
        <xdr:cNvSpPr txBox="1"/>
      </xdr:nvSpPr>
      <xdr:spPr>
        <a:xfrm>
          <a:off x="1752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125411</xdr:rowOff>
    </xdr:from>
    <xdr:to>
      <xdr:col>6</xdr:col>
      <xdr:colOff>38100</xdr:colOff>
      <xdr:row>98</xdr:row>
      <xdr:rowOff>55561</xdr:rowOff>
    </xdr:to>
    <xdr:sp macro="" textlink="">
      <xdr:nvSpPr>
        <xdr:cNvPr id="252" name="フローチャート: 判断 251"/>
        <xdr:cNvSpPr/>
      </xdr:nvSpPr>
      <xdr:spPr>
        <a:xfrm>
          <a:off x="1079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46688</xdr:rowOff>
    </xdr:from>
    <xdr:ext cx="534377" cy="259045"/>
    <xdr:sp macro="" textlink="">
      <xdr:nvSpPr>
        <xdr:cNvPr id="253" name="テキスト ボックス 252"/>
        <xdr:cNvSpPr txBox="1"/>
      </xdr:nvSpPr>
      <xdr:spPr>
        <a:xfrm>
          <a:off x="863111" y="168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1558</xdr:rowOff>
    </xdr:from>
    <xdr:to>
      <xdr:col>24</xdr:col>
      <xdr:colOff>114300</xdr:colOff>
      <xdr:row>93</xdr:row>
      <xdr:rowOff>103158</xdr:rowOff>
    </xdr:to>
    <xdr:sp macro="" textlink="">
      <xdr:nvSpPr>
        <xdr:cNvPr id="259" name="楕円 258"/>
        <xdr:cNvSpPr/>
      </xdr:nvSpPr>
      <xdr:spPr>
        <a:xfrm>
          <a:off x="4584700" y="1594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24435</xdr:rowOff>
    </xdr:from>
    <xdr:ext cx="599010" cy="259045"/>
    <xdr:sp macro="" textlink="">
      <xdr:nvSpPr>
        <xdr:cNvPr id="260" name="扶助費該当値テキスト"/>
        <xdr:cNvSpPr txBox="1"/>
      </xdr:nvSpPr>
      <xdr:spPr>
        <a:xfrm>
          <a:off x="4686300" y="1579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160942</xdr:rowOff>
    </xdr:from>
    <xdr:to>
      <xdr:col>20</xdr:col>
      <xdr:colOff>38100</xdr:colOff>
      <xdr:row>93</xdr:row>
      <xdr:rowOff>91092</xdr:rowOff>
    </xdr:to>
    <xdr:sp macro="" textlink="">
      <xdr:nvSpPr>
        <xdr:cNvPr id="261" name="楕円 260"/>
        <xdr:cNvSpPr/>
      </xdr:nvSpPr>
      <xdr:spPr>
        <a:xfrm>
          <a:off x="3746500" y="159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107619</xdr:rowOff>
    </xdr:from>
    <xdr:ext cx="599010" cy="259045"/>
    <xdr:sp macro="" textlink="">
      <xdr:nvSpPr>
        <xdr:cNvPr id="262" name="テキスト ボックス 261"/>
        <xdr:cNvSpPr txBox="1"/>
      </xdr:nvSpPr>
      <xdr:spPr>
        <a:xfrm>
          <a:off x="3497795" y="1570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117900</xdr:rowOff>
    </xdr:from>
    <xdr:to>
      <xdr:col>15</xdr:col>
      <xdr:colOff>101600</xdr:colOff>
      <xdr:row>93</xdr:row>
      <xdr:rowOff>48050</xdr:rowOff>
    </xdr:to>
    <xdr:sp macro="" textlink="">
      <xdr:nvSpPr>
        <xdr:cNvPr id="263" name="楕円 262"/>
        <xdr:cNvSpPr/>
      </xdr:nvSpPr>
      <xdr:spPr>
        <a:xfrm>
          <a:off x="2857500" y="158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64577</xdr:rowOff>
    </xdr:from>
    <xdr:ext cx="599010" cy="259045"/>
    <xdr:sp macro="" textlink="">
      <xdr:nvSpPr>
        <xdr:cNvPr id="264" name="テキスト ボックス 263"/>
        <xdr:cNvSpPr txBox="1"/>
      </xdr:nvSpPr>
      <xdr:spPr>
        <a:xfrm>
          <a:off x="2608795" y="1566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61010</xdr:rowOff>
    </xdr:from>
    <xdr:to>
      <xdr:col>10</xdr:col>
      <xdr:colOff>165100</xdr:colOff>
      <xdr:row>94</xdr:row>
      <xdr:rowOff>162610</xdr:rowOff>
    </xdr:to>
    <xdr:sp macro="" textlink="">
      <xdr:nvSpPr>
        <xdr:cNvPr id="265" name="楕円 264"/>
        <xdr:cNvSpPr/>
      </xdr:nvSpPr>
      <xdr:spPr>
        <a:xfrm>
          <a:off x="1968500" y="161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7687</xdr:rowOff>
    </xdr:from>
    <xdr:ext cx="599010" cy="259045"/>
    <xdr:sp macro="" textlink="">
      <xdr:nvSpPr>
        <xdr:cNvPr id="266" name="テキスト ボックス 265"/>
        <xdr:cNvSpPr txBox="1"/>
      </xdr:nvSpPr>
      <xdr:spPr>
        <a:xfrm>
          <a:off x="1719795" y="1595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136531</xdr:rowOff>
    </xdr:from>
    <xdr:to>
      <xdr:col>6</xdr:col>
      <xdr:colOff>38100</xdr:colOff>
      <xdr:row>95</xdr:row>
      <xdr:rowOff>66681</xdr:rowOff>
    </xdr:to>
    <xdr:sp macro="" textlink="">
      <xdr:nvSpPr>
        <xdr:cNvPr id="267" name="楕円 266"/>
        <xdr:cNvSpPr/>
      </xdr:nvSpPr>
      <xdr:spPr>
        <a:xfrm>
          <a:off x="1079500" y="162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83208</xdr:rowOff>
    </xdr:from>
    <xdr:ext cx="599010" cy="259045"/>
    <xdr:sp macro="" textlink="">
      <xdr:nvSpPr>
        <xdr:cNvPr id="268" name="テキスト ボックス 267"/>
        <xdr:cNvSpPr txBox="1"/>
      </xdr:nvSpPr>
      <xdr:spPr>
        <a:xfrm>
          <a:off x="830795" y="1602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7" name="テキスト ボックス 28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159800</xdr:rowOff>
    </xdr:from>
    <xdr:to>
      <xdr:col>54</xdr:col>
      <xdr:colOff>189865</xdr:colOff>
      <xdr:row>39</xdr:row>
      <xdr:rowOff>39785</xdr:rowOff>
    </xdr:to>
    <xdr:cxnSp macro="">
      <xdr:nvCxnSpPr>
        <xdr:cNvPr id="295" name="直線コネクタ 294"/>
        <xdr:cNvCxnSpPr/>
      </xdr:nvCxnSpPr>
      <xdr:spPr>
        <a:xfrm flipV="1">
          <a:off x="10475595" y="5303300"/>
          <a:ext cx="127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43612</xdr:rowOff>
    </xdr:from>
    <xdr:ext cx="534377" cy="259045"/>
    <xdr:sp macro="" textlink="">
      <xdr:nvSpPr>
        <xdr:cNvPr id="296" name="補助費等最小値テキスト"/>
        <xdr:cNvSpPr txBox="1"/>
      </xdr:nvSpPr>
      <xdr:spPr>
        <a:xfrm>
          <a:off x="10528300" y="67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39785</xdr:rowOff>
    </xdr:from>
    <xdr:to>
      <xdr:col>55</xdr:col>
      <xdr:colOff>88900</xdr:colOff>
      <xdr:row>39</xdr:row>
      <xdr:rowOff>39785</xdr:rowOff>
    </xdr:to>
    <xdr:cxnSp macro="">
      <xdr:nvCxnSpPr>
        <xdr:cNvPr id="297" name="直線コネクタ 296"/>
        <xdr:cNvCxnSpPr/>
      </xdr:nvCxnSpPr>
      <xdr:spPr>
        <a:xfrm>
          <a:off x="10388600" y="672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106477</xdr:rowOff>
    </xdr:from>
    <xdr:ext cx="599010" cy="259045"/>
    <xdr:sp macro="" textlink="">
      <xdr:nvSpPr>
        <xdr:cNvPr id="298" name="補助費等最大値テキスト"/>
        <xdr:cNvSpPr txBox="1"/>
      </xdr:nvSpPr>
      <xdr:spPr>
        <a:xfrm>
          <a:off x="10528300" y="50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159800</xdr:rowOff>
    </xdr:from>
    <xdr:to>
      <xdr:col>55</xdr:col>
      <xdr:colOff>88900</xdr:colOff>
      <xdr:row>30</xdr:row>
      <xdr:rowOff>159800</xdr:rowOff>
    </xdr:to>
    <xdr:cxnSp macro="">
      <xdr:nvCxnSpPr>
        <xdr:cNvPr id="299" name="直線コネクタ 298"/>
        <xdr:cNvCxnSpPr/>
      </xdr:nvCxnSpPr>
      <xdr:spPr>
        <a:xfrm>
          <a:off x="10388600" y="530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132124</xdr:rowOff>
    </xdr:from>
    <xdr:to>
      <xdr:col>55</xdr:col>
      <xdr:colOff>0</xdr:colOff>
      <xdr:row>36</xdr:row>
      <xdr:rowOff>14411</xdr:rowOff>
    </xdr:to>
    <xdr:cxnSp macro="">
      <xdr:nvCxnSpPr>
        <xdr:cNvPr id="300" name="直線コネクタ 299"/>
        <xdr:cNvCxnSpPr/>
      </xdr:nvCxnSpPr>
      <xdr:spPr>
        <a:xfrm flipV="1">
          <a:off x="9639300" y="6132874"/>
          <a:ext cx="838200" cy="5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8499</xdr:rowOff>
    </xdr:from>
    <xdr:ext cx="534377" cy="259045"/>
    <xdr:sp macro="" textlink="">
      <xdr:nvSpPr>
        <xdr:cNvPr id="301" name="補助費等平均値テキスト"/>
        <xdr:cNvSpPr txBox="1"/>
      </xdr:nvSpPr>
      <xdr:spPr>
        <a:xfrm>
          <a:off x="10528300" y="583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157072</xdr:rowOff>
    </xdr:from>
    <xdr:to>
      <xdr:col>55</xdr:col>
      <xdr:colOff>50800</xdr:colOff>
      <xdr:row>35</xdr:row>
      <xdr:rowOff>87222</xdr:rowOff>
    </xdr:to>
    <xdr:sp macro="" textlink="">
      <xdr:nvSpPr>
        <xdr:cNvPr id="302" name="フローチャート: 判断 301"/>
        <xdr:cNvSpPr/>
      </xdr:nvSpPr>
      <xdr:spPr>
        <a:xfrm>
          <a:off x="10426700" y="598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143994</xdr:rowOff>
    </xdr:from>
    <xdr:to>
      <xdr:col>50</xdr:col>
      <xdr:colOff>114300</xdr:colOff>
      <xdr:row>36</xdr:row>
      <xdr:rowOff>14411</xdr:rowOff>
    </xdr:to>
    <xdr:cxnSp macro="">
      <xdr:nvCxnSpPr>
        <xdr:cNvPr id="303" name="直線コネクタ 302"/>
        <xdr:cNvCxnSpPr/>
      </xdr:nvCxnSpPr>
      <xdr:spPr>
        <a:xfrm>
          <a:off x="8750300" y="6144744"/>
          <a:ext cx="8890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167702</xdr:rowOff>
    </xdr:from>
    <xdr:to>
      <xdr:col>50</xdr:col>
      <xdr:colOff>165100</xdr:colOff>
      <xdr:row>35</xdr:row>
      <xdr:rowOff>97852</xdr:rowOff>
    </xdr:to>
    <xdr:sp macro="" textlink="">
      <xdr:nvSpPr>
        <xdr:cNvPr id="304" name="フローチャート: 判断 303"/>
        <xdr:cNvSpPr/>
      </xdr:nvSpPr>
      <xdr:spPr>
        <a:xfrm>
          <a:off x="95885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114379</xdr:rowOff>
    </xdr:from>
    <xdr:ext cx="534377" cy="259045"/>
    <xdr:sp macro="" textlink="">
      <xdr:nvSpPr>
        <xdr:cNvPr id="305" name="テキスト ボックス 304"/>
        <xdr:cNvSpPr txBox="1"/>
      </xdr:nvSpPr>
      <xdr:spPr>
        <a:xfrm>
          <a:off x="9372111" y="57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18101</xdr:rowOff>
    </xdr:from>
    <xdr:to>
      <xdr:col>45</xdr:col>
      <xdr:colOff>177800</xdr:colOff>
      <xdr:row>35</xdr:row>
      <xdr:rowOff>143994</xdr:rowOff>
    </xdr:to>
    <xdr:cxnSp macro="">
      <xdr:nvCxnSpPr>
        <xdr:cNvPr id="306" name="直線コネクタ 305"/>
        <xdr:cNvCxnSpPr/>
      </xdr:nvCxnSpPr>
      <xdr:spPr>
        <a:xfrm>
          <a:off x="7861300" y="6018851"/>
          <a:ext cx="889000" cy="1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11552</xdr:rowOff>
    </xdr:from>
    <xdr:to>
      <xdr:col>46</xdr:col>
      <xdr:colOff>38100</xdr:colOff>
      <xdr:row>35</xdr:row>
      <xdr:rowOff>113152</xdr:rowOff>
    </xdr:to>
    <xdr:sp macro="" textlink="">
      <xdr:nvSpPr>
        <xdr:cNvPr id="307" name="フローチャート: 判断 306"/>
        <xdr:cNvSpPr/>
      </xdr:nvSpPr>
      <xdr:spPr>
        <a:xfrm>
          <a:off x="8699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129679</xdr:rowOff>
    </xdr:from>
    <xdr:ext cx="534377" cy="259045"/>
    <xdr:sp macro="" textlink="">
      <xdr:nvSpPr>
        <xdr:cNvPr id="308" name="テキスト ボックス 307"/>
        <xdr:cNvSpPr txBox="1"/>
      </xdr:nvSpPr>
      <xdr:spPr>
        <a:xfrm>
          <a:off x="8483111" y="57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18101</xdr:rowOff>
    </xdr:from>
    <xdr:to>
      <xdr:col>41</xdr:col>
      <xdr:colOff>50800</xdr:colOff>
      <xdr:row>36</xdr:row>
      <xdr:rowOff>73128</xdr:rowOff>
    </xdr:to>
    <xdr:cxnSp macro="">
      <xdr:nvCxnSpPr>
        <xdr:cNvPr id="309" name="直線コネクタ 308"/>
        <xdr:cNvCxnSpPr/>
      </xdr:nvCxnSpPr>
      <xdr:spPr>
        <a:xfrm flipV="1">
          <a:off x="6972300" y="6018851"/>
          <a:ext cx="889000" cy="2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147944</xdr:rowOff>
    </xdr:from>
    <xdr:to>
      <xdr:col>41</xdr:col>
      <xdr:colOff>101600</xdr:colOff>
      <xdr:row>35</xdr:row>
      <xdr:rowOff>78094</xdr:rowOff>
    </xdr:to>
    <xdr:sp macro="" textlink="">
      <xdr:nvSpPr>
        <xdr:cNvPr id="310" name="フローチャート: 判断 309"/>
        <xdr:cNvSpPr/>
      </xdr:nvSpPr>
      <xdr:spPr>
        <a:xfrm>
          <a:off x="7810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69221</xdr:rowOff>
    </xdr:from>
    <xdr:ext cx="534377" cy="259045"/>
    <xdr:sp macro="" textlink="">
      <xdr:nvSpPr>
        <xdr:cNvPr id="311" name="テキスト ボックス 310"/>
        <xdr:cNvSpPr txBox="1"/>
      </xdr:nvSpPr>
      <xdr:spPr>
        <a:xfrm>
          <a:off x="7594111" y="6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99301</xdr:rowOff>
    </xdr:from>
    <xdr:to>
      <xdr:col>36</xdr:col>
      <xdr:colOff>165100</xdr:colOff>
      <xdr:row>36</xdr:row>
      <xdr:rowOff>29451</xdr:rowOff>
    </xdr:to>
    <xdr:sp macro="" textlink="">
      <xdr:nvSpPr>
        <xdr:cNvPr id="312" name="フローチャート: 判断 311"/>
        <xdr:cNvSpPr/>
      </xdr:nvSpPr>
      <xdr:spPr>
        <a:xfrm>
          <a:off x="6921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45978</xdr:rowOff>
    </xdr:from>
    <xdr:ext cx="534377" cy="259045"/>
    <xdr:sp macro="" textlink="">
      <xdr:nvSpPr>
        <xdr:cNvPr id="313" name="テキスト ボックス 312"/>
        <xdr:cNvSpPr txBox="1"/>
      </xdr:nvSpPr>
      <xdr:spPr>
        <a:xfrm>
          <a:off x="6705111" y="58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81324</xdr:rowOff>
    </xdr:from>
    <xdr:to>
      <xdr:col>55</xdr:col>
      <xdr:colOff>50800</xdr:colOff>
      <xdr:row>36</xdr:row>
      <xdr:rowOff>11474</xdr:rowOff>
    </xdr:to>
    <xdr:sp macro="" textlink="">
      <xdr:nvSpPr>
        <xdr:cNvPr id="319" name="楕円 318"/>
        <xdr:cNvSpPr/>
      </xdr:nvSpPr>
      <xdr:spPr>
        <a:xfrm>
          <a:off x="10426700" y="60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59751</xdr:rowOff>
    </xdr:from>
    <xdr:ext cx="534377" cy="259045"/>
    <xdr:sp macro="" textlink="">
      <xdr:nvSpPr>
        <xdr:cNvPr id="320" name="補助費等該当値テキスト"/>
        <xdr:cNvSpPr txBox="1"/>
      </xdr:nvSpPr>
      <xdr:spPr>
        <a:xfrm>
          <a:off x="10528300" y="606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135061</xdr:rowOff>
    </xdr:from>
    <xdr:to>
      <xdr:col>50</xdr:col>
      <xdr:colOff>165100</xdr:colOff>
      <xdr:row>36</xdr:row>
      <xdr:rowOff>65211</xdr:rowOff>
    </xdr:to>
    <xdr:sp macro="" textlink="">
      <xdr:nvSpPr>
        <xdr:cNvPr id="321" name="楕円 320"/>
        <xdr:cNvSpPr/>
      </xdr:nvSpPr>
      <xdr:spPr>
        <a:xfrm>
          <a:off x="9588500" y="61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56338</xdr:rowOff>
    </xdr:from>
    <xdr:ext cx="534377" cy="259045"/>
    <xdr:sp macro="" textlink="">
      <xdr:nvSpPr>
        <xdr:cNvPr id="322" name="テキスト ボックス 321"/>
        <xdr:cNvSpPr txBox="1"/>
      </xdr:nvSpPr>
      <xdr:spPr>
        <a:xfrm>
          <a:off x="9372111" y="622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93194</xdr:rowOff>
    </xdr:from>
    <xdr:to>
      <xdr:col>46</xdr:col>
      <xdr:colOff>38100</xdr:colOff>
      <xdr:row>36</xdr:row>
      <xdr:rowOff>23344</xdr:rowOff>
    </xdr:to>
    <xdr:sp macro="" textlink="">
      <xdr:nvSpPr>
        <xdr:cNvPr id="323" name="楕円 322"/>
        <xdr:cNvSpPr/>
      </xdr:nvSpPr>
      <xdr:spPr>
        <a:xfrm>
          <a:off x="8699500" y="6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14471</xdr:rowOff>
    </xdr:from>
    <xdr:ext cx="534377" cy="259045"/>
    <xdr:sp macro="" textlink="">
      <xdr:nvSpPr>
        <xdr:cNvPr id="324" name="テキスト ボックス 323"/>
        <xdr:cNvSpPr txBox="1"/>
      </xdr:nvSpPr>
      <xdr:spPr>
        <a:xfrm>
          <a:off x="8483111" y="61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138751</xdr:rowOff>
    </xdr:from>
    <xdr:to>
      <xdr:col>41</xdr:col>
      <xdr:colOff>101600</xdr:colOff>
      <xdr:row>35</xdr:row>
      <xdr:rowOff>68901</xdr:rowOff>
    </xdr:to>
    <xdr:sp macro="" textlink="">
      <xdr:nvSpPr>
        <xdr:cNvPr id="325" name="楕円 324"/>
        <xdr:cNvSpPr/>
      </xdr:nvSpPr>
      <xdr:spPr>
        <a:xfrm>
          <a:off x="7810500" y="59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85428</xdr:rowOff>
    </xdr:from>
    <xdr:ext cx="534377" cy="259045"/>
    <xdr:sp macro="" textlink="">
      <xdr:nvSpPr>
        <xdr:cNvPr id="326" name="テキスト ボックス 325"/>
        <xdr:cNvSpPr txBox="1"/>
      </xdr:nvSpPr>
      <xdr:spPr>
        <a:xfrm>
          <a:off x="7594111" y="574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22328</xdr:rowOff>
    </xdr:from>
    <xdr:to>
      <xdr:col>36</xdr:col>
      <xdr:colOff>165100</xdr:colOff>
      <xdr:row>36</xdr:row>
      <xdr:rowOff>123928</xdr:rowOff>
    </xdr:to>
    <xdr:sp macro="" textlink="">
      <xdr:nvSpPr>
        <xdr:cNvPr id="327" name="楕円 326"/>
        <xdr:cNvSpPr/>
      </xdr:nvSpPr>
      <xdr:spPr>
        <a:xfrm>
          <a:off x="6921500" y="6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115055</xdr:rowOff>
    </xdr:from>
    <xdr:ext cx="534377" cy="259045"/>
    <xdr:sp macro="" textlink="">
      <xdr:nvSpPr>
        <xdr:cNvPr id="328" name="テキスト ボックス 327"/>
        <xdr:cNvSpPr txBox="1"/>
      </xdr:nvSpPr>
      <xdr:spPr>
        <a:xfrm>
          <a:off x="6705111" y="62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4" name="テキスト ボックス 34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150295</xdr:rowOff>
    </xdr:from>
    <xdr:to>
      <xdr:col>54</xdr:col>
      <xdr:colOff>189865</xdr:colOff>
      <xdr:row>58</xdr:row>
      <xdr:rowOff>15701</xdr:rowOff>
    </xdr:to>
    <xdr:cxnSp macro="">
      <xdr:nvCxnSpPr>
        <xdr:cNvPr id="348" name="直線コネクタ 347"/>
        <xdr:cNvCxnSpPr/>
      </xdr:nvCxnSpPr>
      <xdr:spPr>
        <a:xfrm flipV="1">
          <a:off x="10475595" y="8722795"/>
          <a:ext cx="1270" cy="1237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32150</xdr:rowOff>
    </xdr:from>
    <xdr:ext cx="534377" cy="259045"/>
    <xdr:sp macro="" textlink="">
      <xdr:nvSpPr>
        <xdr:cNvPr id="349" name="普通建設事業費最小値テキスト"/>
        <xdr:cNvSpPr txBox="1"/>
      </xdr:nvSpPr>
      <xdr:spPr>
        <a:xfrm>
          <a:off x="10528300" y="9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15701</xdr:rowOff>
    </xdr:from>
    <xdr:to>
      <xdr:col>55</xdr:col>
      <xdr:colOff>88900</xdr:colOff>
      <xdr:row>58</xdr:row>
      <xdr:rowOff>15701</xdr:rowOff>
    </xdr:to>
    <xdr:cxnSp macro="">
      <xdr:nvCxnSpPr>
        <xdr:cNvPr id="350" name="直線コネクタ 349"/>
        <xdr:cNvCxnSpPr/>
      </xdr:nvCxnSpPr>
      <xdr:spPr>
        <a:xfrm>
          <a:off x="10388600" y="995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96972</xdr:rowOff>
    </xdr:from>
    <xdr:ext cx="690189" cy="259045"/>
    <xdr:sp macro="" textlink="">
      <xdr:nvSpPr>
        <xdr:cNvPr id="351" name="普通建設事業費最大値テキスト"/>
        <xdr:cNvSpPr txBox="1"/>
      </xdr:nvSpPr>
      <xdr:spPr>
        <a:xfrm>
          <a:off x="10528300" y="849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150295</xdr:rowOff>
    </xdr:from>
    <xdr:to>
      <xdr:col>55</xdr:col>
      <xdr:colOff>88900</xdr:colOff>
      <xdr:row>50</xdr:row>
      <xdr:rowOff>150295</xdr:rowOff>
    </xdr:to>
    <xdr:cxnSp macro="">
      <xdr:nvCxnSpPr>
        <xdr:cNvPr id="352" name="直線コネクタ 351"/>
        <xdr:cNvCxnSpPr/>
      </xdr:nvCxnSpPr>
      <xdr:spPr>
        <a:xfrm>
          <a:off x="10388600" y="8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152392</xdr:rowOff>
    </xdr:from>
    <xdr:to>
      <xdr:col>55</xdr:col>
      <xdr:colOff>0</xdr:colOff>
      <xdr:row>57</xdr:row>
      <xdr:rowOff>153491</xdr:rowOff>
    </xdr:to>
    <xdr:cxnSp macro="">
      <xdr:nvCxnSpPr>
        <xdr:cNvPr id="353" name="直線コネクタ 352"/>
        <xdr:cNvCxnSpPr/>
      </xdr:nvCxnSpPr>
      <xdr:spPr>
        <a:xfrm>
          <a:off x="9639300" y="9925042"/>
          <a:ext cx="8382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121050</xdr:rowOff>
    </xdr:from>
    <xdr:ext cx="534377" cy="259045"/>
    <xdr:sp macro="" textlink="">
      <xdr:nvSpPr>
        <xdr:cNvPr id="354" name="普通建設事業費平均値テキスト"/>
        <xdr:cNvSpPr txBox="1"/>
      </xdr:nvSpPr>
      <xdr:spPr>
        <a:xfrm>
          <a:off x="10528300" y="972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98173</xdr:rowOff>
    </xdr:from>
    <xdr:to>
      <xdr:col>55</xdr:col>
      <xdr:colOff>50800</xdr:colOff>
      <xdr:row>58</xdr:row>
      <xdr:rowOff>28323</xdr:rowOff>
    </xdr:to>
    <xdr:sp macro="" textlink="">
      <xdr:nvSpPr>
        <xdr:cNvPr id="355" name="フローチャート: 判断 354"/>
        <xdr:cNvSpPr/>
      </xdr:nvSpPr>
      <xdr:spPr>
        <a:xfrm>
          <a:off x="10426700" y="987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152392</xdr:rowOff>
    </xdr:from>
    <xdr:to>
      <xdr:col>50</xdr:col>
      <xdr:colOff>114300</xdr:colOff>
      <xdr:row>57</xdr:row>
      <xdr:rowOff>160317</xdr:rowOff>
    </xdr:to>
    <xdr:cxnSp macro="">
      <xdr:nvCxnSpPr>
        <xdr:cNvPr id="356" name="直線コネクタ 355"/>
        <xdr:cNvCxnSpPr/>
      </xdr:nvCxnSpPr>
      <xdr:spPr>
        <a:xfrm flipV="1">
          <a:off x="8750300" y="9925042"/>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97448</xdr:rowOff>
    </xdr:from>
    <xdr:to>
      <xdr:col>50</xdr:col>
      <xdr:colOff>165100</xdr:colOff>
      <xdr:row>58</xdr:row>
      <xdr:rowOff>27598</xdr:rowOff>
    </xdr:to>
    <xdr:sp macro="" textlink="">
      <xdr:nvSpPr>
        <xdr:cNvPr id="357" name="フローチャート: 判断 356"/>
        <xdr:cNvSpPr/>
      </xdr:nvSpPr>
      <xdr:spPr>
        <a:xfrm>
          <a:off x="9588500" y="987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44125</xdr:rowOff>
    </xdr:from>
    <xdr:ext cx="534377" cy="259045"/>
    <xdr:sp macro="" textlink="">
      <xdr:nvSpPr>
        <xdr:cNvPr id="358" name="テキスト ボックス 357"/>
        <xdr:cNvSpPr txBox="1"/>
      </xdr:nvSpPr>
      <xdr:spPr>
        <a:xfrm>
          <a:off x="9372111" y="96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160317</xdr:rowOff>
    </xdr:from>
    <xdr:to>
      <xdr:col>45</xdr:col>
      <xdr:colOff>177800</xdr:colOff>
      <xdr:row>57</xdr:row>
      <xdr:rowOff>160670</xdr:rowOff>
    </xdr:to>
    <xdr:cxnSp macro="">
      <xdr:nvCxnSpPr>
        <xdr:cNvPr id="359" name="直線コネクタ 358"/>
        <xdr:cNvCxnSpPr/>
      </xdr:nvCxnSpPr>
      <xdr:spPr>
        <a:xfrm flipV="1">
          <a:off x="7861300" y="9932967"/>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100979</xdr:rowOff>
    </xdr:from>
    <xdr:to>
      <xdr:col>46</xdr:col>
      <xdr:colOff>38100</xdr:colOff>
      <xdr:row>58</xdr:row>
      <xdr:rowOff>31129</xdr:rowOff>
    </xdr:to>
    <xdr:sp macro="" textlink="">
      <xdr:nvSpPr>
        <xdr:cNvPr id="360" name="フローチャート: 判断 359"/>
        <xdr:cNvSpPr/>
      </xdr:nvSpPr>
      <xdr:spPr>
        <a:xfrm>
          <a:off x="8699500" y="987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47656</xdr:rowOff>
    </xdr:from>
    <xdr:ext cx="534377" cy="259045"/>
    <xdr:sp macro="" textlink="">
      <xdr:nvSpPr>
        <xdr:cNvPr id="361" name="テキスト ボックス 360"/>
        <xdr:cNvSpPr txBox="1"/>
      </xdr:nvSpPr>
      <xdr:spPr>
        <a:xfrm>
          <a:off x="8483111" y="964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142326</xdr:rowOff>
    </xdr:from>
    <xdr:to>
      <xdr:col>41</xdr:col>
      <xdr:colOff>50800</xdr:colOff>
      <xdr:row>57</xdr:row>
      <xdr:rowOff>160670</xdr:rowOff>
    </xdr:to>
    <xdr:cxnSp macro="">
      <xdr:nvCxnSpPr>
        <xdr:cNvPr id="362" name="直線コネクタ 361"/>
        <xdr:cNvCxnSpPr/>
      </xdr:nvCxnSpPr>
      <xdr:spPr>
        <a:xfrm>
          <a:off x="6972300" y="9914976"/>
          <a:ext cx="889000" cy="1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95773</xdr:rowOff>
    </xdr:from>
    <xdr:to>
      <xdr:col>41</xdr:col>
      <xdr:colOff>101600</xdr:colOff>
      <xdr:row>58</xdr:row>
      <xdr:rowOff>25923</xdr:rowOff>
    </xdr:to>
    <xdr:sp macro="" textlink="">
      <xdr:nvSpPr>
        <xdr:cNvPr id="363" name="フローチャート: 判断 362"/>
        <xdr:cNvSpPr/>
      </xdr:nvSpPr>
      <xdr:spPr>
        <a:xfrm>
          <a:off x="7810500" y="98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42450</xdr:rowOff>
    </xdr:from>
    <xdr:ext cx="534377" cy="259045"/>
    <xdr:sp macro="" textlink="">
      <xdr:nvSpPr>
        <xdr:cNvPr id="364" name="テキスト ボックス 363"/>
        <xdr:cNvSpPr txBox="1"/>
      </xdr:nvSpPr>
      <xdr:spPr>
        <a:xfrm>
          <a:off x="7594111" y="964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98259</xdr:rowOff>
    </xdr:from>
    <xdr:to>
      <xdr:col>36</xdr:col>
      <xdr:colOff>165100</xdr:colOff>
      <xdr:row>58</xdr:row>
      <xdr:rowOff>28409</xdr:rowOff>
    </xdr:to>
    <xdr:sp macro="" textlink="">
      <xdr:nvSpPr>
        <xdr:cNvPr id="365" name="フローチャート: 判断 364"/>
        <xdr:cNvSpPr/>
      </xdr:nvSpPr>
      <xdr:spPr>
        <a:xfrm>
          <a:off x="6921500" y="98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19536</xdr:rowOff>
    </xdr:from>
    <xdr:ext cx="534377" cy="259045"/>
    <xdr:sp macro="" textlink="">
      <xdr:nvSpPr>
        <xdr:cNvPr id="366" name="テキスト ボックス 365"/>
        <xdr:cNvSpPr txBox="1"/>
      </xdr:nvSpPr>
      <xdr:spPr>
        <a:xfrm>
          <a:off x="6705111" y="99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102691</xdr:rowOff>
    </xdr:from>
    <xdr:to>
      <xdr:col>55</xdr:col>
      <xdr:colOff>50800</xdr:colOff>
      <xdr:row>58</xdr:row>
      <xdr:rowOff>32841</xdr:rowOff>
    </xdr:to>
    <xdr:sp macro="" textlink="">
      <xdr:nvSpPr>
        <xdr:cNvPr id="372" name="楕円 371"/>
        <xdr:cNvSpPr/>
      </xdr:nvSpPr>
      <xdr:spPr>
        <a:xfrm>
          <a:off x="10426700" y="987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76600</xdr:rowOff>
    </xdr:from>
    <xdr:ext cx="534377" cy="259045"/>
    <xdr:sp macro="" textlink="">
      <xdr:nvSpPr>
        <xdr:cNvPr id="373" name="普通建設事業費該当値テキスト"/>
        <xdr:cNvSpPr txBox="1"/>
      </xdr:nvSpPr>
      <xdr:spPr>
        <a:xfrm>
          <a:off x="10528300" y="98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101592</xdr:rowOff>
    </xdr:from>
    <xdr:to>
      <xdr:col>50</xdr:col>
      <xdr:colOff>165100</xdr:colOff>
      <xdr:row>58</xdr:row>
      <xdr:rowOff>31742</xdr:rowOff>
    </xdr:to>
    <xdr:sp macro="" textlink="">
      <xdr:nvSpPr>
        <xdr:cNvPr id="374" name="楕円 373"/>
        <xdr:cNvSpPr/>
      </xdr:nvSpPr>
      <xdr:spPr>
        <a:xfrm>
          <a:off x="9588500" y="98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22869</xdr:rowOff>
    </xdr:from>
    <xdr:ext cx="534377" cy="259045"/>
    <xdr:sp macro="" textlink="">
      <xdr:nvSpPr>
        <xdr:cNvPr id="375" name="テキスト ボックス 374"/>
        <xdr:cNvSpPr txBox="1"/>
      </xdr:nvSpPr>
      <xdr:spPr>
        <a:xfrm>
          <a:off x="9372111" y="996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109517</xdr:rowOff>
    </xdr:from>
    <xdr:to>
      <xdr:col>46</xdr:col>
      <xdr:colOff>38100</xdr:colOff>
      <xdr:row>58</xdr:row>
      <xdr:rowOff>39667</xdr:rowOff>
    </xdr:to>
    <xdr:sp macro="" textlink="">
      <xdr:nvSpPr>
        <xdr:cNvPr id="376" name="楕円 375"/>
        <xdr:cNvSpPr/>
      </xdr:nvSpPr>
      <xdr:spPr>
        <a:xfrm>
          <a:off x="8699500" y="98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30794</xdr:rowOff>
    </xdr:from>
    <xdr:ext cx="534377" cy="259045"/>
    <xdr:sp macro="" textlink="">
      <xdr:nvSpPr>
        <xdr:cNvPr id="377" name="テキスト ボックス 376"/>
        <xdr:cNvSpPr txBox="1"/>
      </xdr:nvSpPr>
      <xdr:spPr>
        <a:xfrm>
          <a:off x="8483111" y="99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109870</xdr:rowOff>
    </xdr:from>
    <xdr:to>
      <xdr:col>41</xdr:col>
      <xdr:colOff>101600</xdr:colOff>
      <xdr:row>58</xdr:row>
      <xdr:rowOff>40020</xdr:rowOff>
    </xdr:to>
    <xdr:sp macro="" textlink="">
      <xdr:nvSpPr>
        <xdr:cNvPr id="378" name="楕円 377"/>
        <xdr:cNvSpPr/>
      </xdr:nvSpPr>
      <xdr:spPr>
        <a:xfrm>
          <a:off x="7810500" y="988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31147</xdr:rowOff>
    </xdr:from>
    <xdr:ext cx="534377" cy="259045"/>
    <xdr:sp macro="" textlink="">
      <xdr:nvSpPr>
        <xdr:cNvPr id="379" name="テキスト ボックス 378"/>
        <xdr:cNvSpPr txBox="1"/>
      </xdr:nvSpPr>
      <xdr:spPr>
        <a:xfrm>
          <a:off x="7594111" y="997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91526</xdr:rowOff>
    </xdr:from>
    <xdr:to>
      <xdr:col>36</xdr:col>
      <xdr:colOff>165100</xdr:colOff>
      <xdr:row>58</xdr:row>
      <xdr:rowOff>21676</xdr:rowOff>
    </xdr:to>
    <xdr:sp macro="" textlink="">
      <xdr:nvSpPr>
        <xdr:cNvPr id="380" name="楕円 379"/>
        <xdr:cNvSpPr/>
      </xdr:nvSpPr>
      <xdr:spPr>
        <a:xfrm>
          <a:off x="6921500" y="98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38203</xdr:rowOff>
    </xdr:from>
    <xdr:ext cx="534377" cy="259045"/>
    <xdr:sp macro="" textlink="">
      <xdr:nvSpPr>
        <xdr:cNvPr id="381" name="テキスト ボックス 380"/>
        <xdr:cNvSpPr txBox="1"/>
      </xdr:nvSpPr>
      <xdr:spPr>
        <a:xfrm>
          <a:off x="6705111" y="963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97" name="テキスト ボックス 396"/>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45225</xdr:rowOff>
    </xdr:from>
    <xdr:to>
      <xdr:col>54</xdr:col>
      <xdr:colOff>189865</xdr:colOff>
      <xdr:row>78</xdr:row>
      <xdr:rowOff>24893</xdr:rowOff>
    </xdr:to>
    <xdr:cxnSp macro="">
      <xdr:nvCxnSpPr>
        <xdr:cNvPr id="401" name="直線コネクタ 400"/>
        <xdr:cNvCxnSpPr/>
      </xdr:nvCxnSpPr>
      <xdr:spPr>
        <a:xfrm flipV="1">
          <a:off x="10475595" y="12218175"/>
          <a:ext cx="1270" cy="1179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68978</xdr:rowOff>
    </xdr:from>
    <xdr:ext cx="378565" cy="259045"/>
    <xdr:sp macro="" textlink="">
      <xdr:nvSpPr>
        <xdr:cNvPr id="402" name="普通建設事業費 （ うち新規整備　）最小値テキスト"/>
        <xdr:cNvSpPr txBox="1"/>
      </xdr:nvSpPr>
      <xdr:spPr>
        <a:xfrm>
          <a:off x="10528300" y="13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24893</xdr:rowOff>
    </xdr:from>
    <xdr:to>
      <xdr:col>55</xdr:col>
      <xdr:colOff>88900</xdr:colOff>
      <xdr:row>78</xdr:row>
      <xdr:rowOff>24893</xdr:rowOff>
    </xdr:to>
    <xdr:cxnSp macro="">
      <xdr:nvCxnSpPr>
        <xdr:cNvPr id="403" name="直線コネクタ 402"/>
        <xdr:cNvCxnSpPr/>
      </xdr:nvCxnSpPr>
      <xdr:spPr>
        <a:xfrm>
          <a:off x="10388600" y="1339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163352</xdr:rowOff>
    </xdr:from>
    <xdr:ext cx="690189" cy="259045"/>
    <xdr:sp macro="" textlink="">
      <xdr:nvSpPr>
        <xdr:cNvPr id="404" name="普通建設事業費 （ うち新規整備　）最大値テキスト"/>
        <xdr:cNvSpPr txBox="1"/>
      </xdr:nvSpPr>
      <xdr:spPr>
        <a:xfrm>
          <a:off x="10528300" y="119934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45225</xdr:rowOff>
    </xdr:from>
    <xdr:to>
      <xdr:col>55</xdr:col>
      <xdr:colOff>88900</xdr:colOff>
      <xdr:row>71</xdr:row>
      <xdr:rowOff>45225</xdr:rowOff>
    </xdr:to>
    <xdr:cxnSp macro="">
      <xdr:nvCxnSpPr>
        <xdr:cNvPr id="405" name="直線コネクタ 404"/>
        <xdr:cNvCxnSpPr/>
      </xdr:nvCxnSpPr>
      <xdr:spPr>
        <a:xfrm>
          <a:off x="10388600" y="122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16411</xdr:rowOff>
    </xdr:from>
    <xdr:to>
      <xdr:col>55</xdr:col>
      <xdr:colOff>0</xdr:colOff>
      <xdr:row>78</xdr:row>
      <xdr:rowOff>17580</xdr:rowOff>
    </xdr:to>
    <xdr:cxnSp macro="">
      <xdr:nvCxnSpPr>
        <xdr:cNvPr id="406" name="直線コネクタ 405"/>
        <xdr:cNvCxnSpPr/>
      </xdr:nvCxnSpPr>
      <xdr:spPr>
        <a:xfrm>
          <a:off x="9639300" y="13389511"/>
          <a:ext cx="8382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157878</xdr:rowOff>
    </xdr:from>
    <xdr:ext cx="534377" cy="259045"/>
    <xdr:sp macro="" textlink="">
      <xdr:nvSpPr>
        <xdr:cNvPr id="407" name="普通建設事業費 （ うち新規整備　）平均値テキスト"/>
        <xdr:cNvSpPr txBox="1"/>
      </xdr:nvSpPr>
      <xdr:spPr>
        <a:xfrm>
          <a:off x="10528300" y="13188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135001</xdr:rowOff>
    </xdr:from>
    <xdr:to>
      <xdr:col>55</xdr:col>
      <xdr:colOff>50800</xdr:colOff>
      <xdr:row>78</xdr:row>
      <xdr:rowOff>65151</xdr:rowOff>
    </xdr:to>
    <xdr:sp macro="" textlink="">
      <xdr:nvSpPr>
        <xdr:cNvPr id="408" name="フローチャート: 判断 407"/>
        <xdr:cNvSpPr/>
      </xdr:nvSpPr>
      <xdr:spPr>
        <a:xfrm>
          <a:off x="10426700" y="1333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16411</xdr:rowOff>
    </xdr:from>
    <xdr:to>
      <xdr:col>50</xdr:col>
      <xdr:colOff>114300</xdr:colOff>
      <xdr:row>78</xdr:row>
      <xdr:rowOff>20036</xdr:rowOff>
    </xdr:to>
    <xdr:cxnSp macro="">
      <xdr:nvCxnSpPr>
        <xdr:cNvPr id="409" name="直線コネクタ 408"/>
        <xdr:cNvCxnSpPr/>
      </xdr:nvCxnSpPr>
      <xdr:spPr>
        <a:xfrm flipV="1">
          <a:off x="8750300" y="13389511"/>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133750</xdr:rowOff>
    </xdr:from>
    <xdr:to>
      <xdr:col>50</xdr:col>
      <xdr:colOff>165100</xdr:colOff>
      <xdr:row>78</xdr:row>
      <xdr:rowOff>63900</xdr:rowOff>
    </xdr:to>
    <xdr:sp macro="" textlink="">
      <xdr:nvSpPr>
        <xdr:cNvPr id="410" name="フローチャート: 判断 409"/>
        <xdr:cNvSpPr/>
      </xdr:nvSpPr>
      <xdr:spPr>
        <a:xfrm>
          <a:off x="9588500" y="1333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80427</xdr:rowOff>
    </xdr:from>
    <xdr:ext cx="534377" cy="259045"/>
    <xdr:sp macro="" textlink="">
      <xdr:nvSpPr>
        <xdr:cNvPr id="411" name="テキスト ボックス 410"/>
        <xdr:cNvSpPr txBox="1"/>
      </xdr:nvSpPr>
      <xdr:spPr>
        <a:xfrm>
          <a:off x="9372111" y="1311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8258</xdr:rowOff>
    </xdr:from>
    <xdr:to>
      <xdr:col>45</xdr:col>
      <xdr:colOff>177800</xdr:colOff>
      <xdr:row>78</xdr:row>
      <xdr:rowOff>20036</xdr:rowOff>
    </xdr:to>
    <xdr:cxnSp macro="">
      <xdr:nvCxnSpPr>
        <xdr:cNvPr id="412" name="直線コネクタ 411"/>
        <xdr:cNvCxnSpPr/>
      </xdr:nvCxnSpPr>
      <xdr:spPr>
        <a:xfrm>
          <a:off x="7861300" y="13381358"/>
          <a:ext cx="8890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129271</xdr:rowOff>
    </xdr:from>
    <xdr:to>
      <xdr:col>46</xdr:col>
      <xdr:colOff>38100</xdr:colOff>
      <xdr:row>78</xdr:row>
      <xdr:rowOff>59421</xdr:rowOff>
    </xdr:to>
    <xdr:sp macro="" textlink="">
      <xdr:nvSpPr>
        <xdr:cNvPr id="413" name="フローチャート: 判断 412"/>
        <xdr:cNvSpPr/>
      </xdr:nvSpPr>
      <xdr:spPr>
        <a:xfrm>
          <a:off x="8699500" y="1333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75948</xdr:rowOff>
    </xdr:from>
    <xdr:ext cx="534377" cy="259045"/>
    <xdr:sp macro="" textlink="">
      <xdr:nvSpPr>
        <xdr:cNvPr id="414" name="テキスト ボックス 413"/>
        <xdr:cNvSpPr txBox="1"/>
      </xdr:nvSpPr>
      <xdr:spPr>
        <a:xfrm>
          <a:off x="8483111" y="131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8258</xdr:rowOff>
    </xdr:from>
    <xdr:to>
      <xdr:col>41</xdr:col>
      <xdr:colOff>50800</xdr:colOff>
      <xdr:row>78</xdr:row>
      <xdr:rowOff>9601</xdr:rowOff>
    </xdr:to>
    <xdr:cxnSp macro="">
      <xdr:nvCxnSpPr>
        <xdr:cNvPr id="415" name="直線コネクタ 414"/>
        <xdr:cNvCxnSpPr/>
      </xdr:nvCxnSpPr>
      <xdr:spPr>
        <a:xfrm flipV="1">
          <a:off x="6972300" y="13381358"/>
          <a:ext cx="8890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118832</xdr:rowOff>
    </xdr:from>
    <xdr:to>
      <xdr:col>41</xdr:col>
      <xdr:colOff>101600</xdr:colOff>
      <xdr:row>78</xdr:row>
      <xdr:rowOff>48982</xdr:rowOff>
    </xdr:to>
    <xdr:sp macro="" textlink="">
      <xdr:nvSpPr>
        <xdr:cNvPr id="416" name="フローチャート: 判断 415"/>
        <xdr:cNvSpPr/>
      </xdr:nvSpPr>
      <xdr:spPr>
        <a:xfrm>
          <a:off x="7810500" y="133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65509</xdr:rowOff>
    </xdr:from>
    <xdr:ext cx="534377" cy="259045"/>
    <xdr:sp macro="" textlink="">
      <xdr:nvSpPr>
        <xdr:cNvPr id="417" name="テキスト ボックス 416"/>
        <xdr:cNvSpPr txBox="1"/>
      </xdr:nvSpPr>
      <xdr:spPr>
        <a:xfrm>
          <a:off x="7594111" y="130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125578</xdr:rowOff>
    </xdr:from>
    <xdr:to>
      <xdr:col>36</xdr:col>
      <xdr:colOff>165100</xdr:colOff>
      <xdr:row>78</xdr:row>
      <xdr:rowOff>55728</xdr:rowOff>
    </xdr:to>
    <xdr:sp macro="" textlink="">
      <xdr:nvSpPr>
        <xdr:cNvPr id="418" name="フローチャート: 判断 417"/>
        <xdr:cNvSpPr/>
      </xdr:nvSpPr>
      <xdr:spPr>
        <a:xfrm>
          <a:off x="6921500" y="1332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72255</xdr:rowOff>
    </xdr:from>
    <xdr:ext cx="534377" cy="259045"/>
    <xdr:sp macro="" textlink="">
      <xdr:nvSpPr>
        <xdr:cNvPr id="419" name="テキスト ボックス 418"/>
        <xdr:cNvSpPr txBox="1"/>
      </xdr:nvSpPr>
      <xdr:spPr>
        <a:xfrm>
          <a:off x="6705111" y="131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138230</xdr:rowOff>
    </xdr:from>
    <xdr:to>
      <xdr:col>55</xdr:col>
      <xdr:colOff>50800</xdr:colOff>
      <xdr:row>78</xdr:row>
      <xdr:rowOff>68380</xdr:rowOff>
    </xdr:to>
    <xdr:sp macro="" textlink="">
      <xdr:nvSpPr>
        <xdr:cNvPr id="425" name="楕円 424"/>
        <xdr:cNvSpPr/>
      </xdr:nvSpPr>
      <xdr:spPr>
        <a:xfrm>
          <a:off x="10426700" y="1333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113428</xdr:rowOff>
    </xdr:from>
    <xdr:ext cx="534377" cy="259045"/>
    <xdr:sp macro="" textlink="">
      <xdr:nvSpPr>
        <xdr:cNvPr id="426" name="普通建設事業費 （ うち新規整備　）該当値テキスト"/>
        <xdr:cNvSpPr txBox="1"/>
      </xdr:nvSpPr>
      <xdr:spPr>
        <a:xfrm>
          <a:off x="10528300" y="133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137061</xdr:rowOff>
    </xdr:from>
    <xdr:to>
      <xdr:col>50</xdr:col>
      <xdr:colOff>165100</xdr:colOff>
      <xdr:row>78</xdr:row>
      <xdr:rowOff>67211</xdr:rowOff>
    </xdr:to>
    <xdr:sp macro="" textlink="">
      <xdr:nvSpPr>
        <xdr:cNvPr id="427" name="楕円 426"/>
        <xdr:cNvSpPr/>
      </xdr:nvSpPr>
      <xdr:spPr>
        <a:xfrm>
          <a:off x="9588500" y="133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58338</xdr:rowOff>
    </xdr:from>
    <xdr:ext cx="534377" cy="259045"/>
    <xdr:sp macro="" textlink="">
      <xdr:nvSpPr>
        <xdr:cNvPr id="428" name="テキスト ボックス 427"/>
        <xdr:cNvSpPr txBox="1"/>
      </xdr:nvSpPr>
      <xdr:spPr>
        <a:xfrm>
          <a:off x="9372111" y="134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140686</xdr:rowOff>
    </xdr:from>
    <xdr:to>
      <xdr:col>46</xdr:col>
      <xdr:colOff>38100</xdr:colOff>
      <xdr:row>78</xdr:row>
      <xdr:rowOff>70836</xdr:rowOff>
    </xdr:to>
    <xdr:sp macro="" textlink="">
      <xdr:nvSpPr>
        <xdr:cNvPr id="429" name="楕円 428"/>
        <xdr:cNvSpPr/>
      </xdr:nvSpPr>
      <xdr:spPr>
        <a:xfrm>
          <a:off x="8699500" y="133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61963</xdr:rowOff>
    </xdr:from>
    <xdr:ext cx="469744" cy="259045"/>
    <xdr:sp macro="" textlink="">
      <xdr:nvSpPr>
        <xdr:cNvPr id="430" name="テキスト ボックス 429"/>
        <xdr:cNvSpPr txBox="1"/>
      </xdr:nvSpPr>
      <xdr:spPr>
        <a:xfrm>
          <a:off x="8515428" y="1343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128908</xdr:rowOff>
    </xdr:from>
    <xdr:to>
      <xdr:col>41</xdr:col>
      <xdr:colOff>101600</xdr:colOff>
      <xdr:row>78</xdr:row>
      <xdr:rowOff>59058</xdr:rowOff>
    </xdr:to>
    <xdr:sp macro="" textlink="">
      <xdr:nvSpPr>
        <xdr:cNvPr id="431" name="楕円 430"/>
        <xdr:cNvSpPr/>
      </xdr:nvSpPr>
      <xdr:spPr>
        <a:xfrm>
          <a:off x="7810500" y="1333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50185</xdr:rowOff>
    </xdr:from>
    <xdr:ext cx="534377" cy="259045"/>
    <xdr:sp macro="" textlink="">
      <xdr:nvSpPr>
        <xdr:cNvPr id="432" name="テキスト ボックス 431"/>
        <xdr:cNvSpPr txBox="1"/>
      </xdr:nvSpPr>
      <xdr:spPr>
        <a:xfrm>
          <a:off x="7594111" y="134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130251</xdr:rowOff>
    </xdr:from>
    <xdr:to>
      <xdr:col>36</xdr:col>
      <xdr:colOff>165100</xdr:colOff>
      <xdr:row>78</xdr:row>
      <xdr:rowOff>60401</xdr:rowOff>
    </xdr:to>
    <xdr:sp macro="" textlink="">
      <xdr:nvSpPr>
        <xdr:cNvPr id="433" name="楕円 432"/>
        <xdr:cNvSpPr/>
      </xdr:nvSpPr>
      <xdr:spPr>
        <a:xfrm>
          <a:off x="6921500" y="133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51528</xdr:rowOff>
    </xdr:from>
    <xdr:ext cx="534377" cy="259045"/>
    <xdr:sp macro="" textlink="">
      <xdr:nvSpPr>
        <xdr:cNvPr id="434" name="テキスト ボックス 433"/>
        <xdr:cNvSpPr txBox="1"/>
      </xdr:nvSpPr>
      <xdr:spPr>
        <a:xfrm>
          <a:off x="6705111" y="134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55139</xdr:rowOff>
    </xdr:from>
    <xdr:to>
      <xdr:col>54</xdr:col>
      <xdr:colOff>189865</xdr:colOff>
      <xdr:row>99</xdr:row>
      <xdr:rowOff>30145</xdr:rowOff>
    </xdr:to>
    <xdr:cxnSp macro="">
      <xdr:nvCxnSpPr>
        <xdr:cNvPr id="460" name="直線コネクタ 459"/>
        <xdr:cNvCxnSpPr/>
      </xdr:nvCxnSpPr>
      <xdr:spPr>
        <a:xfrm flipV="1">
          <a:off x="10475595" y="15657089"/>
          <a:ext cx="1270"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33972</xdr:rowOff>
    </xdr:from>
    <xdr:ext cx="469744" cy="259045"/>
    <xdr:sp macro="" textlink="">
      <xdr:nvSpPr>
        <xdr:cNvPr id="461" name="普通建設事業費 （ うち更新整備　）最小値テキスト"/>
        <xdr:cNvSpPr txBox="1"/>
      </xdr:nvSpPr>
      <xdr:spPr>
        <a:xfrm>
          <a:off x="10528300" y="170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30145</xdr:rowOff>
    </xdr:from>
    <xdr:to>
      <xdr:col>55</xdr:col>
      <xdr:colOff>88900</xdr:colOff>
      <xdr:row>99</xdr:row>
      <xdr:rowOff>30145</xdr:rowOff>
    </xdr:to>
    <xdr:cxnSp macro="">
      <xdr:nvCxnSpPr>
        <xdr:cNvPr id="462" name="直線コネクタ 461"/>
        <xdr:cNvCxnSpPr/>
      </xdr:nvCxnSpPr>
      <xdr:spPr>
        <a:xfrm>
          <a:off x="10388600" y="1700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1816</xdr:rowOff>
    </xdr:from>
    <xdr:ext cx="599010" cy="259045"/>
    <xdr:sp macro="" textlink="">
      <xdr:nvSpPr>
        <xdr:cNvPr id="463" name="普通建設事業費 （ うち更新整備　）最大値テキスト"/>
        <xdr:cNvSpPr txBox="1"/>
      </xdr:nvSpPr>
      <xdr:spPr>
        <a:xfrm>
          <a:off x="10528300" y="1543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55139</xdr:rowOff>
    </xdr:from>
    <xdr:to>
      <xdr:col>55</xdr:col>
      <xdr:colOff>88900</xdr:colOff>
      <xdr:row>91</xdr:row>
      <xdr:rowOff>55139</xdr:rowOff>
    </xdr:to>
    <xdr:cxnSp macro="">
      <xdr:nvCxnSpPr>
        <xdr:cNvPr id="464" name="直線コネクタ 463"/>
        <xdr:cNvCxnSpPr/>
      </xdr:nvCxnSpPr>
      <xdr:spPr>
        <a:xfrm>
          <a:off x="10388600" y="1565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74189</xdr:rowOff>
    </xdr:from>
    <xdr:to>
      <xdr:col>55</xdr:col>
      <xdr:colOff>0</xdr:colOff>
      <xdr:row>97</xdr:row>
      <xdr:rowOff>79611</xdr:rowOff>
    </xdr:to>
    <xdr:cxnSp macro="">
      <xdr:nvCxnSpPr>
        <xdr:cNvPr id="465" name="直線コネクタ 464"/>
        <xdr:cNvCxnSpPr/>
      </xdr:nvCxnSpPr>
      <xdr:spPr>
        <a:xfrm flipV="1">
          <a:off x="9639300" y="16533389"/>
          <a:ext cx="838200" cy="17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17133</xdr:rowOff>
    </xdr:from>
    <xdr:ext cx="534377" cy="259045"/>
    <xdr:sp macro="" textlink="">
      <xdr:nvSpPr>
        <xdr:cNvPr id="466" name="普通建設事業費 （ うち更新整備　）平均値テキスト"/>
        <xdr:cNvSpPr txBox="1"/>
      </xdr:nvSpPr>
      <xdr:spPr>
        <a:xfrm>
          <a:off x="10528300" y="16476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38706</xdr:rowOff>
    </xdr:from>
    <xdr:to>
      <xdr:col>55</xdr:col>
      <xdr:colOff>50800</xdr:colOff>
      <xdr:row>96</xdr:row>
      <xdr:rowOff>140306</xdr:rowOff>
    </xdr:to>
    <xdr:sp macro="" textlink="">
      <xdr:nvSpPr>
        <xdr:cNvPr id="467" name="フローチャート: 判断 466"/>
        <xdr:cNvSpPr/>
      </xdr:nvSpPr>
      <xdr:spPr>
        <a:xfrm>
          <a:off x="104267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77499</xdr:rowOff>
    </xdr:from>
    <xdr:to>
      <xdr:col>50</xdr:col>
      <xdr:colOff>114300</xdr:colOff>
      <xdr:row>97</xdr:row>
      <xdr:rowOff>79611</xdr:rowOff>
    </xdr:to>
    <xdr:cxnSp macro="">
      <xdr:nvCxnSpPr>
        <xdr:cNvPr id="468" name="直線コネクタ 467"/>
        <xdr:cNvCxnSpPr/>
      </xdr:nvCxnSpPr>
      <xdr:spPr>
        <a:xfrm>
          <a:off x="8750300" y="16708149"/>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68142</xdr:rowOff>
    </xdr:from>
    <xdr:to>
      <xdr:col>50</xdr:col>
      <xdr:colOff>165100</xdr:colOff>
      <xdr:row>96</xdr:row>
      <xdr:rowOff>169742</xdr:rowOff>
    </xdr:to>
    <xdr:sp macro="" textlink="">
      <xdr:nvSpPr>
        <xdr:cNvPr id="469" name="フローチャート: 判断 468"/>
        <xdr:cNvSpPr/>
      </xdr:nvSpPr>
      <xdr:spPr>
        <a:xfrm>
          <a:off x="9588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14819</xdr:rowOff>
    </xdr:from>
    <xdr:ext cx="534377" cy="259045"/>
    <xdr:sp macro="" textlink="">
      <xdr:nvSpPr>
        <xdr:cNvPr id="470" name="テキスト ボックス 469"/>
        <xdr:cNvSpPr txBox="1"/>
      </xdr:nvSpPr>
      <xdr:spPr>
        <a:xfrm>
          <a:off x="9372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77499</xdr:rowOff>
    </xdr:from>
    <xdr:to>
      <xdr:col>45</xdr:col>
      <xdr:colOff>177800</xdr:colOff>
      <xdr:row>98</xdr:row>
      <xdr:rowOff>99978</xdr:rowOff>
    </xdr:to>
    <xdr:cxnSp macro="">
      <xdr:nvCxnSpPr>
        <xdr:cNvPr id="471" name="直線コネクタ 470"/>
        <xdr:cNvCxnSpPr/>
      </xdr:nvCxnSpPr>
      <xdr:spPr>
        <a:xfrm flipV="1">
          <a:off x="7861300" y="16708149"/>
          <a:ext cx="889000" cy="19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24043</xdr:rowOff>
    </xdr:from>
    <xdr:to>
      <xdr:col>46</xdr:col>
      <xdr:colOff>38100</xdr:colOff>
      <xdr:row>97</xdr:row>
      <xdr:rowOff>125643</xdr:rowOff>
    </xdr:to>
    <xdr:sp macro="" textlink="">
      <xdr:nvSpPr>
        <xdr:cNvPr id="472" name="フローチャート: 判断 471"/>
        <xdr:cNvSpPr/>
      </xdr:nvSpPr>
      <xdr:spPr>
        <a:xfrm>
          <a:off x="8699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142170</xdr:rowOff>
    </xdr:from>
    <xdr:ext cx="534377" cy="259045"/>
    <xdr:sp macro="" textlink="">
      <xdr:nvSpPr>
        <xdr:cNvPr id="473" name="テキスト ボックス 472"/>
        <xdr:cNvSpPr txBox="1"/>
      </xdr:nvSpPr>
      <xdr:spPr>
        <a:xfrm>
          <a:off x="8483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90148</xdr:rowOff>
    </xdr:from>
    <xdr:to>
      <xdr:col>41</xdr:col>
      <xdr:colOff>50800</xdr:colOff>
      <xdr:row>98</xdr:row>
      <xdr:rowOff>99978</xdr:rowOff>
    </xdr:to>
    <xdr:cxnSp macro="">
      <xdr:nvCxnSpPr>
        <xdr:cNvPr id="474" name="直線コネクタ 473"/>
        <xdr:cNvCxnSpPr/>
      </xdr:nvCxnSpPr>
      <xdr:spPr>
        <a:xfrm>
          <a:off x="6972300" y="16549348"/>
          <a:ext cx="889000" cy="3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5" name="フローチャート: 判断 474"/>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75788</xdr:rowOff>
    </xdr:from>
    <xdr:ext cx="534377" cy="259045"/>
    <xdr:sp macro="" textlink="">
      <xdr:nvSpPr>
        <xdr:cNvPr id="476" name="テキスト ボックス 475"/>
        <xdr:cNvSpPr txBox="1"/>
      </xdr:nvSpPr>
      <xdr:spPr>
        <a:xfrm>
          <a:off x="7594111" y="1653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7" name="フローチャート: 判断 476"/>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116313</xdr:rowOff>
    </xdr:from>
    <xdr:ext cx="534377" cy="259045"/>
    <xdr:sp macro="" textlink="">
      <xdr:nvSpPr>
        <xdr:cNvPr id="478" name="テキスト ボックス 477"/>
        <xdr:cNvSpPr txBox="1"/>
      </xdr:nvSpPr>
      <xdr:spPr>
        <a:xfrm>
          <a:off x="6705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23389</xdr:rowOff>
    </xdr:from>
    <xdr:to>
      <xdr:col>55</xdr:col>
      <xdr:colOff>50800</xdr:colOff>
      <xdr:row>96</xdr:row>
      <xdr:rowOff>124989</xdr:rowOff>
    </xdr:to>
    <xdr:sp macro="" textlink="">
      <xdr:nvSpPr>
        <xdr:cNvPr id="484" name="楕円 483"/>
        <xdr:cNvSpPr/>
      </xdr:nvSpPr>
      <xdr:spPr>
        <a:xfrm>
          <a:off x="10426700" y="164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46266</xdr:rowOff>
    </xdr:from>
    <xdr:ext cx="534377" cy="259045"/>
    <xdr:sp macro="" textlink="">
      <xdr:nvSpPr>
        <xdr:cNvPr id="485" name="普通建設事業費 （ うち更新整備　）該当値テキスト"/>
        <xdr:cNvSpPr txBox="1"/>
      </xdr:nvSpPr>
      <xdr:spPr>
        <a:xfrm>
          <a:off x="10528300" y="163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28811</xdr:rowOff>
    </xdr:from>
    <xdr:to>
      <xdr:col>50</xdr:col>
      <xdr:colOff>165100</xdr:colOff>
      <xdr:row>97</xdr:row>
      <xdr:rowOff>130411</xdr:rowOff>
    </xdr:to>
    <xdr:sp macro="" textlink="">
      <xdr:nvSpPr>
        <xdr:cNvPr id="486" name="楕円 485"/>
        <xdr:cNvSpPr/>
      </xdr:nvSpPr>
      <xdr:spPr>
        <a:xfrm>
          <a:off x="9588500" y="166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121538</xdr:rowOff>
    </xdr:from>
    <xdr:ext cx="534377" cy="259045"/>
    <xdr:sp macro="" textlink="">
      <xdr:nvSpPr>
        <xdr:cNvPr id="487" name="テキスト ボックス 486"/>
        <xdr:cNvSpPr txBox="1"/>
      </xdr:nvSpPr>
      <xdr:spPr>
        <a:xfrm>
          <a:off x="9372111" y="167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26699</xdr:rowOff>
    </xdr:from>
    <xdr:to>
      <xdr:col>46</xdr:col>
      <xdr:colOff>38100</xdr:colOff>
      <xdr:row>97</xdr:row>
      <xdr:rowOff>128299</xdr:rowOff>
    </xdr:to>
    <xdr:sp macro="" textlink="">
      <xdr:nvSpPr>
        <xdr:cNvPr id="488" name="楕円 487"/>
        <xdr:cNvSpPr/>
      </xdr:nvSpPr>
      <xdr:spPr>
        <a:xfrm>
          <a:off x="8699500" y="166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119426</xdr:rowOff>
    </xdr:from>
    <xdr:ext cx="534377" cy="259045"/>
    <xdr:sp macro="" textlink="">
      <xdr:nvSpPr>
        <xdr:cNvPr id="489" name="テキスト ボックス 488"/>
        <xdr:cNvSpPr txBox="1"/>
      </xdr:nvSpPr>
      <xdr:spPr>
        <a:xfrm>
          <a:off x="8483111" y="167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49178</xdr:rowOff>
    </xdr:from>
    <xdr:to>
      <xdr:col>41</xdr:col>
      <xdr:colOff>101600</xdr:colOff>
      <xdr:row>98</xdr:row>
      <xdr:rowOff>150778</xdr:rowOff>
    </xdr:to>
    <xdr:sp macro="" textlink="">
      <xdr:nvSpPr>
        <xdr:cNvPr id="490" name="楕円 489"/>
        <xdr:cNvSpPr/>
      </xdr:nvSpPr>
      <xdr:spPr>
        <a:xfrm>
          <a:off x="7810500" y="168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141905</xdr:rowOff>
    </xdr:from>
    <xdr:ext cx="534377" cy="259045"/>
    <xdr:sp macro="" textlink="">
      <xdr:nvSpPr>
        <xdr:cNvPr id="491" name="テキスト ボックス 490"/>
        <xdr:cNvSpPr txBox="1"/>
      </xdr:nvSpPr>
      <xdr:spPr>
        <a:xfrm>
          <a:off x="7594111" y="1694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39348</xdr:rowOff>
    </xdr:from>
    <xdr:to>
      <xdr:col>36</xdr:col>
      <xdr:colOff>165100</xdr:colOff>
      <xdr:row>96</xdr:row>
      <xdr:rowOff>140948</xdr:rowOff>
    </xdr:to>
    <xdr:sp macro="" textlink="">
      <xdr:nvSpPr>
        <xdr:cNvPr id="492" name="楕円 491"/>
        <xdr:cNvSpPr/>
      </xdr:nvSpPr>
      <xdr:spPr>
        <a:xfrm>
          <a:off x="6921500" y="164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157475</xdr:rowOff>
    </xdr:from>
    <xdr:ext cx="534377" cy="259045"/>
    <xdr:sp macro="" textlink="">
      <xdr:nvSpPr>
        <xdr:cNvPr id="493" name="テキスト ボックス 492"/>
        <xdr:cNvSpPr txBox="1"/>
      </xdr:nvSpPr>
      <xdr:spPr>
        <a:xfrm>
          <a:off x="6705111" y="162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86073</xdr:rowOff>
    </xdr:from>
    <xdr:to>
      <xdr:col>85</xdr:col>
      <xdr:colOff>126364</xdr:colOff>
      <xdr:row>38</xdr:row>
      <xdr:rowOff>139700</xdr:rowOff>
    </xdr:to>
    <xdr:cxnSp macro="">
      <xdr:nvCxnSpPr>
        <xdr:cNvPr id="515" name="直線コネクタ 514"/>
        <xdr:cNvCxnSpPr/>
      </xdr:nvCxnSpPr>
      <xdr:spPr>
        <a:xfrm flipV="1">
          <a:off x="16317595" y="5229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15338</xdr:rowOff>
    </xdr:from>
    <xdr:ext cx="249299" cy="259045"/>
    <xdr:sp macro="" textlink="">
      <xdr:nvSpPr>
        <xdr:cNvPr id="516" name="災害復旧事業費最小値テキスト"/>
        <xdr:cNvSpPr txBox="1"/>
      </xdr:nvSpPr>
      <xdr:spPr>
        <a:xfrm>
          <a:off x="16370300" y="6701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32750</xdr:rowOff>
    </xdr:from>
    <xdr:ext cx="599010" cy="259045"/>
    <xdr:sp macro="" textlink="">
      <xdr:nvSpPr>
        <xdr:cNvPr id="518" name="災害復旧事業費最大値テキスト"/>
        <xdr:cNvSpPr txBox="1"/>
      </xdr:nvSpPr>
      <xdr:spPr>
        <a:xfrm>
          <a:off x="16370300" y="50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86073</xdr:rowOff>
    </xdr:from>
    <xdr:to>
      <xdr:col>86</xdr:col>
      <xdr:colOff>25400</xdr:colOff>
      <xdr:row>30</xdr:row>
      <xdr:rowOff>86073</xdr:rowOff>
    </xdr:to>
    <xdr:cxnSp macro="">
      <xdr:nvCxnSpPr>
        <xdr:cNvPr id="519" name="直線コネクタ 518"/>
        <xdr:cNvCxnSpPr/>
      </xdr:nvCxnSpPr>
      <xdr:spPr>
        <a:xfrm>
          <a:off x="16230600" y="52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121574</xdr:rowOff>
    </xdr:from>
    <xdr:to>
      <xdr:col>85</xdr:col>
      <xdr:colOff>127000</xdr:colOff>
      <xdr:row>38</xdr:row>
      <xdr:rowOff>136106</xdr:rowOff>
    </xdr:to>
    <xdr:cxnSp macro="">
      <xdr:nvCxnSpPr>
        <xdr:cNvPr id="520" name="直線コネクタ 519"/>
        <xdr:cNvCxnSpPr/>
      </xdr:nvCxnSpPr>
      <xdr:spPr>
        <a:xfrm>
          <a:off x="15481300" y="6636674"/>
          <a:ext cx="8382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104238</xdr:rowOff>
    </xdr:from>
    <xdr:ext cx="469744" cy="259045"/>
    <xdr:sp macro="" textlink="">
      <xdr:nvSpPr>
        <xdr:cNvPr id="521" name="災害復旧事業費平均値テキスト"/>
        <xdr:cNvSpPr txBox="1"/>
      </xdr:nvSpPr>
      <xdr:spPr>
        <a:xfrm>
          <a:off x="16370300" y="6447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81361</xdr:rowOff>
    </xdr:from>
    <xdr:to>
      <xdr:col>85</xdr:col>
      <xdr:colOff>177800</xdr:colOff>
      <xdr:row>39</xdr:row>
      <xdr:rowOff>11511</xdr:rowOff>
    </xdr:to>
    <xdr:sp macro="" textlink="">
      <xdr:nvSpPr>
        <xdr:cNvPr id="522" name="フローチャート: 判断 521"/>
        <xdr:cNvSpPr/>
      </xdr:nvSpPr>
      <xdr:spPr>
        <a:xfrm>
          <a:off x="162687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118765</xdr:rowOff>
    </xdr:from>
    <xdr:to>
      <xdr:col>81</xdr:col>
      <xdr:colOff>50800</xdr:colOff>
      <xdr:row>38</xdr:row>
      <xdr:rowOff>121574</xdr:rowOff>
    </xdr:to>
    <xdr:cxnSp macro="">
      <xdr:nvCxnSpPr>
        <xdr:cNvPr id="523" name="直線コネクタ 522"/>
        <xdr:cNvCxnSpPr/>
      </xdr:nvCxnSpPr>
      <xdr:spPr>
        <a:xfrm>
          <a:off x="14592300" y="6633865"/>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83032</xdr:rowOff>
    </xdr:from>
    <xdr:to>
      <xdr:col>81</xdr:col>
      <xdr:colOff>101600</xdr:colOff>
      <xdr:row>39</xdr:row>
      <xdr:rowOff>13182</xdr:rowOff>
    </xdr:to>
    <xdr:sp macro="" textlink="">
      <xdr:nvSpPr>
        <xdr:cNvPr id="524" name="フローチャート: 判断 523"/>
        <xdr:cNvSpPr/>
      </xdr:nvSpPr>
      <xdr:spPr>
        <a:xfrm>
          <a:off x="15430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4309</xdr:rowOff>
    </xdr:from>
    <xdr:ext cx="469744" cy="259045"/>
    <xdr:sp macro="" textlink="">
      <xdr:nvSpPr>
        <xdr:cNvPr id="525" name="テキスト ボックス 524"/>
        <xdr:cNvSpPr txBox="1"/>
      </xdr:nvSpPr>
      <xdr:spPr>
        <a:xfrm>
          <a:off x="15246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118765</xdr:rowOff>
    </xdr:from>
    <xdr:to>
      <xdr:col>76</xdr:col>
      <xdr:colOff>114300</xdr:colOff>
      <xdr:row>38</xdr:row>
      <xdr:rowOff>132426</xdr:rowOff>
    </xdr:to>
    <xdr:cxnSp macro="">
      <xdr:nvCxnSpPr>
        <xdr:cNvPr id="526" name="直線コネクタ 525"/>
        <xdr:cNvCxnSpPr/>
      </xdr:nvCxnSpPr>
      <xdr:spPr>
        <a:xfrm flipV="1">
          <a:off x="13703300" y="6633865"/>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84013</xdr:rowOff>
    </xdr:from>
    <xdr:to>
      <xdr:col>76</xdr:col>
      <xdr:colOff>165100</xdr:colOff>
      <xdr:row>39</xdr:row>
      <xdr:rowOff>14163</xdr:rowOff>
    </xdr:to>
    <xdr:sp macro="" textlink="">
      <xdr:nvSpPr>
        <xdr:cNvPr id="527" name="フローチャート: 判断 526"/>
        <xdr:cNvSpPr/>
      </xdr:nvSpPr>
      <xdr:spPr>
        <a:xfrm>
          <a:off x="14541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5290</xdr:rowOff>
    </xdr:from>
    <xdr:ext cx="469744" cy="259045"/>
    <xdr:sp macro="" textlink="">
      <xdr:nvSpPr>
        <xdr:cNvPr id="528" name="テキスト ボックス 527"/>
        <xdr:cNvSpPr txBox="1"/>
      </xdr:nvSpPr>
      <xdr:spPr>
        <a:xfrm>
          <a:off x="14357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132426</xdr:rowOff>
    </xdr:from>
    <xdr:to>
      <xdr:col>71</xdr:col>
      <xdr:colOff>177800</xdr:colOff>
      <xdr:row>38</xdr:row>
      <xdr:rowOff>138207</xdr:rowOff>
    </xdr:to>
    <xdr:cxnSp macro="">
      <xdr:nvCxnSpPr>
        <xdr:cNvPr id="529" name="直線コネクタ 528"/>
        <xdr:cNvCxnSpPr/>
      </xdr:nvCxnSpPr>
      <xdr:spPr>
        <a:xfrm flipV="1">
          <a:off x="12814300" y="6647526"/>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83245</xdr:rowOff>
    </xdr:from>
    <xdr:to>
      <xdr:col>72</xdr:col>
      <xdr:colOff>38100</xdr:colOff>
      <xdr:row>39</xdr:row>
      <xdr:rowOff>13395</xdr:rowOff>
    </xdr:to>
    <xdr:sp macro="" textlink="">
      <xdr:nvSpPr>
        <xdr:cNvPr id="530" name="フローチャート: 判断 529"/>
        <xdr:cNvSpPr/>
      </xdr:nvSpPr>
      <xdr:spPr>
        <a:xfrm>
          <a:off x="13652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4522</xdr:rowOff>
    </xdr:from>
    <xdr:ext cx="469744" cy="259045"/>
    <xdr:sp macro="" textlink="">
      <xdr:nvSpPr>
        <xdr:cNvPr id="531" name="テキスト ボックス 530"/>
        <xdr:cNvSpPr txBox="1"/>
      </xdr:nvSpPr>
      <xdr:spPr>
        <a:xfrm>
          <a:off x="13468428"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78698</xdr:rowOff>
    </xdr:from>
    <xdr:to>
      <xdr:col>67</xdr:col>
      <xdr:colOff>101600</xdr:colOff>
      <xdr:row>39</xdr:row>
      <xdr:rowOff>8848</xdr:rowOff>
    </xdr:to>
    <xdr:sp macro="" textlink="">
      <xdr:nvSpPr>
        <xdr:cNvPr id="532" name="フローチャート: 判断 531"/>
        <xdr:cNvSpPr/>
      </xdr:nvSpPr>
      <xdr:spPr>
        <a:xfrm>
          <a:off x="12763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25375</xdr:rowOff>
    </xdr:from>
    <xdr:ext cx="469744" cy="259045"/>
    <xdr:sp macro="" textlink="">
      <xdr:nvSpPr>
        <xdr:cNvPr id="533" name="テキスト ボックス 532"/>
        <xdr:cNvSpPr txBox="1"/>
      </xdr:nvSpPr>
      <xdr:spPr>
        <a:xfrm>
          <a:off x="12579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85306</xdr:rowOff>
    </xdr:from>
    <xdr:to>
      <xdr:col>85</xdr:col>
      <xdr:colOff>177800</xdr:colOff>
      <xdr:row>39</xdr:row>
      <xdr:rowOff>15456</xdr:rowOff>
    </xdr:to>
    <xdr:sp macro="" textlink="">
      <xdr:nvSpPr>
        <xdr:cNvPr id="539" name="楕円 538"/>
        <xdr:cNvSpPr/>
      </xdr:nvSpPr>
      <xdr:spPr>
        <a:xfrm>
          <a:off x="16268700" y="66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59787</xdr:rowOff>
    </xdr:from>
    <xdr:ext cx="469744" cy="259045"/>
    <xdr:sp macro="" textlink="">
      <xdr:nvSpPr>
        <xdr:cNvPr id="540" name="災害復旧事業費該当値テキスト"/>
        <xdr:cNvSpPr txBox="1"/>
      </xdr:nvSpPr>
      <xdr:spPr>
        <a:xfrm>
          <a:off x="16370300" y="65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70774</xdr:rowOff>
    </xdr:from>
    <xdr:to>
      <xdr:col>81</xdr:col>
      <xdr:colOff>101600</xdr:colOff>
      <xdr:row>39</xdr:row>
      <xdr:rowOff>924</xdr:rowOff>
    </xdr:to>
    <xdr:sp macro="" textlink="">
      <xdr:nvSpPr>
        <xdr:cNvPr id="541" name="楕円 540"/>
        <xdr:cNvSpPr/>
      </xdr:nvSpPr>
      <xdr:spPr>
        <a:xfrm>
          <a:off x="15430500" y="65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17451</xdr:rowOff>
    </xdr:from>
    <xdr:ext cx="469744" cy="259045"/>
    <xdr:sp macro="" textlink="">
      <xdr:nvSpPr>
        <xdr:cNvPr id="542" name="テキスト ボックス 541"/>
        <xdr:cNvSpPr txBox="1"/>
      </xdr:nvSpPr>
      <xdr:spPr>
        <a:xfrm>
          <a:off x="15246428" y="636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67965</xdr:rowOff>
    </xdr:from>
    <xdr:to>
      <xdr:col>76</xdr:col>
      <xdr:colOff>165100</xdr:colOff>
      <xdr:row>38</xdr:row>
      <xdr:rowOff>169565</xdr:rowOff>
    </xdr:to>
    <xdr:sp macro="" textlink="">
      <xdr:nvSpPr>
        <xdr:cNvPr id="543" name="楕円 542"/>
        <xdr:cNvSpPr/>
      </xdr:nvSpPr>
      <xdr:spPr>
        <a:xfrm>
          <a:off x="14541500" y="65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14642</xdr:rowOff>
    </xdr:from>
    <xdr:ext cx="469744" cy="259045"/>
    <xdr:sp macro="" textlink="">
      <xdr:nvSpPr>
        <xdr:cNvPr id="544" name="テキスト ボックス 543"/>
        <xdr:cNvSpPr txBox="1"/>
      </xdr:nvSpPr>
      <xdr:spPr>
        <a:xfrm>
          <a:off x="14357428" y="635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81626</xdr:rowOff>
    </xdr:from>
    <xdr:to>
      <xdr:col>72</xdr:col>
      <xdr:colOff>38100</xdr:colOff>
      <xdr:row>39</xdr:row>
      <xdr:rowOff>11776</xdr:rowOff>
    </xdr:to>
    <xdr:sp macro="" textlink="">
      <xdr:nvSpPr>
        <xdr:cNvPr id="545" name="楕円 544"/>
        <xdr:cNvSpPr/>
      </xdr:nvSpPr>
      <xdr:spPr>
        <a:xfrm>
          <a:off x="13652500" y="659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28303</xdr:rowOff>
    </xdr:from>
    <xdr:ext cx="469744" cy="259045"/>
    <xdr:sp macro="" textlink="">
      <xdr:nvSpPr>
        <xdr:cNvPr id="546" name="テキスト ボックス 545"/>
        <xdr:cNvSpPr txBox="1"/>
      </xdr:nvSpPr>
      <xdr:spPr>
        <a:xfrm>
          <a:off x="13468428" y="637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87407</xdr:rowOff>
    </xdr:from>
    <xdr:to>
      <xdr:col>67</xdr:col>
      <xdr:colOff>101600</xdr:colOff>
      <xdr:row>39</xdr:row>
      <xdr:rowOff>17557</xdr:rowOff>
    </xdr:to>
    <xdr:sp macro="" textlink="">
      <xdr:nvSpPr>
        <xdr:cNvPr id="547" name="楕円 546"/>
        <xdr:cNvSpPr/>
      </xdr:nvSpPr>
      <xdr:spPr>
        <a:xfrm>
          <a:off x="12763500" y="66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8684</xdr:rowOff>
    </xdr:from>
    <xdr:ext cx="378565" cy="259045"/>
    <xdr:sp macro="" textlink="">
      <xdr:nvSpPr>
        <xdr:cNvPr id="548" name="テキスト ボックス 547"/>
        <xdr:cNvSpPr txBox="1"/>
      </xdr:nvSpPr>
      <xdr:spPr>
        <a:xfrm>
          <a:off x="12625017" y="66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4826</xdr:rowOff>
    </xdr:from>
    <xdr:to>
      <xdr:col>85</xdr:col>
      <xdr:colOff>126364</xdr:colOff>
      <xdr:row>78</xdr:row>
      <xdr:rowOff>158978</xdr:rowOff>
    </xdr:to>
    <xdr:cxnSp macro="">
      <xdr:nvCxnSpPr>
        <xdr:cNvPr id="623" name="直線コネクタ 622"/>
        <xdr:cNvCxnSpPr/>
      </xdr:nvCxnSpPr>
      <xdr:spPr>
        <a:xfrm flipV="1">
          <a:off x="16317595" y="12177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162805</xdr:rowOff>
    </xdr:from>
    <xdr:ext cx="534377" cy="259045"/>
    <xdr:sp macro="" textlink="">
      <xdr:nvSpPr>
        <xdr:cNvPr id="624" name="公債費最小値テキスト"/>
        <xdr:cNvSpPr txBox="1"/>
      </xdr:nvSpPr>
      <xdr:spPr>
        <a:xfrm>
          <a:off x="16370300" y="135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158978</xdr:rowOff>
    </xdr:from>
    <xdr:to>
      <xdr:col>86</xdr:col>
      <xdr:colOff>25400</xdr:colOff>
      <xdr:row>78</xdr:row>
      <xdr:rowOff>158978</xdr:rowOff>
    </xdr:to>
    <xdr:cxnSp macro="">
      <xdr:nvCxnSpPr>
        <xdr:cNvPr id="625" name="直線コネクタ 624"/>
        <xdr:cNvCxnSpPr/>
      </xdr:nvCxnSpPr>
      <xdr:spPr>
        <a:xfrm>
          <a:off x="16230600" y="1353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122953</xdr:rowOff>
    </xdr:from>
    <xdr:ext cx="599010" cy="259045"/>
    <xdr:sp macro="" textlink="">
      <xdr:nvSpPr>
        <xdr:cNvPr id="626" name="公債費最大値テキスト"/>
        <xdr:cNvSpPr txBox="1"/>
      </xdr:nvSpPr>
      <xdr:spPr>
        <a:xfrm>
          <a:off x="16370300" y="119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4826</xdr:rowOff>
    </xdr:from>
    <xdr:to>
      <xdr:col>86</xdr:col>
      <xdr:colOff>25400</xdr:colOff>
      <xdr:row>71</xdr:row>
      <xdr:rowOff>4826</xdr:rowOff>
    </xdr:to>
    <xdr:cxnSp macro="">
      <xdr:nvCxnSpPr>
        <xdr:cNvPr id="627" name="直線コネクタ 626"/>
        <xdr:cNvCxnSpPr/>
      </xdr:nvCxnSpPr>
      <xdr:spPr>
        <a:xfrm>
          <a:off x="16230600" y="1217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54976</xdr:rowOff>
    </xdr:from>
    <xdr:to>
      <xdr:col>85</xdr:col>
      <xdr:colOff>127000</xdr:colOff>
      <xdr:row>75</xdr:row>
      <xdr:rowOff>64545</xdr:rowOff>
    </xdr:to>
    <xdr:cxnSp macro="">
      <xdr:nvCxnSpPr>
        <xdr:cNvPr id="628" name="直線コネクタ 627"/>
        <xdr:cNvCxnSpPr/>
      </xdr:nvCxnSpPr>
      <xdr:spPr>
        <a:xfrm>
          <a:off x="15481300" y="12913726"/>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24092</xdr:rowOff>
    </xdr:from>
    <xdr:ext cx="534377" cy="259045"/>
    <xdr:sp macro="" textlink="">
      <xdr:nvSpPr>
        <xdr:cNvPr id="629" name="公債費平均値テキスト"/>
        <xdr:cNvSpPr txBox="1"/>
      </xdr:nvSpPr>
      <xdr:spPr>
        <a:xfrm>
          <a:off x="16370300" y="12711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1215</xdr:rowOff>
    </xdr:from>
    <xdr:to>
      <xdr:col>85</xdr:col>
      <xdr:colOff>177800</xdr:colOff>
      <xdr:row>75</xdr:row>
      <xdr:rowOff>102815</xdr:rowOff>
    </xdr:to>
    <xdr:sp macro="" textlink="">
      <xdr:nvSpPr>
        <xdr:cNvPr id="630" name="フローチャート: 判断 629"/>
        <xdr:cNvSpPr/>
      </xdr:nvSpPr>
      <xdr:spPr>
        <a:xfrm>
          <a:off x="162687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54857</xdr:rowOff>
    </xdr:from>
    <xdr:to>
      <xdr:col>81</xdr:col>
      <xdr:colOff>50800</xdr:colOff>
      <xdr:row>75</xdr:row>
      <xdr:rowOff>54976</xdr:rowOff>
    </xdr:to>
    <xdr:cxnSp macro="">
      <xdr:nvCxnSpPr>
        <xdr:cNvPr id="631" name="直線コネクタ 630"/>
        <xdr:cNvCxnSpPr/>
      </xdr:nvCxnSpPr>
      <xdr:spPr>
        <a:xfrm>
          <a:off x="14592300" y="1291360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166667</xdr:rowOff>
    </xdr:from>
    <xdr:to>
      <xdr:col>81</xdr:col>
      <xdr:colOff>101600</xdr:colOff>
      <xdr:row>75</xdr:row>
      <xdr:rowOff>96817</xdr:rowOff>
    </xdr:to>
    <xdr:sp macro="" textlink="">
      <xdr:nvSpPr>
        <xdr:cNvPr id="632" name="フローチャート: 判断 631"/>
        <xdr:cNvSpPr/>
      </xdr:nvSpPr>
      <xdr:spPr>
        <a:xfrm>
          <a:off x="15430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113344</xdr:rowOff>
    </xdr:from>
    <xdr:ext cx="534377" cy="259045"/>
    <xdr:sp macro="" textlink="">
      <xdr:nvSpPr>
        <xdr:cNvPr id="633" name="テキスト ボックス 632"/>
        <xdr:cNvSpPr txBox="1"/>
      </xdr:nvSpPr>
      <xdr:spPr>
        <a:xfrm>
          <a:off x="15214111" y="126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54857</xdr:rowOff>
    </xdr:from>
    <xdr:to>
      <xdr:col>76</xdr:col>
      <xdr:colOff>114300</xdr:colOff>
      <xdr:row>75</xdr:row>
      <xdr:rowOff>101458</xdr:rowOff>
    </xdr:to>
    <xdr:cxnSp macro="">
      <xdr:nvCxnSpPr>
        <xdr:cNvPr id="634" name="直線コネクタ 633"/>
        <xdr:cNvCxnSpPr/>
      </xdr:nvCxnSpPr>
      <xdr:spPr>
        <a:xfrm flipV="1">
          <a:off x="13703300" y="12913607"/>
          <a:ext cx="889000" cy="4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20440</xdr:rowOff>
    </xdr:from>
    <xdr:to>
      <xdr:col>76</xdr:col>
      <xdr:colOff>165100</xdr:colOff>
      <xdr:row>75</xdr:row>
      <xdr:rowOff>122040</xdr:rowOff>
    </xdr:to>
    <xdr:sp macro="" textlink="">
      <xdr:nvSpPr>
        <xdr:cNvPr id="635" name="フローチャート: 判断 634"/>
        <xdr:cNvSpPr/>
      </xdr:nvSpPr>
      <xdr:spPr>
        <a:xfrm>
          <a:off x="14541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113166</xdr:rowOff>
    </xdr:from>
    <xdr:ext cx="534377" cy="259045"/>
    <xdr:sp macro="" textlink="">
      <xdr:nvSpPr>
        <xdr:cNvPr id="636" name="テキスト ボックス 635"/>
        <xdr:cNvSpPr txBox="1"/>
      </xdr:nvSpPr>
      <xdr:spPr>
        <a:xfrm>
          <a:off x="14325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101458</xdr:rowOff>
    </xdr:from>
    <xdr:to>
      <xdr:col>71</xdr:col>
      <xdr:colOff>177800</xdr:colOff>
      <xdr:row>75</xdr:row>
      <xdr:rowOff>102928</xdr:rowOff>
    </xdr:to>
    <xdr:cxnSp macro="">
      <xdr:nvCxnSpPr>
        <xdr:cNvPr id="637" name="直線コネクタ 636"/>
        <xdr:cNvCxnSpPr/>
      </xdr:nvCxnSpPr>
      <xdr:spPr>
        <a:xfrm flipV="1">
          <a:off x="12814300" y="1296020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14267</xdr:rowOff>
    </xdr:from>
    <xdr:to>
      <xdr:col>72</xdr:col>
      <xdr:colOff>38100</xdr:colOff>
      <xdr:row>75</xdr:row>
      <xdr:rowOff>115867</xdr:rowOff>
    </xdr:to>
    <xdr:sp macro="" textlink="">
      <xdr:nvSpPr>
        <xdr:cNvPr id="638" name="フローチャート: 判断 637"/>
        <xdr:cNvSpPr/>
      </xdr:nvSpPr>
      <xdr:spPr>
        <a:xfrm>
          <a:off x="13652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132394</xdr:rowOff>
    </xdr:from>
    <xdr:ext cx="534377" cy="259045"/>
    <xdr:sp macro="" textlink="">
      <xdr:nvSpPr>
        <xdr:cNvPr id="639" name="テキスト ボックス 638"/>
        <xdr:cNvSpPr txBox="1"/>
      </xdr:nvSpPr>
      <xdr:spPr>
        <a:xfrm>
          <a:off x="13436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40" name="フローチャート: 判断 639"/>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41" name="テキスト ボックス 640"/>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13745</xdr:rowOff>
    </xdr:from>
    <xdr:to>
      <xdr:col>85</xdr:col>
      <xdr:colOff>177800</xdr:colOff>
      <xdr:row>75</xdr:row>
      <xdr:rowOff>115345</xdr:rowOff>
    </xdr:to>
    <xdr:sp macro="" textlink="">
      <xdr:nvSpPr>
        <xdr:cNvPr id="647" name="楕円 646"/>
        <xdr:cNvSpPr/>
      </xdr:nvSpPr>
      <xdr:spPr>
        <a:xfrm>
          <a:off x="16268700" y="128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163622</xdr:rowOff>
    </xdr:from>
    <xdr:ext cx="534377" cy="259045"/>
    <xdr:sp macro="" textlink="">
      <xdr:nvSpPr>
        <xdr:cNvPr id="648" name="公債費該当値テキスト"/>
        <xdr:cNvSpPr txBox="1"/>
      </xdr:nvSpPr>
      <xdr:spPr>
        <a:xfrm>
          <a:off x="16370300" y="1285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4176</xdr:rowOff>
    </xdr:from>
    <xdr:to>
      <xdr:col>81</xdr:col>
      <xdr:colOff>101600</xdr:colOff>
      <xdr:row>75</xdr:row>
      <xdr:rowOff>105776</xdr:rowOff>
    </xdr:to>
    <xdr:sp macro="" textlink="">
      <xdr:nvSpPr>
        <xdr:cNvPr id="649" name="楕円 648"/>
        <xdr:cNvSpPr/>
      </xdr:nvSpPr>
      <xdr:spPr>
        <a:xfrm>
          <a:off x="15430500" y="128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96903</xdr:rowOff>
    </xdr:from>
    <xdr:ext cx="534377" cy="259045"/>
    <xdr:sp macro="" textlink="">
      <xdr:nvSpPr>
        <xdr:cNvPr id="650" name="テキスト ボックス 649"/>
        <xdr:cNvSpPr txBox="1"/>
      </xdr:nvSpPr>
      <xdr:spPr>
        <a:xfrm>
          <a:off x="15214111" y="129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4057</xdr:rowOff>
    </xdr:from>
    <xdr:to>
      <xdr:col>76</xdr:col>
      <xdr:colOff>165100</xdr:colOff>
      <xdr:row>75</xdr:row>
      <xdr:rowOff>105657</xdr:rowOff>
    </xdr:to>
    <xdr:sp macro="" textlink="">
      <xdr:nvSpPr>
        <xdr:cNvPr id="651" name="楕円 650"/>
        <xdr:cNvSpPr/>
      </xdr:nvSpPr>
      <xdr:spPr>
        <a:xfrm>
          <a:off x="14541500" y="128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122184</xdr:rowOff>
    </xdr:from>
    <xdr:ext cx="534377" cy="259045"/>
    <xdr:sp macro="" textlink="">
      <xdr:nvSpPr>
        <xdr:cNvPr id="652" name="テキスト ボックス 651"/>
        <xdr:cNvSpPr txBox="1"/>
      </xdr:nvSpPr>
      <xdr:spPr>
        <a:xfrm>
          <a:off x="14325111" y="126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50658</xdr:rowOff>
    </xdr:from>
    <xdr:to>
      <xdr:col>72</xdr:col>
      <xdr:colOff>38100</xdr:colOff>
      <xdr:row>75</xdr:row>
      <xdr:rowOff>152257</xdr:rowOff>
    </xdr:to>
    <xdr:sp macro="" textlink="">
      <xdr:nvSpPr>
        <xdr:cNvPr id="653" name="楕円 652"/>
        <xdr:cNvSpPr/>
      </xdr:nvSpPr>
      <xdr:spPr>
        <a:xfrm>
          <a:off x="13652500" y="12909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143386</xdr:rowOff>
    </xdr:from>
    <xdr:ext cx="534377" cy="259045"/>
    <xdr:sp macro="" textlink="">
      <xdr:nvSpPr>
        <xdr:cNvPr id="654" name="テキスト ボックス 653"/>
        <xdr:cNvSpPr txBox="1"/>
      </xdr:nvSpPr>
      <xdr:spPr>
        <a:xfrm>
          <a:off x="13436111" y="130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52128</xdr:rowOff>
    </xdr:from>
    <xdr:to>
      <xdr:col>67</xdr:col>
      <xdr:colOff>101600</xdr:colOff>
      <xdr:row>75</xdr:row>
      <xdr:rowOff>153727</xdr:rowOff>
    </xdr:to>
    <xdr:sp macro="" textlink="">
      <xdr:nvSpPr>
        <xdr:cNvPr id="655" name="楕円 654"/>
        <xdr:cNvSpPr/>
      </xdr:nvSpPr>
      <xdr:spPr>
        <a:xfrm>
          <a:off x="12763500" y="129108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144856</xdr:rowOff>
    </xdr:from>
    <xdr:ext cx="534377" cy="259045"/>
    <xdr:sp macro="" textlink="">
      <xdr:nvSpPr>
        <xdr:cNvPr id="656" name="テキスト ボックス 655"/>
        <xdr:cNvSpPr txBox="1"/>
      </xdr:nvSpPr>
      <xdr:spPr>
        <a:xfrm>
          <a:off x="12547111" y="130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147580</xdr:rowOff>
    </xdr:from>
    <xdr:to>
      <xdr:col>85</xdr:col>
      <xdr:colOff>126364</xdr:colOff>
      <xdr:row>98</xdr:row>
      <xdr:rowOff>138785</xdr:rowOff>
    </xdr:to>
    <xdr:cxnSp macro="">
      <xdr:nvCxnSpPr>
        <xdr:cNvPr id="678" name="直線コネクタ 677"/>
        <xdr:cNvCxnSpPr/>
      </xdr:nvCxnSpPr>
      <xdr:spPr>
        <a:xfrm flipV="1">
          <a:off x="16317595" y="15578080"/>
          <a:ext cx="1269" cy="1362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142612</xdr:rowOff>
    </xdr:from>
    <xdr:ext cx="378565" cy="259045"/>
    <xdr:sp macro="" textlink="">
      <xdr:nvSpPr>
        <xdr:cNvPr id="679" name="積立金最小値テキスト"/>
        <xdr:cNvSpPr txBox="1"/>
      </xdr:nvSpPr>
      <xdr:spPr>
        <a:xfrm>
          <a:off x="16370300" y="16944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138785</xdr:rowOff>
    </xdr:from>
    <xdr:to>
      <xdr:col>86</xdr:col>
      <xdr:colOff>25400</xdr:colOff>
      <xdr:row>98</xdr:row>
      <xdr:rowOff>138785</xdr:rowOff>
    </xdr:to>
    <xdr:cxnSp macro="">
      <xdr:nvCxnSpPr>
        <xdr:cNvPr id="680" name="直線コネクタ 679"/>
        <xdr:cNvCxnSpPr/>
      </xdr:nvCxnSpPr>
      <xdr:spPr>
        <a:xfrm>
          <a:off x="16230600" y="1694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94257</xdr:rowOff>
    </xdr:from>
    <xdr:ext cx="599010" cy="259045"/>
    <xdr:sp macro="" textlink="">
      <xdr:nvSpPr>
        <xdr:cNvPr id="681" name="積立金最大値テキスト"/>
        <xdr:cNvSpPr txBox="1"/>
      </xdr:nvSpPr>
      <xdr:spPr>
        <a:xfrm>
          <a:off x="16370300" y="1535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147580</xdr:rowOff>
    </xdr:from>
    <xdr:to>
      <xdr:col>86</xdr:col>
      <xdr:colOff>25400</xdr:colOff>
      <xdr:row>90</xdr:row>
      <xdr:rowOff>147580</xdr:rowOff>
    </xdr:to>
    <xdr:cxnSp macro="">
      <xdr:nvCxnSpPr>
        <xdr:cNvPr id="682" name="直線コネクタ 681"/>
        <xdr:cNvCxnSpPr/>
      </xdr:nvCxnSpPr>
      <xdr:spPr>
        <a:xfrm>
          <a:off x="16230600" y="15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75974</xdr:rowOff>
    </xdr:from>
    <xdr:to>
      <xdr:col>85</xdr:col>
      <xdr:colOff>127000</xdr:colOff>
      <xdr:row>98</xdr:row>
      <xdr:rowOff>119262</xdr:rowOff>
    </xdr:to>
    <xdr:cxnSp macro="">
      <xdr:nvCxnSpPr>
        <xdr:cNvPr id="683" name="直線コネクタ 682"/>
        <xdr:cNvCxnSpPr/>
      </xdr:nvCxnSpPr>
      <xdr:spPr>
        <a:xfrm flipV="1">
          <a:off x="15481300" y="16878074"/>
          <a:ext cx="838200" cy="4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9084</xdr:rowOff>
    </xdr:from>
    <xdr:ext cx="534377" cy="259045"/>
    <xdr:sp macro="" textlink="">
      <xdr:nvSpPr>
        <xdr:cNvPr id="684" name="積立金平均値テキスト"/>
        <xdr:cNvSpPr txBox="1"/>
      </xdr:nvSpPr>
      <xdr:spPr>
        <a:xfrm>
          <a:off x="16370300" y="16811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30657</xdr:rowOff>
    </xdr:from>
    <xdr:to>
      <xdr:col>85</xdr:col>
      <xdr:colOff>177800</xdr:colOff>
      <xdr:row>98</xdr:row>
      <xdr:rowOff>132257</xdr:rowOff>
    </xdr:to>
    <xdr:sp macro="" textlink="">
      <xdr:nvSpPr>
        <xdr:cNvPr id="685" name="フローチャート: 判断 684"/>
        <xdr:cNvSpPr/>
      </xdr:nvSpPr>
      <xdr:spPr>
        <a:xfrm>
          <a:off x="162687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119262</xdr:rowOff>
    </xdr:from>
    <xdr:to>
      <xdr:col>81</xdr:col>
      <xdr:colOff>50800</xdr:colOff>
      <xdr:row>98</xdr:row>
      <xdr:rowOff>127157</xdr:rowOff>
    </xdr:to>
    <xdr:cxnSp macro="">
      <xdr:nvCxnSpPr>
        <xdr:cNvPr id="686" name="直線コネクタ 685"/>
        <xdr:cNvCxnSpPr/>
      </xdr:nvCxnSpPr>
      <xdr:spPr>
        <a:xfrm flipV="1">
          <a:off x="14592300" y="16921362"/>
          <a:ext cx="889000" cy="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33218</xdr:rowOff>
    </xdr:from>
    <xdr:to>
      <xdr:col>81</xdr:col>
      <xdr:colOff>101600</xdr:colOff>
      <xdr:row>98</xdr:row>
      <xdr:rowOff>134818</xdr:rowOff>
    </xdr:to>
    <xdr:sp macro="" textlink="">
      <xdr:nvSpPr>
        <xdr:cNvPr id="687" name="フローチャート: 判断 686"/>
        <xdr:cNvSpPr/>
      </xdr:nvSpPr>
      <xdr:spPr>
        <a:xfrm>
          <a:off x="15430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151345</xdr:rowOff>
    </xdr:from>
    <xdr:ext cx="534377" cy="259045"/>
    <xdr:sp macro="" textlink="">
      <xdr:nvSpPr>
        <xdr:cNvPr id="688" name="テキスト ボックス 687"/>
        <xdr:cNvSpPr txBox="1"/>
      </xdr:nvSpPr>
      <xdr:spPr>
        <a:xfrm>
          <a:off x="15214111" y="1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126816</xdr:rowOff>
    </xdr:from>
    <xdr:to>
      <xdr:col>76</xdr:col>
      <xdr:colOff>114300</xdr:colOff>
      <xdr:row>98</xdr:row>
      <xdr:rowOff>127157</xdr:rowOff>
    </xdr:to>
    <xdr:cxnSp macro="">
      <xdr:nvCxnSpPr>
        <xdr:cNvPr id="689" name="直線コネクタ 688"/>
        <xdr:cNvCxnSpPr/>
      </xdr:nvCxnSpPr>
      <xdr:spPr>
        <a:xfrm>
          <a:off x="13703300" y="16928916"/>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26431</xdr:rowOff>
    </xdr:from>
    <xdr:to>
      <xdr:col>76</xdr:col>
      <xdr:colOff>165100</xdr:colOff>
      <xdr:row>98</xdr:row>
      <xdr:rowOff>128031</xdr:rowOff>
    </xdr:to>
    <xdr:sp macro="" textlink="">
      <xdr:nvSpPr>
        <xdr:cNvPr id="690" name="フローチャート: 判断 689"/>
        <xdr:cNvSpPr/>
      </xdr:nvSpPr>
      <xdr:spPr>
        <a:xfrm>
          <a:off x="14541500" y="1682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144558</xdr:rowOff>
    </xdr:from>
    <xdr:ext cx="534377" cy="259045"/>
    <xdr:sp macro="" textlink="">
      <xdr:nvSpPr>
        <xdr:cNvPr id="691" name="テキスト ボックス 690"/>
        <xdr:cNvSpPr txBox="1"/>
      </xdr:nvSpPr>
      <xdr:spPr>
        <a:xfrm>
          <a:off x="14325111" y="166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126816</xdr:rowOff>
    </xdr:from>
    <xdr:to>
      <xdr:col>71</xdr:col>
      <xdr:colOff>177800</xdr:colOff>
      <xdr:row>98</xdr:row>
      <xdr:rowOff>131028</xdr:rowOff>
    </xdr:to>
    <xdr:cxnSp macro="">
      <xdr:nvCxnSpPr>
        <xdr:cNvPr id="692" name="直線コネクタ 691"/>
        <xdr:cNvCxnSpPr/>
      </xdr:nvCxnSpPr>
      <xdr:spPr>
        <a:xfrm flipV="1">
          <a:off x="12814300" y="16928916"/>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37012</xdr:rowOff>
    </xdr:from>
    <xdr:to>
      <xdr:col>72</xdr:col>
      <xdr:colOff>38100</xdr:colOff>
      <xdr:row>98</xdr:row>
      <xdr:rowOff>138612</xdr:rowOff>
    </xdr:to>
    <xdr:sp macro="" textlink="">
      <xdr:nvSpPr>
        <xdr:cNvPr id="693" name="フローチャート: 判断 692"/>
        <xdr:cNvSpPr/>
      </xdr:nvSpPr>
      <xdr:spPr>
        <a:xfrm>
          <a:off x="13652500" y="168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155139</xdr:rowOff>
    </xdr:from>
    <xdr:ext cx="534377" cy="259045"/>
    <xdr:sp macro="" textlink="">
      <xdr:nvSpPr>
        <xdr:cNvPr id="694" name="テキスト ボックス 693"/>
        <xdr:cNvSpPr txBox="1"/>
      </xdr:nvSpPr>
      <xdr:spPr>
        <a:xfrm>
          <a:off x="13436111" y="166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58099</xdr:rowOff>
    </xdr:from>
    <xdr:to>
      <xdr:col>67</xdr:col>
      <xdr:colOff>101600</xdr:colOff>
      <xdr:row>98</xdr:row>
      <xdr:rowOff>159699</xdr:rowOff>
    </xdr:to>
    <xdr:sp macro="" textlink="">
      <xdr:nvSpPr>
        <xdr:cNvPr id="695" name="フローチャート: 判断 694"/>
        <xdr:cNvSpPr/>
      </xdr:nvSpPr>
      <xdr:spPr>
        <a:xfrm>
          <a:off x="12763500" y="168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4776</xdr:rowOff>
    </xdr:from>
    <xdr:ext cx="534377" cy="259045"/>
    <xdr:sp macro="" textlink="">
      <xdr:nvSpPr>
        <xdr:cNvPr id="696" name="テキスト ボックス 695"/>
        <xdr:cNvSpPr txBox="1"/>
      </xdr:nvSpPr>
      <xdr:spPr>
        <a:xfrm>
          <a:off x="12547111" y="1663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25174</xdr:rowOff>
    </xdr:from>
    <xdr:to>
      <xdr:col>85</xdr:col>
      <xdr:colOff>177800</xdr:colOff>
      <xdr:row>98</xdr:row>
      <xdr:rowOff>126774</xdr:rowOff>
    </xdr:to>
    <xdr:sp macro="" textlink="">
      <xdr:nvSpPr>
        <xdr:cNvPr id="702" name="楕円 701"/>
        <xdr:cNvSpPr/>
      </xdr:nvSpPr>
      <xdr:spPr>
        <a:xfrm>
          <a:off x="16268700" y="168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156001</xdr:rowOff>
    </xdr:from>
    <xdr:ext cx="534377" cy="259045"/>
    <xdr:sp macro="" textlink="">
      <xdr:nvSpPr>
        <xdr:cNvPr id="703" name="積立金該当値テキスト"/>
        <xdr:cNvSpPr txBox="1"/>
      </xdr:nvSpPr>
      <xdr:spPr>
        <a:xfrm>
          <a:off x="16370300" y="166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68462</xdr:rowOff>
    </xdr:from>
    <xdr:to>
      <xdr:col>81</xdr:col>
      <xdr:colOff>101600</xdr:colOff>
      <xdr:row>98</xdr:row>
      <xdr:rowOff>170062</xdr:rowOff>
    </xdr:to>
    <xdr:sp macro="" textlink="">
      <xdr:nvSpPr>
        <xdr:cNvPr id="704" name="楕円 703"/>
        <xdr:cNvSpPr/>
      </xdr:nvSpPr>
      <xdr:spPr>
        <a:xfrm>
          <a:off x="15430500" y="168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161189</xdr:rowOff>
    </xdr:from>
    <xdr:ext cx="469744" cy="259045"/>
    <xdr:sp macro="" textlink="">
      <xdr:nvSpPr>
        <xdr:cNvPr id="705" name="テキスト ボックス 704"/>
        <xdr:cNvSpPr txBox="1"/>
      </xdr:nvSpPr>
      <xdr:spPr>
        <a:xfrm>
          <a:off x="15246428" y="1696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76357</xdr:rowOff>
    </xdr:from>
    <xdr:to>
      <xdr:col>76</xdr:col>
      <xdr:colOff>165100</xdr:colOff>
      <xdr:row>99</xdr:row>
      <xdr:rowOff>6507</xdr:rowOff>
    </xdr:to>
    <xdr:sp macro="" textlink="">
      <xdr:nvSpPr>
        <xdr:cNvPr id="706" name="楕円 705"/>
        <xdr:cNvSpPr/>
      </xdr:nvSpPr>
      <xdr:spPr>
        <a:xfrm>
          <a:off x="14541500" y="16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169084</xdr:rowOff>
    </xdr:from>
    <xdr:ext cx="469744" cy="259045"/>
    <xdr:sp macro="" textlink="">
      <xdr:nvSpPr>
        <xdr:cNvPr id="707" name="テキスト ボックス 706"/>
        <xdr:cNvSpPr txBox="1"/>
      </xdr:nvSpPr>
      <xdr:spPr>
        <a:xfrm>
          <a:off x="14357428" y="16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76016</xdr:rowOff>
    </xdr:from>
    <xdr:to>
      <xdr:col>72</xdr:col>
      <xdr:colOff>38100</xdr:colOff>
      <xdr:row>99</xdr:row>
      <xdr:rowOff>6166</xdr:rowOff>
    </xdr:to>
    <xdr:sp macro="" textlink="">
      <xdr:nvSpPr>
        <xdr:cNvPr id="708" name="楕円 707"/>
        <xdr:cNvSpPr/>
      </xdr:nvSpPr>
      <xdr:spPr>
        <a:xfrm>
          <a:off x="13652500" y="168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168743</xdr:rowOff>
    </xdr:from>
    <xdr:ext cx="469744" cy="259045"/>
    <xdr:sp macro="" textlink="">
      <xdr:nvSpPr>
        <xdr:cNvPr id="709" name="テキスト ボックス 708"/>
        <xdr:cNvSpPr txBox="1"/>
      </xdr:nvSpPr>
      <xdr:spPr>
        <a:xfrm>
          <a:off x="13468428" y="169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80228</xdr:rowOff>
    </xdr:from>
    <xdr:to>
      <xdr:col>67</xdr:col>
      <xdr:colOff>101600</xdr:colOff>
      <xdr:row>99</xdr:row>
      <xdr:rowOff>10378</xdr:rowOff>
    </xdr:to>
    <xdr:sp macro="" textlink="">
      <xdr:nvSpPr>
        <xdr:cNvPr id="710" name="楕円 709"/>
        <xdr:cNvSpPr/>
      </xdr:nvSpPr>
      <xdr:spPr>
        <a:xfrm>
          <a:off x="12763500" y="168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1505</xdr:rowOff>
    </xdr:from>
    <xdr:ext cx="469744" cy="259045"/>
    <xdr:sp macro="" textlink="">
      <xdr:nvSpPr>
        <xdr:cNvPr id="711" name="テキスト ボックス 710"/>
        <xdr:cNvSpPr txBox="1"/>
      </xdr:nvSpPr>
      <xdr:spPr>
        <a:xfrm>
          <a:off x="12579428" y="1697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71440</xdr:rowOff>
    </xdr:from>
    <xdr:to>
      <xdr:col>116</xdr:col>
      <xdr:colOff>62864</xdr:colOff>
      <xdr:row>38</xdr:row>
      <xdr:rowOff>139700</xdr:rowOff>
    </xdr:to>
    <xdr:cxnSp macro="">
      <xdr:nvCxnSpPr>
        <xdr:cNvPr id="733" name="直線コネクタ 732"/>
        <xdr:cNvCxnSpPr/>
      </xdr:nvCxnSpPr>
      <xdr:spPr>
        <a:xfrm flipV="1">
          <a:off x="22159595" y="5386390"/>
          <a:ext cx="1269" cy="126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18117</xdr:rowOff>
    </xdr:from>
    <xdr:ext cx="534377" cy="259045"/>
    <xdr:sp macro="" textlink="">
      <xdr:nvSpPr>
        <xdr:cNvPr id="736" name="投資及び出資金最大値テキスト"/>
        <xdr:cNvSpPr txBox="1"/>
      </xdr:nvSpPr>
      <xdr:spPr>
        <a:xfrm>
          <a:off x="22212300" y="51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71440</xdr:rowOff>
    </xdr:from>
    <xdr:to>
      <xdr:col>116</xdr:col>
      <xdr:colOff>152400</xdr:colOff>
      <xdr:row>31</xdr:row>
      <xdr:rowOff>71440</xdr:rowOff>
    </xdr:to>
    <xdr:cxnSp macro="">
      <xdr:nvCxnSpPr>
        <xdr:cNvPr id="737" name="直線コネクタ 736"/>
        <xdr:cNvCxnSpPr/>
      </xdr:nvCxnSpPr>
      <xdr:spPr>
        <a:xfrm>
          <a:off x="22072600" y="538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139563</xdr:rowOff>
    </xdr:from>
    <xdr:to>
      <xdr:col>116</xdr:col>
      <xdr:colOff>63500</xdr:colOff>
      <xdr:row>38</xdr:row>
      <xdr:rowOff>139700</xdr:rowOff>
    </xdr:to>
    <xdr:cxnSp macro="">
      <xdr:nvCxnSpPr>
        <xdr:cNvPr id="738" name="直線コネクタ 737"/>
        <xdr:cNvCxnSpPr/>
      </xdr:nvCxnSpPr>
      <xdr:spPr>
        <a:xfrm>
          <a:off x="21323300" y="665466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146799</xdr:rowOff>
    </xdr:from>
    <xdr:ext cx="469744" cy="259045"/>
    <xdr:sp macro="" textlink="">
      <xdr:nvSpPr>
        <xdr:cNvPr id="739" name="投資及び出資金平均値テキスト"/>
        <xdr:cNvSpPr txBox="1"/>
      </xdr:nvSpPr>
      <xdr:spPr>
        <a:xfrm>
          <a:off x="22212300" y="6318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123922</xdr:rowOff>
    </xdr:from>
    <xdr:to>
      <xdr:col>116</xdr:col>
      <xdr:colOff>114300</xdr:colOff>
      <xdr:row>38</xdr:row>
      <xdr:rowOff>54071</xdr:rowOff>
    </xdr:to>
    <xdr:sp macro="" textlink="">
      <xdr:nvSpPr>
        <xdr:cNvPr id="740" name="フローチャート: 判断 739"/>
        <xdr:cNvSpPr/>
      </xdr:nvSpPr>
      <xdr:spPr>
        <a:xfrm>
          <a:off x="221107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139563</xdr:rowOff>
    </xdr:from>
    <xdr:to>
      <xdr:col>111</xdr:col>
      <xdr:colOff>177800</xdr:colOff>
      <xdr:row>38</xdr:row>
      <xdr:rowOff>139563</xdr:rowOff>
    </xdr:to>
    <xdr:cxnSp macro="">
      <xdr:nvCxnSpPr>
        <xdr:cNvPr id="741" name="直線コネクタ 740"/>
        <xdr:cNvCxnSpPr/>
      </xdr:nvCxnSpPr>
      <xdr:spPr>
        <a:xfrm>
          <a:off x="20434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123784</xdr:rowOff>
    </xdr:from>
    <xdr:to>
      <xdr:col>112</xdr:col>
      <xdr:colOff>38100</xdr:colOff>
      <xdr:row>38</xdr:row>
      <xdr:rowOff>53935</xdr:rowOff>
    </xdr:to>
    <xdr:sp macro="" textlink="">
      <xdr:nvSpPr>
        <xdr:cNvPr id="742" name="フローチャート: 判断 741"/>
        <xdr:cNvSpPr/>
      </xdr:nvSpPr>
      <xdr:spPr>
        <a:xfrm>
          <a:off x="21272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70461</xdr:rowOff>
    </xdr:from>
    <xdr:ext cx="469744" cy="259045"/>
    <xdr:sp macro="" textlink="">
      <xdr:nvSpPr>
        <xdr:cNvPr id="743" name="テキスト ボックス 742"/>
        <xdr:cNvSpPr txBox="1"/>
      </xdr:nvSpPr>
      <xdr:spPr>
        <a:xfrm>
          <a:off x="21088428" y="62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139563</xdr:rowOff>
    </xdr:from>
    <xdr:to>
      <xdr:col>107</xdr:col>
      <xdr:colOff>50800</xdr:colOff>
      <xdr:row>38</xdr:row>
      <xdr:rowOff>139563</xdr:rowOff>
    </xdr:to>
    <xdr:cxnSp macro="">
      <xdr:nvCxnSpPr>
        <xdr:cNvPr id="744" name="直線コネクタ 743"/>
        <xdr:cNvCxnSpPr/>
      </xdr:nvCxnSpPr>
      <xdr:spPr>
        <a:xfrm>
          <a:off x="19545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101930</xdr:rowOff>
    </xdr:from>
    <xdr:to>
      <xdr:col>107</xdr:col>
      <xdr:colOff>101600</xdr:colOff>
      <xdr:row>38</xdr:row>
      <xdr:rowOff>32080</xdr:rowOff>
    </xdr:to>
    <xdr:sp macro="" textlink="">
      <xdr:nvSpPr>
        <xdr:cNvPr id="745" name="フローチャート: 判断 744"/>
        <xdr:cNvSpPr/>
      </xdr:nvSpPr>
      <xdr:spPr>
        <a:xfrm>
          <a:off x="20383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48607</xdr:rowOff>
    </xdr:from>
    <xdr:ext cx="469744" cy="259045"/>
    <xdr:sp macro="" textlink="">
      <xdr:nvSpPr>
        <xdr:cNvPr id="746" name="テキスト ボックス 745"/>
        <xdr:cNvSpPr txBox="1"/>
      </xdr:nvSpPr>
      <xdr:spPr>
        <a:xfrm>
          <a:off x="20199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139563</xdr:rowOff>
    </xdr:from>
    <xdr:to>
      <xdr:col>102</xdr:col>
      <xdr:colOff>114300</xdr:colOff>
      <xdr:row>38</xdr:row>
      <xdr:rowOff>139563</xdr:rowOff>
    </xdr:to>
    <xdr:cxnSp macro="">
      <xdr:nvCxnSpPr>
        <xdr:cNvPr id="747" name="直線コネクタ 746"/>
        <xdr:cNvCxnSpPr/>
      </xdr:nvCxnSpPr>
      <xdr:spPr>
        <a:xfrm>
          <a:off x="18656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130825</xdr:rowOff>
    </xdr:from>
    <xdr:to>
      <xdr:col>102</xdr:col>
      <xdr:colOff>165100</xdr:colOff>
      <xdr:row>38</xdr:row>
      <xdr:rowOff>60975</xdr:rowOff>
    </xdr:to>
    <xdr:sp macro="" textlink="">
      <xdr:nvSpPr>
        <xdr:cNvPr id="748" name="フローチャート: 判断 747"/>
        <xdr:cNvSpPr/>
      </xdr:nvSpPr>
      <xdr:spPr>
        <a:xfrm>
          <a:off x="19494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77502</xdr:rowOff>
    </xdr:from>
    <xdr:ext cx="469744" cy="259045"/>
    <xdr:sp macro="" textlink="">
      <xdr:nvSpPr>
        <xdr:cNvPr id="749" name="テキスト ボックス 748"/>
        <xdr:cNvSpPr txBox="1"/>
      </xdr:nvSpPr>
      <xdr:spPr>
        <a:xfrm>
          <a:off x="19310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50" name="フローチャート: 判断 749"/>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51" name="テキスト ボックス 750"/>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88763</xdr:rowOff>
    </xdr:from>
    <xdr:to>
      <xdr:col>112</xdr:col>
      <xdr:colOff>38100</xdr:colOff>
      <xdr:row>39</xdr:row>
      <xdr:rowOff>18913</xdr:rowOff>
    </xdr:to>
    <xdr:sp macro="" textlink="">
      <xdr:nvSpPr>
        <xdr:cNvPr id="759" name="楕円 758"/>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10040</xdr:rowOff>
    </xdr:from>
    <xdr:ext cx="249299" cy="259045"/>
    <xdr:sp macro="" textlink="">
      <xdr:nvSpPr>
        <xdr:cNvPr id="760" name="テキスト ボックス 759"/>
        <xdr:cNvSpPr txBox="1"/>
      </xdr:nvSpPr>
      <xdr:spPr>
        <a:xfrm>
          <a:off x="21198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88763</xdr:rowOff>
    </xdr:from>
    <xdr:to>
      <xdr:col>107</xdr:col>
      <xdr:colOff>101600</xdr:colOff>
      <xdr:row>39</xdr:row>
      <xdr:rowOff>18913</xdr:rowOff>
    </xdr:to>
    <xdr:sp macro="" textlink="">
      <xdr:nvSpPr>
        <xdr:cNvPr id="761" name="楕円 760"/>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10040</xdr:rowOff>
    </xdr:from>
    <xdr:ext cx="249299" cy="259045"/>
    <xdr:sp macro="" textlink="">
      <xdr:nvSpPr>
        <xdr:cNvPr id="762" name="テキスト ボックス 761"/>
        <xdr:cNvSpPr txBox="1"/>
      </xdr:nvSpPr>
      <xdr:spPr>
        <a:xfrm>
          <a:off x="2030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88763</xdr:rowOff>
    </xdr:from>
    <xdr:to>
      <xdr:col>102</xdr:col>
      <xdr:colOff>165100</xdr:colOff>
      <xdr:row>39</xdr:row>
      <xdr:rowOff>18913</xdr:rowOff>
    </xdr:to>
    <xdr:sp macro="" textlink="">
      <xdr:nvSpPr>
        <xdr:cNvPr id="763" name="楕円 762"/>
        <xdr:cNvSpPr/>
      </xdr:nvSpPr>
      <xdr:spPr>
        <a:xfrm>
          <a:off x="19494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10040</xdr:rowOff>
    </xdr:from>
    <xdr:ext cx="249299" cy="259045"/>
    <xdr:sp macro="" textlink="">
      <xdr:nvSpPr>
        <xdr:cNvPr id="764" name="テキスト ボックス 763"/>
        <xdr:cNvSpPr txBox="1"/>
      </xdr:nvSpPr>
      <xdr:spPr>
        <a:xfrm>
          <a:off x="19420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88763</xdr:rowOff>
    </xdr:from>
    <xdr:to>
      <xdr:col>98</xdr:col>
      <xdr:colOff>38100</xdr:colOff>
      <xdr:row>39</xdr:row>
      <xdr:rowOff>18913</xdr:rowOff>
    </xdr:to>
    <xdr:sp macro="" textlink="">
      <xdr:nvSpPr>
        <xdr:cNvPr id="765" name="楕円 764"/>
        <xdr:cNvSpPr/>
      </xdr:nvSpPr>
      <xdr:spPr>
        <a:xfrm>
          <a:off x="18605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10040</xdr:rowOff>
    </xdr:from>
    <xdr:ext cx="249299" cy="259045"/>
    <xdr:sp macro="" textlink="">
      <xdr:nvSpPr>
        <xdr:cNvPr id="766" name="テキスト ボックス 765"/>
        <xdr:cNvSpPr txBox="1"/>
      </xdr:nvSpPr>
      <xdr:spPr>
        <a:xfrm>
          <a:off x="18531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31161</xdr:rowOff>
    </xdr:from>
    <xdr:to>
      <xdr:col>116</xdr:col>
      <xdr:colOff>62864</xdr:colOff>
      <xdr:row>58</xdr:row>
      <xdr:rowOff>139700</xdr:rowOff>
    </xdr:to>
    <xdr:cxnSp macro="">
      <xdr:nvCxnSpPr>
        <xdr:cNvPr id="788" name="直線コネクタ 787"/>
        <xdr:cNvCxnSpPr/>
      </xdr:nvCxnSpPr>
      <xdr:spPr>
        <a:xfrm flipV="1">
          <a:off x="22159595" y="8603661"/>
          <a:ext cx="1269" cy="148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149288</xdr:rowOff>
    </xdr:from>
    <xdr:ext cx="534377" cy="259045"/>
    <xdr:sp macro="" textlink="">
      <xdr:nvSpPr>
        <xdr:cNvPr id="791" name="貸付金最大値テキスト"/>
        <xdr:cNvSpPr txBox="1"/>
      </xdr:nvSpPr>
      <xdr:spPr>
        <a:xfrm>
          <a:off x="22212300" y="83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31161</xdr:rowOff>
    </xdr:from>
    <xdr:to>
      <xdr:col>116</xdr:col>
      <xdr:colOff>152400</xdr:colOff>
      <xdr:row>50</xdr:row>
      <xdr:rowOff>31161</xdr:rowOff>
    </xdr:to>
    <xdr:cxnSp macro="">
      <xdr:nvCxnSpPr>
        <xdr:cNvPr id="792" name="直線コネクタ 791"/>
        <xdr:cNvCxnSpPr/>
      </xdr:nvCxnSpPr>
      <xdr:spPr>
        <a:xfrm>
          <a:off x="22072600" y="860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137048</xdr:rowOff>
    </xdr:from>
    <xdr:to>
      <xdr:col>116</xdr:col>
      <xdr:colOff>63500</xdr:colOff>
      <xdr:row>58</xdr:row>
      <xdr:rowOff>138237</xdr:rowOff>
    </xdr:to>
    <xdr:cxnSp macro="">
      <xdr:nvCxnSpPr>
        <xdr:cNvPr id="793" name="直線コネクタ 792"/>
        <xdr:cNvCxnSpPr/>
      </xdr:nvCxnSpPr>
      <xdr:spPr>
        <a:xfrm>
          <a:off x="21323300" y="10081148"/>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53438</xdr:rowOff>
    </xdr:from>
    <xdr:ext cx="469744" cy="259045"/>
    <xdr:sp macro="" textlink="">
      <xdr:nvSpPr>
        <xdr:cNvPr id="794" name="貸付金平均値テキスト"/>
        <xdr:cNvSpPr txBox="1"/>
      </xdr:nvSpPr>
      <xdr:spPr>
        <a:xfrm>
          <a:off x="22212300" y="9483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30561</xdr:rowOff>
    </xdr:from>
    <xdr:to>
      <xdr:col>116</xdr:col>
      <xdr:colOff>114300</xdr:colOff>
      <xdr:row>56</xdr:row>
      <xdr:rowOff>132161</xdr:rowOff>
    </xdr:to>
    <xdr:sp macro="" textlink="">
      <xdr:nvSpPr>
        <xdr:cNvPr id="795" name="フローチャート: 判断 794"/>
        <xdr:cNvSpPr/>
      </xdr:nvSpPr>
      <xdr:spPr>
        <a:xfrm>
          <a:off x="221107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133482</xdr:rowOff>
    </xdr:from>
    <xdr:to>
      <xdr:col>111</xdr:col>
      <xdr:colOff>177800</xdr:colOff>
      <xdr:row>58</xdr:row>
      <xdr:rowOff>137048</xdr:rowOff>
    </xdr:to>
    <xdr:cxnSp macro="">
      <xdr:nvCxnSpPr>
        <xdr:cNvPr id="796" name="直線コネクタ 795"/>
        <xdr:cNvCxnSpPr/>
      </xdr:nvCxnSpPr>
      <xdr:spPr>
        <a:xfrm>
          <a:off x="20434300" y="10077582"/>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21600</xdr:rowOff>
    </xdr:from>
    <xdr:to>
      <xdr:col>112</xdr:col>
      <xdr:colOff>38100</xdr:colOff>
      <xdr:row>56</xdr:row>
      <xdr:rowOff>123200</xdr:rowOff>
    </xdr:to>
    <xdr:sp macro="" textlink="">
      <xdr:nvSpPr>
        <xdr:cNvPr id="797" name="フローチャート: 判断 796"/>
        <xdr:cNvSpPr/>
      </xdr:nvSpPr>
      <xdr:spPr>
        <a:xfrm>
          <a:off x="21272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139727</xdr:rowOff>
    </xdr:from>
    <xdr:ext cx="469744" cy="259045"/>
    <xdr:sp macro="" textlink="">
      <xdr:nvSpPr>
        <xdr:cNvPr id="798" name="テキスト ボックス 797"/>
        <xdr:cNvSpPr txBox="1"/>
      </xdr:nvSpPr>
      <xdr:spPr>
        <a:xfrm>
          <a:off x="21088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133482</xdr:rowOff>
    </xdr:from>
    <xdr:to>
      <xdr:col>107</xdr:col>
      <xdr:colOff>50800</xdr:colOff>
      <xdr:row>58</xdr:row>
      <xdr:rowOff>133665</xdr:rowOff>
    </xdr:to>
    <xdr:cxnSp macro="">
      <xdr:nvCxnSpPr>
        <xdr:cNvPr id="799" name="直線コネクタ 798"/>
        <xdr:cNvCxnSpPr/>
      </xdr:nvCxnSpPr>
      <xdr:spPr>
        <a:xfrm flipV="1">
          <a:off x="19545300" y="1007758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38699</xdr:rowOff>
    </xdr:from>
    <xdr:to>
      <xdr:col>107</xdr:col>
      <xdr:colOff>101600</xdr:colOff>
      <xdr:row>56</xdr:row>
      <xdr:rowOff>140299</xdr:rowOff>
    </xdr:to>
    <xdr:sp macro="" textlink="">
      <xdr:nvSpPr>
        <xdr:cNvPr id="800" name="フローチャート: 判断 799"/>
        <xdr:cNvSpPr/>
      </xdr:nvSpPr>
      <xdr:spPr>
        <a:xfrm>
          <a:off x="20383500" y="96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156826</xdr:rowOff>
    </xdr:from>
    <xdr:ext cx="469744" cy="259045"/>
    <xdr:sp macro="" textlink="">
      <xdr:nvSpPr>
        <xdr:cNvPr id="801" name="テキスト ボックス 800"/>
        <xdr:cNvSpPr txBox="1"/>
      </xdr:nvSpPr>
      <xdr:spPr>
        <a:xfrm>
          <a:off x="20199428" y="94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133665</xdr:rowOff>
    </xdr:from>
    <xdr:to>
      <xdr:col>102</xdr:col>
      <xdr:colOff>114300</xdr:colOff>
      <xdr:row>58</xdr:row>
      <xdr:rowOff>134305</xdr:rowOff>
    </xdr:to>
    <xdr:cxnSp macro="">
      <xdr:nvCxnSpPr>
        <xdr:cNvPr id="802" name="直線コネクタ 801"/>
        <xdr:cNvCxnSpPr/>
      </xdr:nvCxnSpPr>
      <xdr:spPr>
        <a:xfrm flipV="1">
          <a:off x="18656300" y="1007776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18766</xdr:rowOff>
    </xdr:from>
    <xdr:to>
      <xdr:col>102</xdr:col>
      <xdr:colOff>165100</xdr:colOff>
      <xdr:row>56</xdr:row>
      <xdr:rowOff>120366</xdr:rowOff>
    </xdr:to>
    <xdr:sp macro="" textlink="">
      <xdr:nvSpPr>
        <xdr:cNvPr id="803" name="フローチャート: 判断 802"/>
        <xdr:cNvSpPr/>
      </xdr:nvSpPr>
      <xdr:spPr>
        <a:xfrm>
          <a:off x="19494500" y="961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136893</xdr:rowOff>
    </xdr:from>
    <xdr:ext cx="469744" cy="259045"/>
    <xdr:sp macro="" textlink="">
      <xdr:nvSpPr>
        <xdr:cNvPr id="804" name="テキスト ボックス 803"/>
        <xdr:cNvSpPr txBox="1"/>
      </xdr:nvSpPr>
      <xdr:spPr>
        <a:xfrm>
          <a:off x="19310428" y="9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94021</xdr:rowOff>
    </xdr:from>
    <xdr:to>
      <xdr:col>98</xdr:col>
      <xdr:colOff>38100</xdr:colOff>
      <xdr:row>56</xdr:row>
      <xdr:rowOff>24171</xdr:rowOff>
    </xdr:to>
    <xdr:sp macro="" textlink="">
      <xdr:nvSpPr>
        <xdr:cNvPr id="805" name="フローチャート: 判断 804"/>
        <xdr:cNvSpPr/>
      </xdr:nvSpPr>
      <xdr:spPr>
        <a:xfrm>
          <a:off x="18605500" y="952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40698</xdr:rowOff>
    </xdr:from>
    <xdr:ext cx="469744" cy="259045"/>
    <xdr:sp macro="" textlink="">
      <xdr:nvSpPr>
        <xdr:cNvPr id="806" name="テキスト ボックス 805"/>
        <xdr:cNvSpPr txBox="1"/>
      </xdr:nvSpPr>
      <xdr:spPr>
        <a:xfrm>
          <a:off x="18421428" y="92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87437</xdr:rowOff>
    </xdr:from>
    <xdr:to>
      <xdr:col>116</xdr:col>
      <xdr:colOff>114300</xdr:colOff>
      <xdr:row>59</xdr:row>
      <xdr:rowOff>17587</xdr:rowOff>
    </xdr:to>
    <xdr:sp macro="" textlink="">
      <xdr:nvSpPr>
        <xdr:cNvPr id="812" name="楕円 811"/>
        <xdr:cNvSpPr/>
      </xdr:nvSpPr>
      <xdr:spPr>
        <a:xfrm>
          <a:off x="22110700" y="1003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2364</xdr:rowOff>
    </xdr:from>
    <xdr:ext cx="313932" cy="259045"/>
    <xdr:sp macro="" textlink="">
      <xdr:nvSpPr>
        <xdr:cNvPr id="813" name="貸付金該当値テキスト"/>
        <xdr:cNvSpPr txBox="1"/>
      </xdr:nvSpPr>
      <xdr:spPr>
        <a:xfrm>
          <a:off x="22212300" y="9946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86248</xdr:rowOff>
    </xdr:from>
    <xdr:to>
      <xdr:col>112</xdr:col>
      <xdr:colOff>38100</xdr:colOff>
      <xdr:row>59</xdr:row>
      <xdr:rowOff>16398</xdr:rowOff>
    </xdr:to>
    <xdr:sp macro="" textlink="">
      <xdr:nvSpPr>
        <xdr:cNvPr id="814" name="楕円 813"/>
        <xdr:cNvSpPr/>
      </xdr:nvSpPr>
      <xdr:spPr>
        <a:xfrm>
          <a:off x="21272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7525</xdr:rowOff>
    </xdr:from>
    <xdr:ext cx="313932" cy="259045"/>
    <xdr:sp macro="" textlink="">
      <xdr:nvSpPr>
        <xdr:cNvPr id="815" name="テキスト ボックス 814"/>
        <xdr:cNvSpPr txBox="1"/>
      </xdr:nvSpPr>
      <xdr:spPr>
        <a:xfrm>
          <a:off x="21166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82682</xdr:rowOff>
    </xdr:from>
    <xdr:to>
      <xdr:col>107</xdr:col>
      <xdr:colOff>101600</xdr:colOff>
      <xdr:row>59</xdr:row>
      <xdr:rowOff>12832</xdr:rowOff>
    </xdr:to>
    <xdr:sp macro="" textlink="">
      <xdr:nvSpPr>
        <xdr:cNvPr id="816" name="楕円 815"/>
        <xdr:cNvSpPr/>
      </xdr:nvSpPr>
      <xdr:spPr>
        <a:xfrm>
          <a:off x="20383500" y="100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3959</xdr:rowOff>
    </xdr:from>
    <xdr:ext cx="313932" cy="259045"/>
    <xdr:sp macro="" textlink="">
      <xdr:nvSpPr>
        <xdr:cNvPr id="817" name="テキスト ボックス 816"/>
        <xdr:cNvSpPr txBox="1"/>
      </xdr:nvSpPr>
      <xdr:spPr>
        <a:xfrm>
          <a:off x="20277333" y="1011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82865</xdr:rowOff>
    </xdr:from>
    <xdr:to>
      <xdr:col>102</xdr:col>
      <xdr:colOff>165100</xdr:colOff>
      <xdr:row>59</xdr:row>
      <xdr:rowOff>13015</xdr:rowOff>
    </xdr:to>
    <xdr:sp macro="" textlink="">
      <xdr:nvSpPr>
        <xdr:cNvPr id="818" name="楕円 817"/>
        <xdr:cNvSpPr/>
      </xdr:nvSpPr>
      <xdr:spPr>
        <a:xfrm>
          <a:off x="194945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4142</xdr:rowOff>
    </xdr:from>
    <xdr:ext cx="313932" cy="259045"/>
    <xdr:sp macro="" textlink="">
      <xdr:nvSpPr>
        <xdr:cNvPr id="819" name="テキスト ボックス 818"/>
        <xdr:cNvSpPr txBox="1"/>
      </xdr:nvSpPr>
      <xdr:spPr>
        <a:xfrm>
          <a:off x="19388333" y="10119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83505</xdr:rowOff>
    </xdr:from>
    <xdr:to>
      <xdr:col>98</xdr:col>
      <xdr:colOff>38100</xdr:colOff>
      <xdr:row>59</xdr:row>
      <xdr:rowOff>13655</xdr:rowOff>
    </xdr:to>
    <xdr:sp macro="" textlink="">
      <xdr:nvSpPr>
        <xdr:cNvPr id="820" name="楕円 819"/>
        <xdr:cNvSpPr/>
      </xdr:nvSpPr>
      <xdr:spPr>
        <a:xfrm>
          <a:off x="18605500" y="100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4782</xdr:rowOff>
    </xdr:from>
    <xdr:ext cx="313932" cy="259045"/>
    <xdr:sp macro="" textlink="">
      <xdr:nvSpPr>
        <xdr:cNvPr id="821" name="テキスト ボックス 820"/>
        <xdr:cNvSpPr txBox="1"/>
      </xdr:nvSpPr>
      <xdr:spPr>
        <a:xfrm>
          <a:off x="18499333" y="10120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153626</xdr:rowOff>
    </xdr:from>
    <xdr:to>
      <xdr:col>116</xdr:col>
      <xdr:colOff>62864</xdr:colOff>
      <xdr:row>78</xdr:row>
      <xdr:rowOff>165912</xdr:rowOff>
    </xdr:to>
    <xdr:cxnSp macro="">
      <xdr:nvCxnSpPr>
        <xdr:cNvPr id="846" name="直線コネクタ 845"/>
        <xdr:cNvCxnSpPr/>
      </xdr:nvCxnSpPr>
      <xdr:spPr>
        <a:xfrm flipV="1">
          <a:off x="22159595" y="12326576"/>
          <a:ext cx="1269" cy="121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169739</xdr:rowOff>
    </xdr:from>
    <xdr:ext cx="534377" cy="259045"/>
    <xdr:sp macro="" textlink="">
      <xdr:nvSpPr>
        <xdr:cNvPr id="847" name="繰出金最小値テキスト"/>
        <xdr:cNvSpPr txBox="1"/>
      </xdr:nvSpPr>
      <xdr:spPr>
        <a:xfrm>
          <a:off x="22212300" y="135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165912</xdr:rowOff>
    </xdr:from>
    <xdr:to>
      <xdr:col>116</xdr:col>
      <xdr:colOff>152400</xdr:colOff>
      <xdr:row>78</xdr:row>
      <xdr:rowOff>165912</xdr:rowOff>
    </xdr:to>
    <xdr:cxnSp macro="">
      <xdr:nvCxnSpPr>
        <xdr:cNvPr id="848" name="直線コネクタ 847"/>
        <xdr:cNvCxnSpPr/>
      </xdr:nvCxnSpPr>
      <xdr:spPr>
        <a:xfrm>
          <a:off x="22072600" y="1353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100303</xdr:rowOff>
    </xdr:from>
    <xdr:ext cx="534377" cy="259045"/>
    <xdr:sp macro="" textlink="">
      <xdr:nvSpPr>
        <xdr:cNvPr id="849" name="繰出金最大値テキスト"/>
        <xdr:cNvSpPr txBox="1"/>
      </xdr:nvSpPr>
      <xdr:spPr>
        <a:xfrm>
          <a:off x="22212300" y="121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153626</xdr:rowOff>
    </xdr:from>
    <xdr:to>
      <xdr:col>116</xdr:col>
      <xdr:colOff>152400</xdr:colOff>
      <xdr:row>71</xdr:row>
      <xdr:rowOff>153626</xdr:rowOff>
    </xdr:to>
    <xdr:cxnSp macro="">
      <xdr:nvCxnSpPr>
        <xdr:cNvPr id="850" name="直線コネクタ 849"/>
        <xdr:cNvCxnSpPr/>
      </xdr:nvCxnSpPr>
      <xdr:spPr>
        <a:xfrm>
          <a:off x="22072600" y="1232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98704</xdr:rowOff>
    </xdr:from>
    <xdr:to>
      <xdr:col>116</xdr:col>
      <xdr:colOff>63500</xdr:colOff>
      <xdr:row>73</xdr:row>
      <xdr:rowOff>149987</xdr:rowOff>
    </xdr:to>
    <xdr:cxnSp macro="">
      <xdr:nvCxnSpPr>
        <xdr:cNvPr id="851" name="直線コネクタ 850"/>
        <xdr:cNvCxnSpPr/>
      </xdr:nvCxnSpPr>
      <xdr:spPr>
        <a:xfrm>
          <a:off x="21323300" y="12614554"/>
          <a:ext cx="8382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162253</xdr:rowOff>
    </xdr:from>
    <xdr:ext cx="534377" cy="259045"/>
    <xdr:sp macro="" textlink="">
      <xdr:nvSpPr>
        <xdr:cNvPr id="852" name="繰出金平均値テキスト"/>
        <xdr:cNvSpPr txBox="1"/>
      </xdr:nvSpPr>
      <xdr:spPr>
        <a:xfrm>
          <a:off x="22212300" y="1284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12376</xdr:rowOff>
    </xdr:from>
    <xdr:to>
      <xdr:col>116</xdr:col>
      <xdr:colOff>114300</xdr:colOff>
      <xdr:row>75</xdr:row>
      <xdr:rowOff>113976</xdr:rowOff>
    </xdr:to>
    <xdr:sp macro="" textlink="">
      <xdr:nvSpPr>
        <xdr:cNvPr id="853" name="フローチャート: 判断 852"/>
        <xdr:cNvSpPr/>
      </xdr:nvSpPr>
      <xdr:spPr>
        <a:xfrm>
          <a:off x="221107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96685</xdr:rowOff>
    </xdr:from>
    <xdr:to>
      <xdr:col>111</xdr:col>
      <xdr:colOff>177800</xdr:colOff>
      <xdr:row>73</xdr:row>
      <xdr:rowOff>98704</xdr:rowOff>
    </xdr:to>
    <xdr:cxnSp macro="">
      <xdr:nvCxnSpPr>
        <xdr:cNvPr id="854" name="直線コネクタ 853"/>
        <xdr:cNvCxnSpPr/>
      </xdr:nvCxnSpPr>
      <xdr:spPr>
        <a:xfrm>
          <a:off x="20434300" y="1261253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xdr:rowOff>
    </xdr:from>
    <xdr:to>
      <xdr:col>112</xdr:col>
      <xdr:colOff>38100</xdr:colOff>
      <xdr:row>75</xdr:row>
      <xdr:rowOff>114986</xdr:rowOff>
    </xdr:to>
    <xdr:sp macro="" textlink="">
      <xdr:nvSpPr>
        <xdr:cNvPr id="855" name="フローチャート: 判断 854"/>
        <xdr:cNvSpPr/>
      </xdr:nvSpPr>
      <xdr:spPr>
        <a:xfrm>
          <a:off x="21272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106113</xdr:rowOff>
    </xdr:from>
    <xdr:ext cx="534377" cy="259045"/>
    <xdr:sp macro="" textlink="">
      <xdr:nvSpPr>
        <xdr:cNvPr id="856" name="テキスト ボックス 855"/>
        <xdr:cNvSpPr txBox="1"/>
      </xdr:nvSpPr>
      <xdr:spPr>
        <a:xfrm>
          <a:off x="21056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57004</xdr:rowOff>
    </xdr:from>
    <xdr:to>
      <xdr:col>107</xdr:col>
      <xdr:colOff>50800</xdr:colOff>
      <xdr:row>73</xdr:row>
      <xdr:rowOff>96685</xdr:rowOff>
    </xdr:to>
    <xdr:cxnSp macro="">
      <xdr:nvCxnSpPr>
        <xdr:cNvPr id="857" name="直線コネクタ 856"/>
        <xdr:cNvCxnSpPr/>
      </xdr:nvCxnSpPr>
      <xdr:spPr>
        <a:xfrm>
          <a:off x="19545300" y="12572854"/>
          <a:ext cx="8890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160624</xdr:rowOff>
    </xdr:from>
    <xdr:to>
      <xdr:col>107</xdr:col>
      <xdr:colOff>101600</xdr:colOff>
      <xdr:row>75</xdr:row>
      <xdr:rowOff>90774</xdr:rowOff>
    </xdr:to>
    <xdr:sp macro="" textlink="">
      <xdr:nvSpPr>
        <xdr:cNvPr id="858" name="フローチャート: 判断 857"/>
        <xdr:cNvSpPr/>
      </xdr:nvSpPr>
      <xdr:spPr>
        <a:xfrm>
          <a:off x="20383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81901</xdr:rowOff>
    </xdr:from>
    <xdr:ext cx="534377" cy="259045"/>
    <xdr:sp macro="" textlink="">
      <xdr:nvSpPr>
        <xdr:cNvPr id="859" name="テキスト ボックス 858"/>
        <xdr:cNvSpPr txBox="1"/>
      </xdr:nvSpPr>
      <xdr:spPr>
        <a:xfrm>
          <a:off x="20167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57004</xdr:rowOff>
    </xdr:from>
    <xdr:to>
      <xdr:col>102</xdr:col>
      <xdr:colOff>114300</xdr:colOff>
      <xdr:row>73</xdr:row>
      <xdr:rowOff>110649</xdr:rowOff>
    </xdr:to>
    <xdr:cxnSp macro="">
      <xdr:nvCxnSpPr>
        <xdr:cNvPr id="860" name="直線コネクタ 859"/>
        <xdr:cNvCxnSpPr/>
      </xdr:nvCxnSpPr>
      <xdr:spPr>
        <a:xfrm flipV="1">
          <a:off x="18656300" y="12572854"/>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80708</xdr:rowOff>
    </xdr:from>
    <xdr:to>
      <xdr:col>102</xdr:col>
      <xdr:colOff>165100</xdr:colOff>
      <xdr:row>75</xdr:row>
      <xdr:rowOff>10858</xdr:rowOff>
    </xdr:to>
    <xdr:sp macro="" textlink="">
      <xdr:nvSpPr>
        <xdr:cNvPr id="861" name="フローチャート: 判断 860"/>
        <xdr:cNvSpPr/>
      </xdr:nvSpPr>
      <xdr:spPr>
        <a:xfrm>
          <a:off x="19494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1985</xdr:rowOff>
    </xdr:from>
    <xdr:ext cx="534377" cy="259045"/>
    <xdr:sp macro="" textlink="">
      <xdr:nvSpPr>
        <xdr:cNvPr id="862" name="テキスト ボックス 861"/>
        <xdr:cNvSpPr txBox="1"/>
      </xdr:nvSpPr>
      <xdr:spPr>
        <a:xfrm>
          <a:off x="19278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63" name="フローチャート: 判断 862"/>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109294</xdr:rowOff>
    </xdr:from>
    <xdr:ext cx="534377" cy="259045"/>
    <xdr:sp macro="" textlink="">
      <xdr:nvSpPr>
        <xdr:cNvPr id="864" name="テキスト ボックス 863"/>
        <xdr:cNvSpPr txBox="1"/>
      </xdr:nvSpPr>
      <xdr:spPr>
        <a:xfrm>
          <a:off x="18389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99187</xdr:rowOff>
    </xdr:from>
    <xdr:to>
      <xdr:col>116</xdr:col>
      <xdr:colOff>114300</xdr:colOff>
      <xdr:row>74</xdr:row>
      <xdr:rowOff>29337</xdr:rowOff>
    </xdr:to>
    <xdr:sp macro="" textlink="">
      <xdr:nvSpPr>
        <xdr:cNvPr id="870" name="楕円 869"/>
        <xdr:cNvSpPr/>
      </xdr:nvSpPr>
      <xdr:spPr>
        <a:xfrm>
          <a:off x="22110700" y="126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122064</xdr:rowOff>
    </xdr:from>
    <xdr:ext cx="534377" cy="259045"/>
    <xdr:sp macro="" textlink="">
      <xdr:nvSpPr>
        <xdr:cNvPr id="871" name="繰出金該当値テキスト"/>
        <xdr:cNvSpPr txBox="1"/>
      </xdr:nvSpPr>
      <xdr:spPr>
        <a:xfrm>
          <a:off x="22212300" y="124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47904</xdr:rowOff>
    </xdr:from>
    <xdr:to>
      <xdr:col>112</xdr:col>
      <xdr:colOff>38100</xdr:colOff>
      <xdr:row>73</xdr:row>
      <xdr:rowOff>149504</xdr:rowOff>
    </xdr:to>
    <xdr:sp macro="" textlink="">
      <xdr:nvSpPr>
        <xdr:cNvPr id="872" name="楕円 871"/>
        <xdr:cNvSpPr/>
      </xdr:nvSpPr>
      <xdr:spPr>
        <a:xfrm>
          <a:off x="21272500" y="125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166031</xdr:rowOff>
    </xdr:from>
    <xdr:ext cx="534377" cy="259045"/>
    <xdr:sp macro="" textlink="">
      <xdr:nvSpPr>
        <xdr:cNvPr id="873" name="テキスト ボックス 872"/>
        <xdr:cNvSpPr txBox="1"/>
      </xdr:nvSpPr>
      <xdr:spPr>
        <a:xfrm>
          <a:off x="21056111" y="1233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45885</xdr:rowOff>
    </xdr:from>
    <xdr:to>
      <xdr:col>107</xdr:col>
      <xdr:colOff>101600</xdr:colOff>
      <xdr:row>73</xdr:row>
      <xdr:rowOff>147485</xdr:rowOff>
    </xdr:to>
    <xdr:sp macro="" textlink="">
      <xdr:nvSpPr>
        <xdr:cNvPr id="874" name="楕円 873"/>
        <xdr:cNvSpPr/>
      </xdr:nvSpPr>
      <xdr:spPr>
        <a:xfrm>
          <a:off x="20383500" y="125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164012</xdr:rowOff>
    </xdr:from>
    <xdr:ext cx="534377" cy="259045"/>
    <xdr:sp macro="" textlink="">
      <xdr:nvSpPr>
        <xdr:cNvPr id="875" name="テキスト ボックス 874"/>
        <xdr:cNvSpPr txBox="1"/>
      </xdr:nvSpPr>
      <xdr:spPr>
        <a:xfrm>
          <a:off x="20167111" y="123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6204</xdr:rowOff>
    </xdr:from>
    <xdr:to>
      <xdr:col>102</xdr:col>
      <xdr:colOff>165100</xdr:colOff>
      <xdr:row>73</xdr:row>
      <xdr:rowOff>107804</xdr:rowOff>
    </xdr:to>
    <xdr:sp macro="" textlink="">
      <xdr:nvSpPr>
        <xdr:cNvPr id="876" name="楕円 875"/>
        <xdr:cNvSpPr/>
      </xdr:nvSpPr>
      <xdr:spPr>
        <a:xfrm>
          <a:off x="19494500" y="125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124331</xdr:rowOff>
    </xdr:from>
    <xdr:ext cx="534377" cy="259045"/>
    <xdr:sp macro="" textlink="">
      <xdr:nvSpPr>
        <xdr:cNvPr id="877" name="テキスト ボックス 876"/>
        <xdr:cNvSpPr txBox="1"/>
      </xdr:nvSpPr>
      <xdr:spPr>
        <a:xfrm>
          <a:off x="19278111" y="122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59849</xdr:rowOff>
    </xdr:from>
    <xdr:to>
      <xdr:col>98</xdr:col>
      <xdr:colOff>38100</xdr:colOff>
      <xdr:row>73</xdr:row>
      <xdr:rowOff>161449</xdr:rowOff>
    </xdr:to>
    <xdr:sp macro="" textlink="">
      <xdr:nvSpPr>
        <xdr:cNvPr id="878" name="楕円 877"/>
        <xdr:cNvSpPr/>
      </xdr:nvSpPr>
      <xdr:spPr>
        <a:xfrm>
          <a:off x="18605500" y="12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6526</xdr:rowOff>
    </xdr:from>
    <xdr:ext cx="534377" cy="259045"/>
    <xdr:sp macro="" textlink="">
      <xdr:nvSpPr>
        <xdr:cNvPr id="879" name="テキスト ボックス 878"/>
        <xdr:cNvSpPr txBox="1"/>
      </xdr:nvSpPr>
      <xdr:spPr>
        <a:xfrm>
          <a:off x="18389111" y="123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0" name="直線コネクタ 889"/>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1" name="テキスト ボックス 890"/>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4" name="直線コネクタ 893"/>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5" name="テキスト ボックス 894"/>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9" name="直線コネクタ 898"/>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0"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2"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4" name="直線コネクタ 903"/>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5"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6" name="フローチャート: 判断 905"/>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7" name="直線コネクタ 906"/>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91</xdr:row>
      <xdr:rowOff>31750</xdr:rowOff>
    </xdr:from>
    <xdr:to>
      <xdr:col>112</xdr:col>
      <xdr:colOff>38100</xdr:colOff>
      <xdr:row>91</xdr:row>
      <xdr:rowOff>133350</xdr:rowOff>
    </xdr:to>
    <xdr:sp macro="" textlink="">
      <xdr:nvSpPr>
        <xdr:cNvPr id="908" name="フローチャート: 判断 907"/>
        <xdr:cNvSpPr/>
      </xdr:nvSpPr>
      <xdr:spPr>
        <a:xfrm>
          <a:off x="21272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89</xdr:row>
      <xdr:rowOff>149877</xdr:rowOff>
    </xdr:from>
    <xdr:ext cx="249299" cy="259045"/>
    <xdr:sp macro="" textlink="">
      <xdr:nvSpPr>
        <xdr:cNvPr id="909" name="テキスト ボックス 908"/>
        <xdr:cNvSpPr txBox="1"/>
      </xdr:nvSpPr>
      <xdr:spPr>
        <a:xfrm>
          <a:off x="21198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0" name="直線コネクタ 909"/>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1" name="フローチャート: 判断 910"/>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2" name="テキスト ボックス 911"/>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3" name="直線コネクタ 912"/>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4" name="フローチャート: 判断 913"/>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5" name="テキスト ボックス 914"/>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6" name="フローチャート: 判断 915"/>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7" name="テキスト ボックス 916"/>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3" name="楕円 922"/>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4"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5" name="楕円 924"/>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6" name="テキスト ボックス 925"/>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7" name="楕円 926"/>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8" name="テキスト ボックス 927"/>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9" name="楕円 928"/>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0" name="テキスト ボックス 929"/>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1" name="楕円 930"/>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2" name="テキスト ボックス 931"/>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類似団体と比較して一人当たりのコストが高くなっているのは，人件費，扶助費，繰出金である。</a:t>
          </a:r>
        </a:p>
        <a:p>
          <a:r>
            <a:rPr kumimoji="1" lang="ja-JP" altLang="en-US" sz="1200">
              <a:latin typeface="ＭＳ ゴシック" panose="020B0609070205080204" pitchFamily="49" charset="-128"/>
              <a:ea typeface="ＭＳ ゴシック" panose="020B0609070205080204" pitchFamily="49" charset="-128"/>
            </a:rPr>
            <a:t>　人件費は，平成</a:t>
          </a:r>
          <a:r>
            <a:rPr kumimoji="1" lang="en-US" altLang="ja-JP" sz="1200">
              <a:latin typeface="ＭＳ ゴシック" panose="020B0609070205080204" pitchFamily="49" charset="-128"/>
              <a:ea typeface="ＭＳ ゴシック" panose="020B0609070205080204" pitchFamily="49" charset="-128"/>
            </a:rPr>
            <a:t>19</a:t>
          </a:r>
          <a:r>
            <a:rPr kumimoji="1" lang="ja-JP" altLang="en-US" sz="1200">
              <a:latin typeface="ＭＳ ゴシック" panose="020B0609070205080204" pitchFamily="49" charset="-128"/>
              <a:ea typeface="ＭＳ ゴシック" panose="020B0609070205080204" pitchFamily="49" charset="-128"/>
            </a:rPr>
            <a:t>年</a:t>
          </a:r>
          <a:r>
            <a:rPr kumimoji="1" lang="en-US" altLang="ja-JP" sz="1200">
              <a:latin typeface="ＭＳ ゴシック" panose="020B0609070205080204" pitchFamily="49" charset="-128"/>
              <a:ea typeface="ＭＳ ゴシック" panose="020B0609070205080204" pitchFamily="49" charset="-128"/>
            </a:rPr>
            <a:t>12</a:t>
          </a:r>
          <a:r>
            <a:rPr kumimoji="1" lang="ja-JP" altLang="en-US" sz="1200">
              <a:latin typeface="ＭＳ ゴシック" panose="020B0609070205080204" pitchFamily="49" charset="-128"/>
              <a:ea typeface="ＭＳ ゴシック" panose="020B0609070205080204" pitchFamily="49" charset="-128"/>
            </a:rPr>
            <a:t>月の合併以後，南九州市定員適正化計画に基づき，職員数の削減や民間移管等を進めてきているが，現在でも類似団体と比較し，各年度大幅に高いコストがかかっている。平成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年２月の南九州市定員適正化計画の見直しにより，さらなる職員数の見直しを図る。</a:t>
          </a:r>
        </a:p>
        <a:p>
          <a:r>
            <a:rPr kumimoji="1" lang="ja-JP" altLang="en-US" sz="1200">
              <a:latin typeface="ＭＳ ゴシック" panose="020B0609070205080204" pitchFamily="49" charset="-128"/>
              <a:ea typeface="ＭＳ ゴシック" panose="020B0609070205080204" pitchFamily="49" charset="-128"/>
            </a:rPr>
            <a:t>　扶助費は，平成</a:t>
          </a:r>
          <a:r>
            <a:rPr kumimoji="1" lang="en-US" altLang="ja-JP" sz="1200">
              <a:latin typeface="ＭＳ ゴシック" panose="020B0609070205080204" pitchFamily="49" charset="-128"/>
              <a:ea typeface="ＭＳ ゴシック" panose="020B0609070205080204" pitchFamily="49" charset="-128"/>
            </a:rPr>
            <a:t>30</a:t>
          </a:r>
          <a:r>
            <a:rPr kumimoji="1" lang="ja-JP" altLang="en-US" sz="1200">
              <a:latin typeface="ＭＳ ゴシック" panose="020B0609070205080204" pitchFamily="49" charset="-128"/>
              <a:ea typeface="ＭＳ ゴシック" panose="020B0609070205080204" pitchFamily="49" charset="-128"/>
            </a:rPr>
            <a:t>年度は減少したものの類似団体よりも高いコストがかかっており，毎年度高水準で推移している。今後も少子高齢化に伴い，上昇が予想されることから，高齢者の健康増進や予防の施策等を進めることで，扶助費の増加抑制に努める。</a:t>
          </a:r>
        </a:p>
        <a:p>
          <a:r>
            <a:rPr kumimoji="1" lang="ja-JP" altLang="en-US" sz="1200">
              <a:latin typeface="ＭＳ ゴシック" panose="020B0609070205080204" pitchFamily="49" charset="-128"/>
              <a:ea typeface="ＭＳ ゴシック" panose="020B0609070205080204" pitchFamily="49" charset="-128"/>
            </a:rPr>
            <a:t>　繰出金は，平成</a:t>
          </a:r>
          <a:r>
            <a:rPr kumimoji="1" lang="en-US" altLang="ja-JP" sz="1200">
              <a:latin typeface="ＭＳ ゴシック" panose="020B0609070205080204" pitchFamily="49" charset="-128"/>
              <a:ea typeface="ＭＳ ゴシック" panose="020B0609070205080204" pitchFamily="49" charset="-128"/>
            </a:rPr>
            <a:t>28</a:t>
          </a:r>
          <a:r>
            <a:rPr kumimoji="1" lang="ja-JP" altLang="en-US" sz="1200">
              <a:latin typeface="ＭＳ ゴシック" panose="020B0609070205080204" pitchFamily="49" charset="-128"/>
              <a:ea typeface="ＭＳ ゴシック" panose="020B0609070205080204" pitchFamily="49" charset="-128"/>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35,417
35,062
357.91
22,295,808
21,625,835
627,975
12,526,940
21,057,755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xdr:rowOff>
    </xdr:from>
    <xdr:to>
      <xdr:col>24</xdr:col>
      <xdr:colOff>62865</xdr:colOff>
      <xdr:row>37</xdr:row>
      <xdr:rowOff>168084</xdr:rowOff>
    </xdr:to>
    <xdr:cxnSp macro="">
      <xdr:nvCxnSpPr>
        <xdr:cNvPr id="56" name="直線コネクタ 55"/>
        <xdr:cNvCxnSpPr/>
      </xdr:nvCxnSpPr>
      <xdr:spPr>
        <a:xfrm flipV="1">
          <a:off x="4633595" y="5315966"/>
          <a:ext cx="1270" cy="119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461</xdr:rowOff>
    </xdr:from>
    <xdr:ext cx="469744" cy="259045"/>
    <xdr:sp macro="" textlink="">
      <xdr:nvSpPr>
        <xdr:cNvPr id="57" name="議会費最小値テキスト"/>
        <xdr:cNvSpPr txBox="1"/>
      </xdr:nvSpPr>
      <xdr:spPr>
        <a:xfrm>
          <a:off x="4686300" y="651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168084</xdr:rowOff>
    </xdr:from>
    <xdr:to>
      <xdr:col>24</xdr:col>
      <xdr:colOff>152400</xdr:colOff>
      <xdr:row>37</xdr:row>
      <xdr:rowOff>168084</xdr:rowOff>
    </xdr:to>
    <xdr:cxnSp macro="">
      <xdr:nvCxnSpPr>
        <xdr:cNvPr id="58" name="直線コネクタ 57"/>
        <xdr:cNvCxnSpPr/>
      </xdr:nvCxnSpPr>
      <xdr:spPr>
        <a:xfrm>
          <a:off x="4546600" y="65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119143</xdr:rowOff>
    </xdr:from>
    <xdr:ext cx="469744" cy="259045"/>
    <xdr:sp macro="" textlink="">
      <xdr:nvSpPr>
        <xdr:cNvPr id="59" name="議会費最大値テキスト"/>
        <xdr:cNvSpPr txBox="1"/>
      </xdr:nvSpPr>
      <xdr:spPr>
        <a:xfrm>
          <a:off x="4686300" y="509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1016</xdr:rowOff>
    </xdr:from>
    <xdr:to>
      <xdr:col>24</xdr:col>
      <xdr:colOff>152400</xdr:colOff>
      <xdr:row>31</xdr:row>
      <xdr:rowOff>1016</xdr:rowOff>
    </xdr:to>
    <xdr:cxnSp macro="">
      <xdr:nvCxnSpPr>
        <xdr:cNvPr id="60" name="直線コネクタ 59"/>
        <xdr:cNvCxnSpPr/>
      </xdr:nvCxnSpPr>
      <xdr:spPr>
        <a:xfrm>
          <a:off x="4546600" y="531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21971</xdr:rowOff>
    </xdr:from>
    <xdr:to>
      <xdr:col>24</xdr:col>
      <xdr:colOff>63500</xdr:colOff>
      <xdr:row>36</xdr:row>
      <xdr:rowOff>27496</xdr:rowOff>
    </xdr:to>
    <xdr:cxnSp macro="">
      <xdr:nvCxnSpPr>
        <xdr:cNvPr id="61" name="直線コネクタ 60"/>
        <xdr:cNvCxnSpPr/>
      </xdr:nvCxnSpPr>
      <xdr:spPr>
        <a:xfrm>
          <a:off x="3797300" y="6194171"/>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138066</xdr:rowOff>
    </xdr:from>
    <xdr:ext cx="469744" cy="259045"/>
    <xdr:sp macro="" textlink="">
      <xdr:nvSpPr>
        <xdr:cNvPr id="62" name="議会費平均値テキスト"/>
        <xdr:cNvSpPr txBox="1"/>
      </xdr:nvSpPr>
      <xdr:spPr>
        <a:xfrm>
          <a:off x="4686300" y="596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115189</xdr:rowOff>
    </xdr:from>
    <xdr:to>
      <xdr:col>24</xdr:col>
      <xdr:colOff>114300</xdr:colOff>
      <xdr:row>36</xdr:row>
      <xdr:rowOff>45339</xdr:rowOff>
    </xdr:to>
    <xdr:sp macro="" textlink="">
      <xdr:nvSpPr>
        <xdr:cNvPr id="63" name="フローチャート: 判断 62"/>
        <xdr:cNvSpPr/>
      </xdr:nvSpPr>
      <xdr:spPr>
        <a:xfrm>
          <a:off x="45847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21971</xdr:rowOff>
    </xdr:from>
    <xdr:to>
      <xdr:col>19</xdr:col>
      <xdr:colOff>177800</xdr:colOff>
      <xdr:row>36</xdr:row>
      <xdr:rowOff>41211</xdr:rowOff>
    </xdr:to>
    <xdr:cxnSp macro="">
      <xdr:nvCxnSpPr>
        <xdr:cNvPr id="64" name="直線コネクタ 63"/>
        <xdr:cNvCxnSpPr/>
      </xdr:nvCxnSpPr>
      <xdr:spPr>
        <a:xfrm flipV="1">
          <a:off x="2908300" y="6194171"/>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138811</xdr:rowOff>
    </xdr:from>
    <xdr:to>
      <xdr:col>20</xdr:col>
      <xdr:colOff>38100</xdr:colOff>
      <xdr:row>36</xdr:row>
      <xdr:rowOff>68961</xdr:rowOff>
    </xdr:to>
    <xdr:sp macro="" textlink="">
      <xdr:nvSpPr>
        <xdr:cNvPr id="65" name="フローチャート: 判断 64"/>
        <xdr:cNvSpPr/>
      </xdr:nvSpPr>
      <xdr:spPr>
        <a:xfrm>
          <a:off x="3746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85488</xdr:rowOff>
    </xdr:from>
    <xdr:ext cx="469744" cy="259045"/>
    <xdr:sp macro="" textlink="">
      <xdr:nvSpPr>
        <xdr:cNvPr id="66" name="テキスト ボックス 65"/>
        <xdr:cNvSpPr txBox="1"/>
      </xdr:nvSpPr>
      <xdr:spPr>
        <a:xfrm>
          <a:off x="3562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826</xdr:rowOff>
    </xdr:from>
    <xdr:to>
      <xdr:col>15</xdr:col>
      <xdr:colOff>50800</xdr:colOff>
      <xdr:row>36</xdr:row>
      <xdr:rowOff>41211</xdr:rowOff>
    </xdr:to>
    <xdr:cxnSp macro="">
      <xdr:nvCxnSpPr>
        <xdr:cNvPr id="67" name="直線コネクタ 66"/>
        <xdr:cNvCxnSpPr/>
      </xdr:nvCxnSpPr>
      <xdr:spPr>
        <a:xfrm>
          <a:off x="2019300" y="6173026"/>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139573</xdr:rowOff>
    </xdr:from>
    <xdr:to>
      <xdr:col>15</xdr:col>
      <xdr:colOff>101600</xdr:colOff>
      <xdr:row>36</xdr:row>
      <xdr:rowOff>69723</xdr:rowOff>
    </xdr:to>
    <xdr:sp macro="" textlink="">
      <xdr:nvSpPr>
        <xdr:cNvPr id="68" name="フローチャート: 判断 67"/>
        <xdr:cNvSpPr/>
      </xdr:nvSpPr>
      <xdr:spPr>
        <a:xfrm>
          <a:off x="2857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86250</xdr:rowOff>
    </xdr:from>
    <xdr:ext cx="469744" cy="259045"/>
    <xdr:sp macro="" textlink="">
      <xdr:nvSpPr>
        <xdr:cNvPr id="69" name="テキスト ボックス 68"/>
        <xdr:cNvSpPr txBox="1"/>
      </xdr:nvSpPr>
      <xdr:spPr>
        <a:xfrm>
          <a:off x="2673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164274</xdr:rowOff>
    </xdr:from>
    <xdr:to>
      <xdr:col>10</xdr:col>
      <xdr:colOff>114300</xdr:colOff>
      <xdr:row>36</xdr:row>
      <xdr:rowOff>826</xdr:rowOff>
    </xdr:to>
    <xdr:cxnSp macro="">
      <xdr:nvCxnSpPr>
        <xdr:cNvPr id="70" name="直線コネクタ 69"/>
        <xdr:cNvCxnSpPr/>
      </xdr:nvCxnSpPr>
      <xdr:spPr>
        <a:xfrm>
          <a:off x="1130300" y="6165024"/>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13860</xdr:rowOff>
    </xdr:from>
    <xdr:ext cx="469744" cy="259045"/>
    <xdr:sp macro="" textlink="">
      <xdr:nvSpPr>
        <xdr:cNvPr id="72" name="テキスト ボックス 71"/>
        <xdr:cNvSpPr txBox="1"/>
      </xdr:nvSpPr>
      <xdr:spPr>
        <a:xfrm>
          <a:off x="1784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148146</xdr:rowOff>
    </xdr:from>
    <xdr:to>
      <xdr:col>24</xdr:col>
      <xdr:colOff>114300</xdr:colOff>
      <xdr:row>36</xdr:row>
      <xdr:rowOff>78296</xdr:rowOff>
    </xdr:to>
    <xdr:sp macro="" textlink="">
      <xdr:nvSpPr>
        <xdr:cNvPr id="80" name="楕円 79"/>
        <xdr:cNvSpPr/>
      </xdr:nvSpPr>
      <xdr:spPr>
        <a:xfrm>
          <a:off x="4584700" y="61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126573</xdr:rowOff>
    </xdr:from>
    <xdr:ext cx="469744" cy="259045"/>
    <xdr:sp macro="" textlink="">
      <xdr:nvSpPr>
        <xdr:cNvPr id="81" name="議会費該当値テキスト"/>
        <xdr:cNvSpPr txBox="1"/>
      </xdr:nvSpPr>
      <xdr:spPr>
        <a:xfrm>
          <a:off x="4686300" y="612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142621</xdr:rowOff>
    </xdr:from>
    <xdr:to>
      <xdr:col>20</xdr:col>
      <xdr:colOff>38100</xdr:colOff>
      <xdr:row>36</xdr:row>
      <xdr:rowOff>72771</xdr:rowOff>
    </xdr:to>
    <xdr:sp macro="" textlink="">
      <xdr:nvSpPr>
        <xdr:cNvPr id="82" name="楕円 81"/>
        <xdr:cNvSpPr/>
      </xdr:nvSpPr>
      <xdr:spPr>
        <a:xfrm>
          <a:off x="3746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63898</xdr:rowOff>
    </xdr:from>
    <xdr:ext cx="469744" cy="259045"/>
    <xdr:sp macro="" textlink="">
      <xdr:nvSpPr>
        <xdr:cNvPr id="83" name="テキスト ボックス 82"/>
        <xdr:cNvSpPr txBox="1"/>
      </xdr:nvSpPr>
      <xdr:spPr>
        <a:xfrm>
          <a:off x="3562428" y="62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161861</xdr:rowOff>
    </xdr:from>
    <xdr:to>
      <xdr:col>15</xdr:col>
      <xdr:colOff>101600</xdr:colOff>
      <xdr:row>36</xdr:row>
      <xdr:rowOff>92011</xdr:rowOff>
    </xdr:to>
    <xdr:sp macro="" textlink="">
      <xdr:nvSpPr>
        <xdr:cNvPr id="84" name="楕円 83"/>
        <xdr:cNvSpPr/>
      </xdr:nvSpPr>
      <xdr:spPr>
        <a:xfrm>
          <a:off x="28575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83138</xdr:rowOff>
    </xdr:from>
    <xdr:ext cx="469744" cy="259045"/>
    <xdr:sp macro="" textlink="">
      <xdr:nvSpPr>
        <xdr:cNvPr id="85" name="テキスト ボックス 84"/>
        <xdr:cNvSpPr txBox="1"/>
      </xdr:nvSpPr>
      <xdr:spPr>
        <a:xfrm>
          <a:off x="2673428" y="62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121476</xdr:rowOff>
    </xdr:from>
    <xdr:to>
      <xdr:col>10</xdr:col>
      <xdr:colOff>165100</xdr:colOff>
      <xdr:row>36</xdr:row>
      <xdr:rowOff>51626</xdr:rowOff>
    </xdr:to>
    <xdr:sp macro="" textlink="">
      <xdr:nvSpPr>
        <xdr:cNvPr id="86" name="楕円 85"/>
        <xdr:cNvSpPr/>
      </xdr:nvSpPr>
      <xdr:spPr>
        <a:xfrm>
          <a:off x="19685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42753</xdr:rowOff>
    </xdr:from>
    <xdr:ext cx="469744" cy="259045"/>
    <xdr:sp macro="" textlink="">
      <xdr:nvSpPr>
        <xdr:cNvPr id="87" name="テキスト ボックス 86"/>
        <xdr:cNvSpPr txBox="1"/>
      </xdr:nvSpPr>
      <xdr:spPr>
        <a:xfrm>
          <a:off x="1784428" y="621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113474</xdr:rowOff>
    </xdr:from>
    <xdr:to>
      <xdr:col>6</xdr:col>
      <xdr:colOff>38100</xdr:colOff>
      <xdr:row>36</xdr:row>
      <xdr:rowOff>43624</xdr:rowOff>
    </xdr:to>
    <xdr:sp macro="" textlink="">
      <xdr:nvSpPr>
        <xdr:cNvPr id="88" name="楕円 87"/>
        <xdr:cNvSpPr/>
      </xdr:nvSpPr>
      <xdr:spPr>
        <a:xfrm>
          <a:off x="1079500" y="61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60151</xdr:rowOff>
    </xdr:from>
    <xdr:ext cx="469744" cy="259045"/>
    <xdr:sp macro="" textlink="">
      <xdr:nvSpPr>
        <xdr:cNvPr id="89" name="テキスト ボックス 88"/>
        <xdr:cNvSpPr txBox="1"/>
      </xdr:nvSpPr>
      <xdr:spPr>
        <a:xfrm>
          <a:off x="895428" y="588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4083</xdr:rowOff>
    </xdr:from>
    <xdr:to>
      <xdr:col>24</xdr:col>
      <xdr:colOff>62865</xdr:colOff>
      <xdr:row>58</xdr:row>
      <xdr:rowOff>127973</xdr:rowOff>
    </xdr:to>
    <xdr:cxnSp macro="">
      <xdr:nvCxnSpPr>
        <xdr:cNvPr id="113" name="直線コネクタ 112"/>
        <xdr:cNvCxnSpPr/>
      </xdr:nvCxnSpPr>
      <xdr:spPr>
        <a:xfrm flipV="1">
          <a:off x="4633595" y="8748033"/>
          <a:ext cx="1270" cy="132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131800</xdr:rowOff>
    </xdr:from>
    <xdr:ext cx="534377" cy="259045"/>
    <xdr:sp macro="" textlink="">
      <xdr:nvSpPr>
        <xdr:cNvPr id="114" name="総務費最小値テキスト"/>
        <xdr:cNvSpPr txBox="1"/>
      </xdr:nvSpPr>
      <xdr:spPr>
        <a:xfrm>
          <a:off x="4686300" y="100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127973</xdr:rowOff>
    </xdr:from>
    <xdr:to>
      <xdr:col>24</xdr:col>
      <xdr:colOff>152400</xdr:colOff>
      <xdr:row>58</xdr:row>
      <xdr:rowOff>127973</xdr:rowOff>
    </xdr:to>
    <xdr:cxnSp macro="">
      <xdr:nvCxnSpPr>
        <xdr:cNvPr id="115" name="直線コネクタ 114"/>
        <xdr:cNvCxnSpPr/>
      </xdr:nvCxnSpPr>
      <xdr:spPr>
        <a:xfrm>
          <a:off x="4546600" y="1007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122210</xdr:rowOff>
    </xdr:from>
    <xdr:ext cx="599010" cy="259045"/>
    <xdr:sp macro="" textlink="">
      <xdr:nvSpPr>
        <xdr:cNvPr id="116" name="総務費最大値テキスト"/>
        <xdr:cNvSpPr txBox="1"/>
      </xdr:nvSpPr>
      <xdr:spPr>
        <a:xfrm>
          <a:off x="4686300" y="852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4083</xdr:rowOff>
    </xdr:from>
    <xdr:to>
      <xdr:col>24</xdr:col>
      <xdr:colOff>152400</xdr:colOff>
      <xdr:row>51</xdr:row>
      <xdr:rowOff>4083</xdr:rowOff>
    </xdr:to>
    <xdr:cxnSp macro="">
      <xdr:nvCxnSpPr>
        <xdr:cNvPr id="117" name="直線コネクタ 116"/>
        <xdr:cNvCxnSpPr/>
      </xdr:nvCxnSpPr>
      <xdr:spPr>
        <a:xfrm>
          <a:off x="4546600" y="87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15018</xdr:rowOff>
    </xdr:from>
    <xdr:to>
      <xdr:col>24</xdr:col>
      <xdr:colOff>63500</xdr:colOff>
      <xdr:row>58</xdr:row>
      <xdr:rowOff>72430</xdr:rowOff>
    </xdr:to>
    <xdr:cxnSp macro="">
      <xdr:nvCxnSpPr>
        <xdr:cNvPr id="118" name="直線コネクタ 117"/>
        <xdr:cNvCxnSpPr/>
      </xdr:nvCxnSpPr>
      <xdr:spPr>
        <a:xfrm flipV="1">
          <a:off x="3797300" y="9959118"/>
          <a:ext cx="838200" cy="5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146899</xdr:rowOff>
    </xdr:from>
    <xdr:ext cx="534377" cy="259045"/>
    <xdr:sp macro="" textlink="">
      <xdr:nvSpPr>
        <xdr:cNvPr id="119" name="総務費平均値テキスト"/>
        <xdr:cNvSpPr txBox="1"/>
      </xdr:nvSpPr>
      <xdr:spPr>
        <a:xfrm>
          <a:off x="4686300" y="991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168472</xdr:rowOff>
    </xdr:from>
    <xdr:to>
      <xdr:col>24</xdr:col>
      <xdr:colOff>114300</xdr:colOff>
      <xdr:row>58</xdr:row>
      <xdr:rowOff>98622</xdr:rowOff>
    </xdr:to>
    <xdr:sp macro="" textlink="">
      <xdr:nvSpPr>
        <xdr:cNvPr id="120" name="フローチャート: 判断 119"/>
        <xdr:cNvSpPr/>
      </xdr:nvSpPr>
      <xdr:spPr>
        <a:xfrm>
          <a:off x="4584700" y="99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72430</xdr:rowOff>
    </xdr:from>
    <xdr:to>
      <xdr:col>19</xdr:col>
      <xdr:colOff>177800</xdr:colOff>
      <xdr:row>58</xdr:row>
      <xdr:rowOff>81205</xdr:rowOff>
    </xdr:to>
    <xdr:cxnSp macro="">
      <xdr:nvCxnSpPr>
        <xdr:cNvPr id="121" name="直線コネクタ 120"/>
        <xdr:cNvCxnSpPr/>
      </xdr:nvCxnSpPr>
      <xdr:spPr>
        <a:xfrm flipV="1">
          <a:off x="2908300" y="10016530"/>
          <a:ext cx="889000" cy="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169022</xdr:rowOff>
    </xdr:from>
    <xdr:to>
      <xdr:col>20</xdr:col>
      <xdr:colOff>38100</xdr:colOff>
      <xdr:row>58</xdr:row>
      <xdr:rowOff>99172</xdr:rowOff>
    </xdr:to>
    <xdr:sp macro="" textlink="">
      <xdr:nvSpPr>
        <xdr:cNvPr id="122" name="フローチャート: 判断 121"/>
        <xdr:cNvSpPr/>
      </xdr:nvSpPr>
      <xdr:spPr>
        <a:xfrm>
          <a:off x="3746500" y="99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115699</xdr:rowOff>
    </xdr:from>
    <xdr:ext cx="534377" cy="259045"/>
    <xdr:sp macro="" textlink="">
      <xdr:nvSpPr>
        <xdr:cNvPr id="123" name="テキスト ボックス 122"/>
        <xdr:cNvSpPr txBox="1"/>
      </xdr:nvSpPr>
      <xdr:spPr>
        <a:xfrm>
          <a:off x="3530111" y="971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79011</xdr:rowOff>
    </xdr:from>
    <xdr:to>
      <xdr:col>15</xdr:col>
      <xdr:colOff>50800</xdr:colOff>
      <xdr:row>58</xdr:row>
      <xdr:rowOff>81205</xdr:rowOff>
    </xdr:to>
    <xdr:cxnSp macro="">
      <xdr:nvCxnSpPr>
        <xdr:cNvPr id="124" name="直線コネクタ 123"/>
        <xdr:cNvCxnSpPr/>
      </xdr:nvCxnSpPr>
      <xdr:spPr>
        <a:xfrm>
          <a:off x="2019300" y="10023111"/>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170036</xdr:rowOff>
    </xdr:from>
    <xdr:to>
      <xdr:col>15</xdr:col>
      <xdr:colOff>101600</xdr:colOff>
      <xdr:row>58</xdr:row>
      <xdr:rowOff>100186</xdr:rowOff>
    </xdr:to>
    <xdr:sp macro="" textlink="">
      <xdr:nvSpPr>
        <xdr:cNvPr id="125" name="フローチャート: 判断 124"/>
        <xdr:cNvSpPr/>
      </xdr:nvSpPr>
      <xdr:spPr>
        <a:xfrm>
          <a:off x="2857500" y="99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116713</xdr:rowOff>
    </xdr:from>
    <xdr:ext cx="534377" cy="259045"/>
    <xdr:sp macro="" textlink="">
      <xdr:nvSpPr>
        <xdr:cNvPr id="126" name="テキスト ボックス 125"/>
        <xdr:cNvSpPr txBox="1"/>
      </xdr:nvSpPr>
      <xdr:spPr>
        <a:xfrm>
          <a:off x="2641111" y="971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73286</xdr:rowOff>
    </xdr:from>
    <xdr:to>
      <xdr:col>10</xdr:col>
      <xdr:colOff>114300</xdr:colOff>
      <xdr:row>58</xdr:row>
      <xdr:rowOff>79011</xdr:rowOff>
    </xdr:to>
    <xdr:cxnSp macro="">
      <xdr:nvCxnSpPr>
        <xdr:cNvPr id="127" name="直線コネクタ 126"/>
        <xdr:cNvCxnSpPr/>
      </xdr:nvCxnSpPr>
      <xdr:spPr>
        <a:xfrm>
          <a:off x="1130300" y="10017386"/>
          <a:ext cx="889000" cy="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171110</xdr:rowOff>
    </xdr:from>
    <xdr:to>
      <xdr:col>10</xdr:col>
      <xdr:colOff>165100</xdr:colOff>
      <xdr:row>58</xdr:row>
      <xdr:rowOff>101260</xdr:rowOff>
    </xdr:to>
    <xdr:sp macro="" textlink="">
      <xdr:nvSpPr>
        <xdr:cNvPr id="128" name="フローチャート: 判断 127"/>
        <xdr:cNvSpPr/>
      </xdr:nvSpPr>
      <xdr:spPr>
        <a:xfrm>
          <a:off x="1968500" y="99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117787</xdr:rowOff>
    </xdr:from>
    <xdr:ext cx="534377" cy="259045"/>
    <xdr:sp macro="" textlink="">
      <xdr:nvSpPr>
        <xdr:cNvPr id="129" name="テキスト ボックス 128"/>
        <xdr:cNvSpPr txBox="1"/>
      </xdr:nvSpPr>
      <xdr:spPr>
        <a:xfrm>
          <a:off x="1752111" y="971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23781</xdr:rowOff>
    </xdr:from>
    <xdr:to>
      <xdr:col>6</xdr:col>
      <xdr:colOff>38100</xdr:colOff>
      <xdr:row>58</xdr:row>
      <xdr:rowOff>125381</xdr:rowOff>
    </xdr:to>
    <xdr:sp macro="" textlink="">
      <xdr:nvSpPr>
        <xdr:cNvPr id="130" name="フローチャート: 判断 129"/>
        <xdr:cNvSpPr/>
      </xdr:nvSpPr>
      <xdr:spPr>
        <a:xfrm>
          <a:off x="1079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116508</xdr:rowOff>
    </xdr:from>
    <xdr:ext cx="534377" cy="259045"/>
    <xdr:sp macro="" textlink="">
      <xdr:nvSpPr>
        <xdr:cNvPr id="131" name="テキスト ボックス 130"/>
        <xdr:cNvSpPr txBox="1"/>
      </xdr:nvSpPr>
      <xdr:spPr>
        <a:xfrm>
          <a:off x="863111" y="10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135668</xdr:rowOff>
    </xdr:from>
    <xdr:to>
      <xdr:col>24</xdr:col>
      <xdr:colOff>114300</xdr:colOff>
      <xdr:row>58</xdr:row>
      <xdr:rowOff>65818</xdr:rowOff>
    </xdr:to>
    <xdr:sp macro="" textlink="">
      <xdr:nvSpPr>
        <xdr:cNvPr id="137" name="楕円 136"/>
        <xdr:cNvSpPr/>
      </xdr:nvSpPr>
      <xdr:spPr>
        <a:xfrm>
          <a:off x="4584700" y="99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95045</xdr:rowOff>
    </xdr:from>
    <xdr:ext cx="599010" cy="259045"/>
    <xdr:sp macro="" textlink="">
      <xdr:nvSpPr>
        <xdr:cNvPr id="138" name="総務費該当値テキスト"/>
        <xdr:cNvSpPr txBox="1"/>
      </xdr:nvSpPr>
      <xdr:spPr>
        <a:xfrm>
          <a:off x="4686300" y="969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21630</xdr:rowOff>
    </xdr:from>
    <xdr:to>
      <xdr:col>20</xdr:col>
      <xdr:colOff>38100</xdr:colOff>
      <xdr:row>58</xdr:row>
      <xdr:rowOff>123230</xdr:rowOff>
    </xdr:to>
    <xdr:sp macro="" textlink="">
      <xdr:nvSpPr>
        <xdr:cNvPr id="139" name="楕円 138"/>
        <xdr:cNvSpPr/>
      </xdr:nvSpPr>
      <xdr:spPr>
        <a:xfrm>
          <a:off x="3746500" y="99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114357</xdr:rowOff>
    </xdr:from>
    <xdr:ext cx="534377" cy="259045"/>
    <xdr:sp macro="" textlink="">
      <xdr:nvSpPr>
        <xdr:cNvPr id="140" name="テキスト ボックス 139"/>
        <xdr:cNvSpPr txBox="1"/>
      </xdr:nvSpPr>
      <xdr:spPr>
        <a:xfrm>
          <a:off x="3530111" y="1005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30405</xdr:rowOff>
    </xdr:from>
    <xdr:to>
      <xdr:col>15</xdr:col>
      <xdr:colOff>101600</xdr:colOff>
      <xdr:row>58</xdr:row>
      <xdr:rowOff>132005</xdr:rowOff>
    </xdr:to>
    <xdr:sp macro="" textlink="">
      <xdr:nvSpPr>
        <xdr:cNvPr id="141" name="楕円 140"/>
        <xdr:cNvSpPr/>
      </xdr:nvSpPr>
      <xdr:spPr>
        <a:xfrm>
          <a:off x="2857500" y="99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123132</xdr:rowOff>
    </xdr:from>
    <xdr:ext cx="534377" cy="259045"/>
    <xdr:sp macro="" textlink="">
      <xdr:nvSpPr>
        <xdr:cNvPr id="142" name="テキスト ボックス 141"/>
        <xdr:cNvSpPr txBox="1"/>
      </xdr:nvSpPr>
      <xdr:spPr>
        <a:xfrm>
          <a:off x="2641111" y="100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28211</xdr:rowOff>
    </xdr:from>
    <xdr:to>
      <xdr:col>10</xdr:col>
      <xdr:colOff>165100</xdr:colOff>
      <xdr:row>58</xdr:row>
      <xdr:rowOff>129811</xdr:rowOff>
    </xdr:to>
    <xdr:sp macro="" textlink="">
      <xdr:nvSpPr>
        <xdr:cNvPr id="143" name="楕円 142"/>
        <xdr:cNvSpPr/>
      </xdr:nvSpPr>
      <xdr:spPr>
        <a:xfrm>
          <a:off x="1968500" y="997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120938</xdr:rowOff>
    </xdr:from>
    <xdr:ext cx="534377" cy="259045"/>
    <xdr:sp macro="" textlink="">
      <xdr:nvSpPr>
        <xdr:cNvPr id="144" name="テキスト ボックス 143"/>
        <xdr:cNvSpPr txBox="1"/>
      </xdr:nvSpPr>
      <xdr:spPr>
        <a:xfrm>
          <a:off x="1752111" y="100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22486</xdr:rowOff>
    </xdr:from>
    <xdr:to>
      <xdr:col>6</xdr:col>
      <xdr:colOff>38100</xdr:colOff>
      <xdr:row>58</xdr:row>
      <xdr:rowOff>124086</xdr:rowOff>
    </xdr:to>
    <xdr:sp macro="" textlink="">
      <xdr:nvSpPr>
        <xdr:cNvPr id="145" name="楕円 144"/>
        <xdr:cNvSpPr/>
      </xdr:nvSpPr>
      <xdr:spPr>
        <a:xfrm>
          <a:off x="1079500" y="99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140613</xdr:rowOff>
    </xdr:from>
    <xdr:ext cx="534377" cy="259045"/>
    <xdr:sp macro="" textlink="">
      <xdr:nvSpPr>
        <xdr:cNvPr id="146" name="テキスト ボックス 145"/>
        <xdr:cNvSpPr txBox="1"/>
      </xdr:nvSpPr>
      <xdr:spPr>
        <a:xfrm>
          <a:off x="863111" y="974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148628</xdr:rowOff>
    </xdr:from>
    <xdr:to>
      <xdr:col>24</xdr:col>
      <xdr:colOff>62865</xdr:colOff>
      <xdr:row>79</xdr:row>
      <xdr:rowOff>118568</xdr:rowOff>
    </xdr:to>
    <xdr:cxnSp macro="">
      <xdr:nvCxnSpPr>
        <xdr:cNvPr id="171" name="直線コネクタ 170"/>
        <xdr:cNvCxnSpPr/>
      </xdr:nvCxnSpPr>
      <xdr:spPr>
        <a:xfrm flipV="1">
          <a:off x="4633595" y="11978678"/>
          <a:ext cx="1270" cy="16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122395</xdr:rowOff>
    </xdr:from>
    <xdr:ext cx="599010" cy="259045"/>
    <xdr:sp macro="" textlink="">
      <xdr:nvSpPr>
        <xdr:cNvPr id="172" name="民生費最小値テキスト"/>
        <xdr:cNvSpPr txBox="1"/>
      </xdr:nvSpPr>
      <xdr:spPr>
        <a:xfrm>
          <a:off x="4686300" y="1366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118568</xdr:rowOff>
    </xdr:from>
    <xdr:to>
      <xdr:col>24</xdr:col>
      <xdr:colOff>152400</xdr:colOff>
      <xdr:row>79</xdr:row>
      <xdr:rowOff>118568</xdr:rowOff>
    </xdr:to>
    <xdr:cxnSp macro="">
      <xdr:nvCxnSpPr>
        <xdr:cNvPr id="173" name="直線コネクタ 172"/>
        <xdr:cNvCxnSpPr/>
      </xdr:nvCxnSpPr>
      <xdr:spPr>
        <a:xfrm>
          <a:off x="4546600" y="1366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95305</xdr:rowOff>
    </xdr:from>
    <xdr:ext cx="599010" cy="259045"/>
    <xdr:sp macro="" textlink="">
      <xdr:nvSpPr>
        <xdr:cNvPr id="174" name="民生費最大値テキスト"/>
        <xdr:cNvSpPr txBox="1"/>
      </xdr:nvSpPr>
      <xdr:spPr>
        <a:xfrm>
          <a:off x="4686300" y="117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148628</xdr:rowOff>
    </xdr:from>
    <xdr:to>
      <xdr:col>24</xdr:col>
      <xdr:colOff>152400</xdr:colOff>
      <xdr:row>69</xdr:row>
      <xdr:rowOff>148628</xdr:rowOff>
    </xdr:to>
    <xdr:cxnSp macro="">
      <xdr:nvCxnSpPr>
        <xdr:cNvPr id="175" name="直線コネクタ 174"/>
        <xdr:cNvCxnSpPr/>
      </xdr:nvCxnSpPr>
      <xdr:spPr>
        <a:xfrm>
          <a:off x="4546600" y="1197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50495</xdr:rowOff>
    </xdr:from>
    <xdr:to>
      <xdr:col>24</xdr:col>
      <xdr:colOff>63500</xdr:colOff>
      <xdr:row>72</xdr:row>
      <xdr:rowOff>139979</xdr:rowOff>
    </xdr:to>
    <xdr:cxnSp macro="">
      <xdr:nvCxnSpPr>
        <xdr:cNvPr id="176" name="直線コネクタ 175"/>
        <xdr:cNvCxnSpPr/>
      </xdr:nvCxnSpPr>
      <xdr:spPr>
        <a:xfrm>
          <a:off x="3797300" y="12394895"/>
          <a:ext cx="838200" cy="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110532</xdr:rowOff>
    </xdr:from>
    <xdr:ext cx="599010" cy="259045"/>
    <xdr:sp macro="" textlink="">
      <xdr:nvSpPr>
        <xdr:cNvPr id="177" name="民生費平均値テキスト"/>
        <xdr:cNvSpPr txBox="1"/>
      </xdr:nvSpPr>
      <xdr:spPr>
        <a:xfrm>
          <a:off x="4686300" y="12969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132105</xdr:rowOff>
    </xdr:from>
    <xdr:to>
      <xdr:col>24</xdr:col>
      <xdr:colOff>114300</xdr:colOff>
      <xdr:row>76</xdr:row>
      <xdr:rowOff>62255</xdr:rowOff>
    </xdr:to>
    <xdr:sp macro="" textlink="">
      <xdr:nvSpPr>
        <xdr:cNvPr id="178" name="フローチャート: 判断 177"/>
        <xdr:cNvSpPr/>
      </xdr:nvSpPr>
      <xdr:spPr>
        <a:xfrm>
          <a:off x="45847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31038</xdr:rowOff>
    </xdr:from>
    <xdr:to>
      <xdr:col>19</xdr:col>
      <xdr:colOff>177800</xdr:colOff>
      <xdr:row>72</xdr:row>
      <xdr:rowOff>50495</xdr:rowOff>
    </xdr:to>
    <xdr:cxnSp macro="">
      <xdr:nvCxnSpPr>
        <xdr:cNvPr id="179" name="直線コネクタ 178"/>
        <xdr:cNvCxnSpPr/>
      </xdr:nvCxnSpPr>
      <xdr:spPr>
        <a:xfrm>
          <a:off x="2908300" y="12375438"/>
          <a:ext cx="889000" cy="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164236</xdr:rowOff>
    </xdr:from>
    <xdr:to>
      <xdr:col>20</xdr:col>
      <xdr:colOff>38100</xdr:colOff>
      <xdr:row>76</xdr:row>
      <xdr:rowOff>94386</xdr:rowOff>
    </xdr:to>
    <xdr:sp macro="" textlink="">
      <xdr:nvSpPr>
        <xdr:cNvPr id="180" name="フローチャート: 判断 179"/>
        <xdr:cNvSpPr/>
      </xdr:nvSpPr>
      <xdr:spPr>
        <a:xfrm>
          <a:off x="3746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85513</xdr:rowOff>
    </xdr:from>
    <xdr:ext cx="599010" cy="259045"/>
    <xdr:sp macro="" textlink="">
      <xdr:nvSpPr>
        <xdr:cNvPr id="181" name="テキスト ボックス 180"/>
        <xdr:cNvSpPr txBox="1"/>
      </xdr:nvSpPr>
      <xdr:spPr>
        <a:xfrm>
          <a:off x="3497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31038</xdr:rowOff>
    </xdr:from>
    <xdr:to>
      <xdr:col>15</xdr:col>
      <xdr:colOff>50800</xdr:colOff>
      <xdr:row>73</xdr:row>
      <xdr:rowOff>85763</xdr:rowOff>
    </xdr:to>
    <xdr:cxnSp macro="">
      <xdr:nvCxnSpPr>
        <xdr:cNvPr id="182" name="直線コネクタ 181"/>
        <xdr:cNvCxnSpPr/>
      </xdr:nvCxnSpPr>
      <xdr:spPr>
        <a:xfrm flipV="1">
          <a:off x="2019300" y="12375438"/>
          <a:ext cx="889000" cy="2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166066</xdr:rowOff>
    </xdr:from>
    <xdr:to>
      <xdr:col>15</xdr:col>
      <xdr:colOff>101600</xdr:colOff>
      <xdr:row>76</xdr:row>
      <xdr:rowOff>96216</xdr:rowOff>
    </xdr:to>
    <xdr:sp macro="" textlink="">
      <xdr:nvSpPr>
        <xdr:cNvPr id="183" name="フローチャート: 判断 182"/>
        <xdr:cNvSpPr/>
      </xdr:nvSpPr>
      <xdr:spPr>
        <a:xfrm>
          <a:off x="2857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87343</xdr:rowOff>
    </xdr:from>
    <xdr:ext cx="599010" cy="259045"/>
    <xdr:sp macro="" textlink="">
      <xdr:nvSpPr>
        <xdr:cNvPr id="184" name="テキスト ボックス 183"/>
        <xdr:cNvSpPr txBox="1"/>
      </xdr:nvSpPr>
      <xdr:spPr>
        <a:xfrm>
          <a:off x="2608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85763</xdr:rowOff>
    </xdr:from>
    <xdr:to>
      <xdr:col>10</xdr:col>
      <xdr:colOff>114300</xdr:colOff>
      <xdr:row>73</xdr:row>
      <xdr:rowOff>150673</xdr:rowOff>
    </xdr:to>
    <xdr:cxnSp macro="">
      <xdr:nvCxnSpPr>
        <xdr:cNvPr id="185" name="直線コネクタ 184"/>
        <xdr:cNvCxnSpPr/>
      </xdr:nvCxnSpPr>
      <xdr:spPr>
        <a:xfrm flipV="1">
          <a:off x="1130300" y="12601613"/>
          <a:ext cx="889000" cy="6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35483</xdr:rowOff>
    </xdr:from>
    <xdr:to>
      <xdr:col>10</xdr:col>
      <xdr:colOff>165100</xdr:colOff>
      <xdr:row>76</xdr:row>
      <xdr:rowOff>137083</xdr:rowOff>
    </xdr:to>
    <xdr:sp macro="" textlink="">
      <xdr:nvSpPr>
        <xdr:cNvPr id="186" name="フローチャート: 判断 185"/>
        <xdr:cNvSpPr/>
      </xdr:nvSpPr>
      <xdr:spPr>
        <a:xfrm>
          <a:off x="1968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128210</xdr:rowOff>
    </xdr:from>
    <xdr:ext cx="599010" cy="259045"/>
    <xdr:sp macro="" textlink="">
      <xdr:nvSpPr>
        <xdr:cNvPr id="187" name="テキスト ボックス 186"/>
        <xdr:cNvSpPr txBox="1"/>
      </xdr:nvSpPr>
      <xdr:spPr>
        <a:xfrm>
          <a:off x="1719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114503</xdr:rowOff>
    </xdr:from>
    <xdr:to>
      <xdr:col>6</xdr:col>
      <xdr:colOff>38100</xdr:colOff>
      <xdr:row>77</xdr:row>
      <xdr:rowOff>44653</xdr:rowOff>
    </xdr:to>
    <xdr:sp macro="" textlink="">
      <xdr:nvSpPr>
        <xdr:cNvPr id="188" name="フローチャート: 判断 187"/>
        <xdr:cNvSpPr/>
      </xdr:nvSpPr>
      <xdr:spPr>
        <a:xfrm>
          <a:off x="1079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35780</xdr:rowOff>
    </xdr:from>
    <xdr:ext cx="599010" cy="259045"/>
    <xdr:sp macro="" textlink="">
      <xdr:nvSpPr>
        <xdr:cNvPr id="189" name="テキスト ボックス 188"/>
        <xdr:cNvSpPr txBox="1"/>
      </xdr:nvSpPr>
      <xdr:spPr>
        <a:xfrm>
          <a:off x="830795"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89179</xdr:rowOff>
    </xdr:from>
    <xdr:to>
      <xdr:col>24</xdr:col>
      <xdr:colOff>114300</xdr:colOff>
      <xdr:row>73</xdr:row>
      <xdr:rowOff>19329</xdr:rowOff>
    </xdr:to>
    <xdr:sp macro="" textlink="">
      <xdr:nvSpPr>
        <xdr:cNvPr id="195" name="楕円 194"/>
        <xdr:cNvSpPr/>
      </xdr:nvSpPr>
      <xdr:spPr>
        <a:xfrm>
          <a:off x="4584700" y="124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112056</xdr:rowOff>
    </xdr:from>
    <xdr:ext cx="599010" cy="259045"/>
    <xdr:sp macro="" textlink="">
      <xdr:nvSpPr>
        <xdr:cNvPr id="196" name="民生費該当値テキスト"/>
        <xdr:cNvSpPr txBox="1"/>
      </xdr:nvSpPr>
      <xdr:spPr>
        <a:xfrm>
          <a:off x="4686300" y="1228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171145</xdr:rowOff>
    </xdr:from>
    <xdr:to>
      <xdr:col>20</xdr:col>
      <xdr:colOff>38100</xdr:colOff>
      <xdr:row>72</xdr:row>
      <xdr:rowOff>101295</xdr:rowOff>
    </xdr:to>
    <xdr:sp macro="" textlink="">
      <xdr:nvSpPr>
        <xdr:cNvPr id="197" name="楕円 196"/>
        <xdr:cNvSpPr/>
      </xdr:nvSpPr>
      <xdr:spPr>
        <a:xfrm>
          <a:off x="3746500" y="123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117822</xdr:rowOff>
    </xdr:from>
    <xdr:ext cx="599010" cy="259045"/>
    <xdr:sp macro="" textlink="">
      <xdr:nvSpPr>
        <xdr:cNvPr id="198" name="テキスト ボックス 197"/>
        <xdr:cNvSpPr txBox="1"/>
      </xdr:nvSpPr>
      <xdr:spPr>
        <a:xfrm>
          <a:off x="3497795" y="1211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151688</xdr:rowOff>
    </xdr:from>
    <xdr:to>
      <xdr:col>15</xdr:col>
      <xdr:colOff>101600</xdr:colOff>
      <xdr:row>72</xdr:row>
      <xdr:rowOff>81838</xdr:rowOff>
    </xdr:to>
    <xdr:sp macro="" textlink="">
      <xdr:nvSpPr>
        <xdr:cNvPr id="199" name="楕円 198"/>
        <xdr:cNvSpPr/>
      </xdr:nvSpPr>
      <xdr:spPr>
        <a:xfrm>
          <a:off x="2857500" y="123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98365</xdr:rowOff>
    </xdr:from>
    <xdr:ext cx="599010" cy="259045"/>
    <xdr:sp macro="" textlink="">
      <xdr:nvSpPr>
        <xdr:cNvPr id="200" name="テキスト ボックス 199"/>
        <xdr:cNvSpPr txBox="1"/>
      </xdr:nvSpPr>
      <xdr:spPr>
        <a:xfrm>
          <a:off x="2608795" y="1209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34963</xdr:rowOff>
    </xdr:from>
    <xdr:to>
      <xdr:col>10</xdr:col>
      <xdr:colOff>165100</xdr:colOff>
      <xdr:row>73</xdr:row>
      <xdr:rowOff>136563</xdr:rowOff>
    </xdr:to>
    <xdr:sp macro="" textlink="">
      <xdr:nvSpPr>
        <xdr:cNvPr id="201" name="楕円 200"/>
        <xdr:cNvSpPr/>
      </xdr:nvSpPr>
      <xdr:spPr>
        <a:xfrm>
          <a:off x="1968500" y="125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153090</xdr:rowOff>
    </xdr:from>
    <xdr:ext cx="599010" cy="259045"/>
    <xdr:sp macro="" textlink="">
      <xdr:nvSpPr>
        <xdr:cNvPr id="202" name="テキスト ボックス 201"/>
        <xdr:cNvSpPr txBox="1"/>
      </xdr:nvSpPr>
      <xdr:spPr>
        <a:xfrm>
          <a:off x="1719795" y="1232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99873</xdr:rowOff>
    </xdr:from>
    <xdr:to>
      <xdr:col>6</xdr:col>
      <xdr:colOff>38100</xdr:colOff>
      <xdr:row>74</xdr:row>
      <xdr:rowOff>30023</xdr:rowOff>
    </xdr:to>
    <xdr:sp macro="" textlink="">
      <xdr:nvSpPr>
        <xdr:cNvPr id="203" name="楕円 202"/>
        <xdr:cNvSpPr/>
      </xdr:nvSpPr>
      <xdr:spPr>
        <a:xfrm>
          <a:off x="1079500" y="126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46550</xdr:rowOff>
    </xdr:from>
    <xdr:ext cx="599010" cy="259045"/>
    <xdr:sp macro="" textlink="">
      <xdr:nvSpPr>
        <xdr:cNvPr id="204" name="テキスト ボックス 203"/>
        <xdr:cNvSpPr txBox="1"/>
      </xdr:nvSpPr>
      <xdr:spPr>
        <a:xfrm>
          <a:off x="830795" y="1239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125608</xdr:rowOff>
    </xdr:from>
    <xdr:to>
      <xdr:col>24</xdr:col>
      <xdr:colOff>62865</xdr:colOff>
      <xdr:row>99</xdr:row>
      <xdr:rowOff>21579</xdr:rowOff>
    </xdr:to>
    <xdr:cxnSp macro="">
      <xdr:nvCxnSpPr>
        <xdr:cNvPr id="231" name="直線コネクタ 230"/>
        <xdr:cNvCxnSpPr/>
      </xdr:nvCxnSpPr>
      <xdr:spPr>
        <a:xfrm flipV="1">
          <a:off x="4633595" y="15384658"/>
          <a:ext cx="1270" cy="1610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25406</xdr:rowOff>
    </xdr:from>
    <xdr:ext cx="534377" cy="259045"/>
    <xdr:sp macro="" textlink="">
      <xdr:nvSpPr>
        <xdr:cNvPr id="232" name="衛生費最小値テキスト"/>
        <xdr:cNvSpPr txBox="1"/>
      </xdr:nvSpPr>
      <xdr:spPr>
        <a:xfrm>
          <a:off x="4686300" y="1699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21579</xdr:rowOff>
    </xdr:from>
    <xdr:to>
      <xdr:col>24</xdr:col>
      <xdr:colOff>152400</xdr:colOff>
      <xdr:row>99</xdr:row>
      <xdr:rowOff>21579</xdr:rowOff>
    </xdr:to>
    <xdr:cxnSp macro="">
      <xdr:nvCxnSpPr>
        <xdr:cNvPr id="233" name="直線コネクタ 232"/>
        <xdr:cNvCxnSpPr/>
      </xdr:nvCxnSpPr>
      <xdr:spPr>
        <a:xfrm>
          <a:off x="4546600" y="1699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72285</xdr:rowOff>
    </xdr:from>
    <xdr:ext cx="599010" cy="259045"/>
    <xdr:sp macro="" textlink="">
      <xdr:nvSpPr>
        <xdr:cNvPr id="234" name="衛生費最大値テキスト"/>
        <xdr:cNvSpPr txBox="1"/>
      </xdr:nvSpPr>
      <xdr:spPr>
        <a:xfrm>
          <a:off x="4686300" y="1515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125608</xdr:rowOff>
    </xdr:from>
    <xdr:to>
      <xdr:col>24</xdr:col>
      <xdr:colOff>152400</xdr:colOff>
      <xdr:row>89</xdr:row>
      <xdr:rowOff>125608</xdr:rowOff>
    </xdr:to>
    <xdr:cxnSp macro="">
      <xdr:nvCxnSpPr>
        <xdr:cNvPr id="235" name="直線コネクタ 234"/>
        <xdr:cNvCxnSpPr/>
      </xdr:nvCxnSpPr>
      <xdr:spPr>
        <a:xfrm>
          <a:off x="4546600" y="1538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105639</xdr:rowOff>
    </xdr:from>
    <xdr:to>
      <xdr:col>24</xdr:col>
      <xdr:colOff>63500</xdr:colOff>
      <xdr:row>98</xdr:row>
      <xdr:rowOff>125445</xdr:rowOff>
    </xdr:to>
    <xdr:cxnSp macro="">
      <xdr:nvCxnSpPr>
        <xdr:cNvPr id="236" name="直線コネクタ 235"/>
        <xdr:cNvCxnSpPr/>
      </xdr:nvCxnSpPr>
      <xdr:spPr>
        <a:xfrm>
          <a:off x="3797300" y="16907739"/>
          <a:ext cx="8382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130474</xdr:rowOff>
    </xdr:from>
    <xdr:ext cx="534377" cy="259045"/>
    <xdr:sp macro="" textlink="">
      <xdr:nvSpPr>
        <xdr:cNvPr id="237" name="衛生費平均値テキスト"/>
        <xdr:cNvSpPr txBox="1"/>
      </xdr:nvSpPr>
      <xdr:spPr>
        <a:xfrm>
          <a:off x="4686300" y="16418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107597</xdr:rowOff>
    </xdr:from>
    <xdr:to>
      <xdr:col>24</xdr:col>
      <xdr:colOff>114300</xdr:colOff>
      <xdr:row>97</xdr:row>
      <xdr:rowOff>37747</xdr:rowOff>
    </xdr:to>
    <xdr:sp macro="" textlink="">
      <xdr:nvSpPr>
        <xdr:cNvPr id="238" name="フローチャート: 判断 237"/>
        <xdr:cNvSpPr/>
      </xdr:nvSpPr>
      <xdr:spPr>
        <a:xfrm>
          <a:off x="45847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99482</xdr:rowOff>
    </xdr:from>
    <xdr:to>
      <xdr:col>19</xdr:col>
      <xdr:colOff>177800</xdr:colOff>
      <xdr:row>98</xdr:row>
      <xdr:rowOff>105639</xdr:rowOff>
    </xdr:to>
    <xdr:cxnSp macro="">
      <xdr:nvCxnSpPr>
        <xdr:cNvPr id="239" name="直線コネクタ 238"/>
        <xdr:cNvCxnSpPr/>
      </xdr:nvCxnSpPr>
      <xdr:spPr>
        <a:xfrm>
          <a:off x="2908300" y="16901582"/>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163717</xdr:rowOff>
    </xdr:from>
    <xdr:to>
      <xdr:col>20</xdr:col>
      <xdr:colOff>38100</xdr:colOff>
      <xdr:row>97</xdr:row>
      <xdr:rowOff>93867</xdr:rowOff>
    </xdr:to>
    <xdr:sp macro="" textlink="">
      <xdr:nvSpPr>
        <xdr:cNvPr id="240" name="フローチャート: 判断 239"/>
        <xdr:cNvSpPr/>
      </xdr:nvSpPr>
      <xdr:spPr>
        <a:xfrm>
          <a:off x="3746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110394</xdr:rowOff>
    </xdr:from>
    <xdr:ext cx="534377" cy="259045"/>
    <xdr:sp macro="" textlink="">
      <xdr:nvSpPr>
        <xdr:cNvPr id="241" name="テキスト ボックス 240"/>
        <xdr:cNvSpPr txBox="1"/>
      </xdr:nvSpPr>
      <xdr:spPr>
        <a:xfrm>
          <a:off x="3530111" y="16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53680</xdr:rowOff>
    </xdr:from>
    <xdr:to>
      <xdr:col>15</xdr:col>
      <xdr:colOff>50800</xdr:colOff>
      <xdr:row>98</xdr:row>
      <xdr:rowOff>99482</xdr:rowOff>
    </xdr:to>
    <xdr:cxnSp macro="">
      <xdr:nvCxnSpPr>
        <xdr:cNvPr id="242" name="直線コネクタ 241"/>
        <xdr:cNvCxnSpPr/>
      </xdr:nvCxnSpPr>
      <xdr:spPr>
        <a:xfrm>
          <a:off x="2019300" y="16684330"/>
          <a:ext cx="889000" cy="21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114258</xdr:rowOff>
    </xdr:from>
    <xdr:to>
      <xdr:col>15</xdr:col>
      <xdr:colOff>101600</xdr:colOff>
      <xdr:row>97</xdr:row>
      <xdr:rowOff>44408</xdr:rowOff>
    </xdr:to>
    <xdr:sp macro="" textlink="">
      <xdr:nvSpPr>
        <xdr:cNvPr id="243" name="フローチャート: 判断 242"/>
        <xdr:cNvSpPr/>
      </xdr:nvSpPr>
      <xdr:spPr>
        <a:xfrm>
          <a:off x="2857500" y="165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60935</xdr:rowOff>
    </xdr:from>
    <xdr:ext cx="534377" cy="259045"/>
    <xdr:sp macro="" textlink="">
      <xdr:nvSpPr>
        <xdr:cNvPr id="244" name="テキスト ボックス 243"/>
        <xdr:cNvSpPr txBox="1"/>
      </xdr:nvSpPr>
      <xdr:spPr>
        <a:xfrm>
          <a:off x="2641111" y="163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53680</xdr:rowOff>
    </xdr:from>
    <xdr:to>
      <xdr:col>10</xdr:col>
      <xdr:colOff>114300</xdr:colOff>
      <xdr:row>98</xdr:row>
      <xdr:rowOff>31197</xdr:rowOff>
    </xdr:to>
    <xdr:cxnSp macro="">
      <xdr:nvCxnSpPr>
        <xdr:cNvPr id="245" name="直線コネクタ 244"/>
        <xdr:cNvCxnSpPr/>
      </xdr:nvCxnSpPr>
      <xdr:spPr>
        <a:xfrm flipV="1">
          <a:off x="1130300" y="16684330"/>
          <a:ext cx="889000" cy="14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89260</xdr:rowOff>
    </xdr:from>
    <xdr:to>
      <xdr:col>10</xdr:col>
      <xdr:colOff>165100</xdr:colOff>
      <xdr:row>97</xdr:row>
      <xdr:rowOff>19410</xdr:rowOff>
    </xdr:to>
    <xdr:sp macro="" textlink="">
      <xdr:nvSpPr>
        <xdr:cNvPr id="246" name="フローチャート: 判断 245"/>
        <xdr:cNvSpPr/>
      </xdr:nvSpPr>
      <xdr:spPr>
        <a:xfrm>
          <a:off x="19685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35937</xdr:rowOff>
    </xdr:from>
    <xdr:ext cx="534377" cy="259045"/>
    <xdr:sp macro="" textlink="">
      <xdr:nvSpPr>
        <xdr:cNvPr id="247" name="テキスト ボックス 246"/>
        <xdr:cNvSpPr txBox="1"/>
      </xdr:nvSpPr>
      <xdr:spPr>
        <a:xfrm>
          <a:off x="1752111" y="163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117720</xdr:rowOff>
    </xdr:from>
    <xdr:to>
      <xdr:col>6</xdr:col>
      <xdr:colOff>38100</xdr:colOff>
      <xdr:row>97</xdr:row>
      <xdr:rowOff>47870</xdr:rowOff>
    </xdr:to>
    <xdr:sp macro="" textlink="">
      <xdr:nvSpPr>
        <xdr:cNvPr id="248" name="フローチャート: 判断 247"/>
        <xdr:cNvSpPr/>
      </xdr:nvSpPr>
      <xdr:spPr>
        <a:xfrm>
          <a:off x="1079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64397</xdr:rowOff>
    </xdr:from>
    <xdr:ext cx="534377" cy="259045"/>
    <xdr:sp macro="" textlink="">
      <xdr:nvSpPr>
        <xdr:cNvPr id="249" name="テキスト ボックス 248"/>
        <xdr:cNvSpPr txBox="1"/>
      </xdr:nvSpPr>
      <xdr:spPr>
        <a:xfrm>
          <a:off x="863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74645</xdr:rowOff>
    </xdr:from>
    <xdr:to>
      <xdr:col>24</xdr:col>
      <xdr:colOff>114300</xdr:colOff>
      <xdr:row>99</xdr:row>
      <xdr:rowOff>4795</xdr:rowOff>
    </xdr:to>
    <xdr:sp macro="" textlink="">
      <xdr:nvSpPr>
        <xdr:cNvPr id="255" name="楕円 254"/>
        <xdr:cNvSpPr/>
      </xdr:nvSpPr>
      <xdr:spPr>
        <a:xfrm>
          <a:off x="4584700" y="168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161022</xdr:rowOff>
    </xdr:from>
    <xdr:ext cx="534377" cy="259045"/>
    <xdr:sp macro="" textlink="">
      <xdr:nvSpPr>
        <xdr:cNvPr id="256" name="衛生費該当値テキスト"/>
        <xdr:cNvSpPr txBox="1"/>
      </xdr:nvSpPr>
      <xdr:spPr>
        <a:xfrm>
          <a:off x="4686300" y="167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54839</xdr:rowOff>
    </xdr:from>
    <xdr:to>
      <xdr:col>20</xdr:col>
      <xdr:colOff>38100</xdr:colOff>
      <xdr:row>98</xdr:row>
      <xdr:rowOff>156439</xdr:rowOff>
    </xdr:to>
    <xdr:sp macro="" textlink="">
      <xdr:nvSpPr>
        <xdr:cNvPr id="257" name="楕円 256"/>
        <xdr:cNvSpPr/>
      </xdr:nvSpPr>
      <xdr:spPr>
        <a:xfrm>
          <a:off x="3746500" y="168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147566</xdr:rowOff>
    </xdr:from>
    <xdr:ext cx="534377" cy="259045"/>
    <xdr:sp macro="" textlink="">
      <xdr:nvSpPr>
        <xdr:cNvPr id="258" name="テキスト ボックス 257"/>
        <xdr:cNvSpPr txBox="1"/>
      </xdr:nvSpPr>
      <xdr:spPr>
        <a:xfrm>
          <a:off x="3530111" y="1694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48682</xdr:rowOff>
    </xdr:from>
    <xdr:to>
      <xdr:col>15</xdr:col>
      <xdr:colOff>101600</xdr:colOff>
      <xdr:row>98</xdr:row>
      <xdr:rowOff>150282</xdr:rowOff>
    </xdr:to>
    <xdr:sp macro="" textlink="">
      <xdr:nvSpPr>
        <xdr:cNvPr id="259" name="楕円 258"/>
        <xdr:cNvSpPr/>
      </xdr:nvSpPr>
      <xdr:spPr>
        <a:xfrm>
          <a:off x="2857500" y="168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141409</xdr:rowOff>
    </xdr:from>
    <xdr:ext cx="534377" cy="259045"/>
    <xdr:sp macro="" textlink="">
      <xdr:nvSpPr>
        <xdr:cNvPr id="260" name="テキスト ボックス 259"/>
        <xdr:cNvSpPr txBox="1"/>
      </xdr:nvSpPr>
      <xdr:spPr>
        <a:xfrm>
          <a:off x="2641111" y="1694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2880</xdr:rowOff>
    </xdr:from>
    <xdr:to>
      <xdr:col>10</xdr:col>
      <xdr:colOff>165100</xdr:colOff>
      <xdr:row>97</xdr:row>
      <xdr:rowOff>104480</xdr:rowOff>
    </xdr:to>
    <xdr:sp macro="" textlink="">
      <xdr:nvSpPr>
        <xdr:cNvPr id="261" name="楕円 260"/>
        <xdr:cNvSpPr/>
      </xdr:nvSpPr>
      <xdr:spPr>
        <a:xfrm>
          <a:off x="1968500" y="166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95607</xdr:rowOff>
    </xdr:from>
    <xdr:ext cx="534377" cy="259045"/>
    <xdr:sp macro="" textlink="">
      <xdr:nvSpPr>
        <xdr:cNvPr id="262" name="テキスト ボックス 261"/>
        <xdr:cNvSpPr txBox="1"/>
      </xdr:nvSpPr>
      <xdr:spPr>
        <a:xfrm>
          <a:off x="1752111" y="167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151847</xdr:rowOff>
    </xdr:from>
    <xdr:to>
      <xdr:col>6</xdr:col>
      <xdr:colOff>38100</xdr:colOff>
      <xdr:row>98</xdr:row>
      <xdr:rowOff>81997</xdr:rowOff>
    </xdr:to>
    <xdr:sp macro="" textlink="">
      <xdr:nvSpPr>
        <xdr:cNvPr id="263" name="楕円 262"/>
        <xdr:cNvSpPr/>
      </xdr:nvSpPr>
      <xdr:spPr>
        <a:xfrm>
          <a:off x="1079500" y="167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73124</xdr:rowOff>
    </xdr:from>
    <xdr:ext cx="534377" cy="259045"/>
    <xdr:sp macro="" textlink="">
      <xdr:nvSpPr>
        <xdr:cNvPr id="264" name="テキスト ボックス 263"/>
        <xdr:cNvSpPr txBox="1"/>
      </xdr:nvSpPr>
      <xdr:spPr>
        <a:xfrm>
          <a:off x="863111" y="1687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45158</xdr:rowOff>
    </xdr:from>
    <xdr:to>
      <xdr:col>54</xdr:col>
      <xdr:colOff>189865</xdr:colOff>
      <xdr:row>39</xdr:row>
      <xdr:rowOff>98878</xdr:rowOff>
    </xdr:to>
    <xdr:cxnSp macro="">
      <xdr:nvCxnSpPr>
        <xdr:cNvPr id="290" name="直線コネクタ 289"/>
        <xdr:cNvCxnSpPr/>
      </xdr:nvCxnSpPr>
      <xdr:spPr>
        <a:xfrm flipV="1">
          <a:off x="10475595" y="5360108"/>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163285</xdr:rowOff>
    </xdr:from>
    <xdr:ext cx="469744" cy="259045"/>
    <xdr:sp macro="" textlink="">
      <xdr:nvSpPr>
        <xdr:cNvPr id="293" name="労働費最大値テキスト"/>
        <xdr:cNvSpPr txBox="1"/>
      </xdr:nvSpPr>
      <xdr:spPr>
        <a:xfrm>
          <a:off x="10528300" y="51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45158</xdr:rowOff>
    </xdr:from>
    <xdr:to>
      <xdr:col>55</xdr:col>
      <xdr:colOff>88900</xdr:colOff>
      <xdr:row>31</xdr:row>
      <xdr:rowOff>45158</xdr:rowOff>
    </xdr:to>
    <xdr:cxnSp macro="">
      <xdr:nvCxnSpPr>
        <xdr:cNvPr id="294" name="直線コネクタ 293"/>
        <xdr:cNvCxnSpPr/>
      </xdr:nvCxnSpPr>
      <xdr:spPr>
        <a:xfrm>
          <a:off x="10388600" y="536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92346</xdr:rowOff>
    </xdr:from>
    <xdr:ext cx="378565" cy="259045"/>
    <xdr:sp macro="" textlink="">
      <xdr:nvSpPr>
        <xdr:cNvPr id="296" name="労働費平均値テキスト"/>
        <xdr:cNvSpPr txBox="1"/>
      </xdr:nvSpPr>
      <xdr:spPr>
        <a:xfrm>
          <a:off x="10528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69469</xdr:rowOff>
    </xdr:from>
    <xdr:to>
      <xdr:col>55</xdr:col>
      <xdr:colOff>50800</xdr:colOff>
      <xdr:row>38</xdr:row>
      <xdr:rowOff>171069</xdr:rowOff>
    </xdr:to>
    <xdr:sp macro="" textlink="">
      <xdr:nvSpPr>
        <xdr:cNvPr id="297" name="フローチャート: 判断 296"/>
        <xdr:cNvSpPr/>
      </xdr:nvSpPr>
      <xdr:spPr>
        <a:xfrm>
          <a:off x="10426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61141</xdr:rowOff>
    </xdr:from>
    <xdr:to>
      <xdr:col>50</xdr:col>
      <xdr:colOff>165100</xdr:colOff>
      <xdr:row>38</xdr:row>
      <xdr:rowOff>162741</xdr:rowOff>
    </xdr:to>
    <xdr:sp macro="" textlink="">
      <xdr:nvSpPr>
        <xdr:cNvPr id="299" name="フローチャート: 判断 298"/>
        <xdr:cNvSpPr/>
      </xdr:nvSpPr>
      <xdr:spPr>
        <a:xfrm>
          <a:off x="9588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7819</xdr:rowOff>
    </xdr:from>
    <xdr:ext cx="378565" cy="259045"/>
    <xdr:sp macro="" textlink="">
      <xdr:nvSpPr>
        <xdr:cNvPr id="300" name="テキスト ボックス 299"/>
        <xdr:cNvSpPr txBox="1"/>
      </xdr:nvSpPr>
      <xdr:spPr>
        <a:xfrm>
          <a:off x="9450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80573</xdr:rowOff>
    </xdr:from>
    <xdr:to>
      <xdr:col>46</xdr:col>
      <xdr:colOff>38100</xdr:colOff>
      <xdr:row>39</xdr:row>
      <xdr:rowOff>10723</xdr:rowOff>
    </xdr:to>
    <xdr:sp macro="" textlink="">
      <xdr:nvSpPr>
        <xdr:cNvPr id="302" name="フローチャート: 判断 301"/>
        <xdr:cNvSpPr/>
      </xdr:nvSpPr>
      <xdr:spPr>
        <a:xfrm>
          <a:off x="8699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27250</xdr:rowOff>
    </xdr:from>
    <xdr:ext cx="378565" cy="259045"/>
    <xdr:sp macro="" textlink="">
      <xdr:nvSpPr>
        <xdr:cNvPr id="303" name="テキスト ボックス 302"/>
        <xdr:cNvSpPr txBox="1"/>
      </xdr:nvSpPr>
      <xdr:spPr>
        <a:xfrm>
          <a:off x="8561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74549</xdr:rowOff>
    </xdr:from>
    <xdr:to>
      <xdr:col>41</xdr:col>
      <xdr:colOff>50800</xdr:colOff>
      <xdr:row>39</xdr:row>
      <xdr:rowOff>98878</xdr:rowOff>
    </xdr:to>
    <xdr:cxnSp macro="">
      <xdr:nvCxnSpPr>
        <xdr:cNvPr id="304" name="直線コネクタ 303"/>
        <xdr:cNvCxnSpPr/>
      </xdr:nvCxnSpPr>
      <xdr:spPr>
        <a:xfrm>
          <a:off x="6972300" y="6761099"/>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16074</xdr:rowOff>
    </xdr:from>
    <xdr:to>
      <xdr:col>41</xdr:col>
      <xdr:colOff>101600</xdr:colOff>
      <xdr:row>38</xdr:row>
      <xdr:rowOff>117674</xdr:rowOff>
    </xdr:to>
    <xdr:sp macro="" textlink="">
      <xdr:nvSpPr>
        <xdr:cNvPr id="305" name="フローチャート: 判断 304"/>
        <xdr:cNvSpPr/>
      </xdr:nvSpPr>
      <xdr:spPr>
        <a:xfrm>
          <a:off x="7810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134202</xdr:rowOff>
    </xdr:from>
    <xdr:ext cx="469744" cy="259045"/>
    <xdr:sp macro="" textlink="">
      <xdr:nvSpPr>
        <xdr:cNvPr id="306" name="テキスト ボックス 305"/>
        <xdr:cNvSpPr txBox="1"/>
      </xdr:nvSpPr>
      <xdr:spPr>
        <a:xfrm>
          <a:off x="7626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118781</xdr:rowOff>
    </xdr:from>
    <xdr:to>
      <xdr:col>36</xdr:col>
      <xdr:colOff>165100</xdr:colOff>
      <xdr:row>38</xdr:row>
      <xdr:rowOff>48931</xdr:rowOff>
    </xdr:to>
    <xdr:sp macro="" textlink="">
      <xdr:nvSpPr>
        <xdr:cNvPr id="307" name="フローチャート: 判断 306"/>
        <xdr:cNvSpPr/>
      </xdr:nvSpPr>
      <xdr:spPr>
        <a:xfrm>
          <a:off x="6921500" y="646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65458</xdr:rowOff>
    </xdr:from>
    <xdr:ext cx="469744" cy="259045"/>
    <xdr:sp macro="" textlink="">
      <xdr:nvSpPr>
        <xdr:cNvPr id="308" name="テキスト ボックス 307"/>
        <xdr:cNvSpPr txBox="1"/>
      </xdr:nvSpPr>
      <xdr:spPr>
        <a:xfrm>
          <a:off x="6737428" y="623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23749</xdr:rowOff>
    </xdr:from>
    <xdr:to>
      <xdr:col>36</xdr:col>
      <xdr:colOff>165100</xdr:colOff>
      <xdr:row>39</xdr:row>
      <xdr:rowOff>125349</xdr:rowOff>
    </xdr:to>
    <xdr:sp macro="" textlink="">
      <xdr:nvSpPr>
        <xdr:cNvPr id="322" name="楕円 321"/>
        <xdr:cNvSpPr/>
      </xdr:nvSpPr>
      <xdr:spPr>
        <a:xfrm>
          <a:off x="6921500" y="6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116476</xdr:rowOff>
    </xdr:from>
    <xdr:ext cx="378565" cy="259045"/>
    <xdr:sp macro="" textlink="">
      <xdr:nvSpPr>
        <xdr:cNvPr id="323" name="テキスト ボックス 322"/>
        <xdr:cNvSpPr txBox="1"/>
      </xdr:nvSpPr>
      <xdr:spPr>
        <a:xfrm>
          <a:off x="6783017" y="6803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96070</xdr:rowOff>
    </xdr:from>
    <xdr:to>
      <xdr:col>54</xdr:col>
      <xdr:colOff>189865</xdr:colOff>
      <xdr:row>58</xdr:row>
      <xdr:rowOff>159534</xdr:rowOff>
    </xdr:to>
    <xdr:cxnSp macro="">
      <xdr:nvCxnSpPr>
        <xdr:cNvPr id="349" name="直線コネクタ 348"/>
        <xdr:cNvCxnSpPr/>
      </xdr:nvCxnSpPr>
      <xdr:spPr>
        <a:xfrm flipV="1">
          <a:off x="10475595" y="8668570"/>
          <a:ext cx="1270" cy="143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163361</xdr:rowOff>
    </xdr:from>
    <xdr:ext cx="534377" cy="259045"/>
    <xdr:sp macro="" textlink="">
      <xdr:nvSpPr>
        <xdr:cNvPr id="350" name="農林水産業費最小値テキスト"/>
        <xdr:cNvSpPr txBox="1"/>
      </xdr:nvSpPr>
      <xdr:spPr>
        <a:xfrm>
          <a:off x="10528300" y="101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159534</xdr:rowOff>
    </xdr:from>
    <xdr:to>
      <xdr:col>55</xdr:col>
      <xdr:colOff>88900</xdr:colOff>
      <xdr:row>58</xdr:row>
      <xdr:rowOff>159534</xdr:rowOff>
    </xdr:to>
    <xdr:cxnSp macro="">
      <xdr:nvCxnSpPr>
        <xdr:cNvPr id="351" name="直線コネクタ 350"/>
        <xdr:cNvCxnSpPr/>
      </xdr:nvCxnSpPr>
      <xdr:spPr>
        <a:xfrm>
          <a:off x="10388600" y="10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42747</xdr:rowOff>
    </xdr:from>
    <xdr:ext cx="599010" cy="259045"/>
    <xdr:sp macro="" textlink="">
      <xdr:nvSpPr>
        <xdr:cNvPr id="352" name="農林水産業費最大値テキスト"/>
        <xdr:cNvSpPr txBox="1"/>
      </xdr:nvSpPr>
      <xdr:spPr>
        <a:xfrm>
          <a:off x="10528300" y="844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96070</xdr:rowOff>
    </xdr:from>
    <xdr:to>
      <xdr:col>55</xdr:col>
      <xdr:colOff>88900</xdr:colOff>
      <xdr:row>50</xdr:row>
      <xdr:rowOff>96070</xdr:rowOff>
    </xdr:to>
    <xdr:cxnSp macro="">
      <xdr:nvCxnSpPr>
        <xdr:cNvPr id="353" name="直線コネクタ 352"/>
        <xdr:cNvCxnSpPr/>
      </xdr:nvCxnSpPr>
      <xdr:spPr>
        <a:xfrm>
          <a:off x="10388600" y="86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23179</xdr:rowOff>
    </xdr:from>
    <xdr:to>
      <xdr:col>55</xdr:col>
      <xdr:colOff>0</xdr:colOff>
      <xdr:row>56</xdr:row>
      <xdr:rowOff>148213</xdr:rowOff>
    </xdr:to>
    <xdr:cxnSp macro="">
      <xdr:nvCxnSpPr>
        <xdr:cNvPr id="354" name="直線コネクタ 353"/>
        <xdr:cNvCxnSpPr/>
      </xdr:nvCxnSpPr>
      <xdr:spPr>
        <a:xfrm>
          <a:off x="9639300" y="9624379"/>
          <a:ext cx="838200" cy="12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163099</xdr:rowOff>
    </xdr:from>
    <xdr:ext cx="534377" cy="259045"/>
    <xdr:sp macro="" textlink="">
      <xdr:nvSpPr>
        <xdr:cNvPr id="355" name="農林水産業費平均値テキスト"/>
        <xdr:cNvSpPr txBox="1"/>
      </xdr:nvSpPr>
      <xdr:spPr>
        <a:xfrm>
          <a:off x="10528300" y="9764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xdr:rowOff>
    </xdr:from>
    <xdr:to>
      <xdr:col>55</xdr:col>
      <xdr:colOff>50800</xdr:colOff>
      <xdr:row>57</xdr:row>
      <xdr:rowOff>114822</xdr:rowOff>
    </xdr:to>
    <xdr:sp macro="" textlink="">
      <xdr:nvSpPr>
        <xdr:cNvPr id="356" name="フローチャート: 判断 355"/>
        <xdr:cNvSpPr/>
      </xdr:nvSpPr>
      <xdr:spPr>
        <a:xfrm>
          <a:off x="104267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23179</xdr:rowOff>
    </xdr:from>
    <xdr:to>
      <xdr:col>50</xdr:col>
      <xdr:colOff>114300</xdr:colOff>
      <xdr:row>56</xdr:row>
      <xdr:rowOff>92619</xdr:rowOff>
    </xdr:to>
    <xdr:cxnSp macro="">
      <xdr:nvCxnSpPr>
        <xdr:cNvPr id="357" name="直線コネクタ 356"/>
        <xdr:cNvCxnSpPr/>
      </xdr:nvCxnSpPr>
      <xdr:spPr>
        <a:xfrm flipV="1">
          <a:off x="8750300" y="9624379"/>
          <a:ext cx="889000" cy="6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168224</xdr:rowOff>
    </xdr:from>
    <xdr:to>
      <xdr:col>50</xdr:col>
      <xdr:colOff>165100</xdr:colOff>
      <xdr:row>57</xdr:row>
      <xdr:rowOff>98374</xdr:rowOff>
    </xdr:to>
    <xdr:sp macro="" textlink="">
      <xdr:nvSpPr>
        <xdr:cNvPr id="358" name="フローチャート: 判断 357"/>
        <xdr:cNvSpPr/>
      </xdr:nvSpPr>
      <xdr:spPr>
        <a:xfrm>
          <a:off x="9588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89501</xdr:rowOff>
    </xdr:from>
    <xdr:ext cx="534377" cy="259045"/>
    <xdr:sp macro="" textlink="">
      <xdr:nvSpPr>
        <xdr:cNvPr id="359" name="テキスト ボックス 358"/>
        <xdr:cNvSpPr txBox="1"/>
      </xdr:nvSpPr>
      <xdr:spPr>
        <a:xfrm>
          <a:off x="9372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92619</xdr:rowOff>
    </xdr:from>
    <xdr:to>
      <xdr:col>45</xdr:col>
      <xdr:colOff>177800</xdr:colOff>
      <xdr:row>56</xdr:row>
      <xdr:rowOff>103287</xdr:rowOff>
    </xdr:to>
    <xdr:cxnSp macro="">
      <xdr:nvCxnSpPr>
        <xdr:cNvPr id="360" name="直線コネクタ 359"/>
        <xdr:cNvCxnSpPr/>
      </xdr:nvCxnSpPr>
      <xdr:spPr>
        <a:xfrm flipV="1">
          <a:off x="7861300" y="969381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37802</xdr:rowOff>
    </xdr:from>
    <xdr:to>
      <xdr:col>46</xdr:col>
      <xdr:colOff>38100</xdr:colOff>
      <xdr:row>57</xdr:row>
      <xdr:rowOff>139402</xdr:rowOff>
    </xdr:to>
    <xdr:sp macro="" textlink="">
      <xdr:nvSpPr>
        <xdr:cNvPr id="361" name="フローチャート: 判断 360"/>
        <xdr:cNvSpPr/>
      </xdr:nvSpPr>
      <xdr:spPr>
        <a:xfrm>
          <a:off x="8699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130529</xdr:rowOff>
    </xdr:from>
    <xdr:ext cx="534377" cy="259045"/>
    <xdr:sp macro="" textlink="">
      <xdr:nvSpPr>
        <xdr:cNvPr id="362" name="テキスト ボックス 361"/>
        <xdr:cNvSpPr txBox="1"/>
      </xdr:nvSpPr>
      <xdr:spPr>
        <a:xfrm>
          <a:off x="8483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103287</xdr:rowOff>
    </xdr:from>
    <xdr:to>
      <xdr:col>41</xdr:col>
      <xdr:colOff>50800</xdr:colOff>
      <xdr:row>56</xdr:row>
      <xdr:rowOff>119311</xdr:rowOff>
    </xdr:to>
    <xdr:cxnSp macro="">
      <xdr:nvCxnSpPr>
        <xdr:cNvPr id="363" name="直線コネクタ 362"/>
        <xdr:cNvCxnSpPr/>
      </xdr:nvCxnSpPr>
      <xdr:spPr>
        <a:xfrm flipV="1">
          <a:off x="6972300" y="9704487"/>
          <a:ext cx="889000" cy="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28223</xdr:rowOff>
    </xdr:from>
    <xdr:to>
      <xdr:col>41</xdr:col>
      <xdr:colOff>101600</xdr:colOff>
      <xdr:row>57</xdr:row>
      <xdr:rowOff>129823</xdr:rowOff>
    </xdr:to>
    <xdr:sp macro="" textlink="">
      <xdr:nvSpPr>
        <xdr:cNvPr id="364" name="フローチャート: 判断 363"/>
        <xdr:cNvSpPr/>
      </xdr:nvSpPr>
      <xdr:spPr>
        <a:xfrm>
          <a:off x="7810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120950</xdr:rowOff>
    </xdr:from>
    <xdr:ext cx="534377" cy="259045"/>
    <xdr:sp macro="" textlink="">
      <xdr:nvSpPr>
        <xdr:cNvPr id="365" name="テキスト ボックス 364"/>
        <xdr:cNvSpPr txBox="1"/>
      </xdr:nvSpPr>
      <xdr:spPr>
        <a:xfrm>
          <a:off x="7594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83011</xdr:rowOff>
    </xdr:from>
    <xdr:to>
      <xdr:col>36</xdr:col>
      <xdr:colOff>165100</xdr:colOff>
      <xdr:row>58</xdr:row>
      <xdr:rowOff>13161</xdr:rowOff>
    </xdr:to>
    <xdr:sp macro="" textlink="">
      <xdr:nvSpPr>
        <xdr:cNvPr id="366" name="フローチャート: 判断 365"/>
        <xdr:cNvSpPr/>
      </xdr:nvSpPr>
      <xdr:spPr>
        <a:xfrm>
          <a:off x="6921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4288</xdr:rowOff>
    </xdr:from>
    <xdr:ext cx="534377" cy="259045"/>
    <xdr:sp macro="" textlink="">
      <xdr:nvSpPr>
        <xdr:cNvPr id="367" name="テキスト ボックス 366"/>
        <xdr:cNvSpPr txBox="1"/>
      </xdr:nvSpPr>
      <xdr:spPr>
        <a:xfrm>
          <a:off x="6705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97413</xdr:rowOff>
    </xdr:from>
    <xdr:to>
      <xdr:col>55</xdr:col>
      <xdr:colOff>50800</xdr:colOff>
      <xdr:row>57</xdr:row>
      <xdr:rowOff>27563</xdr:rowOff>
    </xdr:to>
    <xdr:sp macro="" textlink="">
      <xdr:nvSpPr>
        <xdr:cNvPr id="373" name="楕円 372"/>
        <xdr:cNvSpPr/>
      </xdr:nvSpPr>
      <xdr:spPr>
        <a:xfrm>
          <a:off x="10426700" y="9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120290</xdr:rowOff>
    </xdr:from>
    <xdr:ext cx="534377" cy="259045"/>
    <xdr:sp macro="" textlink="">
      <xdr:nvSpPr>
        <xdr:cNvPr id="374" name="農林水産業費該当値テキスト"/>
        <xdr:cNvSpPr txBox="1"/>
      </xdr:nvSpPr>
      <xdr:spPr>
        <a:xfrm>
          <a:off x="10528300" y="95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143829</xdr:rowOff>
    </xdr:from>
    <xdr:to>
      <xdr:col>50</xdr:col>
      <xdr:colOff>165100</xdr:colOff>
      <xdr:row>56</xdr:row>
      <xdr:rowOff>73979</xdr:rowOff>
    </xdr:to>
    <xdr:sp macro="" textlink="">
      <xdr:nvSpPr>
        <xdr:cNvPr id="375" name="楕円 374"/>
        <xdr:cNvSpPr/>
      </xdr:nvSpPr>
      <xdr:spPr>
        <a:xfrm>
          <a:off x="9588500" y="9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90506</xdr:rowOff>
    </xdr:from>
    <xdr:ext cx="534377" cy="259045"/>
    <xdr:sp macro="" textlink="">
      <xdr:nvSpPr>
        <xdr:cNvPr id="376" name="テキスト ボックス 375"/>
        <xdr:cNvSpPr txBox="1"/>
      </xdr:nvSpPr>
      <xdr:spPr>
        <a:xfrm>
          <a:off x="9372111" y="934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41819</xdr:rowOff>
    </xdr:from>
    <xdr:to>
      <xdr:col>46</xdr:col>
      <xdr:colOff>38100</xdr:colOff>
      <xdr:row>56</xdr:row>
      <xdr:rowOff>143419</xdr:rowOff>
    </xdr:to>
    <xdr:sp macro="" textlink="">
      <xdr:nvSpPr>
        <xdr:cNvPr id="377" name="楕円 376"/>
        <xdr:cNvSpPr/>
      </xdr:nvSpPr>
      <xdr:spPr>
        <a:xfrm>
          <a:off x="8699500" y="96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159946</xdr:rowOff>
    </xdr:from>
    <xdr:ext cx="534377" cy="259045"/>
    <xdr:sp macro="" textlink="">
      <xdr:nvSpPr>
        <xdr:cNvPr id="378" name="テキスト ボックス 377"/>
        <xdr:cNvSpPr txBox="1"/>
      </xdr:nvSpPr>
      <xdr:spPr>
        <a:xfrm>
          <a:off x="8483111" y="94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52487</xdr:rowOff>
    </xdr:from>
    <xdr:to>
      <xdr:col>41</xdr:col>
      <xdr:colOff>101600</xdr:colOff>
      <xdr:row>56</xdr:row>
      <xdr:rowOff>154087</xdr:rowOff>
    </xdr:to>
    <xdr:sp macro="" textlink="">
      <xdr:nvSpPr>
        <xdr:cNvPr id="379" name="楕円 378"/>
        <xdr:cNvSpPr/>
      </xdr:nvSpPr>
      <xdr:spPr>
        <a:xfrm>
          <a:off x="7810500" y="96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170614</xdr:rowOff>
    </xdr:from>
    <xdr:ext cx="534377" cy="259045"/>
    <xdr:sp macro="" textlink="">
      <xdr:nvSpPr>
        <xdr:cNvPr id="380" name="テキスト ボックス 379"/>
        <xdr:cNvSpPr txBox="1"/>
      </xdr:nvSpPr>
      <xdr:spPr>
        <a:xfrm>
          <a:off x="7594111" y="9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68511</xdr:rowOff>
    </xdr:from>
    <xdr:to>
      <xdr:col>36</xdr:col>
      <xdr:colOff>165100</xdr:colOff>
      <xdr:row>56</xdr:row>
      <xdr:rowOff>170111</xdr:rowOff>
    </xdr:to>
    <xdr:sp macro="" textlink="">
      <xdr:nvSpPr>
        <xdr:cNvPr id="381" name="楕円 380"/>
        <xdr:cNvSpPr/>
      </xdr:nvSpPr>
      <xdr:spPr>
        <a:xfrm>
          <a:off x="6921500" y="96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15188</xdr:rowOff>
    </xdr:from>
    <xdr:ext cx="534377" cy="259045"/>
    <xdr:sp macro="" textlink="">
      <xdr:nvSpPr>
        <xdr:cNvPr id="382" name="テキスト ボックス 381"/>
        <xdr:cNvSpPr txBox="1"/>
      </xdr:nvSpPr>
      <xdr:spPr>
        <a:xfrm>
          <a:off x="6705111" y="94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69452</xdr:rowOff>
    </xdr:from>
    <xdr:to>
      <xdr:col>54</xdr:col>
      <xdr:colOff>189865</xdr:colOff>
      <xdr:row>79</xdr:row>
      <xdr:rowOff>21979</xdr:rowOff>
    </xdr:to>
    <xdr:cxnSp macro="">
      <xdr:nvCxnSpPr>
        <xdr:cNvPr id="406" name="直線コネクタ 405"/>
        <xdr:cNvCxnSpPr/>
      </xdr:nvCxnSpPr>
      <xdr:spPr>
        <a:xfrm flipV="1">
          <a:off x="10475595" y="12242402"/>
          <a:ext cx="1270" cy="132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25806</xdr:rowOff>
    </xdr:from>
    <xdr:ext cx="469744" cy="259045"/>
    <xdr:sp macro="" textlink="">
      <xdr:nvSpPr>
        <xdr:cNvPr id="407" name="商工費最小値テキスト"/>
        <xdr:cNvSpPr txBox="1"/>
      </xdr:nvSpPr>
      <xdr:spPr>
        <a:xfrm>
          <a:off x="10528300" y="135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21979</xdr:rowOff>
    </xdr:from>
    <xdr:to>
      <xdr:col>55</xdr:col>
      <xdr:colOff>88900</xdr:colOff>
      <xdr:row>79</xdr:row>
      <xdr:rowOff>21979</xdr:rowOff>
    </xdr:to>
    <xdr:cxnSp macro="">
      <xdr:nvCxnSpPr>
        <xdr:cNvPr id="408" name="直線コネクタ 407"/>
        <xdr:cNvCxnSpPr/>
      </xdr:nvCxnSpPr>
      <xdr:spPr>
        <a:xfrm>
          <a:off x="10388600" y="1356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16129</xdr:rowOff>
    </xdr:from>
    <xdr:ext cx="599010" cy="259045"/>
    <xdr:sp macro="" textlink="">
      <xdr:nvSpPr>
        <xdr:cNvPr id="409" name="商工費最大値テキスト"/>
        <xdr:cNvSpPr txBox="1"/>
      </xdr:nvSpPr>
      <xdr:spPr>
        <a:xfrm>
          <a:off x="10528300" y="1201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69452</xdr:rowOff>
    </xdr:from>
    <xdr:to>
      <xdr:col>55</xdr:col>
      <xdr:colOff>88900</xdr:colOff>
      <xdr:row>71</xdr:row>
      <xdr:rowOff>69452</xdr:rowOff>
    </xdr:to>
    <xdr:cxnSp macro="">
      <xdr:nvCxnSpPr>
        <xdr:cNvPr id="410" name="直線コネクタ 409"/>
        <xdr:cNvCxnSpPr/>
      </xdr:nvCxnSpPr>
      <xdr:spPr>
        <a:xfrm>
          <a:off x="10388600" y="1224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170241</xdr:rowOff>
    </xdr:from>
    <xdr:to>
      <xdr:col>55</xdr:col>
      <xdr:colOff>0</xdr:colOff>
      <xdr:row>79</xdr:row>
      <xdr:rowOff>1366</xdr:rowOff>
    </xdr:to>
    <xdr:cxnSp macro="">
      <xdr:nvCxnSpPr>
        <xdr:cNvPr id="411" name="直線コネクタ 410"/>
        <xdr:cNvCxnSpPr/>
      </xdr:nvCxnSpPr>
      <xdr:spPr>
        <a:xfrm>
          <a:off x="9639300" y="13543341"/>
          <a:ext cx="8382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534377" cy="259045"/>
    <xdr:sp macro="" textlink="">
      <xdr:nvSpPr>
        <xdr:cNvPr id="412" name="商工費平均値テキスト"/>
        <xdr:cNvSpPr txBox="1"/>
      </xdr:nvSpPr>
      <xdr:spPr>
        <a:xfrm>
          <a:off x="10528300" y="1322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13" name="フローチャート: 判断 412"/>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154567</xdr:rowOff>
    </xdr:from>
    <xdr:to>
      <xdr:col>50</xdr:col>
      <xdr:colOff>114300</xdr:colOff>
      <xdr:row>78</xdr:row>
      <xdr:rowOff>170241</xdr:rowOff>
    </xdr:to>
    <xdr:cxnSp macro="">
      <xdr:nvCxnSpPr>
        <xdr:cNvPr id="414" name="直線コネクタ 413"/>
        <xdr:cNvCxnSpPr/>
      </xdr:nvCxnSpPr>
      <xdr:spPr>
        <a:xfrm>
          <a:off x="8750300" y="13527667"/>
          <a:ext cx="889000" cy="1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50298</xdr:rowOff>
    </xdr:from>
    <xdr:to>
      <xdr:col>50</xdr:col>
      <xdr:colOff>165100</xdr:colOff>
      <xdr:row>78</xdr:row>
      <xdr:rowOff>151898</xdr:rowOff>
    </xdr:to>
    <xdr:sp macro="" textlink="">
      <xdr:nvSpPr>
        <xdr:cNvPr id="415" name="フローチャート: 判断 414"/>
        <xdr:cNvSpPr/>
      </xdr:nvSpPr>
      <xdr:spPr>
        <a:xfrm>
          <a:off x="9588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168425</xdr:rowOff>
    </xdr:from>
    <xdr:ext cx="534377" cy="259045"/>
    <xdr:sp macro="" textlink="">
      <xdr:nvSpPr>
        <xdr:cNvPr id="416" name="テキスト ボックス 415"/>
        <xdr:cNvSpPr txBox="1"/>
      </xdr:nvSpPr>
      <xdr:spPr>
        <a:xfrm>
          <a:off x="9372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135348</xdr:rowOff>
    </xdr:from>
    <xdr:to>
      <xdr:col>45</xdr:col>
      <xdr:colOff>177800</xdr:colOff>
      <xdr:row>78</xdr:row>
      <xdr:rowOff>154567</xdr:rowOff>
    </xdr:to>
    <xdr:cxnSp macro="">
      <xdr:nvCxnSpPr>
        <xdr:cNvPr id="417" name="直線コネクタ 416"/>
        <xdr:cNvCxnSpPr/>
      </xdr:nvCxnSpPr>
      <xdr:spPr>
        <a:xfrm>
          <a:off x="7861300" y="13508448"/>
          <a:ext cx="8890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35423</xdr:rowOff>
    </xdr:from>
    <xdr:to>
      <xdr:col>46</xdr:col>
      <xdr:colOff>38100</xdr:colOff>
      <xdr:row>78</xdr:row>
      <xdr:rowOff>137023</xdr:rowOff>
    </xdr:to>
    <xdr:sp macro="" textlink="">
      <xdr:nvSpPr>
        <xdr:cNvPr id="418" name="フローチャート: 判断 417"/>
        <xdr:cNvSpPr/>
      </xdr:nvSpPr>
      <xdr:spPr>
        <a:xfrm>
          <a:off x="8699500" y="1340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153550</xdr:rowOff>
    </xdr:from>
    <xdr:ext cx="534377" cy="259045"/>
    <xdr:sp macro="" textlink="">
      <xdr:nvSpPr>
        <xdr:cNvPr id="419" name="テキスト ボックス 418"/>
        <xdr:cNvSpPr txBox="1"/>
      </xdr:nvSpPr>
      <xdr:spPr>
        <a:xfrm>
          <a:off x="8483111" y="131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135348</xdr:rowOff>
    </xdr:from>
    <xdr:to>
      <xdr:col>41</xdr:col>
      <xdr:colOff>50800</xdr:colOff>
      <xdr:row>78</xdr:row>
      <xdr:rowOff>162232</xdr:rowOff>
    </xdr:to>
    <xdr:cxnSp macro="">
      <xdr:nvCxnSpPr>
        <xdr:cNvPr id="420" name="直線コネクタ 419"/>
        <xdr:cNvCxnSpPr/>
      </xdr:nvCxnSpPr>
      <xdr:spPr>
        <a:xfrm flipV="1">
          <a:off x="6972300" y="13508448"/>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21" name="フローチャート: 判断 420"/>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161786</xdr:rowOff>
    </xdr:from>
    <xdr:ext cx="534377" cy="259045"/>
    <xdr:sp macro="" textlink="">
      <xdr:nvSpPr>
        <xdr:cNvPr id="422" name="テキスト ボックス 421"/>
        <xdr:cNvSpPr txBox="1"/>
      </xdr:nvSpPr>
      <xdr:spPr>
        <a:xfrm>
          <a:off x="7594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3" name="フローチャート: 判断 422"/>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10675</xdr:rowOff>
    </xdr:from>
    <xdr:ext cx="534377" cy="259045"/>
    <xdr:sp macro="" textlink="">
      <xdr:nvSpPr>
        <xdr:cNvPr id="424" name="テキスト ボックス 423"/>
        <xdr:cNvSpPr txBox="1"/>
      </xdr:nvSpPr>
      <xdr:spPr>
        <a:xfrm>
          <a:off x="6705111" y="132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122016</xdr:rowOff>
    </xdr:from>
    <xdr:to>
      <xdr:col>55</xdr:col>
      <xdr:colOff>50800</xdr:colOff>
      <xdr:row>79</xdr:row>
      <xdr:rowOff>52166</xdr:rowOff>
    </xdr:to>
    <xdr:sp macro="" textlink="">
      <xdr:nvSpPr>
        <xdr:cNvPr id="430" name="楕円 429"/>
        <xdr:cNvSpPr/>
      </xdr:nvSpPr>
      <xdr:spPr>
        <a:xfrm>
          <a:off x="10426700" y="1349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36943</xdr:rowOff>
    </xdr:from>
    <xdr:ext cx="469744" cy="259045"/>
    <xdr:sp macro="" textlink="">
      <xdr:nvSpPr>
        <xdr:cNvPr id="431" name="商工費該当値テキスト"/>
        <xdr:cNvSpPr txBox="1"/>
      </xdr:nvSpPr>
      <xdr:spPr>
        <a:xfrm>
          <a:off x="10528300" y="1341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119441</xdr:rowOff>
    </xdr:from>
    <xdr:to>
      <xdr:col>50</xdr:col>
      <xdr:colOff>165100</xdr:colOff>
      <xdr:row>79</xdr:row>
      <xdr:rowOff>49591</xdr:rowOff>
    </xdr:to>
    <xdr:sp macro="" textlink="">
      <xdr:nvSpPr>
        <xdr:cNvPr id="432" name="楕円 431"/>
        <xdr:cNvSpPr/>
      </xdr:nvSpPr>
      <xdr:spPr>
        <a:xfrm>
          <a:off x="9588500" y="1349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40718</xdr:rowOff>
    </xdr:from>
    <xdr:ext cx="469744" cy="259045"/>
    <xdr:sp macro="" textlink="">
      <xdr:nvSpPr>
        <xdr:cNvPr id="433" name="テキスト ボックス 432"/>
        <xdr:cNvSpPr txBox="1"/>
      </xdr:nvSpPr>
      <xdr:spPr>
        <a:xfrm>
          <a:off x="9404428" y="1358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103767</xdr:rowOff>
    </xdr:from>
    <xdr:to>
      <xdr:col>46</xdr:col>
      <xdr:colOff>38100</xdr:colOff>
      <xdr:row>79</xdr:row>
      <xdr:rowOff>33917</xdr:rowOff>
    </xdr:to>
    <xdr:sp macro="" textlink="">
      <xdr:nvSpPr>
        <xdr:cNvPr id="434" name="楕円 433"/>
        <xdr:cNvSpPr/>
      </xdr:nvSpPr>
      <xdr:spPr>
        <a:xfrm>
          <a:off x="8699500" y="1347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25044</xdr:rowOff>
    </xdr:from>
    <xdr:ext cx="469744" cy="259045"/>
    <xdr:sp macro="" textlink="">
      <xdr:nvSpPr>
        <xdr:cNvPr id="435" name="テキスト ボックス 434"/>
        <xdr:cNvSpPr txBox="1"/>
      </xdr:nvSpPr>
      <xdr:spPr>
        <a:xfrm>
          <a:off x="8515428" y="1356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84548</xdr:rowOff>
    </xdr:from>
    <xdr:to>
      <xdr:col>41</xdr:col>
      <xdr:colOff>101600</xdr:colOff>
      <xdr:row>79</xdr:row>
      <xdr:rowOff>14698</xdr:rowOff>
    </xdr:to>
    <xdr:sp macro="" textlink="">
      <xdr:nvSpPr>
        <xdr:cNvPr id="436" name="楕円 435"/>
        <xdr:cNvSpPr/>
      </xdr:nvSpPr>
      <xdr:spPr>
        <a:xfrm>
          <a:off x="7810500" y="134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5825</xdr:rowOff>
    </xdr:from>
    <xdr:ext cx="534377" cy="259045"/>
    <xdr:sp macro="" textlink="">
      <xdr:nvSpPr>
        <xdr:cNvPr id="437" name="テキスト ボックス 436"/>
        <xdr:cNvSpPr txBox="1"/>
      </xdr:nvSpPr>
      <xdr:spPr>
        <a:xfrm>
          <a:off x="7594111" y="135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111432</xdr:rowOff>
    </xdr:from>
    <xdr:to>
      <xdr:col>36</xdr:col>
      <xdr:colOff>165100</xdr:colOff>
      <xdr:row>79</xdr:row>
      <xdr:rowOff>41582</xdr:rowOff>
    </xdr:to>
    <xdr:sp macro="" textlink="">
      <xdr:nvSpPr>
        <xdr:cNvPr id="438" name="楕円 437"/>
        <xdr:cNvSpPr/>
      </xdr:nvSpPr>
      <xdr:spPr>
        <a:xfrm>
          <a:off x="6921500" y="134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32709</xdr:rowOff>
    </xdr:from>
    <xdr:ext cx="469744" cy="259045"/>
    <xdr:sp macro="" textlink="">
      <xdr:nvSpPr>
        <xdr:cNvPr id="439" name="テキスト ボックス 438"/>
        <xdr:cNvSpPr txBox="1"/>
      </xdr:nvSpPr>
      <xdr:spPr>
        <a:xfrm>
          <a:off x="6737428" y="1357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51" name="テキスト ボックス 45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5" name="テキスト ボックス 454"/>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51995</xdr:rowOff>
    </xdr:from>
    <xdr:to>
      <xdr:col>54</xdr:col>
      <xdr:colOff>189865</xdr:colOff>
      <xdr:row>98</xdr:row>
      <xdr:rowOff>15996</xdr:rowOff>
    </xdr:to>
    <xdr:cxnSp macro="">
      <xdr:nvCxnSpPr>
        <xdr:cNvPr id="459" name="直線コネクタ 458"/>
        <xdr:cNvCxnSpPr/>
      </xdr:nvCxnSpPr>
      <xdr:spPr>
        <a:xfrm flipV="1">
          <a:off x="10475595" y="15653945"/>
          <a:ext cx="1270" cy="116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50292</xdr:rowOff>
    </xdr:from>
    <xdr:ext cx="534377" cy="259045"/>
    <xdr:sp macro="" textlink="">
      <xdr:nvSpPr>
        <xdr:cNvPr id="460" name="土木費最小値テキスト"/>
        <xdr:cNvSpPr txBox="1"/>
      </xdr:nvSpPr>
      <xdr:spPr>
        <a:xfrm>
          <a:off x="10528300" y="168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15996</xdr:rowOff>
    </xdr:from>
    <xdr:to>
      <xdr:col>55</xdr:col>
      <xdr:colOff>88900</xdr:colOff>
      <xdr:row>98</xdr:row>
      <xdr:rowOff>15996</xdr:rowOff>
    </xdr:to>
    <xdr:cxnSp macro="">
      <xdr:nvCxnSpPr>
        <xdr:cNvPr id="461" name="直線コネクタ 460"/>
        <xdr:cNvCxnSpPr/>
      </xdr:nvCxnSpPr>
      <xdr:spPr>
        <a:xfrm>
          <a:off x="10388600" y="1681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170122</xdr:rowOff>
    </xdr:from>
    <xdr:ext cx="690189" cy="259045"/>
    <xdr:sp macro="" textlink="">
      <xdr:nvSpPr>
        <xdr:cNvPr id="462" name="土木費最大値テキスト"/>
        <xdr:cNvSpPr txBox="1"/>
      </xdr:nvSpPr>
      <xdr:spPr>
        <a:xfrm>
          <a:off x="10528300" y="1542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51995</xdr:rowOff>
    </xdr:from>
    <xdr:to>
      <xdr:col>55</xdr:col>
      <xdr:colOff>88900</xdr:colOff>
      <xdr:row>91</xdr:row>
      <xdr:rowOff>51995</xdr:rowOff>
    </xdr:to>
    <xdr:cxnSp macro="">
      <xdr:nvCxnSpPr>
        <xdr:cNvPr id="463" name="直線コネクタ 462"/>
        <xdr:cNvCxnSpPr/>
      </xdr:nvCxnSpPr>
      <xdr:spPr>
        <a:xfrm>
          <a:off x="10388600" y="1565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3414</xdr:rowOff>
    </xdr:from>
    <xdr:to>
      <xdr:col>55</xdr:col>
      <xdr:colOff>0</xdr:colOff>
      <xdr:row>98</xdr:row>
      <xdr:rowOff>4459</xdr:rowOff>
    </xdr:to>
    <xdr:cxnSp macro="">
      <xdr:nvCxnSpPr>
        <xdr:cNvPr id="464" name="直線コネクタ 463"/>
        <xdr:cNvCxnSpPr/>
      </xdr:nvCxnSpPr>
      <xdr:spPr>
        <a:xfrm>
          <a:off x="9639300" y="16805514"/>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139192</xdr:rowOff>
    </xdr:from>
    <xdr:ext cx="534377" cy="259045"/>
    <xdr:sp macro="" textlink="">
      <xdr:nvSpPr>
        <xdr:cNvPr id="465" name="土木費平均値テキスト"/>
        <xdr:cNvSpPr txBox="1"/>
      </xdr:nvSpPr>
      <xdr:spPr>
        <a:xfrm>
          <a:off x="10528300" y="16598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116315</xdr:rowOff>
    </xdr:from>
    <xdr:to>
      <xdr:col>55</xdr:col>
      <xdr:colOff>50800</xdr:colOff>
      <xdr:row>98</xdr:row>
      <xdr:rowOff>46465</xdr:rowOff>
    </xdr:to>
    <xdr:sp macro="" textlink="">
      <xdr:nvSpPr>
        <xdr:cNvPr id="466" name="フローチャート: 判断 465"/>
        <xdr:cNvSpPr/>
      </xdr:nvSpPr>
      <xdr:spPr>
        <a:xfrm>
          <a:off x="10426700" y="167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3414</xdr:rowOff>
    </xdr:from>
    <xdr:to>
      <xdr:col>50</xdr:col>
      <xdr:colOff>114300</xdr:colOff>
      <xdr:row>98</xdr:row>
      <xdr:rowOff>4186</xdr:rowOff>
    </xdr:to>
    <xdr:cxnSp macro="">
      <xdr:nvCxnSpPr>
        <xdr:cNvPr id="467" name="直線コネクタ 466"/>
        <xdr:cNvCxnSpPr/>
      </xdr:nvCxnSpPr>
      <xdr:spPr>
        <a:xfrm flipV="1">
          <a:off x="8750300" y="16805514"/>
          <a:ext cx="889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114399</xdr:rowOff>
    </xdr:from>
    <xdr:to>
      <xdr:col>50</xdr:col>
      <xdr:colOff>165100</xdr:colOff>
      <xdr:row>98</xdr:row>
      <xdr:rowOff>44549</xdr:rowOff>
    </xdr:to>
    <xdr:sp macro="" textlink="">
      <xdr:nvSpPr>
        <xdr:cNvPr id="468" name="フローチャート: 判断 467"/>
        <xdr:cNvSpPr/>
      </xdr:nvSpPr>
      <xdr:spPr>
        <a:xfrm>
          <a:off x="9588500" y="1674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61076</xdr:rowOff>
    </xdr:from>
    <xdr:ext cx="534377" cy="259045"/>
    <xdr:sp macro="" textlink="">
      <xdr:nvSpPr>
        <xdr:cNvPr id="469" name="テキスト ボックス 468"/>
        <xdr:cNvSpPr txBox="1"/>
      </xdr:nvSpPr>
      <xdr:spPr>
        <a:xfrm>
          <a:off x="9372111" y="165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3429</xdr:rowOff>
    </xdr:from>
    <xdr:to>
      <xdr:col>45</xdr:col>
      <xdr:colOff>177800</xdr:colOff>
      <xdr:row>98</xdr:row>
      <xdr:rowOff>4186</xdr:rowOff>
    </xdr:to>
    <xdr:cxnSp macro="">
      <xdr:nvCxnSpPr>
        <xdr:cNvPr id="470" name="直線コネクタ 469"/>
        <xdr:cNvCxnSpPr/>
      </xdr:nvCxnSpPr>
      <xdr:spPr>
        <a:xfrm>
          <a:off x="7861300" y="16805529"/>
          <a:ext cx="889000" cy="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116401</xdr:rowOff>
    </xdr:from>
    <xdr:to>
      <xdr:col>46</xdr:col>
      <xdr:colOff>38100</xdr:colOff>
      <xdr:row>98</xdr:row>
      <xdr:rowOff>46551</xdr:rowOff>
    </xdr:to>
    <xdr:sp macro="" textlink="">
      <xdr:nvSpPr>
        <xdr:cNvPr id="471" name="フローチャート: 判断 470"/>
        <xdr:cNvSpPr/>
      </xdr:nvSpPr>
      <xdr:spPr>
        <a:xfrm>
          <a:off x="8699500" y="167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63078</xdr:rowOff>
    </xdr:from>
    <xdr:ext cx="534377" cy="259045"/>
    <xdr:sp macro="" textlink="">
      <xdr:nvSpPr>
        <xdr:cNvPr id="472" name="テキスト ボックス 471"/>
        <xdr:cNvSpPr txBox="1"/>
      </xdr:nvSpPr>
      <xdr:spPr>
        <a:xfrm>
          <a:off x="8483111" y="1652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167977</xdr:rowOff>
    </xdr:from>
    <xdr:to>
      <xdr:col>41</xdr:col>
      <xdr:colOff>50800</xdr:colOff>
      <xdr:row>98</xdr:row>
      <xdr:rowOff>3429</xdr:rowOff>
    </xdr:to>
    <xdr:cxnSp macro="">
      <xdr:nvCxnSpPr>
        <xdr:cNvPr id="473" name="直線コネクタ 472"/>
        <xdr:cNvCxnSpPr/>
      </xdr:nvCxnSpPr>
      <xdr:spPr>
        <a:xfrm>
          <a:off x="6972300" y="16798627"/>
          <a:ext cx="8890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114202</xdr:rowOff>
    </xdr:from>
    <xdr:to>
      <xdr:col>41</xdr:col>
      <xdr:colOff>101600</xdr:colOff>
      <xdr:row>98</xdr:row>
      <xdr:rowOff>44352</xdr:rowOff>
    </xdr:to>
    <xdr:sp macro="" textlink="">
      <xdr:nvSpPr>
        <xdr:cNvPr id="474" name="フローチャート: 判断 473"/>
        <xdr:cNvSpPr/>
      </xdr:nvSpPr>
      <xdr:spPr>
        <a:xfrm>
          <a:off x="7810500" y="1674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60879</xdr:rowOff>
    </xdr:from>
    <xdr:ext cx="534377" cy="259045"/>
    <xdr:sp macro="" textlink="">
      <xdr:nvSpPr>
        <xdr:cNvPr id="475" name="テキスト ボックス 474"/>
        <xdr:cNvSpPr txBox="1"/>
      </xdr:nvSpPr>
      <xdr:spPr>
        <a:xfrm>
          <a:off x="7594111" y="1652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115226</xdr:rowOff>
    </xdr:from>
    <xdr:to>
      <xdr:col>36</xdr:col>
      <xdr:colOff>165100</xdr:colOff>
      <xdr:row>98</xdr:row>
      <xdr:rowOff>45376</xdr:rowOff>
    </xdr:to>
    <xdr:sp macro="" textlink="">
      <xdr:nvSpPr>
        <xdr:cNvPr id="476" name="フローチャート: 判断 475"/>
        <xdr:cNvSpPr/>
      </xdr:nvSpPr>
      <xdr:spPr>
        <a:xfrm>
          <a:off x="6921500" y="167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61903</xdr:rowOff>
    </xdr:from>
    <xdr:ext cx="534377" cy="259045"/>
    <xdr:sp macro="" textlink="">
      <xdr:nvSpPr>
        <xdr:cNvPr id="477" name="テキスト ボックス 476"/>
        <xdr:cNvSpPr txBox="1"/>
      </xdr:nvSpPr>
      <xdr:spPr>
        <a:xfrm>
          <a:off x="6705111" y="165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125109</xdr:rowOff>
    </xdr:from>
    <xdr:to>
      <xdr:col>55</xdr:col>
      <xdr:colOff>50800</xdr:colOff>
      <xdr:row>98</xdr:row>
      <xdr:rowOff>55259</xdr:rowOff>
    </xdr:to>
    <xdr:sp macro="" textlink="">
      <xdr:nvSpPr>
        <xdr:cNvPr id="483" name="楕円 482"/>
        <xdr:cNvSpPr/>
      </xdr:nvSpPr>
      <xdr:spPr>
        <a:xfrm>
          <a:off x="10426700" y="167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94743</xdr:rowOff>
    </xdr:from>
    <xdr:ext cx="534377" cy="259045"/>
    <xdr:sp macro="" textlink="">
      <xdr:nvSpPr>
        <xdr:cNvPr id="484" name="土木費該当値テキスト"/>
        <xdr:cNvSpPr txBox="1"/>
      </xdr:nvSpPr>
      <xdr:spPr>
        <a:xfrm>
          <a:off x="10528300" y="1672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124064</xdr:rowOff>
    </xdr:from>
    <xdr:to>
      <xdr:col>50</xdr:col>
      <xdr:colOff>165100</xdr:colOff>
      <xdr:row>98</xdr:row>
      <xdr:rowOff>54214</xdr:rowOff>
    </xdr:to>
    <xdr:sp macro="" textlink="">
      <xdr:nvSpPr>
        <xdr:cNvPr id="485" name="楕円 484"/>
        <xdr:cNvSpPr/>
      </xdr:nvSpPr>
      <xdr:spPr>
        <a:xfrm>
          <a:off x="9588500" y="167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45341</xdr:rowOff>
    </xdr:from>
    <xdr:ext cx="534377" cy="259045"/>
    <xdr:sp macro="" textlink="">
      <xdr:nvSpPr>
        <xdr:cNvPr id="486" name="テキスト ボックス 485"/>
        <xdr:cNvSpPr txBox="1"/>
      </xdr:nvSpPr>
      <xdr:spPr>
        <a:xfrm>
          <a:off x="9372111" y="1684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124836</xdr:rowOff>
    </xdr:from>
    <xdr:to>
      <xdr:col>46</xdr:col>
      <xdr:colOff>38100</xdr:colOff>
      <xdr:row>98</xdr:row>
      <xdr:rowOff>54986</xdr:rowOff>
    </xdr:to>
    <xdr:sp macro="" textlink="">
      <xdr:nvSpPr>
        <xdr:cNvPr id="487" name="楕円 486"/>
        <xdr:cNvSpPr/>
      </xdr:nvSpPr>
      <xdr:spPr>
        <a:xfrm>
          <a:off x="8699500" y="167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46113</xdr:rowOff>
    </xdr:from>
    <xdr:ext cx="534377" cy="259045"/>
    <xdr:sp macro="" textlink="">
      <xdr:nvSpPr>
        <xdr:cNvPr id="488" name="テキスト ボックス 487"/>
        <xdr:cNvSpPr txBox="1"/>
      </xdr:nvSpPr>
      <xdr:spPr>
        <a:xfrm>
          <a:off x="8483111" y="168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124079</xdr:rowOff>
    </xdr:from>
    <xdr:to>
      <xdr:col>41</xdr:col>
      <xdr:colOff>101600</xdr:colOff>
      <xdr:row>98</xdr:row>
      <xdr:rowOff>54229</xdr:rowOff>
    </xdr:to>
    <xdr:sp macro="" textlink="">
      <xdr:nvSpPr>
        <xdr:cNvPr id="489" name="楕円 488"/>
        <xdr:cNvSpPr/>
      </xdr:nvSpPr>
      <xdr:spPr>
        <a:xfrm>
          <a:off x="7810500" y="167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45356</xdr:rowOff>
    </xdr:from>
    <xdr:ext cx="534377" cy="259045"/>
    <xdr:sp macro="" textlink="">
      <xdr:nvSpPr>
        <xdr:cNvPr id="490" name="テキスト ボックス 489"/>
        <xdr:cNvSpPr txBox="1"/>
      </xdr:nvSpPr>
      <xdr:spPr>
        <a:xfrm>
          <a:off x="7594111" y="168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117177</xdr:rowOff>
    </xdr:from>
    <xdr:to>
      <xdr:col>36</xdr:col>
      <xdr:colOff>165100</xdr:colOff>
      <xdr:row>98</xdr:row>
      <xdr:rowOff>47327</xdr:rowOff>
    </xdr:to>
    <xdr:sp macro="" textlink="">
      <xdr:nvSpPr>
        <xdr:cNvPr id="491" name="楕円 490"/>
        <xdr:cNvSpPr/>
      </xdr:nvSpPr>
      <xdr:spPr>
        <a:xfrm>
          <a:off x="6921500" y="167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38454</xdr:rowOff>
    </xdr:from>
    <xdr:ext cx="534377" cy="259045"/>
    <xdr:sp macro="" textlink="">
      <xdr:nvSpPr>
        <xdr:cNvPr id="492" name="テキスト ボックス 491"/>
        <xdr:cNvSpPr txBox="1"/>
      </xdr:nvSpPr>
      <xdr:spPr>
        <a:xfrm>
          <a:off x="6705111" y="168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117036</xdr:rowOff>
    </xdr:from>
    <xdr:to>
      <xdr:col>85</xdr:col>
      <xdr:colOff>126364</xdr:colOff>
      <xdr:row>38</xdr:row>
      <xdr:rowOff>153220</xdr:rowOff>
    </xdr:to>
    <xdr:cxnSp macro="">
      <xdr:nvCxnSpPr>
        <xdr:cNvPr id="519" name="直線コネクタ 518"/>
        <xdr:cNvCxnSpPr/>
      </xdr:nvCxnSpPr>
      <xdr:spPr>
        <a:xfrm flipV="1">
          <a:off x="16317595" y="5260536"/>
          <a:ext cx="1269" cy="140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157047</xdr:rowOff>
    </xdr:from>
    <xdr:ext cx="534377" cy="259045"/>
    <xdr:sp macro="" textlink="">
      <xdr:nvSpPr>
        <xdr:cNvPr id="520" name="消防費最小値テキスト"/>
        <xdr:cNvSpPr txBox="1"/>
      </xdr:nvSpPr>
      <xdr:spPr>
        <a:xfrm>
          <a:off x="16370300" y="66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153220</xdr:rowOff>
    </xdr:from>
    <xdr:to>
      <xdr:col>86</xdr:col>
      <xdr:colOff>25400</xdr:colOff>
      <xdr:row>38</xdr:row>
      <xdr:rowOff>153220</xdr:rowOff>
    </xdr:to>
    <xdr:cxnSp macro="">
      <xdr:nvCxnSpPr>
        <xdr:cNvPr id="521" name="直線コネクタ 520"/>
        <xdr:cNvCxnSpPr/>
      </xdr:nvCxnSpPr>
      <xdr:spPr>
        <a:xfrm>
          <a:off x="16230600" y="666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63713</xdr:rowOff>
    </xdr:from>
    <xdr:ext cx="534377" cy="259045"/>
    <xdr:sp macro="" textlink="">
      <xdr:nvSpPr>
        <xdr:cNvPr id="522" name="消防費最大値テキスト"/>
        <xdr:cNvSpPr txBox="1"/>
      </xdr:nvSpPr>
      <xdr:spPr>
        <a:xfrm>
          <a:off x="16370300" y="503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117036</xdr:rowOff>
    </xdr:from>
    <xdr:to>
      <xdr:col>86</xdr:col>
      <xdr:colOff>25400</xdr:colOff>
      <xdr:row>30</xdr:row>
      <xdr:rowOff>117036</xdr:rowOff>
    </xdr:to>
    <xdr:cxnSp macro="">
      <xdr:nvCxnSpPr>
        <xdr:cNvPr id="523" name="直線コネクタ 522"/>
        <xdr:cNvCxnSpPr/>
      </xdr:nvCxnSpPr>
      <xdr:spPr>
        <a:xfrm>
          <a:off x="16230600" y="526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147538</xdr:rowOff>
    </xdr:from>
    <xdr:to>
      <xdr:col>85</xdr:col>
      <xdr:colOff>127000</xdr:colOff>
      <xdr:row>35</xdr:row>
      <xdr:rowOff>155637</xdr:rowOff>
    </xdr:to>
    <xdr:cxnSp macro="">
      <xdr:nvCxnSpPr>
        <xdr:cNvPr id="524" name="直線コネクタ 523"/>
        <xdr:cNvCxnSpPr/>
      </xdr:nvCxnSpPr>
      <xdr:spPr>
        <a:xfrm>
          <a:off x="15481300" y="6148288"/>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70135</xdr:rowOff>
    </xdr:from>
    <xdr:ext cx="534377" cy="259045"/>
    <xdr:sp macro="" textlink="">
      <xdr:nvSpPr>
        <xdr:cNvPr id="525" name="消防費平均値テキスト"/>
        <xdr:cNvSpPr txBox="1"/>
      </xdr:nvSpPr>
      <xdr:spPr>
        <a:xfrm>
          <a:off x="16370300" y="6242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91708</xdr:rowOff>
    </xdr:from>
    <xdr:to>
      <xdr:col>85</xdr:col>
      <xdr:colOff>177800</xdr:colOff>
      <xdr:row>37</xdr:row>
      <xdr:rowOff>21858</xdr:rowOff>
    </xdr:to>
    <xdr:sp macro="" textlink="">
      <xdr:nvSpPr>
        <xdr:cNvPr id="526" name="フローチャート: 判断 525"/>
        <xdr:cNvSpPr/>
      </xdr:nvSpPr>
      <xdr:spPr>
        <a:xfrm>
          <a:off x="162687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105377</xdr:rowOff>
    </xdr:from>
    <xdr:to>
      <xdr:col>81</xdr:col>
      <xdr:colOff>50800</xdr:colOff>
      <xdr:row>35</xdr:row>
      <xdr:rowOff>147538</xdr:rowOff>
    </xdr:to>
    <xdr:cxnSp macro="">
      <xdr:nvCxnSpPr>
        <xdr:cNvPr id="527" name="直線コネクタ 526"/>
        <xdr:cNvCxnSpPr/>
      </xdr:nvCxnSpPr>
      <xdr:spPr>
        <a:xfrm>
          <a:off x="14592300" y="6106127"/>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138963</xdr:rowOff>
    </xdr:from>
    <xdr:to>
      <xdr:col>81</xdr:col>
      <xdr:colOff>101600</xdr:colOff>
      <xdr:row>37</xdr:row>
      <xdr:rowOff>69113</xdr:rowOff>
    </xdr:to>
    <xdr:sp macro="" textlink="">
      <xdr:nvSpPr>
        <xdr:cNvPr id="528" name="フローチャート: 判断 527"/>
        <xdr:cNvSpPr/>
      </xdr:nvSpPr>
      <xdr:spPr>
        <a:xfrm>
          <a:off x="15430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60240</xdr:rowOff>
    </xdr:from>
    <xdr:ext cx="534377" cy="259045"/>
    <xdr:sp macro="" textlink="">
      <xdr:nvSpPr>
        <xdr:cNvPr id="529" name="テキスト ボックス 528"/>
        <xdr:cNvSpPr txBox="1"/>
      </xdr:nvSpPr>
      <xdr:spPr>
        <a:xfrm>
          <a:off x="15214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105377</xdr:rowOff>
    </xdr:from>
    <xdr:to>
      <xdr:col>76</xdr:col>
      <xdr:colOff>114300</xdr:colOff>
      <xdr:row>35</xdr:row>
      <xdr:rowOff>132221</xdr:rowOff>
    </xdr:to>
    <xdr:cxnSp macro="">
      <xdr:nvCxnSpPr>
        <xdr:cNvPr id="530" name="直線コネクタ 529"/>
        <xdr:cNvCxnSpPr/>
      </xdr:nvCxnSpPr>
      <xdr:spPr>
        <a:xfrm flipV="1">
          <a:off x="13703300" y="6106127"/>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32142</xdr:rowOff>
    </xdr:from>
    <xdr:to>
      <xdr:col>76</xdr:col>
      <xdr:colOff>165100</xdr:colOff>
      <xdr:row>36</xdr:row>
      <xdr:rowOff>133742</xdr:rowOff>
    </xdr:to>
    <xdr:sp macro="" textlink="">
      <xdr:nvSpPr>
        <xdr:cNvPr id="531" name="フローチャート: 判断 530"/>
        <xdr:cNvSpPr/>
      </xdr:nvSpPr>
      <xdr:spPr>
        <a:xfrm>
          <a:off x="14541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124869</xdr:rowOff>
    </xdr:from>
    <xdr:ext cx="534377" cy="259045"/>
    <xdr:sp macro="" textlink="">
      <xdr:nvSpPr>
        <xdr:cNvPr id="532" name="テキスト ボックス 531"/>
        <xdr:cNvSpPr txBox="1"/>
      </xdr:nvSpPr>
      <xdr:spPr>
        <a:xfrm>
          <a:off x="14325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132221</xdr:rowOff>
    </xdr:from>
    <xdr:to>
      <xdr:col>71</xdr:col>
      <xdr:colOff>177800</xdr:colOff>
      <xdr:row>36</xdr:row>
      <xdr:rowOff>33303</xdr:rowOff>
    </xdr:to>
    <xdr:cxnSp macro="">
      <xdr:nvCxnSpPr>
        <xdr:cNvPr id="533" name="直線コネクタ 532"/>
        <xdr:cNvCxnSpPr/>
      </xdr:nvCxnSpPr>
      <xdr:spPr>
        <a:xfrm flipV="1">
          <a:off x="12814300" y="6132971"/>
          <a:ext cx="8890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108266</xdr:rowOff>
    </xdr:from>
    <xdr:to>
      <xdr:col>72</xdr:col>
      <xdr:colOff>38100</xdr:colOff>
      <xdr:row>37</xdr:row>
      <xdr:rowOff>38416</xdr:rowOff>
    </xdr:to>
    <xdr:sp macro="" textlink="">
      <xdr:nvSpPr>
        <xdr:cNvPr id="534" name="フローチャート: 判断 533"/>
        <xdr:cNvSpPr/>
      </xdr:nvSpPr>
      <xdr:spPr>
        <a:xfrm>
          <a:off x="13652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29543</xdr:rowOff>
    </xdr:from>
    <xdr:ext cx="534377" cy="259045"/>
    <xdr:sp macro="" textlink="">
      <xdr:nvSpPr>
        <xdr:cNvPr id="535" name="テキスト ボックス 534"/>
        <xdr:cNvSpPr txBox="1"/>
      </xdr:nvSpPr>
      <xdr:spPr>
        <a:xfrm>
          <a:off x="13436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77666</xdr:rowOff>
    </xdr:from>
    <xdr:to>
      <xdr:col>67</xdr:col>
      <xdr:colOff>101600</xdr:colOff>
      <xdr:row>37</xdr:row>
      <xdr:rowOff>7816</xdr:rowOff>
    </xdr:to>
    <xdr:sp macro="" textlink="">
      <xdr:nvSpPr>
        <xdr:cNvPr id="536" name="フローチャート: 判断 535"/>
        <xdr:cNvSpPr/>
      </xdr:nvSpPr>
      <xdr:spPr>
        <a:xfrm>
          <a:off x="12763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170393</xdr:rowOff>
    </xdr:from>
    <xdr:ext cx="534377" cy="259045"/>
    <xdr:sp macro="" textlink="">
      <xdr:nvSpPr>
        <xdr:cNvPr id="537" name="テキスト ボックス 536"/>
        <xdr:cNvSpPr txBox="1"/>
      </xdr:nvSpPr>
      <xdr:spPr>
        <a:xfrm>
          <a:off x="12547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104837</xdr:rowOff>
    </xdr:from>
    <xdr:to>
      <xdr:col>85</xdr:col>
      <xdr:colOff>177800</xdr:colOff>
      <xdr:row>36</xdr:row>
      <xdr:rowOff>34987</xdr:rowOff>
    </xdr:to>
    <xdr:sp macro="" textlink="">
      <xdr:nvSpPr>
        <xdr:cNvPr id="543" name="楕円 542"/>
        <xdr:cNvSpPr/>
      </xdr:nvSpPr>
      <xdr:spPr>
        <a:xfrm>
          <a:off x="16268700" y="61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127714</xdr:rowOff>
    </xdr:from>
    <xdr:ext cx="534377" cy="259045"/>
    <xdr:sp macro="" textlink="">
      <xdr:nvSpPr>
        <xdr:cNvPr id="544" name="消防費該当値テキスト"/>
        <xdr:cNvSpPr txBox="1"/>
      </xdr:nvSpPr>
      <xdr:spPr>
        <a:xfrm>
          <a:off x="16370300" y="59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96738</xdr:rowOff>
    </xdr:from>
    <xdr:to>
      <xdr:col>81</xdr:col>
      <xdr:colOff>101600</xdr:colOff>
      <xdr:row>36</xdr:row>
      <xdr:rowOff>26888</xdr:rowOff>
    </xdr:to>
    <xdr:sp macro="" textlink="">
      <xdr:nvSpPr>
        <xdr:cNvPr id="545" name="楕円 544"/>
        <xdr:cNvSpPr/>
      </xdr:nvSpPr>
      <xdr:spPr>
        <a:xfrm>
          <a:off x="15430500" y="60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43415</xdr:rowOff>
    </xdr:from>
    <xdr:ext cx="534377" cy="259045"/>
    <xdr:sp macro="" textlink="">
      <xdr:nvSpPr>
        <xdr:cNvPr id="546" name="テキスト ボックス 545"/>
        <xdr:cNvSpPr txBox="1"/>
      </xdr:nvSpPr>
      <xdr:spPr>
        <a:xfrm>
          <a:off x="15214111" y="587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54577</xdr:rowOff>
    </xdr:from>
    <xdr:to>
      <xdr:col>76</xdr:col>
      <xdr:colOff>165100</xdr:colOff>
      <xdr:row>35</xdr:row>
      <xdr:rowOff>156177</xdr:rowOff>
    </xdr:to>
    <xdr:sp macro="" textlink="">
      <xdr:nvSpPr>
        <xdr:cNvPr id="547" name="楕円 546"/>
        <xdr:cNvSpPr/>
      </xdr:nvSpPr>
      <xdr:spPr>
        <a:xfrm>
          <a:off x="14541500" y="60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1254</xdr:rowOff>
    </xdr:from>
    <xdr:ext cx="534377" cy="259045"/>
    <xdr:sp macro="" textlink="">
      <xdr:nvSpPr>
        <xdr:cNvPr id="548" name="テキスト ボックス 547"/>
        <xdr:cNvSpPr txBox="1"/>
      </xdr:nvSpPr>
      <xdr:spPr>
        <a:xfrm>
          <a:off x="14325111" y="58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81421</xdr:rowOff>
    </xdr:from>
    <xdr:to>
      <xdr:col>72</xdr:col>
      <xdr:colOff>38100</xdr:colOff>
      <xdr:row>36</xdr:row>
      <xdr:rowOff>11571</xdr:rowOff>
    </xdr:to>
    <xdr:sp macro="" textlink="">
      <xdr:nvSpPr>
        <xdr:cNvPr id="549" name="楕円 548"/>
        <xdr:cNvSpPr/>
      </xdr:nvSpPr>
      <xdr:spPr>
        <a:xfrm>
          <a:off x="13652500" y="60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28098</xdr:rowOff>
    </xdr:from>
    <xdr:ext cx="534377" cy="259045"/>
    <xdr:sp macro="" textlink="">
      <xdr:nvSpPr>
        <xdr:cNvPr id="550" name="テキスト ボックス 549"/>
        <xdr:cNvSpPr txBox="1"/>
      </xdr:nvSpPr>
      <xdr:spPr>
        <a:xfrm>
          <a:off x="13436111" y="5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153953</xdr:rowOff>
    </xdr:from>
    <xdr:to>
      <xdr:col>67</xdr:col>
      <xdr:colOff>101600</xdr:colOff>
      <xdr:row>36</xdr:row>
      <xdr:rowOff>84103</xdr:rowOff>
    </xdr:to>
    <xdr:sp macro="" textlink="">
      <xdr:nvSpPr>
        <xdr:cNvPr id="551" name="楕円 550"/>
        <xdr:cNvSpPr/>
      </xdr:nvSpPr>
      <xdr:spPr>
        <a:xfrm>
          <a:off x="12763500" y="61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100630</xdr:rowOff>
    </xdr:from>
    <xdr:ext cx="534377" cy="259045"/>
    <xdr:sp macro="" textlink="">
      <xdr:nvSpPr>
        <xdr:cNvPr id="552" name="テキスト ボックス 551"/>
        <xdr:cNvSpPr txBox="1"/>
      </xdr:nvSpPr>
      <xdr:spPr>
        <a:xfrm>
          <a:off x="12547111" y="59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32704</xdr:rowOff>
    </xdr:from>
    <xdr:to>
      <xdr:col>85</xdr:col>
      <xdr:colOff>126364</xdr:colOff>
      <xdr:row>59</xdr:row>
      <xdr:rowOff>75725</xdr:rowOff>
    </xdr:to>
    <xdr:cxnSp macro="">
      <xdr:nvCxnSpPr>
        <xdr:cNvPr id="579" name="直線コネクタ 578"/>
        <xdr:cNvCxnSpPr/>
      </xdr:nvCxnSpPr>
      <xdr:spPr>
        <a:xfrm flipV="1">
          <a:off x="16317595" y="8605204"/>
          <a:ext cx="1269" cy="158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79552</xdr:rowOff>
    </xdr:from>
    <xdr:ext cx="534377" cy="259045"/>
    <xdr:sp macro="" textlink="">
      <xdr:nvSpPr>
        <xdr:cNvPr id="580" name="教育費最小値テキスト"/>
        <xdr:cNvSpPr txBox="1"/>
      </xdr:nvSpPr>
      <xdr:spPr>
        <a:xfrm>
          <a:off x="16370300" y="101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75725</xdr:rowOff>
    </xdr:from>
    <xdr:to>
      <xdr:col>86</xdr:col>
      <xdr:colOff>25400</xdr:colOff>
      <xdr:row>59</xdr:row>
      <xdr:rowOff>75725</xdr:rowOff>
    </xdr:to>
    <xdr:cxnSp macro="">
      <xdr:nvCxnSpPr>
        <xdr:cNvPr id="581" name="直線コネクタ 580"/>
        <xdr:cNvCxnSpPr/>
      </xdr:nvCxnSpPr>
      <xdr:spPr>
        <a:xfrm>
          <a:off x="16230600" y="1019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150831</xdr:rowOff>
    </xdr:from>
    <xdr:ext cx="599010" cy="259045"/>
    <xdr:sp macro="" textlink="">
      <xdr:nvSpPr>
        <xdr:cNvPr id="582" name="教育費最大値テキスト"/>
        <xdr:cNvSpPr txBox="1"/>
      </xdr:nvSpPr>
      <xdr:spPr>
        <a:xfrm>
          <a:off x="16370300" y="838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32704</xdr:rowOff>
    </xdr:from>
    <xdr:to>
      <xdr:col>86</xdr:col>
      <xdr:colOff>25400</xdr:colOff>
      <xdr:row>50</xdr:row>
      <xdr:rowOff>32704</xdr:rowOff>
    </xdr:to>
    <xdr:cxnSp macro="">
      <xdr:nvCxnSpPr>
        <xdr:cNvPr id="583" name="直線コネクタ 582"/>
        <xdr:cNvCxnSpPr/>
      </xdr:nvCxnSpPr>
      <xdr:spPr>
        <a:xfrm>
          <a:off x="16230600" y="860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41565</xdr:rowOff>
    </xdr:from>
    <xdr:to>
      <xdr:col>85</xdr:col>
      <xdr:colOff>127000</xdr:colOff>
      <xdr:row>57</xdr:row>
      <xdr:rowOff>114260</xdr:rowOff>
    </xdr:to>
    <xdr:cxnSp macro="">
      <xdr:nvCxnSpPr>
        <xdr:cNvPr id="584" name="直線コネクタ 583"/>
        <xdr:cNvCxnSpPr/>
      </xdr:nvCxnSpPr>
      <xdr:spPr>
        <a:xfrm flipV="1">
          <a:off x="15481300" y="9642765"/>
          <a:ext cx="8382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46731</xdr:rowOff>
    </xdr:from>
    <xdr:ext cx="534377" cy="259045"/>
    <xdr:sp macro="" textlink="">
      <xdr:nvSpPr>
        <xdr:cNvPr id="585" name="教育費平均値テキスト"/>
        <xdr:cNvSpPr txBox="1"/>
      </xdr:nvSpPr>
      <xdr:spPr>
        <a:xfrm>
          <a:off x="16370300" y="9819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68304</xdr:rowOff>
    </xdr:from>
    <xdr:to>
      <xdr:col>85</xdr:col>
      <xdr:colOff>177800</xdr:colOff>
      <xdr:row>57</xdr:row>
      <xdr:rowOff>169904</xdr:rowOff>
    </xdr:to>
    <xdr:sp macro="" textlink="">
      <xdr:nvSpPr>
        <xdr:cNvPr id="586" name="フローチャート: 判断 585"/>
        <xdr:cNvSpPr/>
      </xdr:nvSpPr>
      <xdr:spPr>
        <a:xfrm>
          <a:off x="162687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114260</xdr:rowOff>
    </xdr:from>
    <xdr:to>
      <xdr:col>81</xdr:col>
      <xdr:colOff>50800</xdr:colOff>
      <xdr:row>58</xdr:row>
      <xdr:rowOff>483</xdr:rowOff>
    </xdr:to>
    <xdr:cxnSp macro="">
      <xdr:nvCxnSpPr>
        <xdr:cNvPr id="587" name="直線コネクタ 586"/>
        <xdr:cNvCxnSpPr/>
      </xdr:nvCxnSpPr>
      <xdr:spPr>
        <a:xfrm flipV="1">
          <a:off x="14592300" y="9886910"/>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79332</xdr:rowOff>
    </xdr:from>
    <xdr:to>
      <xdr:col>81</xdr:col>
      <xdr:colOff>101600</xdr:colOff>
      <xdr:row>58</xdr:row>
      <xdr:rowOff>9482</xdr:rowOff>
    </xdr:to>
    <xdr:sp macro="" textlink="">
      <xdr:nvSpPr>
        <xdr:cNvPr id="588" name="フローチャート: 判断 587"/>
        <xdr:cNvSpPr/>
      </xdr:nvSpPr>
      <xdr:spPr>
        <a:xfrm>
          <a:off x="15430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609</xdr:rowOff>
    </xdr:from>
    <xdr:ext cx="534377" cy="259045"/>
    <xdr:sp macro="" textlink="">
      <xdr:nvSpPr>
        <xdr:cNvPr id="589" name="テキスト ボックス 588"/>
        <xdr:cNvSpPr txBox="1"/>
      </xdr:nvSpPr>
      <xdr:spPr>
        <a:xfrm>
          <a:off x="15214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483</xdr:rowOff>
    </xdr:from>
    <xdr:to>
      <xdr:col>76</xdr:col>
      <xdr:colOff>114300</xdr:colOff>
      <xdr:row>58</xdr:row>
      <xdr:rowOff>69041</xdr:rowOff>
    </xdr:to>
    <xdr:cxnSp macro="">
      <xdr:nvCxnSpPr>
        <xdr:cNvPr id="590" name="直線コネクタ 589"/>
        <xdr:cNvCxnSpPr/>
      </xdr:nvCxnSpPr>
      <xdr:spPr>
        <a:xfrm flipV="1">
          <a:off x="13703300" y="9944583"/>
          <a:ext cx="889000" cy="6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89815</xdr:rowOff>
    </xdr:from>
    <xdr:to>
      <xdr:col>76</xdr:col>
      <xdr:colOff>165100</xdr:colOff>
      <xdr:row>58</xdr:row>
      <xdr:rowOff>19965</xdr:rowOff>
    </xdr:to>
    <xdr:sp macro="" textlink="">
      <xdr:nvSpPr>
        <xdr:cNvPr id="591" name="フローチャート: 判断 590"/>
        <xdr:cNvSpPr/>
      </xdr:nvSpPr>
      <xdr:spPr>
        <a:xfrm>
          <a:off x="14541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36492</xdr:rowOff>
    </xdr:from>
    <xdr:ext cx="534377" cy="259045"/>
    <xdr:sp macro="" textlink="">
      <xdr:nvSpPr>
        <xdr:cNvPr id="592" name="テキスト ボックス 591"/>
        <xdr:cNvSpPr txBox="1"/>
      </xdr:nvSpPr>
      <xdr:spPr>
        <a:xfrm>
          <a:off x="14325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55695</xdr:rowOff>
    </xdr:from>
    <xdr:to>
      <xdr:col>71</xdr:col>
      <xdr:colOff>177800</xdr:colOff>
      <xdr:row>58</xdr:row>
      <xdr:rowOff>69041</xdr:rowOff>
    </xdr:to>
    <xdr:cxnSp macro="">
      <xdr:nvCxnSpPr>
        <xdr:cNvPr id="593" name="直線コネクタ 592"/>
        <xdr:cNvCxnSpPr/>
      </xdr:nvCxnSpPr>
      <xdr:spPr>
        <a:xfrm>
          <a:off x="12814300" y="9828345"/>
          <a:ext cx="889000" cy="18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51312</xdr:rowOff>
    </xdr:from>
    <xdr:to>
      <xdr:col>72</xdr:col>
      <xdr:colOff>38100</xdr:colOff>
      <xdr:row>57</xdr:row>
      <xdr:rowOff>152912</xdr:rowOff>
    </xdr:to>
    <xdr:sp macro="" textlink="">
      <xdr:nvSpPr>
        <xdr:cNvPr id="594" name="フローチャート: 判断 593"/>
        <xdr:cNvSpPr/>
      </xdr:nvSpPr>
      <xdr:spPr>
        <a:xfrm>
          <a:off x="13652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169439</xdr:rowOff>
    </xdr:from>
    <xdr:ext cx="534377" cy="259045"/>
    <xdr:sp macro="" textlink="">
      <xdr:nvSpPr>
        <xdr:cNvPr id="595" name="テキスト ボックス 594"/>
        <xdr:cNvSpPr txBox="1"/>
      </xdr:nvSpPr>
      <xdr:spPr>
        <a:xfrm>
          <a:off x="13436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128644</xdr:rowOff>
    </xdr:from>
    <xdr:to>
      <xdr:col>67</xdr:col>
      <xdr:colOff>101600</xdr:colOff>
      <xdr:row>58</xdr:row>
      <xdr:rowOff>58794</xdr:rowOff>
    </xdr:to>
    <xdr:sp macro="" textlink="">
      <xdr:nvSpPr>
        <xdr:cNvPr id="596" name="フローチャート: 判断 595"/>
        <xdr:cNvSpPr/>
      </xdr:nvSpPr>
      <xdr:spPr>
        <a:xfrm>
          <a:off x="12763500" y="99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49921</xdr:rowOff>
    </xdr:from>
    <xdr:ext cx="534377" cy="259045"/>
    <xdr:sp macro="" textlink="">
      <xdr:nvSpPr>
        <xdr:cNvPr id="597" name="テキスト ボックス 596"/>
        <xdr:cNvSpPr txBox="1"/>
      </xdr:nvSpPr>
      <xdr:spPr>
        <a:xfrm>
          <a:off x="12547111" y="99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162215</xdr:rowOff>
    </xdr:from>
    <xdr:to>
      <xdr:col>85</xdr:col>
      <xdr:colOff>177800</xdr:colOff>
      <xdr:row>56</xdr:row>
      <xdr:rowOff>92365</xdr:rowOff>
    </xdr:to>
    <xdr:sp macro="" textlink="">
      <xdr:nvSpPr>
        <xdr:cNvPr id="603" name="楕円 602"/>
        <xdr:cNvSpPr/>
      </xdr:nvSpPr>
      <xdr:spPr>
        <a:xfrm>
          <a:off x="16268700" y="959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13642</xdr:rowOff>
    </xdr:from>
    <xdr:ext cx="534377" cy="259045"/>
    <xdr:sp macro="" textlink="">
      <xdr:nvSpPr>
        <xdr:cNvPr id="604" name="教育費該当値テキスト"/>
        <xdr:cNvSpPr txBox="1"/>
      </xdr:nvSpPr>
      <xdr:spPr>
        <a:xfrm>
          <a:off x="16370300" y="944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63460</xdr:rowOff>
    </xdr:from>
    <xdr:to>
      <xdr:col>81</xdr:col>
      <xdr:colOff>101600</xdr:colOff>
      <xdr:row>57</xdr:row>
      <xdr:rowOff>165060</xdr:rowOff>
    </xdr:to>
    <xdr:sp macro="" textlink="">
      <xdr:nvSpPr>
        <xdr:cNvPr id="605" name="楕円 604"/>
        <xdr:cNvSpPr/>
      </xdr:nvSpPr>
      <xdr:spPr>
        <a:xfrm>
          <a:off x="15430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10137</xdr:rowOff>
    </xdr:from>
    <xdr:ext cx="534377" cy="259045"/>
    <xdr:sp macro="" textlink="">
      <xdr:nvSpPr>
        <xdr:cNvPr id="606" name="テキスト ボックス 605"/>
        <xdr:cNvSpPr txBox="1"/>
      </xdr:nvSpPr>
      <xdr:spPr>
        <a:xfrm>
          <a:off x="15214111" y="96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121133</xdr:rowOff>
    </xdr:from>
    <xdr:to>
      <xdr:col>76</xdr:col>
      <xdr:colOff>165100</xdr:colOff>
      <xdr:row>58</xdr:row>
      <xdr:rowOff>51283</xdr:rowOff>
    </xdr:to>
    <xdr:sp macro="" textlink="">
      <xdr:nvSpPr>
        <xdr:cNvPr id="607" name="楕円 606"/>
        <xdr:cNvSpPr/>
      </xdr:nvSpPr>
      <xdr:spPr>
        <a:xfrm>
          <a:off x="14541500" y="98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42410</xdr:rowOff>
    </xdr:from>
    <xdr:ext cx="534377" cy="259045"/>
    <xdr:sp macro="" textlink="">
      <xdr:nvSpPr>
        <xdr:cNvPr id="608" name="テキスト ボックス 607"/>
        <xdr:cNvSpPr txBox="1"/>
      </xdr:nvSpPr>
      <xdr:spPr>
        <a:xfrm>
          <a:off x="14325111" y="99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18241</xdr:rowOff>
    </xdr:from>
    <xdr:to>
      <xdr:col>72</xdr:col>
      <xdr:colOff>38100</xdr:colOff>
      <xdr:row>58</xdr:row>
      <xdr:rowOff>119841</xdr:rowOff>
    </xdr:to>
    <xdr:sp macro="" textlink="">
      <xdr:nvSpPr>
        <xdr:cNvPr id="609" name="楕円 608"/>
        <xdr:cNvSpPr/>
      </xdr:nvSpPr>
      <xdr:spPr>
        <a:xfrm>
          <a:off x="13652500" y="99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110968</xdr:rowOff>
    </xdr:from>
    <xdr:ext cx="534377" cy="259045"/>
    <xdr:sp macro="" textlink="">
      <xdr:nvSpPr>
        <xdr:cNvPr id="610" name="テキスト ボックス 609"/>
        <xdr:cNvSpPr txBox="1"/>
      </xdr:nvSpPr>
      <xdr:spPr>
        <a:xfrm>
          <a:off x="13436111" y="100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4895</xdr:rowOff>
    </xdr:from>
    <xdr:to>
      <xdr:col>67</xdr:col>
      <xdr:colOff>101600</xdr:colOff>
      <xdr:row>57</xdr:row>
      <xdr:rowOff>106495</xdr:rowOff>
    </xdr:to>
    <xdr:sp macro="" textlink="">
      <xdr:nvSpPr>
        <xdr:cNvPr id="611" name="楕円 610"/>
        <xdr:cNvSpPr/>
      </xdr:nvSpPr>
      <xdr:spPr>
        <a:xfrm>
          <a:off x="12763500" y="97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123022</xdr:rowOff>
    </xdr:from>
    <xdr:ext cx="534377" cy="259045"/>
    <xdr:sp macro="" textlink="">
      <xdr:nvSpPr>
        <xdr:cNvPr id="612" name="テキスト ボックス 611"/>
        <xdr:cNvSpPr txBox="1"/>
      </xdr:nvSpPr>
      <xdr:spPr>
        <a:xfrm>
          <a:off x="12547111" y="955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86073</xdr:rowOff>
    </xdr:from>
    <xdr:to>
      <xdr:col>85</xdr:col>
      <xdr:colOff>126364</xdr:colOff>
      <xdr:row>78</xdr:row>
      <xdr:rowOff>139700</xdr:rowOff>
    </xdr:to>
    <xdr:cxnSp macro="">
      <xdr:nvCxnSpPr>
        <xdr:cNvPr id="634" name="直線コネクタ 633"/>
        <xdr:cNvCxnSpPr/>
      </xdr:nvCxnSpPr>
      <xdr:spPr>
        <a:xfrm flipV="1">
          <a:off x="16317595" y="12087573"/>
          <a:ext cx="1269" cy="1425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15338</xdr:rowOff>
    </xdr:from>
    <xdr:ext cx="249299" cy="259045"/>
    <xdr:sp macro="" textlink="">
      <xdr:nvSpPr>
        <xdr:cNvPr id="635" name="災害復旧費最小値テキスト"/>
        <xdr:cNvSpPr txBox="1"/>
      </xdr:nvSpPr>
      <xdr:spPr>
        <a:xfrm>
          <a:off x="16370300" y="13559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32750</xdr:rowOff>
    </xdr:from>
    <xdr:ext cx="599010" cy="259045"/>
    <xdr:sp macro="" textlink="">
      <xdr:nvSpPr>
        <xdr:cNvPr id="637" name="災害復旧費最大値テキスト"/>
        <xdr:cNvSpPr txBox="1"/>
      </xdr:nvSpPr>
      <xdr:spPr>
        <a:xfrm>
          <a:off x="16370300" y="118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623,459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86073</xdr:rowOff>
    </xdr:from>
    <xdr:to>
      <xdr:col>86</xdr:col>
      <xdr:colOff>25400</xdr:colOff>
      <xdr:row>70</xdr:row>
      <xdr:rowOff>86073</xdr:rowOff>
    </xdr:to>
    <xdr:cxnSp macro="">
      <xdr:nvCxnSpPr>
        <xdr:cNvPr id="638" name="直線コネクタ 637"/>
        <xdr:cNvCxnSpPr/>
      </xdr:nvCxnSpPr>
      <xdr:spPr>
        <a:xfrm>
          <a:off x="16230600" y="1208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121574</xdr:rowOff>
    </xdr:from>
    <xdr:to>
      <xdr:col>85</xdr:col>
      <xdr:colOff>127000</xdr:colOff>
      <xdr:row>78</xdr:row>
      <xdr:rowOff>136106</xdr:rowOff>
    </xdr:to>
    <xdr:cxnSp macro="">
      <xdr:nvCxnSpPr>
        <xdr:cNvPr id="639" name="直線コネクタ 638"/>
        <xdr:cNvCxnSpPr/>
      </xdr:nvCxnSpPr>
      <xdr:spPr>
        <a:xfrm>
          <a:off x="15481300" y="13494674"/>
          <a:ext cx="8382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104238</xdr:rowOff>
    </xdr:from>
    <xdr:ext cx="469744" cy="259045"/>
    <xdr:sp macro="" textlink="">
      <xdr:nvSpPr>
        <xdr:cNvPr id="640" name="災害復旧費平均値テキスト"/>
        <xdr:cNvSpPr txBox="1"/>
      </xdr:nvSpPr>
      <xdr:spPr>
        <a:xfrm>
          <a:off x="16370300" y="13305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81361</xdr:rowOff>
    </xdr:from>
    <xdr:to>
      <xdr:col>85</xdr:col>
      <xdr:colOff>177800</xdr:colOff>
      <xdr:row>79</xdr:row>
      <xdr:rowOff>11511</xdr:rowOff>
    </xdr:to>
    <xdr:sp macro="" textlink="">
      <xdr:nvSpPr>
        <xdr:cNvPr id="641" name="フローチャート: 判断 640"/>
        <xdr:cNvSpPr/>
      </xdr:nvSpPr>
      <xdr:spPr>
        <a:xfrm>
          <a:off x="162687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118765</xdr:rowOff>
    </xdr:from>
    <xdr:to>
      <xdr:col>81</xdr:col>
      <xdr:colOff>50800</xdr:colOff>
      <xdr:row>78</xdr:row>
      <xdr:rowOff>121574</xdr:rowOff>
    </xdr:to>
    <xdr:cxnSp macro="">
      <xdr:nvCxnSpPr>
        <xdr:cNvPr id="642" name="直線コネクタ 641"/>
        <xdr:cNvCxnSpPr/>
      </xdr:nvCxnSpPr>
      <xdr:spPr>
        <a:xfrm>
          <a:off x="14592300" y="13491865"/>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83032</xdr:rowOff>
    </xdr:from>
    <xdr:to>
      <xdr:col>81</xdr:col>
      <xdr:colOff>101600</xdr:colOff>
      <xdr:row>79</xdr:row>
      <xdr:rowOff>13182</xdr:rowOff>
    </xdr:to>
    <xdr:sp macro="" textlink="">
      <xdr:nvSpPr>
        <xdr:cNvPr id="643" name="フローチャート: 判断 642"/>
        <xdr:cNvSpPr/>
      </xdr:nvSpPr>
      <xdr:spPr>
        <a:xfrm>
          <a:off x="15430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4309</xdr:rowOff>
    </xdr:from>
    <xdr:ext cx="469744" cy="259045"/>
    <xdr:sp macro="" textlink="">
      <xdr:nvSpPr>
        <xdr:cNvPr id="644" name="テキスト ボックス 643"/>
        <xdr:cNvSpPr txBox="1"/>
      </xdr:nvSpPr>
      <xdr:spPr>
        <a:xfrm>
          <a:off x="15246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118765</xdr:rowOff>
    </xdr:from>
    <xdr:to>
      <xdr:col>76</xdr:col>
      <xdr:colOff>114300</xdr:colOff>
      <xdr:row>78</xdr:row>
      <xdr:rowOff>132426</xdr:rowOff>
    </xdr:to>
    <xdr:cxnSp macro="">
      <xdr:nvCxnSpPr>
        <xdr:cNvPr id="645" name="直線コネクタ 644"/>
        <xdr:cNvCxnSpPr/>
      </xdr:nvCxnSpPr>
      <xdr:spPr>
        <a:xfrm flipV="1">
          <a:off x="13703300" y="13491865"/>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83990</xdr:rowOff>
    </xdr:from>
    <xdr:to>
      <xdr:col>76</xdr:col>
      <xdr:colOff>165100</xdr:colOff>
      <xdr:row>79</xdr:row>
      <xdr:rowOff>14140</xdr:rowOff>
    </xdr:to>
    <xdr:sp macro="" textlink="">
      <xdr:nvSpPr>
        <xdr:cNvPr id="646" name="フローチャート: 判断 645"/>
        <xdr:cNvSpPr/>
      </xdr:nvSpPr>
      <xdr:spPr>
        <a:xfrm>
          <a:off x="14541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5267</xdr:rowOff>
    </xdr:from>
    <xdr:ext cx="469744" cy="259045"/>
    <xdr:sp macro="" textlink="">
      <xdr:nvSpPr>
        <xdr:cNvPr id="647" name="テキスト ボックス 646"/>
        <xdr:cNvSpPr txBox="1"/>
      </xdr:nvSpPr>
      <xdr:spPr>
        <a:xfrm>
          <a:off x="14357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132426</xdr:rowOff>
    </xdr:from>
    <xdr:to>
      <xdr:col>71</xdr:col>
      <xdr:colOff>177800</xdr:colOff>
      <xdr:row>78</xdr:row>
      <xdr:rowOff>138207</xdr:rowOff>
    </xdr:to>
    <xdr:cxnSp macro="">
      <xdr:nvCxnSpPr>
        <xdr:cNvPr id="648" name="直線コネクタ 647"/>
        <xdr:cNvCxnSpPr/>
      </xdr:nvCxnSpPr>
      <xdr:spPr>
        <a:xfrm flipV="1">
          <a:off x="12814300" y="13505526"/>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83245</xdr:rowOff>
    </xdr:from>
    <xdr:to>
      <xdr:col>72</xdr:col>
      <xdr:colOff>38100</xdr:colOff>
      <xdr:row>79</xdr:row>
      <xdr:rowOff>13395</xdr:rowOff>
    </xdr:to>
    <xdr:sp macro="" textlink="">
      <xdr:nvSpPr>
        <xdr:cNvPr id="649" name="フローチャート: 判断 648"/>
        <xdr:cNvSpPr/>
      </xdr:nvSpPr>
      <xdr:spPr>
        <a:xfrm>
          <a:off x="13652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4522</xdr:rowOff>
    </xdr:from>
    <xdr:ext cx="469744" cy="259045"/>
    <xdr:sp macro="" textlink="">
      <xdr:nvSpPr>
        <xdr:cNvPr id="650" name="テキスト ボックス 649"/>
        <xdr:cNvSpPr txBox="1"/>
      </xdr:nvSpPr>
      <xdr:spPr>
        <a:xfrm>
          <a:off x="13468428"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78698</xdr:rowOff>
    </xdr:from>
    <xdr:to>
      <xdr:col>67</xdr:col>
      <xdr:colOff>101600</xdr:colOff>
      <xdr:row>79</xdr:row>
      <xdr:rowOff>8848</xdr:rowOff>
    </xdr:to>
    <xdr:sp macro="" textlink="">
      <xdr:nvSpPr>
        <xdr:cNvPr id="651" name="フローチャート: 判断 650"/>
        <xdr:cNvSpPr/>
      </xdr:nvSpPr>
      <xdr:spPr>
        <a:xfrm>
          <a:off x="12763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25375</xdr:rowOff>
    </xdr:from>
    <xdr:ext cx="469744" cy="259045"/>
    <xdr:sp macro="" textlink="">
      <xdr:nvSpPr>
        <xdr:cNvPr id="652" name="テキスト ボックス 651"/>
        <xdr:cNvSpPr txBox="1"/>
      </xdr:nvSpPr>
      <xdr:spPr>
        <a:xfrm>
          <a:off x="12579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85306</xdr:rowOff>
    </xdr:from>
    <xdr:to>
      <xdr:col>85</xdr:col>
      <xdr:colOff>177800</xdr:colOff>
      <xdr:row>79</xdr:row>
      <xdr:rowOff>15456</xdr:rowOff>
    </xdr:to>
    <xdr:sp macro="" textlink="">
      <xdr:nvSpPr>
        <xdr:cNvPr id="658" name="楕円 657"/>
        <xdr:cNvSpPr/>
      </xdr:nvSpPr>
      <xdr:spPr>
        <a:xfrm>
          <a:off x="16268700" y="134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59787</xdr:rowOff>
    </xdr:from>
    <xdr:ext cx="469744" cy="259045"/>
    <xdr:sp macro="" textlink="">
      <xdr:nvSpPr>
        <xdr:cNvPr id="659" name="災害復旧費該当値テキスト"/>
        <xdr:cNvSpPr txBox="1"/>
      </xdr:nvSpPr>
      <xdr:spPr>
        <a:xfrm>
          <a:off x="16370300" y="134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70774</xdr:rowOff>
    </xdr:from>
    <xdr:to>
      <xdr:col>81</xdr:col>
      <xdr:colOff>101600</xdr:colOff>
      <xdr:row>79</xdr:row>
      <xdr:rowOff>924</xdr:rowOff>
    </xdr:to>
    <xdr:sp macro="" textlink="">
      <xdr:nvSpPr>
        <xdr:cNvPr id="660" name="楕円 659"/>
        <xdr:cNvSpPr/>
      </xdr:nvSpPr>
      <xdr:spPr>
        <a:xfrm>
          <a:off x="15430500" y="134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17451</xdr:rowOff>
    </xdr:from>
    <xdr:ext cx="469744" cy="259045"/>
    <xdr:sp macro="" textlink="">
      <xdr:nvSpPr>
        <xdr:cNvPr id="661" name="テキスト ボックス 660"/>
        <xdr:cNvSpPr txBox="1"/>
      </xdr:nvSpPr>
      <xdr:spPr>
        <a:xfrm>
          <a:off x="15246428" y="1321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67965</xdr:rowOff>
    </xdr:from>
    <xdr:to>
      <xdr:col>76</xdr:col>
      <xdr:colOff>165100</xdr:colOff>
      <xdr:row>78</xdr:row>
      <xdr:rowOff>169565</xdr:rowOff>
    </xdr:to>
    <xdr:sp macro="" textlink="">
      <xdr:nvSpPr>
        <xdr:cNvPr id="662" name="楕円 661"/>
        <xdr:cNvSpPr/>
      </xdr:nvSpPr>
      <xdr:spPr>
        <a:xfrm>
          <a:off x="14541500" y="134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14642</xdr:rowOff>
    </xdr:from>
    <xdr:ext cx="469744" cy="259045"/>
    <xdr:sp macro="" textlink="">
      <xdr:nvSpPr>
        <xdr:cNvPr id="663" name="テキスト ボックス 662"/>
        <xdr:cNvSpPr txBox="1"/>
      </xdr:nvSpPr>
      <xdr:spPr>
        <a:xfrm>
          <a:off x="14357428" y="1321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81626</xdr:rowOff>
    </xdr:from>
    <xdr:to>
      <xdr:col>72</xdr:col>
      <xdr:colOff>38100</xdr:colOff>
      <xdr:row>79</xdr:row>
      <xdr:rowOff>11776</xdr:rowOff>
    </xdr:to>
    <xdr:sp macro="" textlink="">
      <xdr:nvSpPr>
        <xdr:cNvPr id="664" name="楕円 663"/>
        <xdr:cNvSpPr/>
      </xdr:nvSpPr>
      <xdr:spPr>
        <a:xfrm>
          <a:off x="13652500" y="134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28303</xdr:rowOff>
    </xdr:from>
    <xdr:ext cx="469744" cy="259045"/>
    <xdr:sp macro="" textlink="">
      <xdr:nvSpPr>
        <xdr:cNvPr id="665" name="テキスト ボックス 664"/>
        <xdr:cNvSpPr txBox="1"/>
      </xdr:nvSpPr>
      <xdr:spPr>
        <a:xfrm>
          <a:off x="13468428" y="132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87407</xdr:rowOff>
    </xdr:from>
    <xdr:to>
      <xdr:col>67</xdr:col>
      <xdr:colOff>101600</xdr:colOff>
      <xdr:row>79</xdr:row>
      <xdr:rowOff>17557</xdr:rowOff>
    </xdr:to>
    <xdr:sp macro="" textlink="">
      <xdr:nvSpPr>
        <xdr:cNvPr id="666" name="楕円 665"/>
        <xdr:cNvSpPr/>
      </xdr:nvSpPr>
      <xdr:spPr>
        <a:xfrm>
          <a:off x="12763500" y="134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8684</xdr:rowOff>
    </xdr:from>
    <xdr:ext cx="378565" cy="259045"/>
    <xdr:sp macro="" textlink="">
      <xdr:nvSpPr>
        <xdr:cNvPr id="667" name="テキスト ボックス 666"/>
        <xdr:cNvSpPr txBox="1"/>
      </xdr:nvSpPr>
      <xdr:spPr>
        <a:xfrm>
          <a:off x="12625017" y="13553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4826</xdr:rowOff>
    </xdr:from>
    <xdr:to>
      <xdr:col>85</xdr:col>
      <xdr:colOff>126364</xdr:colOff>
      <xdr:row>98</xdr:row>
      <xdr:rowOff>158978</xdr:rowOff>
    </xdr:to>
    <xdr:cxnSp macro="">
      <xdr:nvCxnSpPr>
        <xdr:cNvPr id="693" name="直線コネクタ 692"/>
        <xdr:cNvCxnSpPr/>
      </xdr:nvCxnSpPr>
      <xdr:spPr>
        <a:xfrm flipV="1">
          <a:off x="16317595" y="15606776"/>
          <a:ext cx="1269" cy="1354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162805</xdr:rowOff>
    </xdr:from>
    <xdr:ext cx="534377" cy="259045"/>
    <xdr:sp macro="" textlink="">
      <xdr:nvSpPr>
        <xdr:cNvPr id="694" name="公債費最小値テキスト"/>
        <xdr:cNvSpPr txBox="1"/>
      </xdr:nvSpPr>
      <xdr:spPr>
        <a:xfrm>
          <a:off x="16370300" y="169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158978</xdr:rowOff>
    </xdr:from>
    <xdr:to>
      <xdr:col>86</xdr:col>
      <xdr:colOff>25400</xdr:colOff>
      <xdr:row>98</xdr:row>
      <xdr:rowOff>158978</xdr:rowOff>
    </xdr:to>
    <xdr:cxnSp macro="">
      <xdr:nvCxnSpPr>
        <xdr:cNvPr id="695" name="直線コネクタ 694"/>
        <xdr:cNvCxnSpPr/>
      </xdr:nvCxnSpPr>
      <xdr:spPr>
        <a:xfrm>
          <a:off x="16230600" y="169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122953</xdr:rowOff>
    </xdr:from>
    <xdr:ext cx="599010" cy="259045"/>
    <xdr:sp macro="" textlink="">
      <xdr:nvSpPr>
        <xdr:cNvPr id="696" name="公債費最大値テキスト"/>
        <xdr:cNvSpPr txBox="1"/>
      </xdr:nvSpPr>
      <xdr:spPr>
        <a:xfrm>
          <a:off x="16370300" y="153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4826</xdr:rowOff>
    </xdr:from>
    <xdr:to>
      <xdr:col>86</xdr:col>
      <xdr:colOff>25400</xdr:colOff>
      <xdr:row>91</xdr:row>
      <xdr:rowOff>4826</xdr:rowOff>
    </xdr:to>
    <xdr:cxnSp macro="">
      <xdr:nvCxnSpPr>
        <xdr:cNvPr id="697" name="直線コネクタ 696"/>
        <xdr:cNvCxnSpPr/>
      </xdr:nvCxnSpPr>
      <xdr:spPr>
        <a:xfrm>
          <a:off x="16230600" y="1560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54976</xdr:rowOff>
    </xdr:from>
    <xdr:to>
      <xdr:col>85</xdr:col>
      <xdr:colOff>127000</xdr:colOff>
      <xdr:row>95</xdr:row>
      <xdr:rowOff>64545</xdr:rowOff>
    </xdr:to>
    <xdr:cxnSp macro="">
      <xdr:nvCxnSpPr>
        <xdr:cNvPr id="698" name="直線コネクタ 697"/>
        <xdr:cNvCxnSpPr/>
      </xdr:nvCxnSpPr>
      <xdr:spPr>
        <a:xfrm>
          <a:off x="15481300" y="16342726"/>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24060</xdr:rowOff>
    </xdr:from>
    <xdr:ext cx="534377" cy="259045"/>
    <xdr:sp macro="" textlink="">
      <xdr:nvSpPr>
        <xdr:cNvPr id="699" name="公債費平均値テキスト"/>
        <xdr:cNvSpPr txBox="1"/>
      </xdr:nvSpPr>
      <xdr:spPr>
        <a:xfrm>
          <a:off x="16370300" y="16140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1183</xdr:rowOff>
    </xdr:from>
    <xdr:to>
      <xdr:col>85</xdr:col>
      <xdr:colOff>177800</xdr:colOff>
      <xdr:row>95</xdr:row>
      <xdr:rowOff>102783</xdr:rowOff>
    </xdr:to>
    <xdr:sp macro="" textlink="">
      <xdr:nvSpPr>
        <xdr:cNvPr id="700" name="フローチャート: 判断 699"/>
        <xdr:cNvSpPr/>
      </xdr:nvSpPr>
      <xdr:spPr>
        <a:xfrm>
          <a:off x="162687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54857</xdr:rowOff>
    </xdr:from>
    <xdr:to>
      <xdr:col>81</xdr:col>
      <xdr:colOff>50800</xdr:colOff>
      <xdr:row>95</xdr:row>
      <xdr:rowOff>54976</xdr:rowOff>
    </xdr:to>
    <xdr:cxnSp macro="">
      <xdr:nvCxnSpPr>
        <xdr:cNvPr id="701" name="直線コネクタ 700"/>
        <xdr:cNvCxnSpPr/>
      </xdr:nvCxnSpPr>
      <xdr:spPr>
        <a:xfrm>
          <a:off x="14592300" y="1634260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166667</xdr:rowOff>
    </xdr:from>
    <xdr:to>
      <xdr:col>81</xdr:col>
      <xdr:colOff>101600</xdr:colOff>
      <xdr:row>95</xdr:row>
      <xdr:rowOff>96817</xdr:rowOff>
    </xdr:to>
    <xdr:sp macro="" textlink="">
      <xdr:nvSpPr>
        <xdr:cNvPr id="702" name="フローチャート: 判断 701"/>
        <xdr:cNvSpPr/>
      </xdr:nvSpPr>
      <xdr:spPr>
        <a:xfrm>
          <a:off x="15430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113344</xdr:rowOff>
    </xdr:from>
    <xdr:ext cx="534377" cy="259045"/>
    <xdr:sp macro="" textlink="">
      <xdr:nvSpPr>
        <xdr:cNvPr id="703" name="テキスト ボックス 702"/>
        <xdr:cNvSpPr txBox="1"/>
      </xdr:nvSpPr>
      <xdr:spPr>
        <a:xfrm>
          <a:off x="15214111" y="160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54857</xdr:rowOff>
    </xdr:from>
    <xdr:to>
      <xdr:col>76</xdr:col>
      <xdr:colOff>114300</xdr:colOff>
      <xdr:row>95</xdr:row>
      <xdr:rowOff>101459</xdr:rowOff>
    </xdr:to>
    <xdr:cxnSp macro="">
      <xdr:nvCxnSpPr>
        <xdr:cNvPr id="704" name="直線コネクタ 703"/>
        <xdr:cNvCxnSpPr/>
      </xdr:nvCxnSpPr>
      <xdr:spPr>
        <a:xfrm flipV="1">
          <a:off x="13703300" y="16342607"/>
          <a:ext cx="8890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20439</xdr:rowOff>
    </xdr:from>
    <xdr:to>
      <xdr:col>76</xdr:col>
      <xdr:colOff>165100</xdr:colOff>
      <xdr:row>95</xdr:row>
      <xdr:rowOff>122039</xdr:rowOff>
    </xdr:to>
    <xdr:sp macro="" textlink="">
      <xdr:nvSpPr>
        <xdr:cNvPr id="705" name="フローチャート: 判断 704"/>
        <xdr:cNvSpPr/>
      </xdr:nvSpPr>
      <xdr:spPr>
        <a:xfrm>
          <a:off x="14541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113166</xdr:rowOff>
    </xdr:from>
    <xdr:ext cx="534377" cy="259045"/>
    <xdr:sp macro="" textlink="">
      <xdr:nvSpPr>
        <xdr:cNvPr id="706" name="テキスト ボックス 705"/>
        <xdr:cNvSpPr txBox="1"/>
      </xdr:nvSpPr>
      <xdr:spPr>
        <a:xfrm>
          <a:off x="14325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101459</xdr:rowOff>
    </xdr:from>
    <xdr:to>
      <xdr:col>71</xdr:col>
      <xdr:colOff>177800</xdr:colOff>
      <xdr:row>95</xdr:row>
      <xdr:rowOff>102929</xdr:rowOff>
    </xdr:to>
    <xdr:cxnSp macro="">
      <xdr:nvCxnSpPr>
        <xdr:cNvPr id="707" name="直線コネクタ 706"/>
        <xdr:cNvCxnSpPr/>
      </xdr:nvCxnSpPr>
      <xdr:spPr>
        <a:xfrm flipV="1">
          <a:off x="12814300" y="16389209"/>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13963</xdr:rowOff>
    </xdr:from>
    <xdr:to>
      <xdr:col>72</xdr:col>
      <xdr:colOff>38100</xdr:colOff>
      <xdr:row>95</xdr:row>
      <xdr:rowOff>115563</xdr:rowOff>
    </xdr:to>
    <xdr:sp macro="" textlink="">
      <xdr:nvSpPr>
        <xdr:cNvPr id="708" name="フローチャート: 判断 707"/>
        <xdr:cNvSpPr/>
      </xdr:nvSpPr>
      <xdr:spPr>
        <a:xfrm>
          <a:off x="13652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132090</xdr:rowOff>
    </xdr:from>
    <xdr:ext cx="534377" cy="259045"/>
    <xdr:sp macro="" textlink="">
      <xdr:nvSpPr>
        <xdr:cNvPr id="709" name="テキスト ボックス 708"/>
        <xdr:cNvSpPr txBox="1"/>
      </xdr:nvSpPr>
      <xdr:spPr>
        <a:xfrm>
          <a:off x="13436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10" name="フローチャート: 判断 709"/>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11" name="テキスト ボックス 710"/>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13745</xdr:rowOff>
    </xdr:from>
    <xdr:to>
      <xdr:col>85</xdr:col>
      <xdr:colOff>177800</xdr:colOff>
      <xdr:row>95</xdr:row>
      <xdr:rowOff>115345</xdr:rowOff>
    </xdr:to>
    <xdr:sp macro="" textlink="">
      <xdr:nvSpPr>
        <xdr:cNvPr id="717" name="楕円 716"/>
        <xdr:cNvSpPr/>
      </xdr:nvSpPr>
      <xdr:spPr>
        <a:xfrm>
          <a:off x="16268700" y="163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163622</xdr:rowOff>
    </xdr:from>
    <xdr:ext cx="534377" cy="259045"/>
    <xdr:sp macro="" textlink="">
      <xdr:nvSpPr>
        <xdr:cNvPr id="718" name="公債費該当値テキスト"/>
        <xdr:cNvSpPr txBox="1"/>
      </xdr:nvSpPr>
      <xdr:spPr>
        <a:xfrm>
          <a:off x="16370300" y="162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4176</xdr:rowOff>
    </xdr:from>
    <xdr:to>
      <xdr:col>81</xdr:col>
      <xdr:colOff>101600</xdr:colOff>
      <xdr:row>95</xdr:row>
      <xdr:rowOff>105776</xdr:rowOff>
    </xdr:to>
    <xdr:sp macro="" textlink="">
      <xdr:nvSpPr>
        <xdr:cNvPr id="719" name="楕円 718"/>
        <xdr:cNvSpPr/>
      </xdr:nvSpPr>
      <xdr:spPr>
        <a:xfrm>
          <a:off x="15430500" y="162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96903</xdr:rowOff>
    </xdr:from>
    <xdr:ext cx="534377" cy="259045"/>
    <xdr:sp macro="" textlink="">
      <xdr:nvSpPr>
        <xdr:cNvPr id="720" name="テキスト ボックス 719"/>
        <xdr:cNvSpPr txBox="1"/>
      </xdr:nvSpPr>
      <xdr:spPr>
        <a:xfrm>
          <a:off x="15214111" y="1638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4057</xdr:rowOff>
    </xdr:from>
    <xdr:to>
      <xdr:col>76</xdr:col>
      <xdr:colOff>165100</xdr:colOff>
      <xdr:row>95</xdr:row>
      <xdr:rowOff>105657</xdr:rowOff>
    </xdr:to>
    <xdr:sp macro="" textlink="">
      <xdr:nvSpPr>
        <xdr:cNvPr id="721" name="楕円 720"/>
        <xdr:cNvSpPr/>
      </xdr:nvSpPr>
      <xdr:spPr>
        <a:xfrm>
          <a:off x="14541500" y="1629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122184</xdr:rowOff>
    </xdr:from>
    <xdr:ext cx="534377" cy="259045"/>
    <xdr:sp macro="" textlink="">
      <xdr:nvSpPr>
        <xdr:cNvPr id="722" name="テキスト ボックス 721"/>
        <xdr:cNvSpPr txBox="1"/>
      </xdr:nvSpPr>
      <xdr:spPr>
        <a:xfrm>
          <a:off x="14325111" y="160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50659</xdr:rowOff>
    </xdr:from>
    <xdr:to>
      <xdr:col>72</xdr:col>
      <xdr:colOff>38100</xdr:colOff>
      <xdr:row>95</xdr:row>
      <xdr:rowOff>152259</xdr:rowOff>
    </xdr:to>
    <xdr:sp macro="" textlink="">
      <xdr:nvSpPr>
        <xdr:cNvPr id="723" name="楕円 722"/>
        <xdr:cNvSpPr/>
      </xdr:nvSpPr>
      <xdr:spPr>
        <a:xfrm>
          <a:off x="13652500" y="163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143386</xdr:rowOff>
    </xdr:from>
    <xdr:ext cx="534377" cy="259045"/>
    <xdr:sp macro="" textlink="">
      <xdr:nvSpPr>
        <xdr:cNvPr id="724" name="テキスト ボックス 723"/>
        <xdr:cNvSpPr txBox="1"/>
      </xdr:nvSpPr>
      <xdr:spPr>
        <a:xfrm>
          <a:off x="13436111" y="164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52129</xdr:rowOff>
    </xdr:from>
    <xdr:to>
      <xdr:col>67</xdr:col>
      <xdr:colOff>101600</xdr:colOff>
      <xdr:row>95</xdr:row>
      <xdr:rowOff>153729</xdr:rowOff>
    </xdr:to>
    <xdr:sp macro="" textlink="">
      <xdr:nvSpPr>
        <xdr:cNvPr id="725" name="楕円 724"/>
        <xdr:cNvSpPr/>
      </xdr:nvSpPr>
      <xdr:spPr>
        <a:xfrm>
          <a:off x="12763500" y="1633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144856</xdr:rowOff>
    </xdr:from>
    <xdr:ext cx="534377" cy="259045"/>
    <xdr:sp macro="" textlink="">
      <xdr:nvSpPr>
        <xdr:cNvPr id="726" name="テキスト ボックス 725"/>
        <xdr:cNvSpPr txBox="1"/>
      </xdr:nvSpPr>
      <xdr:spPr>
        <a:xfrm>
          <a:off x="12547111" y="164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50" name="直線コネクタ 749"/>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71645</xdr:rowOff>
    </xdr:from>
    <xdr:ext cx="249299" cy="259045"/>
    <xdr:sp macro="" textlink="">
      <xdr:nvSpPr>
        <xdr:cNvPr id="751" name="諸支出金最小値テキスト"/>
        <xdr:cNvSpPr txBox="1"/>
      </xdr:nvSpPr>
      <xdr:spPr>
        <a:xfrm>
          <a:off x="22212300" y="6758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53"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54" name="直線コネクタ 753"/>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160545</xdr:rowOff>
    </xdr:from>
    <xdr:ext cx="313932" cy="259045"/>
    <xdr:sp macro="" textlink="">
      <xdr:nvSpPr>
        <xdr:cNvPr id="756" name="諸支出金平均値テキスト"/>
        <xdr:cNvSpPr txBox="1"/>
      </xdr:nvSpPr>
      <xdr:spPr>
        <a:xfrm>
          <a:off x="22212300" y="65041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137668</xdr:rowOff>
    </xdr:from>
    <xdr:to>
      <xdr:col>116</xdr:col>
      <xdr:colOff>114300</xdr:colOff>
      <xdr:row>39</xdr:row>
      <xdr:rowOff>67818</xdr:rowOff>
    </xdr:to>
    <xdr:sp macro="" textlink="">
      <xdr:nvSpPr>
        <xdr:cNvPr id="757" name="フローチャート: 判断 756"/>
        <xdr:cNvSpPr/>
      </xdr:nvSpPr>
      <xdr:spPr>
        <a:xfrm>
          <a:off x="221107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133096</xdr:rowOff>
    </xdr:from>
    <xdr:to>
      <xdr:col>112</xdr:col>
      <xdr:colOff>38100</xdr:colOff>
      <xdr:row>39</xdr:row>
      <xdr:rowOff>63246</xdr:rowOff>
    </xdr:to>
    <xdr:sp macro="" textlink="">
      <xdr:nvSpPr>
        <xdr:cNvPr id="759" name="フローチャート: 判断 758"/>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79773</xdr:rowOff>
    </xdr:from>
    <xdr:ext cx="313932" cy="259045"/>
    <xdr:sp macro="" textlink="">
      <xdr:nvSpPr>
        <xdr:cNvPr id="760" name="テキスト ボックス 759"/>
        <xdr:cNvSpPr txBox="1"/>
      </xdr:nvSpPr>
      <xdr:spPr>
        <a:xfrm>
          <a:off x="21166333" y="6423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143764</xdr:rowOff>
    </xdr:from>
    <xdr:to>
      <xdr:col>107</xdr:col>
      <xdr:colOff>101600</xdr:colOff>
      <xdr:row>39</xdr:row>
      <xdr:rowOff>73914</xdr:rowOff>
    </xdr:to>
    <xdr:sp macro="" textlink="">
      <xdr:nvSpPr>
        <xdr:cNvPr id="762" name="フローチャート: 判断 761"/>
        <xdr:cNvSpPr/>
      </xdr:nvSpPr>
      <xdr:spPr>
        <a:xfrm>
          <a:off x="20383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90441</xdr:rowOff>
    </xdr:from>
    <xdr:ext cx="313932" cy="259045"/>
    <xdr:sp macro="" textlink="">
      <xdr:nvSpPr>
        <xdr:cNvPr id="763" name="テキスト ボックス 762"/>
        <xdr:cNvSpPr txBox="1"/>
      </xdr:nvSpPr>
      <xdr:spPr>
        <a:xfrm>
          <a:off x="20277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65" name="フローチャート: 判断 764"/>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84345</xdr:rowOff>
    </xdr:from>
    <xdr:ext cx="313932" cy="259045"/>
    <xdr:sp macro="" textlink="">
      <xdr:nvSpPr>
        <xdr:cNvPr id="766" name="テキスト ボックス 765"/>
        <xdr:cNvSpPr txBox="1"/>
      </xdr:nvSpPr>
      <xdr:spPr>
        <a:xfrm>
          <a:off x="19388333" y="6427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149098</xdr:rowOff>
    </xdr:from>
    <xdr:to>
      <xdr:col>98</xdr:col>
      <xdr:colOff>38100</xdr:colOff>
      <xdr:row>38</xdr:row>
      <xdr:rowOff>79248</xdr:rowOff>
    </xdr:to>
    <xdr:sp macro="" textlink="">
      <xdr:nvSpPr>
        <xdr:cNvPr id="767" name="フローチャート: 判断 766"/>
        <xdr:cNvSpPr/>
      </xdr:nvSpPr>
      <xdr:spPr>
        <a:xfrm>
          <a:off x="18605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95775</xdr:rowOff>
    </xdr:from>
    <xdr:ext cx="378565" cy="259045"/>
    <xdr:sp macro="" textlink="">
      <xdr:nvSpPr>
        <xdr:cNvPr id="768" name="テキスト ボックス 767"/>
        <xdr:cNvSpPr txBox="1"/>
      </xdr:nvSpPr>
      <xdr:spPr>
        <a:xfrm>
          <a:off x="18467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116095</xdr:rowOff>
    </xdr:from>
    <xdr:ext cx="249299" cy="259045"/>
    <xdr:sp macro="" textlink="">
      <xdr:nvSpPr>
        <xdr:cNvPr id="775" name="諸支出金該当値テキスト"/>
        <xdr:cNvSpPr txBox="1"/>
      </xdr:nvSpPr>
      <xdr:spPr>
        <a:xfrm>
          <a:off x="22212300" y="66311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51</xdr:row>
      <xdr:rowOff>31750</xdr:rowOff>
    </xdr:from>
    <xdr:to>
      <xdr:col>112</xdr:col>
      <xdr:colOff>38100</xdr:colOff>
      <xdr:row>51</xdr:row>
      <xdr:rowOff>133350</xdr:rowOff>
    </xdr:to>
    <xdr:sp macro="" textlink="">
      <xdr:nvSpPr>
        <xdr:cNvPr id="812" name="フローチャート: 判断 811"/>
        <xdr:cNvSpPr/>
      </xdr:nvSpPr>
      <xdr:spPr>
        <a:xfrm>
          <a:off x="2127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49</xdr:row>
      <xdr:rowOff>149877</xdr:rowOff>
    </xdr:from>
    <xdr:ext cx="249299" cy="259045"/>
    <xdr:sp macro="" textlink="">
      <xdr:nvSpPr>
        <xdr:cNvPr id="813" name="テキスト ボックス 812"/>
        <xdr:cNvSpPr txBox="1"/>
      </xdr:nvSpPr>
      <xdr:spPr>
        <a:xfrm>
          <a:off x="2119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30" name="テキスト ボックス 82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民生費は前年度から減少したものの全国や鹿児島県平均と比較しても高い水準となっており，私立保育所等運営費，保育所等整備交付金事業が影響している。</a:t>
          </a:r>
        </a:p>
        <a:p>
          <a:r>
            <a:rPr kumimoji="1" lang="ja-JP" altLang="en-US" sz="1300">
              <a:latin typeface="ＭＳ ゴシック" panose="020B0609070205080204" pitchFamily="49" charset="-128"/>
              <a:ea typeface="ＭＳ ゴシック" panose="020B0609070205080204" pitchFamily="49" charset="-128"/>
            </a:rPr>
            <a:t>　農林水産業費も高い水準となっているが，これは，本市が基幹産業である農林水産部門に職員を重点的に配置し，その振興に取り組んでいるためである。</a:t>
          </a:r>
        </a:p>
        <a:p>
          <a:r>
            <a:rPr kumimoji="1" lang="ja-JP" altLang="en-US" sz="1300">
              <a:latin typeface="ＭＳ ゴシック" panose="020B0609070205080204" pitchFamily="49" charset="-128"/>
              <a:ea typeface="ＭＳ ゴシック" panose="020B0609070205080204" pitchFamily="49" charset="-128"/>
            </a:rPr>
            <a:t>　また，教育費が前年度と比較し，大きく増加したのは，頴娃地区統合中学校整備事業の影響である。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決算額全体でみると民生費のうち老人福祉費に要する経費が最も高くなっており，介護保険事業特別会計及び後期高齢者医療特別会計への繰出金が要因となっている。今後も少子高齢化が進む中で負担増が予想されるため，独立採算の原則に基づき受益者負担の適正化を図りながら，基準外の繰出しの見直しを進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予算に対する市税（固定資産税）や寄附金が増額したことで，財政調整基金繰入金額が減額となり，前年度と比較し，基金残高が若干上昇した。実質収支額は，昨年度と比較し，繰越しすべき財源が増加したことで，昨年度を下回る結果となった。実質単年度収支が赤字となったのは，財政調整基金の取崩しによるものである。</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今後も行財政改革を推進し，歳入の確保と歳出の抑制を図り，実質単年度収支の改善に努める。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連結実質赤字は発生しておらず各会計単独でも赤字は発生していないことから，概ね健全な財政運営がされていると分析できる。</a:t>
          </a:r>
        </a:p>
        <a:p>
          <a:r>
            <a:rPr kumimoji="1" lang="ja-JP" altLang="en-US" sz="1400">
              <a:latin typeface="ＭＳ ゴシック" pitchFamily="49" charset="-128"/>
              <a:ea typeface="ＭＳ ゴシック" pitchFamily="49" charset="-128"/>
            </a:rPr>
            <a:t>　ただし，公共下水道事業特別会計及び農業集落排水事業特別会計においては，公債費等の基準外繰出を行った結果，黒字決算となっている。国民健康保険事業特別会計においても，収支維持のため多額の法定外繰出を行ってきたこと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年度からは法定外繰出金の上限額を設定し，抑制に努めている。</a:t>
          </a:r>
        </a:p>
        <a:p>
          <a:r>
            <a:rPr kumimoji="1" lang="ja-JP" altLang="en-US" sz="1400">
              <a:latin typeface="ＭＳ ゴシック" pitchFamily="49" charset="-128"/>
              <a:ea typeface="ＭＳ ゴシック" pitchFamily="49" charset="-128"/>
            </a:rPr>
            <a:t>　今後は，各特別会計において一般会計からの繰入を減少できるよう，経費の削減と歳入の確保を図り，より一層の健全化に努める。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22295808</v>
      </c>
      <c r="BO4" s="461"/>
      <c r="BP4" s="461"/>
      <c r="BQ4" s="461"/>
      <c r="BR4" s="461"/>
      <c r="BS4" s="461"/>
      <c r="BT4" s="461"/>
      <c r="BU4" s="462"/>
      <c r="BV4" s="460">
        <v>21854922</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5</v>
      </c>
      <c r="CU4" s="642"/>
      <c r="CV4" s="642"/>
      <c r="CW4" s="642"/>
      <c r="CX4" s="642"/>
      <c r="CY4" s="642"/>
      <c r="CZ4" s="642"/>
      <c r="DA4" s="643"/>
      <c r="DB4" s="641">
        <v>5.7</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21625835</v>
      </c>
      <c r="BO5" s="466"/>
      <c r="BP5" s="466"/>
      <c r="BQ5" s="466"/>
      <c r="BR5" s="466"/>
      <c r="BS5" s="466"/>
      <c r="BT5" s="466"/>
      <c r="BU5" s="467"/>
      <c r="BV5" s="465">
        <v>21121753</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94.8</v>
      </c>
      <c r="CU5" s="436"/>
      <c r="CV5" s="436"/>
      <c r="CW5" s="436"/>
      <c r="CX5" s="436"/>
      <c r="CY5" s="436"/>
      <c r="CZ5" s="436"/>
      <c r="DA5" s="437"/>
      <c r="DB5" s="435">
        <v>94.5</v>
      </c>
      <c r="DC5" s="436"/>
      <c r="DD5" s="436"/>
      <c r="DE5" s="436"/>
      <c r="DF5" s="436"/>
      <c r="DG5" s="436"/>
      <c r="DH5" s="436"/>
      <c r="DI5" s="437"/>
      <c r="DJ5" s="185"/>
      <c r="DK5" s="185"/>
      <c r="DL5" s="185"/>
      <c r="DM5" s="185"/>
      <c r="DN5" s="185"/>
      <c r="DO5" s="185"/>
    </row>
    <row r="6" spans="1:119" ht="18.75" customHeight="1" x14ac:dyDescent="0.15">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100</v>
      </c>
      <c r="AV6" s="523"/>
      <c r="AW6" s="523"/>
      <c r="AX6" s="523"/>
      <c r="AY6" s="445" t="s">
        <v>101</v>
      </c>
      <c r="AZ6" s="446"/>
      <c r="BA6" s="446"/>
      <c r="BB6" s="446"/>
      <c r="BC6" s="446"/>
      <c r="BD6" s="446"/>
      <c r="BE6" s="446"/>
      <c r="BF6" s="446"/>
      <c r="BG6" s="446"/>
      <c r="BH6" s="446"/>
      <c r="BI6" s="446"/>
      <c r="BJ6" s="446"/>
      <c r="BK6" s="446"/>
      <c r="BL6" s="446"/>
      <c r="BM6" s="447"/>
      <c r="BN6" s="465">
        <v>669973</v>
      </c>
      <c r="BO6" s="466"/>
      <c r="BP6" s="466"/>
      <c r="BQ6" s="466"/>
      <c r="BR6" s="466"/>
      <c r="BS6" s="466"/>
      <c r="BT6" s="466"/>
      <c r="BU6" s="467"/>
      <c r="BV6" s="465">
        <v>733169</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98.9</v>
      </c>
      <c r="CU6" s="616"/>
      <c r="CV6" s="616"/>
      <c r="CW6" s="616"/>
      <c r="CX6" s="616"/>
      <c r="CY6" s="616"/>
      <c r="CZ6" s="616"/>
      <c r="DA6" s="617"/>
      <c r="DB6" s="615">
        <v>98.8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41998</v>
      </c>
      <c r="BO7" s="466"/>
      <c r="BP7" s="466"/>
      <c r="BQ7" s="466"/>
      <c r="BR7" s="466"/>
      <c r="BS7" s="466"/>
      <c r="BT7" s="466"/>
      <c r="BU7" s="467"/>
      <c r="BV7" s="465">
        <v>18118</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12526940</v>
      </c>
      <c r="CU7" s="466"/>
      <c r="CV7" s="466"/>
      <c r="CW7" s="466"/>
      <c r="CX7" s="466"/>
      <c r="CY7" s="466"/>
      <c r="CZ7" s="466"/>
      <c r="DA7" s="467"/>
      <c r="DB7" s="465">
        <v>12644950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627975</v>
      </c>
      <c r="BO8" s="466"/>
      <c r="BP8" s="466"/>
      <c r="BQ8" s="466"/>
      <c r="BR8" s="466"/>
      <c r="BS8" s="466"/>
      <c r="BT8" s="466"/>
      <c r="BU8" s="467"/>
      <c r="BV8" s="465">
        <v>715051</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0.35</v>
      </c>
      <c r="CU8" s="579"/>
      <c r="CV8" s="579"/>
      <c r="CW8" s="579"/>
      <c r="CX8" s="579"/>
      <c r="CY8" s="579"/>
      <c r="CZ8" s="579"/>
      <c r="DA8" s="580"/>
      <c r="DB8" s="578">
        <v>0.34</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36352</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-87076</v>
      </c>
      <c r="BO9" s="466"/>
      <c r="BP9" s="466"/>
      <c r="BQ9" s="466"/>
      <c r="BR9" s="466"/>
      <c r="BS9" s="466"/>
      <c r="BT9" s="466"/>
      <c r="BU9" s="467"/>
      <c r="BV9" s="465">
        <v>108703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16.100000000000001</v>
      </c>
      <c r="CU9" s="436"/>
      <c r="CV9" s="436"/>
      <c r="CW9" s="436"/>
      <c r="CX9" s="436"/>
      <c r="CY9" s="436"/>
      <c r="CZ9" s="436"/>
      <c r="DA9" s="437"/>
      <c r="DB9" s="435">
        <v>16.5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39065</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7794</v>
      </c>
      <c r="BO10" s="466"/>
      <c r="BP10" s="466"/>
      <c r="BQ10" s="466"/>
      <c r="BR10" s="466"/>
      <c r="BS10" s="466"/>
      <c r="BT10" s="466"/>
      <c r="BU10" s="467"/>
      <c r="BV10" s="465">
        <v>8630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35417</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360000</v>
      </c>
      <c r="BO12" s="466"/>
      <c r="BP12" s="466"/>
      <c r="BQ12" s="466"/>
      <c r="BR12" s="466"/>
      <c r="BS12" s="466"/>
      <c r="BT12" s="466"/>
      <c r="BU12" s="467"/>
      <c r="BV12" s="465">
        <v>200000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35062</v>
      </c>
      <c r="S13" s="569"/>
      <c r="T13" s="569"/>
      <c r="U13" s="569"/>
      <c r="V13" s="570"/>
      <c r="W13" s="556" t="s">
        <v>141</v>
      </c>
      <c r="X13" s="478"/>
      <c r="Y13" s="478"/>
      <c r="Z13" s="478"/>
      <c r="AA13" s="478"/>
      <c r="AB13" s="479"/>
      <c r="AC13" s="441">
        <v>4246</v>
      </c>
      <c r="AD13" s="442"/>
      <c r="AE13" s="442"/>
      <c r="AF13" s="442"/>
      <c r="AG13" s="443"/>
      <c r="AH13" s="441">
        <v>4551</v>
      </c>
      <c r="AI13" s="442"/>
      <c r="AJ13" s="442"/>
      <c r="AK13" s="442"/>
      <c r="AL13" s="444"/>
      <c r="AM13" s="534" t="s">
        <v>142</v>
      </c>
      <c r="AN13" s="439"/>
      <c r="AO13" s="439"/>
      <c r="AP13" s="439"/>
      <c r="AQ13" s="439"/>
      <c r="AR13" s="439"/>
      <c r="AS13" s="439"/>
      <c r="AT13" s="440"/>
      <c r="AU13" s="522" t="s">
        <v>120</v>
      </c>
      <c r="AV13" s="523"/>
      <c r="AW13" s="523"/>
      <c r="AX13" s="523"/>
      <c r="AY13" s="445" t="s">
        <v>143</v>
      </c>
      <c r="AZ13" s="446"/>
      <c r="BA13" s="446"/>
      <c r="BB13" s="446"/>
      <c r="BC13" s="446"/>
      <c r="BD13" s="446"/>
      <c r="BE13" s="446"/>
      <c r="BF13" s="446"/>
      <c r="BG13" s="446"/>
      <c r="BH13" s="446"/>
      <c r="BI13" s="446"/>
      <c r="BJ13" s="446"/>
      <c r="BK13" s="446"/>
      <c r="BL13" s="446"/>
      <c r="BM13" s="447"/>
      <c r="BN13" s="465">
        <v>-439282</v>
      </c>
      <c r="BO13" s="466"/>
      <c r="BP13" s="466"/>
      <c r="BQ13" s="466"/>
      <c r="BR13" s="466"/>
      <c r="BS13" s="466"/>
      <c r="BT13" s="466"/>
      <c r="BU13" s="467"/>
      <c r="BV13" s="465">
        <v>-82667</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7.4</v>
      </c>
      <c r="CU13" s="436"/>
      <c r="CV13" s="436"/>
      <c r="CW13" s="436"/>
      <c r="CX13" s="436"/>
      <c r="CY13" s="436"/>
      <c r="CZ13" s="436"/>
      <c r="DA13" s="437"/>
      <c r="DB13" s="435">
        <v>7.3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35954</v>
      </c>
      <c r="S14" s="569"/>
      <c r="T14" s="569"/>
      <c r="U14" s="569"/>
      <c r="V14" s="570"/>
      <c r="W14" s="571"/>
      <c r="X14" s="481"/>
      <c r="Y14" s="481"/>
      <c r="Z14" s="481"/>
      <c r="AA14" s="481"/>
      <c r="AB14" s="482"/>
      <c r="AC14" s="561">
        <v>24.5</v>
      </c>
      <c r="AD14" s="562"/>
      <c r="AE14" s="562"/>
      <c r="AF14" s="562"/>
      <c r="AG14" s="563"/>
      <c r="AH14" s="561">
        <v>25.2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10.9</v>
      </c>
      <c r="CU14" s="573"/>
      <c r="CV14" s="573"/>
      <c r="CW14" s="573"/>
      <c r="CX14" s="573"/>
      <c r="CY14" s="573"/>
      <c r="CZ14" s="573"/>
      <c r="DA14" s="574"/>
      <c r="DB14" s="572">
        <v>19.899999999999999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35681</v>
      </c>
      <c r="S15" s="569"/>
      <c r="T15" s="569"/>
      <c r="U15" s="569"/>
      <c r="V15" s="570"/>
      <c r="W15" s="556" t="s">
        <v>148</v>
      </c>
      <c r="X15" s="478"/>
      <c r="Y15" s="478"/>
      <c r="Z15" s="478"/>
      <c r="AA15" s="478"/>
      <c r="AB15" s="479"/>
      <c r="AC15" s="441">
        <v>3726</v>
      </c>
      <c r="AD15" s="442"/>
      <c r="AE15" s="442"/>
      <c r="AF15" s="442"/>
      <c r="AG15" s="443"/>
      <c r="AH15" s="441">
        <v>3827</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3835172</v>
      </c>
      <c r="BO15" s="461"/>
      <c r="BP15" s="461"/>
      <c r="BQ15" s="461"/>
      <c r="BR15" s="461"/>
      <c r="BS15" s="461"/>
      <c r="BT15" s="461"/>
      <c r="BU15" s="462"/>
      <c r="BV15" s="460">
        <v>3744142</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21.5</v>
      </c>
      <c r="AD16" s="562"/>
      <c r="AE16" s="562"/>
      <c r="AF16" s="562"/>
      <c r="AG16" s="563"/>
      <c r="AH16" s="561">
        <v>21.2</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10786291</v>
      </c>
      <c r="BO16" s="466"/>
      <c r="BP16" s="466"/>
      <c r="BQ16" s="466"/>
      <c r="BR16" s="466"/>
      <c r="BS16" s="466"/>
      <c r="BT16" s="466"/>
      <c r="BU16" s="467"/>
      <c r="BV16" s="465">
        <v>10829394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9393</v>
      </c>
      <c r="AD17" s="442"/>
      <c r="AE17" s="442"/>
      <c r="AF17" s="442"/>
      <c r="AG17" s="443"/>
      <c r="AH17" s="441">
        <v>9689</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4842185</v>
      </c>
      <c r="BO17" s="466"/>
      <c r="BP17" s="466"/>
      <c r="BQ17" s="466"/>
      <c r="BR17" s="466"/>
      <c r="BS17" s="466"/>
      <c r="BT17" s="466"/>
      <c r="BU17" s="467"/>
      <c r="BV17" s="465">
        <v>4694454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357.91</v>
      </c>
      <c r="M18" s="530"/>
      <c r="N18" s="530"/>
      <c r="O18" s="530"/>
      <c r="P18" s="530"/>
      <c r="Q18" s="530"/>
      <c r="R18" s="531"/>
      <c r="S18" s="531"/>
      <c r="T18" s="531"/>
      <c r="U18" s="531"/>
      <c r="V18" s="532"/>
      <c r="W18" s="546"/>
      <c r="X18" s="547"/>
      <c r="Y18" s="547"/>
      <c r="Z18" s="547"/>
      <c r="AA18" s="547"/>
      <c r="AB18" s="557"/>
      <c r="AC18" s="429">
        <v>54.1</v>
      </c>
      <c r="AD18" s="430"/>
      <c r="AE18" s="430"/>
      <c r="AF18" s="430"/>
      <c r="AG18" s="533"/>
      <c r="AH18" s="429">
        <v>53.6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11963005</v>
      </c>
      <c r="BO18" s="466"/>
      <c r="BP18" s="466"/>
      <c r="BQ18" s="466"/>
      <c r="BR18" s="466"/>
      <c r="BS18" s="466"/>
      <c r="BT18" s="466"/>
      <c r="BU18" s="467"/>
      <c r="BV18" s="465">
        <v>12131126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102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14182128</v>
      </c>
      <c r="BO19" s="466"/>
      <c r="BP19" s="466"/>
      <c r="BQ19" s="466"/>
      <c r="BR19" s="466"/>
      <c r="BS19" s="466"/>
      <c r="BT19" s="466"/>
      <c r="BU19" s="467"/>
      <c r="BV19" s="465">
        <v>14128288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15349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21057755</v>
      </c>
      <c r="BO23" s="466"/>
      <c r="BP23" s="466"/>
      <c r="BQ23" s="466"/>
      <c r="BR23" s="466"/>
      <c r="BS23" s="466"/>
      <c r="BT23" s="466"/>
      <c r="BU23" s="467"/>
      <c r="BV23" s="465">
        <v>21564400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7369</v>
      </c>
      <c r="R24" s="442"/>
      <c r="S24" s="442"/>
      <c r="T24" s="442"/>
      <c r="U24" s="442"/>
      <c r="V24" s="443"/>
      <c r="W24" s="507"/>
      <c r="X24" s="498"/>
      <c r="Y24" s="499"/>
      <c r="Z24" s="438" t="s">
        <v>172</v>
      </c>
      <c r="AA24" s="439"/>
      <c r="AB24" s="439"/>
      <c r="AC24" s="439"/>
      <c r="AD24" s="439"/>
      <c r="AE24" s="439"/>
      <c r="AF24" s="439"/>
      <c r="AG24" s="440"/>
      <c r="AH24" s="441">
        <v>355</v>
      </c>
      <c r="AI24" s="442"/>
      <c r="AJ24" s="442"/>
      <c r="AK24" s="442"/>
      <c r="AL24" s="443"/>
      <c r="AM24" s="441">
        <v>1177535</v>
      </c>
      <c r="AN24" s="442"/>
      <c r="AO24" s="442"/>
      <c r="AP24" s="442"/>
      <c r="AQ24" s="442"/>
      <c r="AR24" s="443"/>
      <c r="AS24" s="441">
        <v>3317</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19283329</v>
      </c>
      <c r="BO24" s="466"/>
      <c r="BP24" s="466"/>
      <c r="BQ24" s="466"/>
      <c r="BR24" s="466"/>
      <c r="BS24" s="466"/>
      <c r="BT24" s="466"/>
      <c r="BU24" s="467"/>
      <c r="BV24" s="465">
        <v>19636188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6161</v>
      </c>
      <c r="R25" s="442"/>
      <c r="S25" s="442"/>
      <c r="T25" s="442"/>
      <c r="U25" s="442"/>
      <c r="V25" s="443"/>
      <c r="W25" s="507"/>
      <c r="X25" s="498"/>
      <c r="Y25" s="499"/>
      <c r="Z25" s="438" t="s">
        <v>175</v>
      </c>
      <c r="AA25" s="439"/>
      <c r="AB25" s="439"/>
      <c r="AC25" s="439"/>
      <c r="AD25" s="439"/>
      <c r="AE25" s="439"/>
      <c r="AF25" s="439"/>
      <c r="AG25" s="440"/>
      <c r="AH25" s="441" t="s">
        <v>176</v>
      </c>
      <c r="AI25" s="442"/>
      <c r="AJ25" s="442"/>
      <c r="AK25" s="442"/>
      <c r="AL25" s="443"/>
      <c r="AM25" s="441" t="s">
        <v>139</v>
      </c>
      <c r="AN25" s="442"/>
      <c r="AO25" s="442"/>
      <c r="AP25" s="442"/>
      <c r="AQ25" s="442"/>
      <c r="AR25" s="443"/>
      <c r="AS25" s="441" t="s">
        <v>129</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1737457</v>
      </c>
      <c r="BO25" s="461"/>
      <c r="BP25" s="461"/>
      <c r="BQ25" s="461"/>
      <c r="BR25" s="461"/>
      <c r="BS25" s="461"/>
      <c r="BT25" s="461"/>
      <c r="BU25" s="462"/>
      <c r="BV25" s="460">
        <v>1297166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5925</v>
      </c>
      <c r="R26" s="442"/>
      <c r="S26" s="442"/>
      <c r="T26" s="442"/>
      <c r="U26" s="442"/>
      <c r="V26" s="443"/>
      <c r="W26" s="507"/>
      <c r="X26" s="498"/>
      <c r="Y26" s="499"/>
      <c r="Z26" s="438" t="s">
        <v>179</v>
      </c>
      <c r="AA26" s="520"/>
      <c r="AB26" s="520"/>
      <c r="AC26" s="520"/>
      <c r="AD26" s="520"/>
      <c r="AE26" s="520"/>
      <c r="AF26" s="520"/>
      <c r="AG26" s="521"/>
      <c r="AH26" s="441">
        <v>19</v>
      </c>
      <c r="AI26" s="442"/>
      <c r="AJ26" s="442"/>
      <c r="AK26" s="442"/>
      <c r="AL26" s="443"/>
      <c r="AM26" s="441">
        <v>64239</v>
      </c>
      <c r="AN26" s="442"/>
      <c r="AO26" s="442"/>
      <c r="AP26" s="442"/>
      <c r="AQ26" s="442"/>
      <c r="AR26" s="443"/>
      <c r="AS26" s="441">
        <v>3381</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3880</v>
      </c>
      <c r="R27" s="442"/>
      <c r="S27" s="442"/>
      <c r="T27" s="442"/>
      <c r="U27" s="442"/>
      <c r="V27" s="443"/>
      <c r="W27" s="507"/>
      <c r="X27" s="498"/>
      <c r="Y27" s="499"/>
      <c r="Z27" s="438" t="s">
        <v>182</v>
      </c>
      <c r="AA27" s="439"/>
      <c r="AB27" s="439"/>
      <c r="AC27" s="439"/>
      <c r="AD27" s="439"/>
      <c r="AE27" s="439"/>
      <c r="AF27" s="439"/>
      <c r="AG27" s="440"/>
      <c r="AH27" s="441">
        <v>11</v>
      </c>
      <c r="AI27" s="442"/>
      <c r="AJ27" s="442"/>
      <c r="AK27" s="442"/>
      <c r="AL27" s="443"/>
      <c r="AM27" s="441">
        <v>43721</v>
      </c>
      <c r="AN27" s="442"/>
      <c r="AO27" s="442"/>
      <c r="AP27" s="442"/>
      <c r="AQ27" s="442"/>
      <c r="AR27" s="443"/>
      <c r="AS27" s="441">
        <v>3975</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226146</v>
      </c>
      <c r="BO27" s="469"/>
      <c r="BP27" s="469"/>
      <c r="BQ27" s="469"/>
      <c r="BR27" s="469"/>
      <c r="BS27" s="469"/>
      <c r="BT27" s="469"/>
      <c r="BU27" s="470"/>
      <c r="BV27" s="468">
        <v>226024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3100</v>
      </c>
      <c r="R28" s="442"/>
      <c r="S28" s="442"/>
      <c r="T28" s="442"/>
      <c r="U28" s="442"/>
      <c r="V28" s="443"/>
      <c r="W28" s="507"/>
      <c r="X28" s="498"/>
      <c r="Y28" s="499"/>
      <c r="Z28" s="438" t="s">
        <v>185</v>
      </c>
      <c r="AA28" s="439"/>
      <c r="AB28" s="439"/>
      <c r="AC28" s="439"/>
      <c r="AD28" s="439"/>
      <c r="AE28" s="439"/>
      <c r="AF28" s="439"/>
      <c r="AG28" s="440"/>
      <c r="AH28" s="441" t="s">
        <v>129</v>
      </c>
      <c r="AI28" s="442"/>
      <c r="AJ28" s="442"/>
      <c r="AK28" s="442"/>
      <c r="AL28" s="443"/>
      <c r="AM28" s="441" t="s">
        <v>139</v>
      </c>
      <c r="AN28" s="442"/>
      <c r="AO28" s="442"/>
      <c r="AP28" s="442"/>
      <c r="AQ28" s="442"/>
      <c r="AR28" s="443"/>
      <c r="AS28" s="441" t="s">
        <v>129</v>
      </c>
      <c r="AT28" s="442"/>
      <c r="AU28" s="442"/>
      <c r="AV28" s="442"/>
      <c r="AW28" s="442"/>
      <c r="AX28" s="444"/>
      <c r="AY28" s="448" t="s">
        <v>186</v>
      </c>
      <c r="AZ28" s="449"/>
      <c r="BA28" s="449"/>
      <c r="BB28" s="450"/>
      <c r="BC28" s="457" t="s">
        <v>47</v>
      </c>
      <c r="BD28" s="458"/>
      <c r="BE28" s="458"/>
      <c r="BF28" s="458"/>
      <c r="BG28" s="458"/>
      <c r="BH28" s="458"/>
      <c r="BI28" s="458"/>
      <c r="BJ28" s="458"/>
      <c r="BK28" s="458"/>
      <c r="BL28" s="458"/>
      <c r="BM28" s="459"/>
      <c r="BN28" s="460">
        <v>3703809</v>
      </c>
      <c r="BO28" s="461"/>
      <c r="BP28" s="461"/>
      <c r="BQ28" s="461"/>
      <c r="BR28" s="461"/>
      <c r="BS28" s="461"/>
      <c r="BT28" s="461"/>
      <c r="BU28" s="462"/>
      <c r="BV28" s="460">
        <v>3696015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18</v>
      </c>
      <c r="M29" s="442"/>
      <c r="N29" s="442"/>
      <c r="O29" s="442"/>
      <c r="P29" s="443"/>
      <c r="Q29" s="441">
        <v>2860</v>
      </c>
      <c r="R29" s="442"/>
      <c r="S29" s="442"/>
      <c r="T29" s="442"/>
      <c r="U29" s="442"/>
      <c r="V29" s="443"/>
      <c r="W29" s="508"/>
      <c r="X29" s="509"/>
      <c r="Y29" s="510"/>
      <c r="Z29" s="438" t="s">
        <v>188</v>
      </c>
      <c r="AA29" s="439"/>
      <c r="AB29" s="439"/>
      <c r="AC29" s="439"/>
      <c r="AD29" s="439"/>
      <c r="AE29" s="439"/>
      <c r="AF29" s="439"/>
      <c r="AG29" s="440"/>
      <c r="AH29" s="441">
        <v>366</v>
      </c>
      <c r="AI29" s="442"/>
      <c r="AJ29" s="442"/>
      <c r="AK29" s="442"/>
      <c r="AL29" s="443"/>
      <c r="AM29" s="441">
        <v>1221256</v>
      </c>
      <c r="AN29" s="442"/>
      <c r="AO29" s="442"/>
      <c r="AP29" s="442"/>
      <c r="AQ29" s="442"/>
      <c r="AR29" s="443"/>
      <c r="AS29" s="441">
        <v>3337</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214635</v>
      </c>
      <c r="BO29" s="466"/>
      <c r="BP29" s="466"/>
      <c r="BQ29" s="466"/>
      <c r="BR29" s="466"/>
      <c r="BS29" s="466"/>
      <c r="BT29" s="466"/>
      <c r="BU29" s="467"/>
      <c r="BV29" s="465">
        <v>213745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97.5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4643990</v>
      </c>
      <c r="BO30" s="469"/>
      <c r="BP30" s="469"/>
      <c r="BQ30" s="469"/>
      <c r="BR30" s="469"/>
      <c r="BS30" s="469"/>
      <c r="BT30" s="469"/>
      <c r="BU30" s="470"/>
      <c r="BV30" s="468">
        <v>4169451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198</v>
      </c>
      <c r="X33" s="427"/>
      <c r="Y33" s="427"/>
      <c r="Z33" s="427"/>
      <c r="AA33" s="427"/>
      <c r="AB33" s="427"/>
      <c r="AC33" s="427"/>
      <c r="AD33" s="427"/>
      <c r="AE33" s="427"/>
      <c r="AF33" s="427"/>
      <c r="AG33" s="427"/>
      <c r="AH33" s="427"/>
      <c r="AI33" s="427"/>
      <c r="AJ33" s="427"/>
      <c r="AK33" s="427"/>
      <c r="AL33" s="215"/>
      <c r="AM33" s="428" t="s">
        <v>200</v>
      </c>
      <c r="AN33" s="428"/>
      <c r="AO33" s="427" t="s">
        <v>201</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205</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（株）頴娃観光開発公社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公共下水道事業特別会計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南薩地区衛生管理組合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（有）川辺やすらぎの郷</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指宿南九州消防組合</v>
      </c>
      <c r="BZ36" s="423"/>
      <c r="CA36" s="423"/>
      <c r="CB36" s="423"/>
      <c r="CC36" s="423"/>
      <c r="CD36" s="423"/>
      <c r="CE36" s="423"/>
      <c r="CF36" s="423"/>
      <c r="CG36" s="423"/>
      <c r="CH36" s="423"/>
      <c r="CI36" s="423"/>
      <c r="CJ36" s="423"/>
      <c r="CK36" s="423"/>
      <c r="CL36" s="423"/>
      <c r="CM36" s="423"/>
      <c r="CN36" s="213"/>
      <c r="CO36" s="424">
        <f t="shared" si="3"/>
        <v>17</v>
      </c>
      <c r="CP36" s="424"/>
      <c r="CQ36" s="423" t="str">
        <f>IF('各会計、関係団体の財政状況及び健全化判断比率'!BS9="","",'各会計、関係団体の財政状況及び健全化判断比率'!BS9)</f>
        <v>（株）南薩木材加工センター</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〇</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指宿広域市町村圏組合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南薩介護保険事務組合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鹿児島県後期高齢者医療広域連合（一般会計）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鹿児島県後期高齢者医療広域連合（特別会計）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ljRt46X+DW6KeDfX4lFuyJQksDeUmMzbohE6zKYw3z8E9eIj/x/Khigl4YBP2ET/hTnOD5t9wMdI7GUqDPXyg==" saltValue="IFYVUdSsSZ5Mlu7Q5oYtx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4" t="s">
        <v>568</v>
      </c>
      <c r="D34" s="1244"/>
      <c r="E34" s="1245"/>
      <c r="F34" s="32">
        <v>3.39</v>
      </c>
      <c r="G34" s="33">
        <v>6.06</v>
      </c>
      <c r="H34" s="33">
        <v>4.6900000000000004</v>
      </c>
      <c r="I34" s="33">
        <v>5.65</v>
      </c>
      <c r="J34" s="34">
        <v>5.01</v>
      </c>
      <c r="K34" s="22"/>
      <c r="L34" s="22"/>
      <c r="M34" s="22"/>
      <c r="N34" s="22"/>
      <c r="O34" s="22"/>
      <c r="P34" s="22"/>
    </row>
    <row r="35" spans="1:16" ht="39" customHeight="1" x14ac:dyDescent="0.15">
      <c r="A35" s="22"/>
      <c r="B35" s="35"/>
      <c r="C35" s="1238" t="s">
        <v>569</v>
      </c>
      <c r="D35" s="1239"/>
      <c r="E35" s="1240"/>
      <c r="F35" s="36">
        <v>2.4700000000000002</v>
      </c>
      <c r="G35" s="37">
        <v>3.14</v>
      </c>
      <c r="H35" s="37">
        <v>3.02</v>
      </c>
      <c r="I35" s="37">
        <v>3.54</v>
      </c>
      <c r="J35" s="38">
        <v>2.8</v>
      </c>
      <c r="K35" s="22"/>
      <c r="L35" s="22"/>
      <c r="M35" s="22"/>
      <c r="N35" s="22"/>
      <c r="O35" s="22"/>
      <c r="P35" s="22"/>
    </row>
    <row r="36" spans="1:16" ht="39" customHeight="1" x14ac:dyDescent="0.15">
      <c r="A36" s="22"/>
      <c r="B36" s="35"/>
      <c r="C36" s="1238" t="s">
        <v>570</v>
      </c>
      <c r="D36" s="1239"/>
      <c r="E36" s="1240"/>
      <c r="F36" s="36">
        <v>0.56999999999999995</v>
      </c>
      <c r="G36" s="37">
        <v>0.92</v>
      </c>
      <c r="H36" s="37">
        <v>1.02</v>
      </c>
      <c r="I36" s="37">
        <v>0.92</v>
      </c>
      <c r="J36" s="38">
        <v>1.65</v>
      </c>
      <c r="K36" s="22"/>
      <c r="L36" s="22"/>
      <c r="M36" s="22"/>
      <c r="N36" s="22"/>
      <c r="O36" s="22"/>
      <c r="P36" s="22"/>
    </row>
    <row r="37" spans="1:16" ht="39" customHeight="1" x14ac:dyDescent="0.15">
      <c r="A37" s="22"/>
      <c r="B37" s="35"/>
      <c r="C37" s="1238" t="s">
        <v>571</v>
      </c>
      <c r="D37" s="1239"/>
      <c r="E37" s="1240"/>
      <c r="F37" s="36">
        <v>0.39</v>
      </c>
      <c r="G37" s="37">
        <v>0.47</v>
      </c>
      <c r="H37" s="37">
        <v>0.36</v>
      </c>
      <c r="I37" s="37">
        <v>0.98</v>
      </c>
      <c r="J37" s="38">
        <v>0.37</v>
      </c>
      <c r="K37" s="22"/>
      <c r="L37" s="22"/>
      <c r="M37" s="22"/>
      <c r="N37" s="22"/>
      <c r="O37" s="22"/>
      <c r="P37" s="22"/>
    </row>
    <row r="38" spans="1:16" ht="39" customHeight="1" x14ac:dyDescent="0.15">
      <c r="A38" s="22"/>
      <c r="B38" s="35"/>
      <c r="C38" s="1238" t="s">
        <v>572</v>
      </c>
      <c r="D38" s="1239"/>
      <c r="E38" s="1240"/>
      <c r="F38" s="36">
        <v>0.05</v>
      </c>
      <c r="G38" s="37">
        <v>0.06</v>
      </c>
      <c r="H38" s="37">
        <v>0.06</v>
      </c>
      <c r="I38" s="37">
        <v>0.05</v>
      </c>
      <c r="J38" s="38">
        <v>0.11</v>
      </c>
      <c r="K38" s="22"/>
      <c r="L38" s="22"/>
      <c r="M38" s="22"/>
      <c r="N38" s="22"/>
      <c r="O38" s="22"/>
      <c r="P38" s="22"/>
    </row>
    <row r="39" spans="1:16" ht="39" customHeight="1" x14ac:dyDescent="0.15">
      <c r="A39" s="22"/>
      <c r="B39" s="35"/>
      <c r="C39" s="1238" t="s">
        <v>573</v>
      </c>
      <c r="D39" s="1239"/>
      <c r="E39" s="1240"/>
      <c r="F39" s="36">
        <v>0.02</v>
      </c>
      <c r="G39" s="37">
        <v>0.01</v>
      </c>
      <c r="H39" s="37">
        <v>0.02</v>
      </c>
      <c r="I39" s="37">
        <v>0.01</v>
      </c>
      <c r="J39" s="38">
        <v>0.02</v>
      </c>
      <c r="K39" s="22"/>
      <c r="L39" s="22"/>
      <c r="M39" s="22"/>
      <c r="N39" s="22"/>
      <c r="O39" s="22"/>
      <c r="P39" s="22"/>
    </row>
    <row r="40" spans="1:16" ht="39" customHeight="1" x14ac:dyDescent="0.15">
      <c r="A40" s="22"/>
      <c r="B40" s="35"/>
      <c r="C40" s="1238" t="s">
        <v>574</v>
      </c>
      <c r="D40" s="1239"/>
      <c r="E40" s="1240"/>
      <c r="F40" s="36">
        <v>0.01</v>
      </c>
      <c r="G40" s="37">
        <v>0.01</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575</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576</v>
      </c>
      <c r="D43" s="1242"/>
      <c r="E43" s="1243"/>
      <c r="F43" s="41">
        <v>0.03</v>
      </c>
      <c r="G43" s="42">
        <v>0.02</v>
      </c>
      <c r="H43" s="42">
        <v>7.0000000000000007E-2</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ygjaeBXODOscR7k7Sj29NQ2qUUuL4f+jKqjrFJiRAfpskDEAz5/+7YVTjMvPbGWbIGMGbc3+V9rJea4OmaP7w==" saltValue="IYjoJlznCcL7FQIf4E7N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2369</v>
      </c>
      <c r="L45" s="60">
        <v>2341</v>
      </c>
      <c r="M45" s="60">
        <v>2454</v>
      </c>
      <c r="N45" s="60">
        <v>2410</v>
      </c>
      <c r="O45" s="61">
        <v>2343</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517</v>
      </c>
      <c r="L46" s="64" t="s">
        <v>517</v>
      </c>
      <c r="M46" s="64" t="s">
        <v>517</v>
      </c>
      <c r="N46" s="64" t="s">
        <v>517</v>
      </c>
      <c r="O46" s="65" t="s">
        <v>517</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517</v>
      </c>
      <c r="L47" s="64" t="s">
        <v>517</v>
      </c>
      <c r="M47" s="64" t="s">
        <v>517</v>
      </c>
      <c r="N47" s="64" t="s">
        <v>517</v>
      </c>
      <c r="O47" s="65" t="s">
        <v>517</v>
      </c>
      <c r="P47" s="48"/>
      <c r="Q47" s="48"/>
      <c r="R47" s="48"/>
      <c r="S47" s="48"/>
      <c r="T47" s="48"/>
      <c r="U47" s="48"/>
    </row>
    <row r="48" spans="1:21" ht="30.75" customHeight="1" x14ac:dyDescent="0.15">
      <c r="A48" s="48"/>
      <c r="B48" s="1266"/>
      <c r="C48" s="1267"/>
      <c r="D48" s="62"/>
      <c r="E48" s="1248" t="s">
        <v>15</v>
      </c>
      <c r="F48" s="1248"/>
      <c r="G48" s="1248"/>
      <c r="H48" s="1248"/>
      <c r="I48" s="1248"/>
      <c r="J48" s="1249"/>
      <c r="K48" s="63">
        <v>240</v>
      </c>
      <c r="L48" s="64">
        <v>230</v>
      </c>
      <c r="M48" s="64">
        <v>192</v>
      </c>
      <c r="N48" s="64">
        <v>190</v>
      </c>
      <c r="O48" s="65">
        <v>183</v>
      </c>
      <c r="P48" s="48"/>
      <c r="Q48" s="48"/>
      <c r="R48" s="48"/>
      <c r="S48" s="48"/>
      <c r="T48" s="48"/>
      <c r="U48" s="48"/>
    </row>
    <row r="49" spans="1:21" ht="30.75" customHeight="1" x14ac:dyDescent="0.15">
      <c r="A49" s="48"/>
      <c r="B49" s="1266"/>
      <c r="C49" s="1267"/>
      <c r="D49" s="62"/>
      <c r="E49" s="1248" t="s">
        <v>16</v>
      </c>
      <c r="F49" s="1248"/>
      <c r="G49" s="1248"/>
      <c r="H49" s="1248"/>
      <c r="I49" s="1248"/>
      <c r="J49" s="1249"/>
      <c r="K49" s="63">
        <v>43</v>
      </c>
      <c r="L49" s="64">
        <v>99</v>
      </c>
      <c r="M49" s="64">
        <v>143</v>
      </c>
      <c r="N49" s="64">
        <v>167</v>
      </c>
      <c r="O49" s="65">
        <v>152</v>
      </c>
      <c r="P49" s="48"/>
      <c r="Q49" s="48"/>
      <c r="R49" s="48"/>
      <c r="S49" s="48"/>
      <c r="T49" s="48"/>
      <c r="U49" s="48"/>
    </row>
    <row r="50" spans="1:21" ht="30.75" customHeight="1" x14ac:dyDescent="0.15">
      <c r="A50" s="48"/>
      <c r="B50" s="1266"/>
      <c r="C50" s="1267"/>
      <c r="D50" s="62"/>
      <c r="E50" s="1248" t="s">
        <v>17</v>
      </c>
      <c r="F50" s="1248"/>
      <c r="G50" s="1248"/>
      <c r="H50" s="1248"/>
      <c r="I50" s="1248"/>
      <c r="J50" s="1249"/>
      <c r="K50" s="63">
        <v>19</v>
      </c>
      <c r="L50" s="64">
        <v>13</v>
      </c>
      <c r="M50" s="64">
        <v>9</v>
      </c>
      <c r="N50" s="64">
        <v>7</v>
      </c>
      <c r="O50" s="65">
        <v>6</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517</v>
      </c>
      <c r="L51" s="64" t="s">
        <v>517</v>
      </c>
      <c r="M51" s="64" t="s">
        <v>517</v>
      </c>
      <c r="N51" s="64" t="s">
        <v>517</v>
      </c>
      <c r="O51" s="65" t="s">
        <v>517</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1919</v>
      </c>
      <c r="L52" s="64">
        <v>1892</v>
      </c>
      <c r="M52" s="64">
        <v>1979</v>
      </c>
      <c r="N52" s="64">
        <v>1951</v>
      </c>
      <c r="O52" s="65">
        <v>1907</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752</v>
      </c>
      <c r="L53" s="69">
        <v>791</v>
      </c>
      <c r="M53" s="69">
        <v>819</v>
      </c>
      <c r="N53" s="69">
        <v>823</v>
      </c>
      <c r="O53" s="70">
        <v>777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607</v>
      </c>
      <c r="L57" s="83" t="s">
        <v>607</v>
      </c>
      <c r="M57" s="83" t="s">
        <v>607</v>
      </c>
      <c r="N57" s="83" t="s">
        <v>607</v>
      </c>
      <c r="O57" s="84" t="s">
        <v>608</v>
      </c>
    </row>
    <row r="58" spans="1:21" ht="31.5" customHeight="1" thickBot="1" x14ac:dyDescent="0.2">
      <c r="B58" s="1256"/>
      <c r="C58" s="1257"/>
      <c r="D58" s="1261" t="s">
        <v>27</v>
      </c>
      <c r="E58" s="1262"/>
      <c r="F58" s="1262"/>
      <c r="G58" s="1262"/>
      <c r="H58" s="1262"/>
      <c r="I58" s="1262"/>
      <c r="J58" s="1263"/>
      <c r="K58" s="85" t="s">
        <v>607</v>
      </c>
      <c r="L58" s="86" t="s">
        <v>607</v>
      </c>
      <c r="M58" s="86" t="s">
        <v>607</v>
      </c>
      <c r="N58" s="86" t="s">
        <v>607</v>
      </c>
      <c r="O58" s="87" t="s">
        <v>607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6TL3LnMmYjWZ1wlRLxl4XVn8LqMcnvyNtr+uOyOVB/PIFgNCtoMWPQBLltYTDL/BduU47hkxu/y51y+DQKqPw==" saltValue="lSakUs3ifaDJQhI1Dvb08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559</v>
      </c>
      <c r="J40" s="99" t="s">
        <v>560</v>
      </c>
      <c r="K40" s="99" t="s">
        <v>561</v>
      </c>
      <c r="L40" s="99" t="s">
        <v>562</v>
      </c>
      <c r="M40" s="100" t="s">
        <v>563</v>
      </c>
    </row>
    <row r="41" spans="2:13" ht="27.75" customHeight="1" x14ac:dyDescent="0.15">
      <c r="B41" s="1284" t="s">
        <v>30</v>
      </c>
      <c r="C41" s="1285"/>
      <c r="D41" s="101"/>
      <c r="E41" s="1286" t="s">
        <v>31</v>
      </c>
      <c r="F41" s="1286"/>
      <c r="G41" s="1286"/>
      <c r="H41" s="1287"/>
      <c r="I41" s="102">
        <v>22797</v>
      </c>
      <c r="J41" s="103">
        <v>22700</v>
      </c>
      <c r="K41" s="103">
        <v>22115</v>
      </c>
      <c r="L41" s="103">
        <v>21564</v>
      </c>
      <c r="M41" s="104">
        <v>21058</v>
      </c>
    </row>
    <row r="42" spans="2:13" ht="27.75" customHeight="1" x14ac:dyDescent="0.15">
      <c r="B42" s="1274"/>
      <c r="C42" s="1275"/>
      <c r="D42" s="105"/>
      <c r="E42" s="1278" t="s">
        <v>32</v>
      </c>
      <c r="F42" s="1278"/>
      <c r="G42" s="1278"/>
      <c r="H42" s="1279"/>
      <c r="I42" s="106">
        <v>14</v>
      </c>
      <c r="J42" s="107">
        <v>9</v>
      </c>
      <c r="K42" s="107">
        <v>5</v>
      </c>
      <c r="L42" s="107">
        <v>2</v>
      </c>
      <c r="M42" s="108">
        <v>0</v>
      </c>
    </row>
    <row r="43" spans="2:13" ht="27.75" customHeight="1" x14ac:dyDescent="0.15">
      <c r="B43" s="1274"/>
      <c r="C43" s="1275"/>
      <c r="D43" s="105"/>
      <c r="E43" s="1278" t="s">
        <v>33</v>
      </c>
      <c r="F43" s="1278"/>
      <c r="G43" s="1278"/>
      <c r="H43" s="1279"/>
      <c r="I43" s="106">
        <v>2023</v>
      </c>
      <c r="J43" s="107">
        <v>1886</v>
      </c>
      <c r="K43" s="107">
        <v>1827</v>
      </c>
      <c r="L43" s="107">
        <v>1502</v>
      </c>
      <c r="M43" s="108">
        <v>1523</v>
      </c>
    </row>
    <row r="44" spans="2:13" ht="27.75" customHeight="1" x14ac:dyDescent="0.15">
      <c r="B44" s="1274"/>
      <c r="C44" s="1275"/>
      <c r="D44" s="105"/>
      <c r="E44" s="1278" t="s">
        <v>34</v>
      </c>
      <c r="F44" s="1278"/>
      <c r="G44" s="1278"/>
      <c r="H44" s="1279"/>
      <c r="I44" s="106">
        <v>1331</v>
      </c>
      <c r="J44" s="107">
        <v>1753</v>
      </c>
      <c r="K44" s="107">
        <v>2091</v>
      </c>
      <c r="L44" s="107">
        <v>2313</v>
      </c>
      <c r="M44" s="108">
        <v>2301</v>
      </c>
    </row>
    <row r="45" spans="2:13" ht="27.75" customHeight="1" x14ac:dyDescent="0.15">
      <c r="B45" s="1274"/>
      <c r="C45" s="1275"/>
      <c r="D45" s="105"/>
      <c r="E45" s="1278" t="s">
        <v>35</v>
      </c>
      <c r="F45" s="1278"/>
      <c r="G45" s="1278"/>
      <c r="H45" s="1279"/>
      <c r="I45" s="106">
        <v>4088</v>
      </c>
      <c r="J45" s="107">
        <v>3719</v>
      </c>
      <c r="K45" s="107">
        <v>3585</v>
      </c>
      <c r="L45" s="107">
        <v>3408</v>
      </c>
      <c r="M45" s="108">
        <v>3122</v>
      </c>
    </row>
    <row r="46" spans="2:13" ht="27.75" customHeight="1" x14ac:dyDescent="0.15">
      <c r="B46" s="1274"/>
      <c r="C46" s="1275"/>
      <c r="D46" s="109"/>
      <c r="E46" s="1278" t="s">
        <v>36</v>
      </c>
      <c r="F46" s="1278"/>
      <c r="G46" s="1278"/>
      <c r="H46" s="1279"/>
      <c r="I46" s="106">
        <v>34</v>
      </c>
      <c r="J46" s="107">
        <v>28</v>
      </c>
      <c r="K46" s="107">
        <v>24</v>
      </c>
      <c r="L46" s="107">
        <v>22</v>
      </c>
      <c r="M46" s="108">
        <v>19</v>
      </c>
    </row>
    <row r="47" spans="2:13" ht="27.75" customHeight="1" x14ac:dyDescent="0.15">
      <c r="B47" s="1274"/>
      <c r="C47" s="1275"/>
      <c r="D47" s="110"/>
      <c r="E47" s="1288" t="s">
        <v>37</v>
      </c>
      <c r="F47" s="1289"/>
      <c r="G47" s="1289"/>
      <c r="H47" s="1290"/>
      <c r="I47" s="106" t="s">
        <v>517</v>
      </c>
      <c r="J47" s="107" t="s">
        <v>517</v>
      </c>
      <c r="K47" s="107" t="s">
        <v>517</v>
      </c>
      <c r="L47" s="107" t="s">
        <v>517</v>
      </c>
      <c r="M47" s="108" t="s">
        <v>517</v>
      </c>
    </row>
    <row r="48" spans="2:13" ht="27.75" customHeight="1" x14ac:dyDescent="0.15">
      <c r="B48" s="1274"/>
      <c r="C48" s="1275"/>
      <c r="D48" s="105"/>
      <c r="E48" s="1278" t="s">
        <v>38</v>
      </c>
      <c r="F48" s="1278"/>
      <c r="G48" s="1278"/>
      <c r="H48" s="1279"/>
      <c r="I48" s="106" t="s">
        <v>517</v>
      </c>
      <c r="J48" s="107" t="s">
        <v>517</v>
      </c>
      <c r="K48" s="107" t="s">
        <v>517</v>
      </c>
      <c r="L48" s="107" t="s">
        <v>517</v>
      </c>
      <c r="M48" s="108" t="s">
        <v>517</v>
      </c>
    </row>
    <row r="49" spans="2:13" ht="27.75" customHeight="1" x14ac:dyDescent="0.15">
      <c r="B49" s="1276"/>
      <c r="C49" s="1277"/>
      <c r="D49" s="105"/>
      <c r="E49" s="1278" t="s">
        <v>39</v>
      </c>
      <c r="F49" s="1278"/>
      <c r="G49" s="1278"/>
      <c r="H49" s="1279"/>
      <c r="I49" s="106" t="s">
        <v>517</v>
      </c>
      <c r="J49" s="107" t="s">
        <v>517</v>
      </c>
      <c r="K49" s="107" t="s">
        <v>517</v>
      </c>
      <c r="L49" s="107" t="s">
        <v>517</v>
      </c>
      <c r="M49" s="108" t="s">
        <v>517</v>
      </c>
    </row>
    <row r="50" spans="2:13" ht="27.75" customHeight="1" x14ac:dyDescent="0.15">
      <c r="B50" s="1272" t="s">
        <v>40</v>
      </c>
      <c r="C50" s="1273"/>
      <c r="D50" s="111"/>
      <c r="E50" s="1278" t="s">
        <v>41</v>
      </c>
      <c r="F50" s="1278"/>
      <c r="G50" s="1278"/>
      <c r="H50" s="1279"/>
      <c r="I50" s="106">
        <v>8845</v>
      </c>
      <c r="J50" s="107">
        <v>8629</v>
      </c>
      <c r="K50" s="107">
        <v>8450</v>
      </c>
      <c r="L50" s="107">
        <v>8537</v>
      </c>
      <c r="M50" s="108">
        <v>9134</v>
      </c>
    </row>
    <row r="51" spans="2:13" ht="27.75" customHeight="1" x14ac:dyDescent="0.15">
      <c r="B51" s="1274"/>
      <c r="C51" s="1275"/>
      <c r="D51" s="105"/>
      <c r="E51" s="1278" t="s">
        <v>42</v>
      </c>
      <c r="F51" s="1278"/>
      <c r="G51" s="1278"/>
      <c r="H51" s="1279"/>
      <c r="I51" s="106">
        <v>591</v>
      </c>
      <c r="J51" s="107">
        <v>532</v>
      </c>
      <c r="K51" s="107">
        <v>480</v>
      </c>
      <c r="L51" s="107">
        <v>449</v>
      </c>
      <c r="M51" s="108">
        <v>444</v>
      </c>
    </row>
    <row r="52" spans="2:13" ht="27.75" customHeight="1" x14ac:dyDescent="0.15">
      <c r="B52" s="1276"/>
      <c r="C52" s="1277"/>
      <c r="D52" s="105"/>
      <c r="E52" s="1278" t="s">
        <v>43</v>
      </c>
      <c r="F52" s="1278"/>
      <c r="G52" s="1278"/>
      <c r="H52" s="1279"/>
      <c r="I52" s="106">
        <v>18472</v>
      </c>
      <c r="J52" s="107">
        <v>18514</v>
      </c>
      <c r="K52" s="107">
        <v>18066</v>
      </c>
      <c r="L52" s="107">
        <v>17672</v>
      </c>
      <c r="M52" s="108">
        <v>17273</v>
      </c>
    </row>
    <row r="53" spans="2:13" ht="27.75" customHeight="1" thickBot="1" x14ac:dyDescent="0.2">
      <c r="B53" s="1280" t="s">
        <v>21</v>
      </c>
      <c r="C53" s="1281"/>
      <c r="D53" s="112"/>
      <c r="E53" s="1282" t="s">
        <v>44</v>
      </c>
      <c r="F53" s="1282"/>
      <c r="G53" s="1282"/>
      <c r="H53" s="1283"/>
      <c r="I53" s="113">
        <v>2378</v>
      </c>
      <c r="J53" s="114">
        <v>2418</v>
      </c>
      <c r="K53" s="114">
        <v>2651</v>
      </c>
      <c r="L53" s="114">
        <v>2153</v>
      </c>
      <c r="M53" s="115">
        <v>1173</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TeKrzu+Gjf4KBYRMntJOaaCD339yyjXwE8NmwSgXfp/cEYZV/XY9QNXknUmwzqs03dPRzxBP8qF6XCnYC6Oeg==" saltValue="hcr1RAvafc+0tV/yDpmy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299" t="s">
        <v>47</v>
      </c>
      <c r="D55" s="1299"/>
      <c r="E55" s="1300"/>
      <c r="F55" s="127">
        <v>3577</v>
      </c>
      <c r="G55" s="127">
        <v>3696</v>
      </c>
      <c r="H55" s="128">
        <v>3704</v>
      </c>
    </row>
    <row r="56" spans="2:8" ht="52.5" customHeight="1" x14ac:dyDescent="0.15">
      <c r="B56" s="129"/>
      <c r="C56" s="1301" t="s">
        <v>48</v>
      </c>
      <c r="D56" s="1301"/>
      <c r="E56" s="1302"/>
      <c r="F56" s="130">
        <v>213</v>
      </c>
      <c r="G56" s="130">
        <v>214</v>
      </c>
      <c r="H56" s="131">
        <v>215</v>
      </c>
    </row>
    <row r="57" spans="2:8" ht="53.25" customHeight="1" x14ac:dyDescent="0.15">
      <c r="B57" s="129"/>
      <c r="C57" s="1303" t="s">
        <v>49</v>
      </c>
      <c r="D57" s="1303"/>
      <c r="E57" s="1304"/>
      <c r="F57" s="132">
        <v>4208</v>
      </c>
      <c r="G57" s="132">
        <v>4169</v>
      </c>
      <c r="H57" s="133">
        <v>4644</v>
      </c>
    </row>
    <row r="58" spans="2:8" ht="45.75" customHeight="1" x14ac:dyDescent="0.15">
      <c r="B58" s="134"/>
      <c r="C58" s="1291" t="s">
        <v>602</v>
      </c>
      <c r="D58" s="1292"/>
      <c r="E58" s="1293"/>
      <c r="F58" s="135">
        <v>1276</v>
      </c>
      <c r="G58" s="135">
        <v>1229</v>
      </c>
      <c r="H58" s="136">
        <v>1205</v>
      </c>
    </row>
    <row r="59" spans="2:8" ht="45.75" customHeight="1" x14ac:dyDescent="0.15">
      <c r="B59" s="134"/>
      <c r="C59" s="1291" t="s">
        <v>603</v>
      </c>
      <c r="D59" s="1292"/>
      <c r="E59" s="1293"/>
      <c r="F59" s="135">
        <v>60</v>
      </c>
      <c r="G59" s="135">
        <v>225</v>
      </c>
      <c r="H59" s="136">
        <v>870</v>
      </c>
    </row>
    <row r="60" spans="2:8" ht="45.75" customHeight="1" x14ac:dyDescent="0.15">
      <c r="B60" s="134"/>
      <c r="C60" s="1291" t="s">
        <v>604</v>
      </c>
      <c r="D60" s="1292"/>
      <c r="E60" s="1293"/>
      <c r="F60" s="135">
        <v>732</v>
      </c>
      <c r="G60" s="135">
        <v>686</v>
      </c>
      <c r="H60" s="136">
        <v>694</v>
      </c>
    </row>
    <row r="61" spans="2:8" ht="45.75" customHeight="1" x14ac:dyDescent="0.15">
      <c r="B61" s="134"/>
      <c r="C61" s="1291" t="s">
        <v>605</v>
      </c>
      <c r="D61" s="1292"/>
      <c r="E61" s="1293"/>
      <c r="F61" s="135">
        <v>409</v>
      </c>
      <c r="G61" s="135">
        <v>511</v>
      </c>
      <c r="H61" s="136">
        <v>614</v>
      </c>
    </row>
    <row r="62" spans="2:8" ht="45.75" customHeight="1" thickBot="1" x14ac:dyDescent="0.2">
      <c r="B62" s="137"/>
      <c r="C62" s="1294" t="s">
        <v>606</v>
      </c>
      <c r="D62" s="1295"/>
      <c r="E62" s="1296"/>
      <c r="F62" s="138">
        <v>705</v>
      </c>
      <c r="G62" s="138">
        <v>611</v>
      </c>
      <c r="H62" s="139">
        <v>435</v>
      </c>
    </row>
    <row r="63" spans="2:8" ht="52.5" customHeight="1" thickBot="1" x14ac:dyDescent="0.2">
      <c r="B63" s="140"/>
      <c r="C63" s="1297" t="s">
        <v>50</v>
      </c>
      <c r="D63" s="1297"/>
      <c r="E63" s="1298"/>
      <c r="F63" s="141">
        <v>7998</v>
      </c>
      <c r="G63" s="141">
        <v>8079</v>
      </c>
      <c r="H63" s="142">
        <v>8562</v>
      </c>
    </row>
    <row r="64" spans="2:8" ht="15" customHeight="1" x14ac:dyDescent="0.15"/>
    <row r="65" ht="0" hidden="1" customHeight="1" x14ac:dyDescent="0.15"/>
    <row r="66" ht="0" hidden="1" customHeight="1" x14ac:dyDescent="0.15"/>
  </sheetData>
  <sheetProtection algorithmName="SHA-512" hashValue="WLKOHOtv0+D497mJa1Ca5jwYWK/EDY85zbUQT/Z9hOt61iXb7qW0zTCHaoq+4u0/tbUhwp22vrQU+9B+4uchhw==" saltValue="2/XSKyzBdcFBMVos0ON3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37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622</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612</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559</v>
      </c>
      <c r="BQ50" s="1311"/>
      <c r="BR50" s="1311"/>
      <c r="BS50" s="1311"/>
      <c r="BT50" s="1311"/>
      <c r="BU50" s="1311"/>
      <c r="BV50" s="1311"/>
      <c r="BW50" s="1311"/>
      <c r="BX50" s="1311" t="s">
        <v>560</v>
      </c>
      <c r="BY50" s="1311"/>
      <c r="BZ50" s="1311"/>
      <c r="CA50" s="1311"/>
      <c r="CB50" s="1311"/>
      <c r="CC50" s="1311"/>
      <c r="CD50" s="1311"/>
      <c r="CE50" s="1311"/>
      <c r="CF50" s="1311" t="s">
        <v>561</v>
      </c>
      <c r="CG50" s="1311"/>
      <c r="CH50" s="1311"/>
      <c r="CI50" s="1311"/>
      <c r="CJ50" s="1311"/>
      <c r="CK50" s="1311"/>
      <c r="CL50" s="1311"/>
      <c r="CM50" s="1311"/>
      <c r="CN50" s="1311" t="s">
        <v>562</v>
      </c>
      <c r="CO50" s="1311"/>
      <c r="CP50" s="1311"/>
      <c r="CQ50" s="1311"/>
      <c r="CR50" s="1311"/>
      <c r="CS50" s="1311"/>
      <c r="CT50" s="1311"/>
      <c r="CU50" s="1311"/>
      <c r="CV50" s="1311" t="s">
        <v>563</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613</v>
      </c>
      <c r="AO51" s="1310"/>
      <c r="AP51" s="1310"/>
      <c r="AQ51" s="1310"/>
      <c r="AR51" s="1310"/>
      <c r="AS51" s="1310"/>
      <c r="AT51" s="1310"/>
      <c r="AU51" s="1310"/>
      <c r="AV51" s="1310"/>
      <c r="AW51" s="1310"/>
      <c r="AX51" s="1310"/>
      <c r="AY51" s="1310"/>
      <c r="AZ51" s="1310"/>
      <c r="BA51" s="1310"/>
      <c r="BB51" s="1310" t="s">
        <v>614</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21.4</v>
      </c>
      <c r="BY51" s="1307"/>
      <c r="BZ51" s="1307"/>
      <c r="CA51" s="1307"/>
      <c r="CB51" s="1307"/>
      <c r="CC51" s="1307"/>
      <c r="CD51" s="1307"/>
      <c r="CE51" s="1307"/>
      <c r="CF51" s="1307">
        <v>24</v>
      </c>
      <c r="CG51" s="1307"/>
      <c r="CH51" s="1307"/>
      <c r="CI51" s="1307"/>
      <c r="CJ51" s="1307"/>
      <c r="CK51" s="1307"/>
      <c r="CL51" s="1307"/>
      <c r="CM51" s="1307"/>
      <c r="CN51" s="1307">
        <v>19.899999999999999</v>
      </c>
      <c r="CO51" s="1307"/>
      <c r="CP51" s="1307"/>
      <c r="CQ51" s="1307"/>
      <c r="CR51" s="1307"/>
      <c r="CS51" s="1307"/>
      <c r="CT51" s="1307"/>
      <c r="CU51" s="1307"/>
      <c r="CV51" s="1307">
        <v>10.9</v>
      </c>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615</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83.7</v>
      </c>
      <c r="BY53" s="1307"/>
      <c r="BZ53" s="1307"/>
      <c r="CA53" s="1307"/>
      <c r="CB53" s="1307"/>
      <c r="CC53" s="1307"/>
      <c r="CD53" s="1307"/>
      <c r="CE53" s="1307"/>
      <c r="CF53" s="1307">
        <v>83.7</v>
      </c>
      <c r="CG53" s="1307"/>
      <c r="CH53" s="1307"/>
      <c r="CI53" s="1307"/>
      <c r="CJ53" s="1307"/>
      <c r="CK53" s="1307"/>
      <c r="CL53" s="1307"/>
      <c r="CM53" s="1307"/>
      <c r="CN53" s="1307">
        <v>84.5</v>
      </c>
      <c r="CO53" s="1307"/>
      <c r="CP53" s="1307"/>
      <c r="CQ53" s="1307"/>
      <c r="CR53" s="1307"/>
      <c r="CS53" s="1307"/>
      <c r="CT53" s="1307"/>
      <c r="CU53" s="1307"/>
      <c r="CV53" s="1307">
        <v>84.6</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616</v>
      </c>
      <c r="AO55" s="1311"/>
      <c r="AP55" s="1311"/>
      <c r="AQ55" s="1311"/>
      <c r="AR55" s="1311"/>
      <c r="AS55" s="1311"/>
      <c r="AT55" s="1311"/>
      <c r="AU55" s="1311"/>
      <c r="AV55" s="1311"/>
      <c r="AW55" s="1311"/>
      <c r="AX55" s="1311"/>
      <c r="AY55" s="1311"/>
      <c r="AZ55" s="1311"/>
      <c r="BA55" s="1311"/>
      <c r="BB55" s="1310" t="s">
        <v>614</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32.799999999999997</v>
      </c>
      <c r="BY55" s="1307"/>
      <c r="BZ55" s="1307"/>
      <c r="CA55" s="1307"/>
      <c r="CB55" s="1307"/>
      <c r="CC55" s="1307"/>
      <c r="CD55" s="1307"/>
      <c r="CE55" s="1307"/>
      <c r="CF55" s="1307">
        <v>20.2</v>
      </c>
      <c r="CG55" s="1307"/>
      <c r="CH55" s="1307"/>
      <c r="CI55" s="1307"/>
      <c r="CJ55" s="1307"/>
      <c r="CK55" s="1307"/>
      <c r="CL55" s="1307"/>
      <c r="CM55" s="1307"/>
      <c r="CN55" s="1307">
        <v>19</v>
      </c>
      <c r="CO55" s="1307"/>
      <c r="CP55" s="1307"/>
      <c r="CQ55" s="1307"/>
      <c r="CR55" s="1307"/>
      <c r="CS55" s="1307"/>
      <c r="CT55" s="1307"/>
      <c r="CU55" s="1307"/>
      <c r="CV55" s="1307">
        <v>15.4</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615</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58.6</v>
      </c>
      <c r="BY57" s="1307"/>
      <c r="BZ57" s="1307"/>
      <c r="CA57" s="1307"/>
      <c r="CB57" s="1307"/>
      <c r="CC57" s="1307"/>
      <c r="CD57" s="1307"/>
      <c r="CE57" s="1307"/>
      <c r="CF57" s="1307">
        <v>53.6</v>
      </c>
      <c r="CG57" s="1307"/>
      <c r="CH57" s="1307"/>
      <c r="CI57" s="1307"/>
      <c r="CJ57" s="1307"/>
      <c r="CK57" s="1307"/>
      <c r="CL57" s="1307"/>
      <c r="CM57" s="1307"/>
      <c r="CN57" s="1307">
        <v>56.1</v>
      </c>
      <c r="CO57" s="1307"/>
      <c r="CP57" s="1307"/>
      <c r="CQ57" s="1307"/>
      <c r="CR57" s="1307"/>
      <c r="CS57" s="1307"/>
      <c r="CT57" s="1307"/>
      <c r="CU57" s="1307"/>
      <c r="CV57" s="1307">
        <v>57.5</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617</v>
      </c>
    </row>
    <row r="64" spans="1:109" x14ac:dyDescent="0.15">
      <c r="B64" s="394"/>
      <c r="G64" s="401"/>
      <c r="I64" s="414"/>
      <c r="J64" s="414"/>
      <c r="K64" s="414"/>
      <c r="L64" s="414"/>
      <c r="M64" s="414"/>
      <c r="N64" s="415"/>
      <c r="AM64" s="401"/>
      <c r="AN64" s="401" t="s">
        <v>611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621</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612</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559</v>
      </c>
      <c r="BQ72" s="1311"/>
      <c r="BR72" s="1311"/>
      <c r="BS72" s="1311"/>
      <c r="BT72" s="1311"/>
      <c r="BU72" s="1311"/>
      <c r="BV72" s="1311"/>
      <c r="BW72" s="1311"/>
      <c r="BX72" s="1311" t="s">
        <v>560</v>
      </c>
      <c r="BY72" s="1311"/>
      <c r="BZ72" s="1311"/>
      <c r="CA72" s="1311"/>
      <c r="CB72" s="1311"/>
      <c r="CC72" s="1311"/>
      <c r="CD72" s="1311"/>
      <c r="CE72" s="1311"/>
      <c r="CF72" s="1311" t="s">
        <v>561</v>
      </c>
      <c r="CG72" s="1311"/>
      <c r="CH72" s="1311"/>
      <c r="CI72" s="1311"/>
      <c r="CJ72" s="1311"/>
      <c r="CK72" s="1311"/>
      <c r="CL72" s="1311"/>
      <c r="CM72" s="1311"/>
      <c r="CN72" s="1311" t="s">
        <v>562</v>
      </c>
      <c r="CO72" s="1311"/>
      <c r="CP72" s="1311"/>
      <c r="CQ72" s="1311"/>
      <c r="CR72" s="1311"/>
      <c r="CS72" s="1311"/>
      <c r="CT72" s="1311"/>
      <c r="CU72" s="1311"/>
      <c r="CV72" s="1311" t="s">
        <v>563</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613</v>
      </c>
      <c r="AO73" s="1310"/>
      <c r="AP73" s="1310"/>
      <c r="AQ73" s="1310"/>
      <c r="AR73" s="1310"/>
      <c r="AS73" s="1310"/>
      <c r="AT73" s="1310"/>
      <c r="AU73" s="1310"/>
      <c r="AV73" s="1310"/>
      <c r="AW73" s="1310"/>
      <c r="AX73" s="1310"/>
      <c r="AY73" s="1310"/>
      <c r="AZ73" s="1310"/>
      <c r="BA73" s="1310"/>
      <c r="BB73" s="1310" t="s">
        <v>614</v>
      </c>
      <c r="BC73" s="1310"/>
      <c r="BD73" s="1310"/>
      <c r="BE73" s="1310"/>
      <c r="BF73" s="1310"/>
      <c r="BG73" s="1310"/>
      <c r="BH73" s="1310"/>
      <c r="BI73" s="1310"/>
      <c r="BJ73" s="1310"/>
      <c r="BK73" s="1310"/>
      <c r="BL73" s="1310"/>
      <c r="BM73" s="1310"/>
      <c r="BN73" s="1310"/>
      <c r="BO73" s="1310"/>
      <c r="BP73" s="1307">
        <v>20.9</v>
      </c>
      <c r="BQ73" s="1307"/>
      <c r="BR73" s="1307"/>
      <c r="BS73" s="1307"/>
      <c r="BT73" s="1307"/>
      <c r="BU73" s="1307"/>
      <c r="BV73" s="1307"/>
      <c r="BW73" s="1307"/>
      <c r="BX73" s="1307">
        <v>21.4</v>
      </c>
      <c r="BY73" s="1307"/>
      <c r="BZ73" s="1307"/>
      <c r="CA73" s="1307"/>
      <c r="CB73" s="1307"/>
      <c r="CC73" s="1307"/>
      <c r="CD73" s="1307"/>
      <c r="CE73" s="1307"/>
      <c r="CF73" s="1307">
        <v>24</v>
      </c>
      <c r="CG73" s="1307"/>
      <c r="CH73" s="1307"/>
      <c r="CI73" s="1307"/>
      <c r="CJ73" s="1307"/>
      <c r="CK73" s="1307"/>
      <c r="CL73" s="1307"/>
      <c r="CM73" s="1307"/>
      <c r="CN73" s="1307">
        <v>19.899999999999999</v>
      </c>
      <c r="CO73" s="1307"/>
      <c r="CP73" s="1307"/>
      <c r="CQ73" s="1307"/>
      <c r="CR73" s="1307"/>
      <c r="CS73" s="1307"/>
      <c r="CT73" s="1307"/>
      <c r="CU73" s="1307"/>
      <c r="CV73" s="1307">
        <v>10.9</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618</v>
      </c>
      <c r="BC75" s="1310"/>
      <c r="BD75" s="1310"/>
      <c r="BE75" s="1310"/>
      <c r="BF75" s="1310"/>
      <c r="BG75" s="1310"/>
      <c r="BH75" s="1310"/>
      <c r="BI75" s="1310"/>
      <c r="BJ75" s="1310"/>
      <c r="BK75" s="1310"/>
      <c r="BL75" s="1310"/>
      <c r="BM75" s="1310"/>
      <c r="BN75" s="1310"/>
      <c r="BO75" s="1310"/>
      <c r="BP75" s="1307">
        <v>6.9</v>
      </c>
      <c r="BQ75" s="1307"/>
      <c r="BR75" s="1307"/>
      <c r="BS75" s="1307"/>
      <c r="BT75" s="1307"/>
      <c r="BU75" s="1307"/>
      <c r="BV75" s="1307"/>
      <c r="BW75" s="1307"/>
      <c r="BX75" s="1307">
        <v>6.8</v>
      </c>
      <c r="BY75" s="1307"/>
      <c r="BZ75" s="1307"/>
      <c r="CA75" s="1307"/>
      <c r="CB75" s="1307"/>
      <c r="CC75" s="1307"/>
      <c r="CD75" s="1307"/>
      <c r="CE75" s="1307"/>
      <c r="CF75" s="1307">
        <v>7</v>
      </c>
      <c r="CG75" s="1307"/>
      <c r="CH75" s="1307"/>
      <c r="CI75" s="1307"/>
      <c r="CJ75" s="1307"/>
      <c r="CK75" s="1307"/>
      <c r="CL75" s="1307"/>
      <c r="CM75" s="1307"/>
      <c r="CN75" s="1307">
        <v>7.3</v>
      </c>
      <c r="CO75" s="1307"/>
      <c r="CP75" s="1307"/>
      <c r="CQ75" s="1307"/>
      <c r="CR75" s="1307"/>
      <c r="CS75" s="1307"/>
      <c r="CT75" s="1307"/>
      <c r="CU75" s="1307"/>
      <c r="CV75" s="1307">
        <v>7.4</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616</v>
      </c>
      <c r="AO77" s="1311"/>
      <c r="AP77" s="1311"/>
      <c r="AQ77" s="1311"/>
      <c r="AR77" s="1311"/>
      <c r="AS77" s="1311"/>
      <c r="AT77" s="1311"/>
      <c r="AU77" s="1311"/>
      <c r="AV77" s="1311"/>
      <c r="AW77" s="1311"/>
      <c r="AX77" s="1311"/>
      <c r="AY77" s="1311"/>
      <c r="AZ77" s="1311"/>
      <c r="BA77" s="1311"/>
      <c r="BB77" s="1310" t="s">
        <v>614</v>
      </c>
      <c r="BC77" s="1310"/>
      <c r="BD77" s="1310"/>
      <c r="BE77" s="1310"/>
      <c r="BF77" s="1310"/>
      <c r="BG77" s="1310"/>
      <c r="BH77" s="1310"/>
      <c r="BI77" s="1310"/>
      <c r="BJ77" s="1310"/>
      <c r="BK77" s="1310"/>
      <c r="BL77" s="1310"/>
      <c r="BM77" s="1310"/>
      <c r="BN77" s="1310"/>
      <c r="BO77" s="1310"/>
      <c r="BP77" s="1307">
        <v>48.6</v>
      </c>
      <c r="BQ77" s="1307"/>
      <c r="BR77" s="1307"/>
      <c r="BS77" s="1307"/>
      <c r="BT77" s="1307"/>
      <c r="BU77" s="1307"/>
      <c r="BV77" s="1307"/>
      <c r="BW77" s="1307"/>
      <c r="BX77" s="1307">
        <v>32.799999999999997</v>
      </c>
      <c r="BY77" s="1307"/>
      <c r="BZ77" s="1307"/>
      <c r="CA77" s="1307"/>
      <c r="CB77" s="1307"/>
      <c r="CC77" s="1307"/>
      <c r="CD77" s="1307"/>
      <c r="CE77" s="1307"/>
      <c r="CF77" s="1307">
        <v>20.2</v>
      </c>
      <c r="CG77" s="1307"/>
      <c r="CH77" s="1307"/>
      <c r="CI77" s="1307"/>
      <c r="CJ77" s="1307"/>
      <c r="CK77" s="1307"/>
      <c r="CL77" s="1307"/>
      <c r="CM77" s="1307"/>
      <c r="CN77" s="1307">
        <v>19</v>
      </c>
      <c r="CO77" s="1307"/>
      <c r="CP77" s="1307"/>
      <c r="CQ77" s="1307"/>
      <c r="CR77" s="1307"/>
      <c r="CS77" s="1307"/>
      <c r="CT77" s="1307"/>
      <c r="CU77" s="1307"/>
      <c r="CV77" s="1307">
        <v>15.4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618</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9.5</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8.5</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P6BbYGAImanzLtOknmQDLKuRy02YNyjA/DiccFpHyGSg3GLfldfT+SxWt82gGBt8C0sWTjV+6uYbGtRKNSFyA==" saltValue="6cw8aGzcIiHQZ8ewfWhSB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Se3qiP9aNQUNe1SILfvEQE1g8LM0OnPWAUOAxZUyr6rEstEIgY3kzNr3O9KcX51yagL7/2lX8mJ/SU/wRdlkg==" saltValue="azIc2UND95WC9B1iVBDzD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375" style="291" customWidth="1"/>
    <col min="35" max="122" width="2.375" style="290" customWidth="1"/>
    <col min="123" max="16384" width="2.37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AthGIPiMDjPyda/KwqwDWEcIBrDnAQ1b8H/9uxwgBA09zM+eUgm26ruI9sswmh0KS43k6AIb7Gu2Z+XZmnktw==" saltValue="aD4rY4j4DEd8J4x1vwvN4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556</v>
      </c>
      <c r="G2" s="156"/>
      <c r="H2" s="157"/>
    </row>
    <row r="3" spans="1:8" x14ac:dyDescent="0.15">
      <c r="A3" s="153" t="s">
        <v>549</v>
      </c>
      <c r="B3" s="158"/>
      <c r="C3" s="159"/>
      <c r="D3" s="160">
        <v>95405</v>
      </c>
      <c r="E3" s="161"/>
      <c r="F3" s="162">
        <v>83623</v>
      </c>
      <c r="G3" s="163"/>
      <c r="H3" s="164"/>
    </row>
    <row r="4" spans="1:8" x14ac:dyDescent="0.15">
      <c r="A4" s="165"/>
      <c r="B4" s="166"/>
      <c r="C4" s="167"/>
      <c r="D4" s="168">
        <v>52957</v>
      </c>
      <c r="E4" s="169"/>
      <c r="F4" s="170">
        <v>48787</v>
      </c>
      <c r="G4" s="171"/>
      <c r="H4" s="172"/>
    </row>
    <row r="5" spans="1:8" x14ac:dyDescent="0.15">
      <c r="A5" s="153" t="s">
        <v>551</v>
      </c>
      <c r="B5" s="158"/>
      <c r="C5" s="159"/>
      <c r="D5" s="160">
        <v>63307</v>
      </c>
      <c r="E5" s="161"/>
      <c r="F5" s="162">
        <v>87974</v>
      </c>
      <c r="G5" s="163"/>
      <c r="H5" s="164"/>
    </row>
    <row r="6" spans="1:8" x14ac:dyDescent="0.15">
      <c r="A6" s="165"/>
      <c r="B6" s="166"/>
      <c r="C6" s="167"/>
      <c r="D6" s="168">
        <v>39465</v>
      </c>
      <c r="E6" s="169"/>
      <c r="F6" s="170">
        <v>48183</v>
      </c>
      <c r="G6" s="171"/>
      <c r="H6" s="172"/>
    </row>
    <row r="7" spans="1:8" x14ac:dyDescent="0.15">
      <c r="A7" s="153" t="s">
        <v>552</v>
      </c>
      <c r="B7" s="158"/>
      <c r="C7" s="159"/>
      <c r="D7" s="160">
        <v>63924</v>
      </c>
      <c r="E7" s="161"/>
      <c r="F7" s="162">
        <v>78864</v>
      </c>
      <c r="G7" s="163"/>
      <c r="H7" s="164"/>
    </row>
    <row r="8" spans="1:8" x14ac:dyDescent="0.15">
      <c r="A8" s="165"/>
      <c r="B8" s="166"/>
      <c r="C8" s="167"/>
      <c r="D8" s="168">
        <v>33850</v>
      </c>
      <c r="E8" s="169"/>
      <c r="F8" s="170">
        <v>46136</v>
      </c>
      <c r="G8" s="171"/>
      <c r="H8" s="172"/>
    </row>
    <row r="9" spans="1:8" x14ac:dyDescent="0.15">
      <c r="A9" s="153" t="s">
        <v>553</v>
      </c>
      <c r="B9" s="158"/>
      <c r="C9" s="159"/>
      <c r="D9" s="160">
        <v>77792</v>
      </c>
      <c r="E9" s="161"/>
      <c r="F9" s="162">
        <v>85042</v>
      </c>
      <c r="G9" s="163"/>
      <c r="H9" s="164"/>
    </row>
    <row r="10" spans="1:8" x14ac:dyDescent="0.15">
      <c r="A10" s="165"/>
      <c r="B10" s="166"/>
      <c r="C10" s="167"/>
      <c r="D10" s="168">
        <v>35117</v>
      </c>
      <c r="E10" s="169"/>
      <c r="F10" s="170">
        <v>50806</v>
      </c>
      <c r="G10" s="171"/>
      <c r="H10" s="172"/>
    </row>
    <row r="11" spans="1:8" x14ac:dyDescent="0.15">
      <c r="A11" s="153" t="s">
        <v>554</v>
      </c>
      <c r="B11" s="158"/>
      <c r="C11" s="159"/>
      <c r="D11" s="160">
        <v>75869</v>
      </c>
      <c r="E11" s="161"/>
      <c r="F11" s="162">
        <v>83774</v>
      </c>
      <c r="G11" s="163"/>
      <c r="H11" s="164"/>
    </row>
    <row r="12" spans="1:8" x14ac:dyDescent="0.15">
      <c r="A12" s="165"/>
      <c r="B12" s="166"/>
      <c r="C12" s="173"/>
      <c r="D12" s="168">
        <v>42121</v>
      </c>
      <c r="E12" s="169"/>
      <c r="F12" s="170">
        <v>52179</v>
      </c>
      <c r="G12" s="171"/>
      <c r="H12" s="172"/>
    </row>
    <row r="13" spans="1:8" x14ac:dyDescent="0.15">
      <c r="A13" s="153"/>
      <c r="B13" s="158"/>
      <c r="C13" s="174"/>
      <c r="D13" s="175">
        <v>75259</v>
      </c>
      <c r="E13" s="176"/>
      <c r="F13" s="177">
        <v>83855</v>
      </c>
      <c r="G13" s="178"/>
      <c r="H13" s="164"/>
    </row>
    <row r="14" spans="1:8" x14ac:dyDescent="0.15">
      <c r="A14" s="165"/>
      <c r="B14" s="166"/>
      <c r="C14" s="167"/>
      <c r="D14" s="168">
        <v>40702</v>
      </c>
      <c r="E14" s="169"/>
      <c r="F14" s="170">
        <v>49218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3.39</v>
      </c>
      <c r="C19" s="179">
        <f>ROUND(VALUE(SUBSTITUTE(実質収支比率等に係る経年分析!G$48,"▲","-")),2)</f>
        <v>6.07</v>
      </c>
      <c r="D19" s="179">
        <f>ROUND(VALUE(SUBSTITUTE(実質収支比率等に係る経年分析!H$48,"▲","-")),2)</f>
        <v>4.7</v>
      </c>
      <c r="E19" s="179">
        <f>ROUND(VALUE(SUBSTITUTE(実質収支比率等に係る経年分析!I$48,"▲","-")),2)</f>
        <v>5.65</v>
      </c>
      <c r="F19" s="179">
        <f>ROUND(VALUE(SUBSTITUTE(実質収支比率等に係る経年分析!J$48,"▲","-")),2)</f>
        <v>5.01</v>
      </c>
    </row>
    <row r="20" spans="1:11" x14ac:dyDescent="0.15">
      <c r="A20" s="179" t="s">
        <v>54</v>
      </c>
      <c r="B20" s="179">
        <f>ROUND(VALUE(SUBSTITUTE(実質収支比率等に係る経年分析!F$47,"▲","-")),2)</f>
        <v>28.54</v>
      </c>
      <c r="C20" s="179">
        <f>ROUND(VALUE(SUBSTITUTE(実質収支比率等に係る経年分析!G$47,"▲","-")),2)</f>
        <v>28.02</v>
      </c>
      <c r="D20" s="179">
        <f>ROUND(VALUE(SUBSTITUTE(実質収支比率等に係る経年分析!H$47,"▲","-")),2)</f>
        <v>27.72</v>
      </c>
      <c r="E20" s="179">
        <f>ROUND(VALUE(SUBSTITUTE(実質収支比率等に係る経年分析!I$47,"▲","-")),2)</f>
        <v>29.23</v>
      </c>
      <c r="F20" s="179">
        <f>ROUND(VALUE(SUBSTITUTE(実質収支比率等に係る経年分析!J$47,"▲","-")),2)</f>
        <v>29.57</v>
      </c>
    </row>
    <row r="21" spans="1:11" x14ac:dyDescent="0.15">
      <c r="A21" s="179" t="s">
        <v>55</v>
      </c>
      <c r="B21" s="179">
        <f>IF(ISNUMBER(VALUE(SUBSTITUTE(実質収支比率等に係る経年分析!F$49,"▲","-"))),ROUND(VALUE(SUBSTITUTE(実質収支比率等に係る経年分析!F$49,"▲","-")),2),NA())</f>
        <v>-4.67</v>
      </c>
      <c r="C21" s="179">
        <f>IF(ISNUMBER(VALUE(SUBSTITUTE(実質収支比率等に係る経年分析!G$49,"▲","-"))),ROUND(VALUE(SUBSTITUTE(実質収支比率等に係る経年分析!G$49,"▲","-")),2),NA())</f>
        <v>0.18</v>
      </c>
      <c r="D21" s="179">
        <f>IF(ISNUMBER(VALUE(SUBSTITUTE(実質収支比率等に係る経年分析!H$49,"▲","-"))),ROUND(VALUE(SUBSTITUTE(実質収支比率等に係る経年分析!H$49,"▲","-")),2),NA())</f>
        <v>-5.27</v>
      </c>
      <c r="E21" s="179">
        <f>IF(ISNUMBER(VALUE(SUBSTITUTE(実質収支比率等に係る経年分析!I$49,"▲","-"))),ROUND(VALUE(SUBSTITUTE(実質収支比率等に係る経年分析!I$49,"▲","-")),2),NA())</f>
        <v>-0.65</v>
      </c>
      <c r="F21" s="179">
        <f>IF(ISNUMBER(VALUE(SUBSTITUTE(実質収支比率等に係る経年分析!J$49,"▲","-"))),ROUND(VALUE(SUBSTITUTE(実質収支比率等に係る経年分析!J$49,"▲","-")),2),NA())</f>
        <v>-3.51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0.11</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0.37</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0.56999999999999995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1.65</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2.4700000000000002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3.14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3.54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6.06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4.6900000000000004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5.65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5.01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1919</v>
      </c>
      <c r="E42" s="181"/>
      <c r="F42" s="181"/>
      <c r="G42" s="181">
        <f>'実質公債費比率（分子）の構造'!L$52</f>
        <v>1892</v>
      </c>
      <c r="H42" s="181"/>
      <c r="I42" s="181"/>
      <c r="J42" s="181">
        <f>'実質公債費比率（分子）の構造'!M$52</f>
        <v>1979</v>
      </c>
      <c r="K42" s="181"/>
      <c r="L42" s="181"/>
      <c r="M42" s="181">
        <f>'実質公債費比率（分子）の構造'!N$52</f>
        <v>1951</v>
      </c>
      <c r="N42" s="181"/>
      <c r="O42" s="181"/>
      <c r="P42" s="181">
        <f>'実質公債費比率（分子）の構造'!O$52</f>
        <v>1907</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19</v>
      </c>
      <c r="C44" s="181"/>
      <c r="D44" s="181"/>
      <c r="E44" s="181">
        <f>'実質公債費比率（分子）の構造'!L$50</f>
        <v>13</v>
      </c>
      <c r="F44" s="181"/>
      <c r="G44" s="181"/>
      <c r="H44" s="181">
        <f>'実質公債費比率（分子）の構造'!M$50</f>
        <v>9</v>
      </c>
      <c r="I44" s="181"/>
      <c r="J44" s="181"/>
      <c r="K44" s="181">
        <f>'実質公債費比率（分子）の構造'!N$50</f>
        <v>7</v>
      </c>
      <c r="L44" s="181"/>
      <c r="M44" s="181"/>
      <c r="N44" s="181">
        <f>'実質公債費比率（分子）の構造'!O$50</f>
        <v>6</v>
      </c>
      <c r="O44" s="181"/>
      <c r="P44" s="181"/>
    </row>
    <row r="45" spans="1:16" x14ac:dyDescent="0.15">
      <c r="A45" s="181" t="s">
        <v>65</v>
      </c>
      <c r="B45" s="181">
        <f>'実質公債費比率（分子）の構造'!K$49</f>
        <v>43</v>
      </c>
      <c r="C45" s="181"/>
      <c r="D45" s="181"/>
      <c r="E45" s="181">
        <f>'実質公債費比率（分子）の構造'!L$49</f>
        <v>99</v>
      </c>
      <c r="F45" s="181"/>
      <c r="G45" s="181"/>
      <c r="H45" s="181">
        <f>'実質公債費比率（分子）の構造'!M$49</f>
        <v>143</v>
      </c>
      <c r="I45" s="181"/>
      <c r="J45" s="181"/>
      <c r="K45" s="181">
        <f>'実質公債費比率（分子）の構造'!N$49</f>
        <v>167</v>
      </c>
      <c r="L45" s="181"/>
      <c r="M45" s="181"/>
      <c r="N45" s="181">
        <f>'実質公債費比率（分子）の構造'!O$49</f>
        <v>152</v>
      </c>
      <c r="O45" s="181"/>
      <c r="P45" s="181"/>
    </row>
    <row r="46" spans="1:16" x14ac:dyDescent="0.15">
      <c r="A46" s="181" t="s">
        <v>66</v>
      </c>
      <c r="B46" s="181">
        <f>'実質公債費比率（分子）の構造'!K$48</f>
        <v>240</v>
      </c>
      <c r="C46" s="181"/>
      <c r="D46" s="181"/>
      <c r="E46" s="181">
        <f>'実質公債費比率（分子）の構造'!L$48</f>
        <v>230</v>
      </c>
      <c r="F46" s="181"/>
      <c r="G46" s="181"/>
      <c r="H46" s="181">
        <f>'実質公債費比率（分子）の構造'!M$48</f>
        <v>192</v>
      </c>
      <c r="I46" s="181"/>
      <c r="J46" s="181"/>
      <c r="K46" s="181">
        <f>'実質公債費比率（分子）の構造'!N$48</f>
        <v>190</v>
      </c>
      <c r="L46" s="181"/>
      <c r="M46" s="181"/>
      <c r="N46" s="181">
        <f>'実質公債費比率（分子）の構造'!O$48</f>
        <v>183</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2369</v>
      </c>
      <c r="C49" s="181"/>
      <c r="D49" s="181"/>
      <c r="E49" s="181">
        <f>'実質公債費比率（分子）の構造'!L$45</f>
        <v>2341</v>
      </c>
      <c r="F49" s="181"/>
      <c r="G49" s="181"/>
      <c r="H49" s="181">
        <f>'実質公債費比率（分子）の構造'!M$45</f>
        <v>2454</v>
      </c>
      <c r="I49" s="181"/>
      <c r="J49" s="181"/>
      <c r="K49" s="181">
        <f>'実質公債費比率（分子）の構造'!N$45</f>
        <v>2410</v>
      </c>
      <c r="L49" s="181"/>
      <c r="M49" s="181"/>
      <c r="N49" s="181">
        <f>'実質公債費比率（分子）の構造'!O$45</f>
        <v>2343</v>
      </c>
      <c r="O49" s="181"/>
      <c r="P49" s="181"/>
    </row>
    <row r="50" spans="1:16" x14ac:dyDescent="0.15">
      <c r="A50" s="181" t="s">
        <v>69</v>
      </c>
      <c r="B50" s="181" t="e">
        <f>NA()</f>
        <v>#N/A</v>
      </c>
      <c r="C50" s="181">
        <f>IF(ISNUMBER('実質公債費比率（分子）の構造'!K$53),'実質公債費比率（分子）の構造'!K$53,NA())</f>
        <v>752</v>
      </c>
      <c r="D50" s="181" t="e">
        <f>NA()</f>
        <v>#N/A</v>
      </c>
      <c r="E50" s="181" t="e">
        <f>NA()</f>
        <v>#N/A</v>
      </c>
      <c r="F50" s="181">
        <f>IF(ISNUMBER('実質公債費比率（分子）の構造'!L$53),'実質公債費比率（分子）の構造'!L$53,NA())</f>
        <v>791</v>
      </c>
      <c r="G50" s="181" t="e">
        <f>NA()</f>
        <v>#N/A</v>
      </c>
      <c r="H50" s="181" t="e">
        <f>NA()</f>
        <v>#N/A</v>
      </c>
      <c r="I50" s="181">
        <f>IF(ISNUMBER('実質公債費比率（分子）の構造'!M$53),'実質公債費比率（分子）の構造'!M$53,NA())</f>
        <v>819</v>
      </c>
      <c r="J50" s="181" t="e">
        <f>NA()</f>
        <v>#N/A</v>
      </c>
      <c r="K50" s="181" t="e">
        <f>NA()</f>
        <v>#N/A</v>
      </c>
      <c r="L50" s="181">
        <f>IF(ISNUMBER('実質公債費比率（分子）の構造'!N$53),'実質公債費比率（分子）の構造'!N$53,NA())</f>
        <v>823</v>
      </c>
      <c r="M50" s="181" t="e">
        <f>NA()</f>
        <v>#N/A</v>
      </c>
      <c r="N50" s="181" t="e">
        <f>NA()</f>
        <v>#N/A</v>
      </c>
      <c r="O50" s="181">
        <f>IF(ISNUMBER('実質公債費比率（分子）の構造'!O$53),'実質公債費比率（分子）の構造'!O$53,NA())</f>
        <v>777</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43</v>
      </c>
      <c r="B56" s="180"/>
      <c r="C56" s="180"/>
      <c r="D56" s="180">
        <f>'将来負担比率（分子）の構造'!I$52</f>
        <v>18472</v>
      </c>
      <c r="E56" s="180"/>
      <c r="F56" s="180"/>
      <c r="G56" s="180">
        <f>'将来負担比率（分子）の構造'!J$52</f>
        <v>18514</v>
      </c>
      <c r="H56" s="180"/>
      <c r="I56" s="180"/>
      <c r="J56" s="180">
        <f>'将来負担比率（分子）の構造'!K$52</f>
        <v>18066</v>
      </c>
      <c r="K56" s="180"/>
      <c r="L56" s="180"/>
      <c r="M56" s="180">
        <f>'将来負担比率（分子）の構造'!L$52</f>
        <v>17672</v>
      </c>
      <c r="N56" s="180"/>
      <c r="O56" s="180"/>
      <c r="P56" s="180">
        <f>'将来負担比率（分子）の構造'!M$52</f>
        <v>17273</v>
      </c>
    </row>
    <row r="57" spans="1:16" x14ac:dyDescent="0.15">
      <c r="A57" s="180" t="s">
        <v>42</v>
      </c>
      <c r="B57" s="180"/>
      <c r="C57" s="180"/>
      <c r="D57" s="180">
        <f>'将来負担比率（分子）の構造'!I$51</f>
        <v>591</v>
      </c>
      <c r="E57" s="180"/>
      <c r="F57" s="180"/>
      <c r="G57" s="180">
        <f>'将来負担比率（分子）の構造'!J$51</f>
        <v>532</v>
      </c>
      <c r="H57" s="180"/>
      <c r="I57" s="180"/>
      <c r="J57" s="180">
        <f>'将来負担比率（分子）の構造'!K$51</f>
        <v>480</v>
      </c>
      <c r="K57" s="180"/>
      <c r="L57" s="180"/>
      <c r="M57" s="180">
        <f>'将来負担比率（分子）の構造'!L$51</f>
        <v>449</v>
      </c>
      <c r="N57" s="180"/>
      <c r="O57" s="180"/>
      <c r="P57" s="180">
        <f>'将来負担比率（分子）の構造'!M$51</f>
        <v>444</v>
      </c>
    </row>
    <row r="58" spans="1:16" x14ac:dyDescent="0.15">
      <c r="A58" s="180" t="s">
        <v>41</v>
      </c>
      <c r="B58" s="180"/>
      <c r="C58" s="180"/>
      <c r="D58" s="180">
        <f>'将来負担比率（分子）の構造'!I$50</f>
        <v>8845</v>
      </c>
      <c r="E58" s="180"/>
      <c r="F58" s="180"/>
      <c r="G58" s="180">
        <f>'将来負担比率（分子）の構造'!J$50</f>
        <v>8629</v>
      </c>
      <c r="H58" s="180"/>
      <c r="I58" s="180"/>
      <c r="J58" s="180">
        <f>'将来負担比率（分子）の構造'!K$50</f>
        <v>8450</v>
      </c>
      <c r="K58" s="180"/>
      <c r="L58" s="180"/>
      <c r="M58" s="180">
        <f>'将来負担比率（分子）の構造'!L$50</f>
        <v>8537</v>
      </c>
      <c r="N58" s="180"/>
      <c r="O58" s="180"/>
      <c r="P58" s="180">
        <f>'将来負担比率（分子）の構造'!M$50</f>
        <v>9134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34</v>
      </c>
      <c r="C61" s="180"/>
      <c r="D61" s="180"/>
      <c r="E61" s="180">
        <f>'将来負担比率（分子）の構造'!J$46</f>
        <v>28</v>
      </c>
      <c r="F61" s="180"/>
      <c r="G61" s="180"/>
      <c r="H61" s="180">
        <f>'将来負担比率（分子）の構造'!K$46</f>
        <v>24</v>
      </c>
      <c r="I61" s="180"/>
      <c r="J61" s="180"/>
      <c r="K61" s="180">
        <f>'将来負担比率（分子）の構造'!L$46</f>
        <v>22</v>
      </c>
      <c r="L61" s="180"/>
      <c r="M61" s="180"/>
      <c r="N61" s="180">
        <f>'将来負担比率（分子）の構造'!M$46</f>
        <v>19</v>
      </c>
      <c r="O61" s="180"/>
      <c r="P61" s="180"/>
    </row>
    <row r="62" spans="1:16" x14ac:dyDescent="0.15">
      <c r="A62" s="180" t="s">
        <v>35</v>
      </c>
      <c r="B62" s="180">
        <f>'将来負担比率（分子）の構造'!I$45</f>
        <v>4088</v>
      </c>
      <c r="C62" s="180"/>
      <c r="D62" s="180"/>
      <c r="E62" s="180">
        <f>'将来負担比率（分子）の構造'!J$45</f>
        <v>3719</v>
      </c>
      <c r="F62" s="180"/>
      <c r="G62" s="180"/>
      <c r="H62" s="180">
        <f>'将来負担比率（分子）の構造'!K$45</f>
        <v>3585</v>
      </c>
      <c r="I62" s="180"/>
      <c r="J62" s="180"/>
      <c r="K62" s="180">
        <f>'将来負担比率（分子）の構造'!L$45</f>
        <v>3408</v>
      </c>
      <c r="L62" s="180"/>
      <c r="M62" s="180"/>
      <c r="N62" s="180">
        <f>'将来負担比率（分子）の構造'!M$45</f>
        <v>3122</v>
      </c>
      <c r="O62" s="180"/>
      <c r="P62" s="180"/>
    </row>
    <row r="63" spans="1:16" x14ac:dyDescent="0.15">
      <c r="A63" s="180" t="s">
        <v>34</v>
      </c>
      <c r="B63" s="180">
        <f>'将来負担比率（分子）の構造'!I$44</f>
        <v>1331</v>
      </c>
      <c r="C63" s="180"/>
      <c r="D63" s="180"/>
      <c r="E63" s="180">
        <f>'将来負担比率（分子）の構造'!J$44</f>
        <v>1753</v>
      </c>
      <c r="F63" s="180"/>
      <c r="G63" s="180"/>
      <c r="H63" s="180">
        <f>'将来負担比率（分子）の構造'!K$44</f>
        <v>2091</v>
      </c>
      <c r="I63" s="180"/>
      <c r="J63" s="180"/>
      <c r="K63" s="180">
        <f>'将来負担比率（分子）の構造'!L$44</f>
        <v>2313</v>
      </c>
      <c r="L63" s="180"/>
      <c r="M63" s="180"/>
      <c r="N63" s="180">
        <f>'将来負担比率（分子）の構造'!M$44</f>
        <v>2301</v>
      </c>
      <c r="O63" s="180"/>
      <c r="P63" s="180"/>
    </row>
    <row r="64" spans="1:16" x14ac:dyDescent="0.15">
      <c r="A64" s="180" t="s">
        <v>33</v>
      </c>
      <c r="B64" s="180">
        <f>'将来負担比率（分子）の構造'!I$43</f>
        <v>2023</v>
      </c>
      <c r="C64" s="180"/>
      <c r="D64" s="180"/>
      <c r="E64" s="180">
        <f>'将来負担比率（分子）の構造'!J$43</f>
        <v>1886</v>
      </c>
      <c r="F64" s="180"/>
      <c r="G64" s="180"/>
      <c r="H64" s="180">
        <f>'将来負担比率（分子）の構造'!K$43</f>
        <v>1827</v>
      </c>
      <c r="I64" s="180"/>
      <c r="J64" s="180"/>
      <c r="K64" s="180">
        <f>'将来負担比率（分子）の構造'!L$43</f>
        <v>1502</v>
      </c>
      <c r="L64" s="180"/>
      <c r="M64" s="180"/>
      <c r="N64" s="180">
        <f>'将来負担比率（分子）の構造'!M$43</f>
        <v>1523</v>
      </c>
      <c r="O64" s="180"/>
      <c r="P64" s="180"/>
    </row>
    <row r="65" spans="1:16" x14ac:dyDescent="0.15">
      <c r="A65" s="180" t="s">
        <v>32</v>
      </c>
      <c r="B65" s="180">
        <f>'将来負担比率（分子）の構造'!I$42</f>
        <v>14</v>
      </c>
      <c r="C65" s="180"/>
      <c r="D65" s="180"/>
      <c r="E65" s="180">
        <f>'将来負担比率（分子）の構造'!J$42</f>
        <v>9</v>
      </c>
      <c r="F65" s="180"/>
      <c r="G65" s="180"/>
      <c r="H65" s="180">
        <f>'将来負担比率（分子）の構造'!K$42</f>
        <v>5</v>
      </c>
      <c r="I65" s="180"/>
      <c r="J65" s="180"/>
      <c r="K65" s="180">
        <f>'将来負担比率（分子）の構造'!L$42</f>
        <v>2</v>
      </c>
      <c r="L65" s="180"/>
      <c r="M65" s="180"/>
      <c r="N65" s="180">
        <f>'将来負担比率（分子）の構造'!M$42</f>
        <v>0</v>
      </c>
      <c r="O65" s="180"/>
      <c r="P65" s="180"/>
    </row>
    <row r="66" spans="1:16" x14ac:dyDescent="0.15">
      <c r="A66" s="180" t="s">
        <v>31</v>
      </c>
      <c r="B66" s="180">
        <f>'将来負担比率（分子）の構造'!I$41</f>
        <v>22797</v>
      </c>
      <c r="C66" s="180"/>
      <c r="D66" s="180"/>
      <c r="E66" s="180">
        <f>'将来負担比率（分子）の構造'!J$41</f>
        <v>22700</v>
      </c>
      <c r="F66" s="180"/>
      <c r="G66" s="180"/>
      <c r="H66" s="180">
        <f>'将来負担比率（分子）の構造'!K$41</f>
        <v>22115</v>
      </c>
      <c r="I66" s="180"/>
      <c r="J66" s="180"/>
      <c r="K66" s="180">
        <f>'将来負担比率（分子）の構造'!L$41</f>
        <v>21564</v>
      </c>
      <c r="L66" s="180"/>
      <c r="M66" s="180"/>
      <c r="N66" s="180">
        <f>'将来負担比率（分子）の構造'!M$41</f>
        <v>21058</v>
      </c>
      <c r="O66" s="180"/>
      <c r="P66" s="180"/>
    </row>
    <row r="67" spans="1:16" x14ac:dyDescent="0.15">
      <c r="A67" s="180" t="s">
        <v>73</v>
      </c>
      <c r="B67" s="180" t="e">
        <f>NA()</f>
        <v>#N/A</v>
      </c>
      <c r="C67" s="180">
        <f>IF(ISNUMBER('将来負担比率（分子）の構造'!I$53), IF('将来負担比率（分子）の構造'!I$53 &lt; 0, 0, '将来負担比率（分子）の構造'!I$53), NA())</f>
        <v>2378</v>
      </c>
      <c r="D67" s="180" t="e">
        <f>NA()</f>
        <v>#N/A</v>
      </c>
      <c r="E67" s="180" t="e">
        <f>NA()</f>
        <v>#N/A</v>
      </c>
      <c r="F67" s="180">
        <f>IF(ISNUMBER('将来負担比率（分子）の構造'!J$53), IF('将来負担比率（分子）の構造'!J$53 &lt; 0, 0, '将来負担比率（分子）の構造'!J$53), NA())</f>
        <v>2418</v>
      </c>
      <c r="G67" s="180" t="e">
        <f>NA()</f>
        <v>#N/A</v>
      </c>
      <c r="H67" s="180" t="e">
        <f>NA()</f>
        <v>#N/A</v>
      </c>
      <c r="I67" s="180">
        <f>IF(ISNUMBER('将来負担比率（分子）の構造'!K$53), IF('将来負担比率（分子）の構造'!K$53 &lt; 0, 0, '将来負担比率（分子）の構造'!K$53), NA())</f>
        <v>2651</v>
      </c>
      <c r="J67" s="180" t="e">
        <f>NA()</f>
        <v>#N/A</v>
      </c>
      <c r="K67" s="180" t="e">
        <f>NA()</f>
        <v>#N/A</v>
      </c>
      <c r="L67" s="180">
        <f>IF(ISNUMBER('将来負担比率（分子）の構造'!L$53), IF('将来負担比率（分子）の構造'!L$53 &lt; 0, 0, '将来負担比率（分子）の構造'!L$53), NA())</f>
        <v>2153</v>
      </c>
      <c r="M67" s="180" t="e">
        <f>NA()</f>
        <v>#N/A</v>
      </c>
      <c r="N67" s="180" t="e">
        <f>NA()</f>
        <v>#N/A</v>
      </c>
      <c r="O67" s="180">
        <f>IF(ISNUMBER('将来負担比率（分子）の構造'!M$53), IF('将来負担比率（分子）の構造'!M$53 &lt; 0, 0, '将来負担比率（分子）の構造'!M$53), NA())</f>
        <v>1173</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3577</v>
      </c>
      <c r="C72" s="184">
        <f>基金残高に係る経年分析!G55</f>
        <v>3696</v>
      </c>
      <c r="D72" s="184">
        <f>基金残高に係る経年分析!H55</f>
        <v>3704</v>
      </c>
    </row>
    <row r="73" spans="1:16" x14ac:dyDescent="0.15">
      <c r="A73" s="183" t="s">
        <v>76</v>
      </c>
      <c r="B73" s="184">
        <f>基金残高に係る経年分析!F56</f>
        <v>213</v>
      </c>
      <c r="C73" s="184">
        <f>基金残高に係る経年分析!G56</f>
        <v>214</v>
      </c>
      <c r="D73" s="184">
        <f>基金残高に係る経年分析!H56</f>
        <v>215</v>
      </c>
    </row>
    <row r="74" spans="1:16" x14ac:dyDescent="0.15">
      <c r="A74" s="183" t="s">
        <v>77</v>
      </c>
      <c r="B74" s="184">
        <f>基金残高に係る経年分析!F57</f>
        <v>4208</v>
      </c>
      <c r="C74" s="184">
        <f>基金残高に係る経年分析!G57</f>
        <v>4169</v>
      </c>
      <c r="D74" s="184">
        <f>基金残高に係る経年分析!H57</f>
        <v>4644</v>
      </c>
    </row>
  </sheetData>
  <sheetProtection algorithmName="SHA-512" hashValue="3YghPvmD/tBo/gb1/HmTzh7x2/QeOtKkjuycOcJoMPkmFJWlMA+H1Zimk6zB7DXoO+jZ3g9ocG7io8NqiG/TCg==" saltValue="5uxy5OmffSrwLzcMWlg93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3748483</v>
      </c>
      <c r="S5" s="727"/>
      <c r="T5" s="727"/>
      <c r="U5" s="727"/>
      <c r="V5" s="727"/>
      <c r="W5" s="727"/>
      <c r="X5" s="727"/>
      <c r="Y5" s="773"/>
      <c r="Z5" s="791">
        <v>16.8</v>
      </c>
      <c r="AA5" s="791"/>
      <c r="AB5" s="791"/>
      <c r="AC5" s="791"/>
      <c r="AD5" s="792">
        <v>3748483</v>
      </c>
      <c r="AE5" s="792"/>
      <c r="AF5" s="792"/>
      <c r="AG5" s="792"/>
      <c r="AH5" s="792"/>
      <c r="AI5" s="792"/>
      <c r="AJ5" s="792"/>
      <c r="AK5" s="792"/>
      <c r="AL5" s="774">
        <v>31</v>
      </c>
      <c r="AM5" s="743"/>
      <c r="AN5" s="743"/>
      <c r="AO5" s="775"/>
      <c r="AP5" s="760" t="s">
        <v>230</v>
      </c>
      <c r="AQ5" s="761"/>
      <c r="AR5" s="761"/>
      <c r="AS5" s="761"/>
      <c r="AT5" s="761"/>
      <c r="AU5" s="761"/>
      <c r="AV5" s="761"/>
      <c r="AW5" s="761"/>
      <c r="AX5" s="761"/>
      <c r="AY5" s="761"/>
      <c r="AZ5" s="761"/>
      <c r="BA5" s="761"/>
      <c r="BB5" s="761"/>
      <c r="BC5" s="761"/>
      <c r="BD5" s="761"/>
      <c r="BE5" s="761"/>
      <c r="BF5" s="762"/>
      <c r="BG5" s="661">
        <v>3748483</v>
      </c>
      <c r="BH5" s="664"/>
      <c r="BI5" s="664"/>
      <c r="BJ5" s="664"/>
      <c r="BK5" s="664"/>
      <c r="BL5" s="664"/>
      <c r="BM5" s="664"/>
      <c r="BN5" s="665"/>
      <c r="BO5" s="723">
        <v>100</v>
      </c>
      <c r="BP5" s="723"/>
      <c r="BQ5" s="723"/>
      <c r="BR5" s="723"/>
      <c r="BS5" s="724" t="s">
        <v>129</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322381</v>
      </c>
      <c r="S6" s="664"/>
      <c r="T6" s="664"/>
      <c r="U6" s="664"/>
      <c r="V6" s="664"/>
      <c r="W6" s="664"/>
      <c r="X6" s="664"/>
      <c r="Y6" s="665"/>
      <c r="Z6" s="723">
        <v>1.4</v>
      </c>
      <c r="AA6" s="723"/>
      <c r="AB6" s="723"/>
      <c r="AC6" s="723"/>
      <c r="AD6" s="724">
        <v>322381</v>
      </c>
      <c r="AE6" s="724"/>
      <c r="AF6" s="724"/>
      <c r="AG6" s="724"/>
      <c r="AH6" s="724"/>
      <c r="AI6" s="724"/>
      <c r="AJ6" s="724"/>
      <c r="AK6" s="724"/>
      <c r="AL6" s="666">
        <v>2.7</v>
      </c>
      <c r="AM6" s="667"/>
      <c r="AN6" s="667"/>
      <c r="AO6" s="725"/>
      <c r="AP6" s="658" t="s">
        <v>235</v>
      </c>
      <c r="AQ6" s="659"/>
      <c r="AR6" s="659"/>
      <c r="AS6" s="659"/>
      <c r="AT6" s="659"/>
      <c r="AU6" s="659"/>
      <c r="AV6" s="659"/>
      <c r="AW6" s="659"/>
      <c r="AX6" s="659"/>
      <c r="AY6" s="659"/>
      <c r="AZ6" s="659"/>
      <c r="BA6" s="659"/>
      <c r="BB6" s="659"/>
      <c r="BC6" s="659"/>
      <c r="BD6" s="659"/>
      <c r="BE6" s="659"/>
      <c r="BF6" s="660"/>
      <c r="BG6" s="661">
        <v>3748483</v>
      </c>
      <c r="BH6" s="664"/>
      <c r="BI6" s="664"/>
      <c r="BJ6" s="664"/>
      <c r="BK6" s="664"/>
      <c r="BL6" s="664"/>
      <c r="BM6" s="664"/>
      <c r="BN6" s="665"/>
      <c r="BO6" s="723">
        <v>100</v>
      </c>
      <c r="BP6" s="723"/>
      <c r="BQ6" s="723"/>
      <c r="BR6" s="723"/>
      <c r="BS6" s="724" t="s">
        <v>129</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169605</v>
      </c>
      <c r="CS6" s="664"/>
      <c r="CT6" s="664"/>
      <c r="CU6" s="664"/>
      <c r="CV6" s="664"/>
      <c r="CW6" s="664"/>
      <c r="CX6" s="664"/>
      <c r="CY6" s="665"/>
      <c r="CZ6" s="774">
        <v>0.8</v>
      </c>
      <c r="DA6" s="743"/>
      <c r="DB6" s="743"/>
      <c r="DC6" s="777"/>
      <c r="DD6" s="669" t="s">
        <v>129</v>
      </c>
      <c r="DE6" s="664"/>
      <c r="DF6" s="664"/>
      <c r="DG6" s="664"/>
      <c r="DH6" s="664"/>
      <c r="DI6" s="664"/>
      <c r="DJ6" s="664"/>
      <c r="DK6" s="664"/>
      <c r="DL6" s="664"/>
      <c r="DM6" s="664"/>
      <c r="DN6" s="664"/>
      <c r="DO6" s="664"/>
      <c r="DP6" s="665"/>
      <c r="DQ6" s="669">
        <v>169605</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5056</v>
      </c>
      <c r="S7" s="664"/>
      <c r="T7" s="664"/>
      <c r="U7" s="664"/>
      <c r="V7" s="664"/>
      <c r="W7" s="664"/>
      <c r="X7" s="664"/>
      <c r="Y7" s="665"/>
      <c r="Z7" s="723">
        <v>0</v>
      </c>
      <c r="AA7" s="723"/>
      <c r="AB7" s="723"/>
      <c r="AC7" s="723"/>
      <c r="AD7" s="724">
        <v>5056</v>
      </c>
      <c r="AE7" s="724"/>
      <c r="AF7" s="724"/>
      <c r="AG7" s="724"/>
      <c r="AH7" s="724"/>
      <c r="AI7" s="724"/>
      <c r="AJ7" s="724"/>
      <c r="AK7" s="724"/>
      <c r="AL7" s="666">
        <v>0</v>
      </c>
      <c r="AM7" s="667"/>
      <c r="AN7" s="667"/>
      <c r="AO7" s="725"/>
      <c r="AP7" s="658" t="s">
        <v>238</v>
      </c>
      <c r="AQ7" s="659"/>
      <c r="AR7" s="659"/>
      <c r="AS7" s="659"/>
      <c r="AT7" s="659"/>
      <c r="AU7" s="659"/>
      <c r="AV7" s="659"/>
      <c r="AW7" s="659"/>
      <c r="AX7" s="659"/>
      <c r="AY7" s="659"/>
      <c r="AZ7" s="659"/>
      <c r="BA7" s="659"/>
      <c r="BB7" s="659"/>
      <c r="BC7" s="659"/>
      <c r="BD7" s="659"/>
      <c r="BE7" s="659"/>
      <c r="BF7" s="660"/>
      <c r="BG7" s="661">
        <v>1333414</v>
      </c>
      <c r="BH7" s="664"/>
      <c r="BI7" s="664"/>
      <c r="BJ7" s="664"/>
      <c r="BK7" s="664"/>
      <c r="BL7" s="664"/>
      <c r="BM7" s="664"/>
      <c r="BN7" s="665"/>
      <c r="BO7" s="723">
        <v>35.6</v>
      </c>
      <c r="BP7" s="723"/>
      <c r="BQ7" s="723"/>
      <c r="BR7" s="723"/>
      <c r="BS7" s="724" t="s">
        <v>129</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3734724</v>
      </c>
      <c r="CS7" s="664"/>
      <c r="CT7" s="664"/>
      <c r="CU7" s="664"/>
      <c r="CV7" s="664"/>
      <c r="CW7" s="664"/>
      <c r="CX7" s="664"/>
      <c r="CY7" s="665"/>
      <c r="CZ7" s="723">
        <v>17.3</v>
      </c>
      <c r="DA7" s="723"/>
      <c r="DB7" s="723"/>
      <c r="DC7" s="723"/>
      <c r="DD7" s="669">
        <v>82568</v>
      </c>
      <c r="DE7" s="664"/>
      <c r="DF7" s="664"/>
      <c r="DG7" s="664"/>
      <c r="DH7" s="664"/>
      <c r="DI7" s="664"/>
      <c r="DJ7" s="664"/>
      <c r="DK7" s="664"/>
      <c r="DL7" s="664"/>
      <c r="DM7" s="664"/>
      <c r="DN7" s="664"/>
      <c r="DO7" s="664"/>
      <c r="DP7" s="665"/>
      <c r="DQ7" s="669">
        <v>1892706</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5599</v>
      </c>
      <c r="S8" s="664"/>
      <c r="T8" s="664"/>
      <c r="U8" s="664"/>
      <c r="V8" s="664"/>
      <c r="W8" s="664"/>
      <c r="X8" s="664"/>
      <c r="Y8" s="665"/>
      <c r="Z8" s="723">
        <v>0</v>
      </c>
      <c r="AA8" s="723"/>
      <c r="AB8" s="723"/>
      <c r="AC8" s="723"/>
      <c r="AD8" s="724">
        <v>5599</v>
      </c>
      <c r="AE8" s="724"/>
      <c r="AF8" s="724"/>
      <c r="AG8" s="724"/>
      <c r="AH8" s="724"/>
      <c r="AI8" s="724"/>
      <c r="AJ8" s="724"/>
      <c r="AK8" s="724"/>
      <c r="AL8" s="666">
        <v>0</v>
      </c>
      <c r="AM8" s="667"/>
      <c r="AN8" s="667"/>
      <c r="AO8" s="725"/>
      <c r="AP8" s="658" t="s">
        <v>241</v>
      </c>
      <c r="AQ8" s="659"/>
      <c r="AR8" s="659"/>
      <c r="AS8" s="659"/>
      <c r="AT8" s="659"/>
      <c r="AU8" s="659"/>
      <c r="AV8" s="659"/>
      <c r="AW8" s="659"/>
      <c r="AX8" s="659"/>
      <c r="AY8" s="659"/>
      <c r="AZ8" s="659"/>
      <c r="BA8" s="659"/>
      <c r="BB8" s="659"/>
      <c r="BC8" s="659"/>
      <c r="BD8" s="659"/>
      <c r="BE8" s="659"/>
      <c r="BF8" s="660"/>
      <c r="BG8" s="661">
        <v>56575</v>
      </c>
      <c r="BH8" s="664"/>
      <c r="BI8" s="664"/>
      <c r="BJ8" s="664"/>
      <c r="BK8" s="664"/>
      <c r="BL8" s="664"/>
      <c r="BM8" s="664"/>
      <c r="BN8" s="665"/>
      <c r="BO8" s="723">
        <v>1.5</v>
      </c>
      <c r="BP8" s="723"/>
      <c r="BQ8" s="723"/>
      <c r="BR8" s="723"/>
      <c r="BS8" s="669" t="s">
        <v>129</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7330533</v>
      </c>
      <c r="CS8" s="664"/>
      <c r="CT8" s="664"/>
      <c r="CU8" s="664"/>
      <c r="CV8" s="664"/>
      <c r="CW8" s="664"/>
      <c r="CX8" s="664"/>
      <c r="CY8" s="665"/>
      <c r="CZ8" s="723">
        <v>33.9</v>
      </c>
      <c r="DA8" s="723"/>
      <c r="DB8" s="723"/>
      <c r="DC8" s="723"/>
      <c r="DD8" s="669">
        <v>3532</v>
      </c>
      <c r="DE8" s="664"/>
      <c r="DF8" s="664"/>
      <c r="DG8" s="664"/>
      <c r="DH8" s="664"/>
      <c r="DI8" s="664"/>
      <c r="DJ8" s="664"/>
      <c r="DK8" s="664"/>
      <c r="DL8" s="664"/>
      <c r="DM8" s="664"/>
      <c r="DN8" s="664"/>
      <c r="DO8" s="664"/>
      <c r="DP8" s="665"/>
      <c r="DQ8" s="669">
        <v>3781741</v>
      </c>
      <c r="DR8" s="664"/>
      <c r="DS8" s="664"/>
      <c r="DT8" s="664"/>
      <c r="DU8" s="664"/>
      <c r="DV8" s="664"/>
      <c r="DW8" s="664"/>
      <c r="DX8" s="664"/>
      <c r="DY8" s="664"/>
      <c r="DZ8" s="664"/>
      <c r="EA8" s="664"/>
      <c r="EB8" s="664"/>
      <c r="EC8" s="704"/>
    </row>
    <row r="9" spans="2:143" ht="11.25" customHeight="1" x14ac:dyDescent="0.15">
      <c r="B9" s="658" t="s">
        <v>243</v>
      </c>
      <c r="C9" s="659"/>
      <c r="D9" s="659"/>
      <c r="E9" s="659"/>
      <c r="F9" s="659"/>
      <c r="G9" s="659"/>
      <c r="H9" s="659"/>
      <c r="I9" s="659"/>
      <c r="J9" s="659"/>
      <c r="K9" s="659"/>
      <c r="L9" s="659"/>
      <c r="M9" s="659"/>
      <c r="N9" s="659"/>
      <c r="O9" s="659"/>
      <c r="P9" s="659"/>
      <c r="Q9" s="660"/>
      <c r="R9" s="661">
        <v>6553</v>
      </c>
      <c r="S9" s="664"/>
      <c r="T9" s="664"/>
      <c r="U9" s="664"/>
      <c r="V9" s="664"/>
      <c r="W9" s="664"/>
      <c r="X9" s="664"/>
      <c r="Y9" s="665"/>
      <c r="Z9" s="723">
        <v>0</v>
      </c>
      <c r="AA9" s="723"/>
      <c r="AB9" s="723"/>
      <c r="AC9" s="723"/>
      <c r="AD9" s="724">
        <v>6553</v>
      </c>
      <c r="AE9" s="724"/>
      <c r="AF9" s="724"/>
      <c r="AG9" s="724"/>
      <c r="AH9" s="724"/>
      <c r="AI9" s="724"/>
      <c r="AJ9" s="724"/>
      <c r="AK9" s="724"/>
      <c r="AL9" s="666">
        <v>0.1</v>
      </c>
      <c r="AM9" s="667"/>
      <c r="AN9" s="667"/>
      <c r="AO9" s="725"/>
      <c r="AP9" s="658" t="s">
        <v>244</v>
      </c>
      <c r="AQ9" s="659"/>
      <c r="AR9" s="659"/>
      <c r="AS9" s="659"/>
      <c r="AT9" s="659"/>
      <c r="AU9" s="659"/>
      <c r="AV9" s="659"/>
      <c r="AW9" s="659"/>
      <c r="AX9" s="659"/>
      <c r="AY9" s="659"/>
      <c r="AZ9" s="659"/>
      <c r="BA9" s="659"/>
      <c r="BB9" s="659"/>
      <c r="BC9" s="659"/>
      <c r="BD9" s="659"/>
      <c r="BE9" s="659"/>
      <c r="BF9" s="660"/>
      <c r="BG9" s="661">
        <v>1079241</v>
      </c>
      <c r="BH9" s="664"/>
      <c r="BI9" s="664"/>
      <c r="BJ9" s="664"/>
      <c r="BK9" s="664"/>
      <c r="BL9" s="664"/>
      <c r="BM9" s="664"/>
      <c r="BN9" s="665"/>
      <c r="BO9" s="723">
        <v>28.8</v>
      </c>
      <c r="BP9" s="723"/>
      <c r="BQ9" s="723"/>
      <c r="BR9" s="723"/>
      <c r="BS9" s="669" t="s">
        <v>245</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1022594</v>
      </c>
      <c r="CS9" s="664"/>
      <c r="CT9" s="664"/>
      <c r="CU9" s="664"/>
      <c r="CV9" s="664"/>
      <c r="CW9" s="664"/>
      <c r="CX9" s="664"/>
      <c r="CY9" s="665"/>
      <c r="CZ9" s="723">
        <v>4.7</v>
      </c>
      <c r="DA9" s="723"/>
      <c r="DB9" s="723"/>
      <c r="DC9" s="723"/>
      <c r="DD9" s="669">
        <v>45028</v>
      </c>
      <c r="DE9" s="664"/>
      <c r="DF9" s="664"/>
      <c r="DG9" s="664"/>
      <c r="DH9" s="664"/>
      <c r="DI9" s="664"/>
      <c r="DJ9" s="664"/>
      <c r="DK9" s="664"/>
      <c r="DL9" s="664"/>
      <c r="DM9" s="664"/>
      <c r="DN9" s="664"/>
      <c r="DO9" s="664"/>
      <c r="DP9" s="665"/>
      <c r="DQ9" s="669">
        <v>921962</v>
      </c>
      <c r="DR9" s="664"/>
      <c r="DS9" s="664"/>
      <c r="DT9" s="664"/>
      <c r="DU9" s="664"/>
      <c r="DV9" s="664"/>
      <c r="DW9" s="664"/>
      <c r="DX9" s="664"/>
      <c r="DY9" s="664"/>
      <c r="DZ9" s="664"/>
      <c r="EA9" s="664"/>
      <c r="EB9" s="664"/>
      <c r="EC9" s="704"/>
    </row>
    <row r="10" spans="2:143" ht="11.25" customHeight="1" x14ac:dyDescent="0.15">
      <c r="B10" s="658" t="s">
        <v>247</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129</v>
      </c>
      <c r="AE10" s="724"/>
      <c r="AF10" s="724"/>
      <c r="AG10" s="724"/>
      <c r="AH10" s="724"/>
      <c r="AI10" s="724"/>
      <c r="AJ10" s="724"/>
      <c r="AK10" s="724"/>
      <c r="AL10" s="666" t="s">
        <v>245</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74418</v>
      </c>
      <c r="BH10" s="664"/>
      <c r="BI10" s="664"/>
      <c r="BJ10" s="664"/>
      <c r="BK10" s="664"/>
      <c r="BL10" s="664"/>
      <c r="BM10" s="664"/>
      <c r="BN10" s="665"/>
      <c r="BO10" s="723">
        <v>2</v>
      </c>
      <c r="BP10" s="723"/>
      <c r="BQ10" s="723"/>
      <c r="BR10" s="723"/>
      <c r="BS10" s="669" t="s">
        <v>129</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t="s">
        <v>129</v>
      </c>
      <c r="CS10" s="664"/>
      <c r="CT10" s="664"/>
      <c r="CU10" s="664"/>
      <c r="CV10" s="664"/>
      <c r="CW10" s="664"/>
      <c r="CX10" s="664"/>
      <c r="CY10" s="665"/>
      <c r="CZ10" s="723" t="s">
        <v>245</v>
      </c>
      <c r="DA10" s="723"/>
      <c r="DB10" s="723"/>
      <c r="DC10" s="723"/>
      <c r="DD10" s="669" t="s">
        <v>129</v>
      </c>
      <c r="DE10" s="664"/>
      <c r="DF10" s="664"/>
      <c r="DG10" s="664"/>
      <c r="DH10" s="664"/>
      <c r="DI10" s="664"/>
      <c r="DJ10" s="664"/>
      <c r="DK10" s="664"/>
      <c r="DL10" s="664"/>
      <c r="DM10" s="664"/>
      <c r="DN10" s="664"/>
      <c r="DO10" s="664"/>
      <c r="DP10" s="665"/>
      <c r="DQ10" s="669" t="s">
        <v>129</v>
      </c>
      <c r="DR10" s="664"/>
      <c r="DS10" s="664"/>
      <c r="DT10" s="664"/>
      <c r="DU10" s="664"/>
      <c r="DV10" s="664"/>
      <c r="DW10" s="664"/>
      <c r="DX10" s="664"/>
      <c r="DY10" s="664"/>
      <c r="DZ10" s="664"/>
      <c r="EA10" s="664"/>
      <c r="EB10" s="664"/>
      <c r="EC10" s="704"/>
    </row>
    <row r="11" spans="2:143" ht="11.25" customHeight="1" x14ac:dyDescent="0.15">
      <c r="B11" s="658" t="s">
        <v>250</v>
      </c>
      <c r="C11" s="659"/>
      <c r="D11" s="659"/>
      <c r="E11" s="659"/>
      <c r="F11" s="659"/>
      <c r="G11" s="659"/>
      <c r="H11" s="659"/>
      <c r="I11" s="659"/>
      <c r="J11" s="659"/>
      <c r="K11" s="659"/>
      <c r="L11" s="659"/>
      <c r="M11" s="659"/>
      <c r="N11" s="659"/>
      <c r="O11" s="659"/>
      <c r="P11" s="659"/>
      <c r="Q11" s="660"/>
      <c r="R11" s="661" t="s">
        <v>129</v>
      </c>
      <c r="S11" s="664"/>
      <c r="T11" s="664"/>
      <c r="U11" s="664"/>
      <c r="V11" s="664"/>
      <c r="W11" s="664"/>
      <c r="X11" s="664"/>
      <c r="Y11" s="665"/>
      <c r="Z11" s="723" t="s">
        <v>129</v>
      </c>
      <c r="AA11" s="723"/>
      <c r="AB11" s="723"/>
      <c r="AC11" s="723"/>
      <c r="AD11" s="724" t="s">
        <v>129</v>
      </c>
      <c r="AE11" s="724"/>
      <c r="AF11" s="724"/>
      <c r="AG11" s="724"/>
      <c r="AH11" s="724"/>
      <c r="AI11" s="724"/>
      <c r="AJ11" s="724"/>
      <c r="AK11" s="724"/>
      <c r="AL11" s="666" t="s">
        <v>129</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123180</v>
      </c>
      <c r="BH11" s="664"/>
      <c r="BI11" s="664"/>
      <c r="BJ11" s="664"/>
      <c r="BK11" s="664"/>
      <c r="BL11" s="664"/>
      <c r="BM11" s="664"/>
      <c r="BN11" s="665"/>
      <c r="BO11" s="723">
        <v>3.3</v>
      </c>
      <c r="BP11" s="723"/>
      <c r="BQ11" s="723"/>
      <c r="BR11" s="723"/>
      <c r="BS11" s="669" t="s">
        <v>129</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1512930</v>
      </c>
      <c r="CS11" s="664"/>
      <c r="CT11" s="664"/>
      <c r="CU11" s="664"/>
      <c r="CV11" s="664"/>
      <c r="CW11" s="664"/>
      <c r="CX11" s="664"/>
      <c r="CY11" s="665"/>
      <c r="CZ11" s="723">
        <v>7</v>
      </c>
      <c r="DA11" s="723"/>
      <c r="DB11" s="723"/>
      <c r="DC11" s="723"/>
      <c r="DD11" s="669">
        <v>511082</v>
      </c>
      <c r="DE11" s="664"/>
      <c r="DF11" s="664"/>
      <c r="DG11" s="664"/>
      <c r="DH11" s="664"/>
      <c r="DI11" s="664"/>
      <c r="DJ11" s="664"/>
      <c r="DK11" s="664"/>
      <c r="DL11" s="664"/>
      <c r="DM11" s="664"/>
      <c r="DN11" s="664"/>
      <c r="DO11" s="664"/>
      <c r="DP11" s="665"/>
      <c r="DQ11" s="669">
        <v>846535</v>
      </c>
      <c r="DR11" s="664"/>
      <c r="DS11" s="664"/>
      <c r="DT11" s="664"/>
      <c r="DU11" s="664"/>
      <c r="DV11" s="664"/>
      <c r="DW11" s="664"/>
      <c r="DX11" s="664"/>
      <c r="DY11" s="664"/>
      <c r="DZ11" s="664"/>
      <c r="EA11" s="664"/>
      <c r="EB11" s="664"/>
      <c r="EC11" s="704"/>
    </row>
    <row r="12" spans="2:143" ht="11.25" customHeight="1" x14ac:dyDescent="0.15">
      <c r="B12" s="658" t="s">
        <v>253</v>
      </c>
      <c r="C12" s="659"/>
      <c r="D12" s="659"/>
      <c r="E12" s="659"/>
      <c r="F12" s="659"/>
      <c r="G12" s="659"/>
      <c r="H12" s="659"/>
      <c r="I12" s="659"/>
      <c r="J12" s="659"/>
      <c r="K12" s="659"/>
      <c r="L12" s="659"/>
      <c r="M12" s="659"/>
      <c r="N12" s="659"/>
      <c r="O12" s="659"/>
      <c r="P12" s="659"/>
      <c r="Q12" s="660"/>
      <c r="R12" s="661">
        <v>686612</v>
      </c>
      <c r="S12" s="664"/>
      <c r="T12" s="664"/>
      <c r="U12" s="664"/>
      <c r="V12" s="664"/>
      <c r="W12" s="664"/>
      <c r="X12" s="664"/>
      <c r="Y12" s="665"/>
      <c r="Z12" s="723">
        <v>3.1</v>
      </c>
      <c r="AA12" s="723"/>
      <c r="AB12" s="723"/>
      <c r="AC12" s="723"/>
      <c r="AD12" s="724">
        <v>686612</v>
      </c>
      <c r="AE12" s="724"/>
      <c r="AF12" s="724"/>
      <c r="AG12" s="724"/>
      <c r="AH12" s="724"/>
      <c r="AI12" s="724"/>
      <c r="AJ12" s="724"/>
      <c r="AK12" s="724"/>
      <c r="AL12" s="666">
        <v>5.7</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2039994</v>
      </c>
      <c r="BH12" s="664"/>
      <c r="BI12" s="664"/>
      <c r="BJ12" s="664"/>
      <c r="BK12" s="664"/>
      <c r="BL12" s="664"/>
      <c r="BM12" s="664"/>
      <c r="BN12" s="665"/>
      <c r="BO12" s="723">
        <v>54.4</v>
      </c>
      <c r="BP12" s="723"/>
      <c r="BQ12" s="723"/>
      <c r="BR12" s="723"/>
      <c r="BS12" s="669" t="s">
        <v>129</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200248</v>
      </c>
      <c r="CS12" s="664"/>
      <c r="CT12" s="664"/>
      <c r="CU12" s="664"/>
      <c r="CV12" s="664"/>
      <c r="CW12" s="664"/>
      <c r="CX12" s="664"/>
      <c r="CY12" s="665"/>
      <c r="CZ12" s="723">
        <v>0.9</v>
      </c>
      <c r="DA12" s="723"/>
      <c r="DB12" s="723"/>
      <c r="DC12" s="723"/>
      <c r="DD12" s="669">
        <v>9935</v>
      </c>
      <c r="DE12" s="664"/>
      <c r="DF12" s="664"/>
      <c r="DG12" s="664"/>
      <c r="DH12" s="664"/>
      <c r="DI12" s="664"/>
      <c r="DJ12" s="664"/>
      <c r="DK12" s="664"/>
      <c r="DL12" s="664"/>
      <c r="DM12" s="664"/>
      <c r="DN12" s="664"/>
      <c r="DO12" s="664"/>
      <c r="DP12" s="665"/>
      <c r="DQ12" s="669">
        <v>183005</v>
      </c>
      <c r="DR12" s="664"/>
      <c r="DS12" s="664"/>
      <c r="DT12" s="664"/>
      <c r="DU12" s="664"/>
      <c r="DV12" s="664"/>
      <c r="DW12" s="664"/>
      <c r="DX12" s="664"/>
      <c r="DY12" s="664"/>
      <c r="DZ12" s="664"/>
      <c r="EA12" s="664"/>
      <c r="EB12" s="664"/>
      <c r="EC12" s="704"/>
    </row>
    <row r="13" spans="2:143" ht="11.25" customHeight="1" x14ac:dyDescent="0.15">
      <c r="B13" s="658" t="s">
        <v>256</v>
      </c>
      <c r="C13" s="659"/>
      <c r="D13" s="659"/>
      <c r="E13" s="659"/>
      <c r="F13" s="659"/>
      <c r="G13" s="659"/>
      <c r="H13" s="659"/>
      <c r="I13" s="659"/>
      <c r="J13" s="659"/>
      <c r="K13" s="659"/>
      <c r="L13" s="659"/>
      <c r="M13" s="659"/>
      <c r="N13" s="659"/>
      <c r="O13" s="659"/>
      <c r="P13" s="659"/>
      <c r="Q13" s="660"/>
      <c r="R13" s="661">
        <v>12172</v>
      </c>
      <c r="S13" s="664"/>
      <c r="T13" s="664"/>
      <c r="U13" s="664"/>
      <c r="V13" s="664"/>
      <c r="W13" s="664"/>
      <c r="X13" s="664"/>
      <c r="Y13" s="665"/>
      <c r="Z13" s="723">
        <v>0.1</v>
      </c>
      <c r="AA13" s="723"/>
      <c r="AB13" s="723"/>
      <c r="AC13" s="723"/>
      <c r="AD13" s="724">
        <v>12172</v>
      </c>
      <c r="AE13" s="724"/>
      <c r="AF13" s="724"/>
      <c r="AG13" s="724"/>
      <c r="AH13" s="724"/>
      <c r="AI13" s="724"/>
      <c r="AJ13" s="724"/>
      <c r="AK13" s="724"/>
      <c r="AL13" s="666">
        <v>0.1</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1997374</v>
      </c>
      <c r="BH13" s="664"/>
      <c r="BI13" s="664"/>
      <c r="BJ13" s="664"/>
      <c r="BK13" s="664"/>
      <c r="BL13" s="664"/>
      <c r="BM13" s="664"/>
      <c r="BN13" s="665"/>
      <c r="BO13" s="723">
        <v>53.3</v>
      </c>
      <c r="BP13" s="723"/>
      <c r="BQ13" s="723"/>
      <c r="BR13" s="723"/>
      <c r="BS13" s="669" t="s">
        <v>129</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1297778</v>
      </c>
      <c r="CS13" s="664"/>
      <c r="CT13" s="664"/>
      <c r="CU13" s="664"/>
      <c r="CV13" s="664"/>
      <c r="CW13" s="664"/>
      <c r="CX13" s="664"/>
      <c r="CY13" s="665"/>
      <c r="CZ13" s="723">
        <v>6</v>
      </c>
      <c r="DA13" s="723"/>
      <c r="DB13" s="723"/>
      <c r="DC13" s="723"/>
      <c r="DD13" s="669">
        <v>657786</v>
      </c>
      <c r="DE13" s="664"/>
      <c r="DF13" s="664"/>
      <c r="DG13" s="664"/>
      <c r="DH13" s="664"/>
      <c r="DI13" s="664"/>
      <c r="DJ13" s="664"/>
      <c r="DK13" s="664"/>
      <c r="DL13" s="664"/>
      <c r="DM13" s="664"/>
      <c r="DN13" s="664"/>
      <c r="DO13" s="664"/>
      <c r="DP13" s="665"/>
      <c r="DQ13" s="669">
        <v>761724</v>
      </c>
      <c r="DR13" s="664"/>
      <c r="DS13" s="664"/>
      <c r="DT13" s="664"/>
      <c r="DU13" s="664"/>
      <c r="DV13" s="664"/>
      <c r="DW13" s="664"/>
      <c r="DX13" s="664"/>
      <c r="DY13" s="664"/>
      <c r="DZ13" s="664"/>
      <c r="EA13" s="664"/>
      <c r="EB13" s="664"/>
      <c r="EC13" s="704"/>
    </row>
    <row r="14" spans="2:143" ht="11.25" customHeight="1" x14ac:dyDescent="0.15">
      <c r="B14" s="658" t="s">
        <v>259</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129</v>
      </c>
      <c r="AE14" s="724"/>
      <c r="AF14" s="724"/>
      <c r="AG14" s="724"/>
      <c r="AH14" s="724"/>
      <c r="AI14" s="724"/>
      <c r="AJ14" s="724"/>
      <c r="AK14" s="724"/>
      <c r="AL14" s="666" t="s">
        <v>245</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149747</v>
      </c>
      <c r="BH14" s="664"/>
      <c r="BI14" s="664"/>
      <c r="BJ14" s="664"/>
      <c r="BK14" s="664"/>
      <c r="BL14" s="664"/>
      <c r="BM14" s="664"/>
      <c r="BN14" s="665"/>
      <c r="BO14" s="723">
        <v>4</v>
      </c>
      <c r="BP14" s="723"/>
      <c r="BQ14" s="723"/>
      <c r="BR14" s="723"/>
      <c r="BS14" s="669" t="s">
        <v>129</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1036360</v>
      </c>
      <c r="CS14" s="664"/>
      <c r="CT14" s="664"/>
      <c r="CU14" s="664"/>
      <c r="CV14" s="664"/>
      <c r="CW14" s="664"/>
      <c r="CX14" s="664"/>
      <c r="CY14" s="665"/>
      <c r="CZ14" s="723">
        <v>4.8</v>
      </c>
      <c r="DA14" s="723"/>
      <c r="DB14" s="723"/>
      <c r="DC14" s="723"/>
      <c r="DD14" s="669">
        <v>79487</v>
      </c>
      <c r="DE14" s="664"/>
      <c r="DF14" s="664"/>
      <c r="DG14" s="664"/>
      <c r="DH14" s="664"/>
      <c r="DI14" s="664"/>
      <c r="DJ14" s="664"/>
      <c r="DK14" s="664"/>
      <c r="DL14" s="664"/>
      <c r="DM14" s="664"/>
      <c r="DN14" s="664"/>
      <c r="DO14" s="664"/>
      <c r="DP14" s="665"/>
      <c r="DQ14" s="669">
        <v>932127</v>
      </c>
      <c r="DR14" s="664"/>
      <c r="DS14" s="664"/>
      <c r="DT14" s="664"/>
      <c r="DU14" s="664"/>
      <c r="DV14" s="664"/>
      <c r="DW14" s="664"/>
      <c r="DX14" s="664"/>
      <c r="DY14" s="664"/>
      <c r="DZ14" s="664"/>
      <c r="EA14" s="664"/>
      <c r="EB14" s="664"/>
      <c r="EC14" s="704"/>
    </row>
    <row r="15" spans="2:143" ht="11.25" customHeight="1" x14ac:dyDescent="0.15">
      <c r="B15" s="658" t="s">
        <v>262</v>
      </c>
      <c r="C15" s="659"/>
      <c r="D15" s="659"/>
      <c r="E15" s="659"/>
      <c r="F15" s="659"/>
      <c r="G15" s="659"/>
      <c r="H15" s="659"/>
      <c r="I15" s="659"/>
      <c r="J15" s="659"/>
      <c r="K15" s="659"/>
      <c r="L15" s="659"/>
      <c r="M15" s="659"/>
      <c r="N15" s="659"/>
      <c r="O15" s="659"/>
      <c r="P15" s="659"/>
      <c r="Q15" s="660"/>
      <c r="R15" s="661">
        <v>56761</v>
      </c>
      <c r="S15" s="664"/>
      <c r="T15" s="664"/>
      <c r="U15" s="664"/>
      <c r="V15" s="664"/>
      <c r="W15" s="664"/>
      <c r="X15" s="664"/>
      <c r="Y15" s="665"/>
      <c r="Z15" s="723">
        <v>0.3</v>
      </c>
      <c r="AA15" s="723"/>
      <c r="AB15" s="723"/>
      <c r="AC15" s="723"/>
      <c r="AD15" s="724">
        <v>56761</v>
      </c>
      <c r="AE15" s="724"/>
      <c r="AF15" s="724"/>
      <c r="AG15" s="724"/>
      <c r="AH15" s="724"/>
      <c r="AI15" s="724"/>
      <c r="AJ15" s="724"/>
      <c r="AK15" s="724"/>
      <c r="AL15" s="666">
        <v>0.5</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217891</v>
      </c>
      <c r="BH15" s="664"/>
      <c r="BI15" s="664"/>
      <c r="BJ15" s="664"/>
      <c r="BK15" s="664"/>
      <c r="BL15" s="664"/>
      <c r="BM15" s="664"/>
      <c r="BN15" s="665"/>
      <c r="BO15" s="723">
        <v>5.8</v>
      </c>
      <c r="BP15" s="723"/>
      <c r="BQ15" s="723"/>
      <c r="BR15" s="723"/>
      <c r="BS15" s="669" t="s">
        <v>129</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2922436</v>
      </c>
      <c r="CS15" s="664"/>
      <c r="CT15" s="664"/>
      <c r="CU15" s="664"/>
      <c r="CV15" s="664"/>
      <c r="CW15" s="664"/>
      <c r="CX15" s="664"/>
      <c r="CY15" s="665"/>
      <c r="CZ15" s="723">
        <v>13.5</v>
      </c>
      <c r="DA15" s="723"/>
      <c r="DB15" s="723"/>
      <c r="DC15" s="723"/>
      <c r="DD15" s="669">
        <v>1297621</v>
      </c>
      <c r="DE15" s="664"/>
      <c r="DF15" s="664"/>
      <c r="DG15" s="664"/>
      <c r="DH15" s="664"/>
      <c r="DI15" s="664"/>
      <c r="DJ15" s="664"/>
      <c r="DK15" s="664"/>
      <c r="DL15" s="664"/>
      <c r="DM15" s="664"/>
      <c r="DN15" s="664"/>
      <c r="DO15" s="664"/>
      <c r="DP15" s="665"/>
      <c r="DQ15" s="669">
        <v>1741193</v>
      </c>
      <c r="DR15" s="664"/>
      <c r="DS15" s="664"/>
      <c r="DT15" s="664"/>
      <c r="DU15" s="664"/>
      <c r="DV15" s="664"/>
      <c r="DW15" s="664"/>
      <c r="DX15" s="664"/>
      <c r="DY15" s="664"/>
      <c r="DZ15" s="664"/>
      <c r="EA15" s="664"/>
      <c r="EB15" s="664"/>
      <c r="EC15" s="704"/>
    </row>
    <row r="16" spans="2:143" ht="11.25" customHeight="1" x14ac:dyDescent="0.15">
      <c r="B16" s="658" t="s">
        <v>265</v>
      </c>
      <c r="C16" s="659"/>
      <c r="D16" s="659"/>
      <c r="E16" s="659"/>
      <c r="F16" s="659"/>
      <c r="G16" s="659"/>
      <c r="H16" s="659"/>
      <c r="I16" s="659"/>
      <c r="J16" s="659"/>
      <c r="K16" s="659"/>
      <c r="L16" s="659"/>
      <c r="M16" s="659"/>
      <c r="N16" s="659"/>
      <c r="O16" s="659"/>
      <c r="P16" s="659"/>
      <c r="Q16" s="660"/>
      <c r="R16" s="661" t="s">
        <v>129</v>
      </c>
      <c r="S16" s="664"/>
      <c r="T16" s="664"/>
      <c r="U16" s="664"/>
      <c r="V16" s="664"/>
      <c r="W16" s="664"/>
      <c r="X16" s="664"/>
      <c r="Y16" s="665"/>
      <c r="Z16" s="723" t="s">
        <v>129</v>
      </c>
      <c r="AA16" s="723"/>
      <c r="AB16" s="723"/>
      <c r="AC16" s="723"/>
      <c r="AD16" s="724" t="s">
        <v>129</v>
      </c>
      <c r="AE16" s="724"/>
      <c r="AF16" s="724"/>
      <c r="AG16" s="724"/>
      <c r="AH16" s="724"/>
      <c r="AI16" s="724"/>
      <c r="AJ16" s="724"/>
      <c r="AK16" s="724"/>
      <c r="AL16" s="666" t="s">
        <v>129</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v>7437</v>
      </c>
      <c r="BH16" s="664"/>
      <c r="BI16" s="664"/>
      <c r="BJ16" s="664"/>
      <c r="BK16" s="664"/>
      <c r="BL16" s="664"/>
      <c r="BM16" s="664"/>
      <c r="BN16" s="665"/>
      <c r="BO16" s="723">
        <v>0.2</v>
      </c>
      <c r="BP16" s="723"/>
      <c r="BQ16" s="723"/>
      <c r="BR16" s="723"/>
      <c r="BS16" s="669" t="s">
        <v>129</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v>55668</v>
      </c>
      <c r="CS16" s="664"/>
      <c r="CT16" s="664"/>
      <c r="CU16" s="664"/>
      <c r="CV16" s="664"/>
      <c r="CW16" s="664"/>
      <c r="CX16" s="664"/>
      <c r="CY16" s="665"/>
      <c r="CZ16" s="723">
        <v>0.3</v>
      </c>
      <c r="DA16" s="723"/>
      <c r="DB16" s="723"/>
      <c r="DC16" s="723"/>
      <c r="DD16" s="669" t="s">
        <v>129</v>
      </c>
      <c r="DE16" s="664"/>
      <c r="DF16" s="664"/>
      <c r="DG16" s="664"/>
      <c r="DH16" s="664"/>
      <c r="DI16" s="664"/>
      <c r="DJ16" s="664"/>
      <c r="DK16" s="664"/>
      <c r="DL16" s="664"/>
      <c r="DM16" s="664"/>
      <c r="DN16" s="664"/>
      <c r="DO16" s="664"/>
      <c r="DP16" s="665"/>
      <c r="DQ16" s="669">
        <v>5195</v>
      </c>
      <c r="DR16" s="664"/>
      <c r="DS16" s="664"/>
      <c r="DT16" s="664"/>
      <c r="DU16" s="664"/>
      <c r="DV16" s="664"/>
      <c r="DW16" s="664"/>
      <c r="DX16" s="664"/>
      <c r="DY16" s="664"/>
      <c r="DZ16" s="664"/>
      <c r="EA16" s="664"/>
      <c r="EB16" s="664"/>
      <c r="EC16" s="704"/>
    </row>
    <row r="17" spans="2:133" ht="11.25" customHeight="1" x14ac:dyDescent="0.15">
      <c r="B17" s="658" t="s">
        <v>268</v>
      </c>
      <c r="C17" s="659"/>
      <c r="D17" s="659"/>
      <c r="E17" s="659"/>
      <c r="F17" s="659"/>
      <c r="G17" s="659"/>
      <c r="H17" s="659"/>
      <c r="I17" s="659"/>
      <c r="J17" s="659"/>
      <c r="K17" s="659"/>
      <c r="L17" s="659"/>
      <c r="M17" s="659"/>
      <c r="N17" s="659"/>
      <c r="O17" s="659"/>
      <c r="P17" s="659"/>
      <c r="Q17" s="660"/>
      <c r="R17" s="661">
        <v>13769</v>
      </c>
      <c r="S17" s="664"/>
      <c r="T17" s="664"/>
      <c r="U17" s="664"/>
      <c r="V17" s="664"/>
      <c r="W17" s="664"/>
      <c r="X17" s="664"/>
      <c r="Y17" s="665"/>
      <c r="Z17" s="723">
        <v>0.1</v>
      </c>
      <c r="AA17" s="723"/>
      <c r="AB17" s="723"/>
      <c r="AC17" s="723"/>
      <c r="AD17" s="724">
        <v>13769</v>
      </c>
      <c r="AE17" s="724"/>
      <c r="AF17" s="724"/>
      <c r="AG17" s="724"/>
      <c r="AH17" s="724"/>
      <c r="AI17" s="724"/>
      <c r="AJ17" s="724"/>
      <c r="AK17" s="724"/>
      <c r="AL17" s="666">
        <v>0.1</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129</v>
      </c>
      <c r="BH17" s="664"/>
      <c r="BI17" s="664"/>
      <c r="BJ17" s="664"/>
      <c r="BK17" s="664"/>
      <c r="BL17" s="664"/>
      <c r="BM17" s="664"/>
      <c r="BN17" s="665"/>
      <c r="BO17" s="723" t="s">
        <v>129</v>
      </c>
      <c r="BP17" s="723"/>
      <c r="BQ17" s="723"/>
      <c r="BR17" s="723"/>
      <c r="BS17" s="669" t="s">
        <v>129</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2342959</v>
      </c>
      <c r="CS17" s="664"/>
      <c r="CT17" s="664"/>
      <c r="CU17" s="664"/>
      <c r="CV17" s="664"/>
      <c r="CW17" s="664"/>
      <c r="CX17" s="664"/>
      <c r="CY17" s="665"/>
      <c r="CZ17" s="723">
        <v>10.8</v>
      </c>
      <c r="DA17" s="723"/>
      <c r="DB17" s="723"/>
      <c r="DC17" s="723"/>
      <c r="DD17" s="669" t="s">
        <v>129</v>
      </c>
      <c r="DE17" s="664"/>
      <c r="DF17" s="664"/>
      <c r="DG17" s="664"/>
      <c r="DH17" s="664"/>
      <c r="DI17" s="664"/>
      <c r="DJ17" s="664"/>
      <c r="DK17" s="664"/>
      <c r="DL17" s="664"/>
      <c r="DM17" s="664"/>
      <c r="DN17" s="664"/>
      <c r="DO17" s="664"/>
      <c r="DP17" s="665"/>
      <c r="DQ17" s="669">
        <v>2276362</v>
      </c>
      <c r="DR17" s="664"/>
      <c r="DS17" s="664"/>
      <c r="DT17" s="664"/>
      <c r="DU17" s="664"/>
      <c r="DV17" s="664"/>
      <c r="DW17" s="664"/>
      <c r="DX17" s="664"/>
      <c r="DY17" s="664"/>
      <c r="DZ17" s="664"/>
      <c r="EA17" s="664"/>
      <c r="EB17" s="664"/>
      <c r="EC17" s="704"/>
    </row>
    <row r="18" spans="2:133" ht="11.25" customHeight="1" x14ac:dyDescent="0.15">
      <c r="B18" s="658" t="s">
        <v>271</v>
      </c>
      <c r="C18" s="659"/>
      <c r="D18" s="659"/>
      <c r="E18" s="659"/>
      <c r="F18" s="659"/>
      <c r="G18" s="659"/>
      <c r="H18" s="659"/>
      <c r="I18" s="659"/>
      <c r="J18" s="659"/>
      <c r="K18" s="659"/>
      <c r="L18" s="659"/>
      <c r="M18" s="659"/>
      <c r="N18" s="659"/>
      <c r="O18" s="659"/>
      <c r="P18" s="659"/>
      <c r="Q18" s="660"/>
      <c r="R18" s="661">
        <v>7722484</v>
      </c>
      <c r="S18" s="664"/>
      <c r="T18" s="664"/>
      <c r="U18" s="664"/>
      <c r="V18" s="664"/>
      <c r="W18" s="664"/>
      <c r="X18" s="664"/>
      <c r="Y18" s="665"/>
      <c r="Z18" s="723">
        <v>34.6</v>
      </c>
      <c r="AA18" s="723"/>
      <c r="AB18" s="723"/>
      <c r="AC18" s="723"/>
      <c r="AD18" s="724">
        <v>7152062</v>
      </c>
      <c r="AE18" s="724"/>
      <c r="AF18" s="724"/>
      <c r="AG18" s="724"/>
      <c r="AH18" s="724"/>
      <c r="AI18" s="724"/>
      <c r="AJ18" s="724"/>
      <c r="AK18" s="724"/>
      <c r="AL18" s="666">
        <v>59.1</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129</v>
      </c>
      <c r="BH18" s="664"/>
      <c r="BI18" s="664"/>
      <c r="BJ18" s="664"/>
      <c r="BK18" s="664"/>
      <c r="BL18" s="664"/>
      <c r="BM18" s="664"/>
      <c r="BN18" s="665"/>
      <c r="BO18" s="723" t="s">
        <v>129</v>
      </c>
      <c r="BP18" s="723"/>
      <c r="BQ18" s="723"/>
      <c r="BR18" s="723"/>
      <c r="BS18" s="669" t="s">
        <v>129</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129</v>
      </c>
      <c r="CS18" s="664"/>
      <c r="CT18" s="664"/>
      <c r="CU18" s="664"/>
      <c r="CV18" s="664"/>
      <c r="CW18" s="664"/>
      <c r="CX18" s="664"/>
      <c r="CY18" s="665"/>
      <c r="CZ18" s="723" t="s">
        <v>129</v>
      </c>
      <c r="DA18" s="723"/>
      <c r="DB18" s="723"/>
      <c r="DC18" s="723"/>
      <c r="DD18" s="669" t="s">
        <v>129</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15">
      <c r="B19" s="658" t="s">
        <v>274</v>
      </c>
      <c r="C19" s="659"/>
      <c r="D19" s="659"/>
      <c r="E19" s="659"/>
      <c r="F19" s="659"/>
      <c r="G19" s="659"/>
      <c r="H19" s="659"/>
      <c r="I19" s="659"/>
      <c r="J19" s="659"/>
      <c r="K19" s="659"/>
      <c r="L19" s="659"/>
      <c r="M19" s="659"/>
      <c r="N19" s="659"/>
      <c r="O19" s="659"/>
      <c r="P19" s="659"/>
      <c r="Q19" s="660"/>
      <c r="R19" s="661">
        <v>7152062</v>
      </c>
      <c r="S19" s="664"/>
      <c r="T19" s="664"/>
      <c r="U19" s="664"/>
      <c r="V19" s="664"/>
      <c r="W19" s="664"/>
      <c r="X19" s="664"/>
      <c r="Y19" s="665"/>
      <c r="Z19" s="723">
        <v>32.1</v>
      </c>
      <c r="AA19" s="723"/>
      <c r="AB19" s="723"/>
      <c r="AC19" s="723"/>
      <c r="AD19" s="724">
        <v>7152062</v>
      </c>
      <c r="AE19" s="724"/>
      <c r="AF19" s="724"/>
      <c r="AG19" s="724"/>
      <c r="AH19" s="724"/>
      <c r="AI19" s="724"/>
      <c r="AJ19" s="724"/>
      <c r="AK19" s="724"/>
      <c r="AL19" s="666">
        <v>59.1</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t="s">
        <v>129</v>
      </c>
      <c r="BH19" s="664"/>
      <c r="BI19" s="664"/>
      <c r="BJ19" s="664"/>
      <c r="BK19" s="664"/>
      <c r="BL19" s="664"/>
      <c r="BM19" s="664"/>
      <c r="BN19" s="665"/>
      <c r="BO19" s="723" t="s">
        <v>245</v>
      </c>
      <c r="BP19" s="723"/>
      <c r="BQ19" s="723"/>
      <c r="BR19" s="723"/>
      <c r="BS19" s="669" t="s">
        <v>245</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129</v>
      </c>
      <c r="CS19" s="664"/>
      <c r="CT19" s="664"/>
      <c r="CU19" s="664"/>
      <c r="CV19" s="664"/>
      <c r="CW19" s="664"/>
      <c r="CX19" s="664"/>
      <c r="CY19" s="665"/>
      <c r="CZ19" s="723" t="s">
        <v>245</v>
      </c>
      <c r="DA19" s="723"/>
      <c r="DB19" s="723"/>
      <c r="DC19" s="723"/>
      <c r="DD19" s="669" t="s">
        <v>129</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15">
      <c r="B20" s="658" t="s">
        <v>277</v>
      </c>
      <c r="C20" s="659"/>
      <c r="D20" s="659"/>
      <c r="E20" s="659"/>
      <c r="F20" s="659"/>
      <c r="G20" s="659"/>
      <c r="H20" s="659"/>
      <c r="I20" s="659"/>
      <c r="J20" s="659"/>
      <c r="K20" s="659"/>
      <c r="L20" s="659"/>
      <c r="M20" s="659"/>
      <c r="N20" s="659"/>
      <c r="O20" s="659"/>
      <c r="P20" s="659"/>
      <c r="Q20" s="660"/>
      <c r="R20" s="661">
        <v>570422</v>
      </c>
      <c r="S20" s="664"/>
      <c r="T20" s="664"/>
      <c r="U20" s="664"/>
      <c r="V20" s="664"/>
      <c r="W20" s="664"/>
      <c r="X20" s="664"/>
      <c r="Y20" s="665"/>
      <c r="Z20" s="723">
        <v>2.6</v>
      </c>
      <c r="AA20" s="723"/>
      <c r="AB20" s="723"/>
      <c r="AC20" s="723"/>
      <c r="AD20" s="724" t="s">
        <v>129</v>
      </c>
      <c r="AE20" s="724"/>
      <c r="AF20" s="724"/>
      <c r="AG20" s="724"/>
      <c r="AH20" s="724"/>
      <c r="AI20" s="724"/>
      <c r="AJ20" s="724"/>
      <c r="AK20" s="724"/>
      <c r="AL20" s="666" t="s">
        <v>129</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t="s">
        <v>129</v>
      </c>
      <c r="BH20" s="664"/>
      <c r="BI20" s="664"/>
      <c r="BJ20" s="664"/>
      <c r="BK20" s="664"/>
      <c r="BL20" s="664"/>
      <c r="BM20" s="664"/>
      <c r="BN20" s="665"/>
      <c r="BO20" s="723" t="s">
        <v>129</v>
      </c>
      <c r="BP20" s="723"/>
      <c r="BQ20" s="723"/>
      <c r="BR20" s="723"/>
      <c r="BS20" s="669" t="s">
        <v>129</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21625835</v>
      </c>
      <c r="CS20" s="664"/>
      <c r="CT20" s="664"/>
      <c r="CU20" s="664"/>
      <c r="CV20" s="664"/>
      <c r="CW20" s="664"/>
      <c r="CX20" s="664"/>
      <c r="CY20" s="665"/>
      <c r="CZ20" s="723">
        <v>100</v>
      </c>
      <c r="DA20" s="723"/>
      <c r="DB20" s="723"/>
      <c r="DC20" s="723"/>
      <c r="DD20" s="669">
        <v>2687039</v>
      </c>
      <c r="DE20" s="664"/>
      <c r="DF20" s="664"/>
      <c r="DG20" s="664"/>
      <c r="DH20" s="664"/>
      <c r="DI20" s="664"/>
      <c r="DJ20" s="664"/>
      <c r="DK20" s="664"/>
      <c r="DL20" s="664"/>
      <c r="DM20" s="664"/>
      <c r="DN20" s="664"/>
      <c r="DO20" s="664"/>
      <c r="DP20" s="665"/>
      <c r="DQ20" s="669">
        <v>13512155</v>
      </c>
      <c r="DR20" s="664"/>
      <c r="DS20" s="664"/>
      <c r="DT20" s="664"/>
      <c r="DU20" s="664"/>
      <c r="DV20" s="664"/>
      <c r="DW20" s="664"/>
      <c r="DX20" s="664"/>
      <c r="DY20" s="664"/>
      <c r="DZ20" s="664"/>
      <c r="EA20" s="664"/>
      <c r="EB20" s="664"/>
      <c r="EC20" s="704"/>
    </row>
    <row r="21" spans="2:133" ht="11.25" customHeight="1" x14ac:dyDescent="0.15">
      <c r="B21" s="658" t="s">
        <v>280</v>
      </c>
      <c r="C21" s="659"/>
      <c r="D21" s="659"/>
      <c r="E21" s="659"/>
      <c r="F21" s="659"/>
      <c r="G21" s="659"/>
      <c r="H21" s="659"/>
      <c r="I21" s="659"/>
      <c r="J21" s="659"/>
      <c r="K21" s="659"/>
      <c r="L21" s="659"/>
      <c r="M21" s="659"/>
      <c r="N21" s="659"/>
      <c r="O21" s="659"/>
      <c r="P21" s="659"/>
      <c r="Q21" s="660"/>
      <c r="R21" s="661" t="s">
        <v>129</v>
      </c>
      <c r="S21" s="664"/>
      <c r="T21" s="664"/>
      <c r="U21" s="664"/>
      <c r="V21" s="664"/>
      <c r="W21" s="664"/>
      <c r="X21" s="664"/>
      <c r="Y21" s="665"/>
      <c r="Z21" s="723" t="s">
        <v>129</v>
      </c>
      <c r="AA21" s="723"/>
      <c r="AB21" s="723"/>
      <c r="AC21" s="723"/>
      <c r="AD21" s="724" t="s">
        <v>129</v>
      </c>
      <c r="AE21" s="724"/>
      <c r="AF21" s="724"/>
      <c r="AG21" s="724"/>
      <c r="AH21" s="724"/>
      <c r="AI21" s="724"/>
      <c r="AJ21" s="724"/>
      <c r="AK21" s="724"/>
      <c r="AL21" s="666" t="s">
        <v>129</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t="s">
        <v>129</v>
      </c>
      <c r="BH21" s="664"/>
      <c r="BI21" s="664"/>
      <c r="BJ21" s="664"/>
      <c r="BK21" s="664"/>
      <c r="BL21" s="664"/>
      <c r="BM21" s="664"/>
      <c r="BN21" s="665"/>
      <c r="BO21" s="723" t="s">
        <v>129</v>
      </c>
      <c r="BP21" s="723"/>
      <c r="BQ21" s="723"/>
      <c r="BR21" s="723"/>
      <c r="BS21" s="669" t="s">
        <v>245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282</v>
      </c>
      <c r="C22" s="659"/>
      <c r="D22" s="659"/>
      <c r="E22" s="659"/>
      <c r="F22" s="659"/>
      <c r="G22" s="659"/>
      <c r="H22" s="659"/>
      <c r="I22" s="659"/>
      <c r="J22" s="659"/>
      <c r="K22" s="659"/>
      <c r="L22" s="659"/>
      <c r="M22" s="659"/>
      <c r="N22" s="659"/>
      <c r="O22" s="659"/>
      <c r="P22" s="659"/>
      <c r="Q22" s="660"/>
      <c r="R22" s="661">
        <v>12579870</v>
      </c>
      <c r="S22" s="664"/>
      <c r="T22" s="664"/>
      <c r="U22" s="664"/>
      <c r="V22" s="664"/>
      <c r="W22" s="664"/>
      <c r="X22" s="664"/>
      <c r="Y22" s="665"/>
      <c r="Z22" s="723">
        <v>56.4</v>
      </c>
      <c r="AA22" s="723"/>
      <c r="AB22" s="723"/>
      <c r="AC22" s="723"/>
      <c r="AD22" s="724">
        <v>12009448</v>
      </c>
      <c r="AE22" s="724"/>
      <c r="AF22" s="724"/>
      <c r="AG22" s="724"/>
      <c r="AH22" s="724"/>
      <c r="AI22" s="724"/>
      <c r="AJ22" s="724"/>
      <c r="AK22" s="724"/>
      <c r="AL22" s="666">
        <v>99.3</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129</v>
      </c>
      <c r="BH22" s="664"/>
      <c r="BI22" s="664"/>
      <c r="BJ22" s="664"/>
      <c r="BK22" s="664"/>
      <c r="BL22" s="664"/>
      <c r="BM22" s="664"/>
      <c r="BN22" s="665"/>
      <c r="BO22" s="723" t="s">
        <v>129</v>
      </c>
      <c r="BP22" s="723"/>
      <c r="BQ22" s="723"/>
      <c r="BR22" s="723"/>
      <c r="BS22" s="669" t="s">
        <v>129</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285</v>
      </c>
      <c r="C23" s="659"/>
      <c r="D23" s="659"/>
      <c r="E23" s="659"/>
      <c r="F23" s="659"/>
      <c r="G23" s="659"/>
      <c r="H23" s="659"/>
      <c r="I23" s="659"/>
      <c r="J23" s="659"/>
      <c r="K23" s="659"/>
      <c r="L23" s="659"/>
      <c r="M23" s="659"/>
      <c r="N23" s="659"/>
      <c r="O23" s="659"/>
      <c r="P23" s="659"/>
      <c r="Q23" s="660"/>
      <c r="R23" s="661">
        <v>6538</v>
      </c>
      <c r="S23" s="664"/>
      <c r="T23" s="664"/>
      <c r="U23" s="664"/>
      <c r="V23" s="664"/>
      <c r="W23" s="664"/>
      <c r="X23" s="664"/>
      <c r="Y23" s="665"/>
      <c r="Z23" s="723">
        <v>0</v>
      </c>
      <c r="AA23" s="723"/>
      <c r="AB23" s="723"/>
      <c r="AC23" s="723"/>
      <c r="AD23" s="724">
        <v>6538</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t="s">
        <v>129</v>
      </c>
      <c r="BH23" s="664"/>
      <c r="BI23" s="664"/>
      <c r="BJ23" s="664"/>
      <c r="BK23" s="664"/>
      <c r="BL23" s="664"/>
      <c r="BM23" s="664"/>
      <c r="BN23" s="665"/>
      <c r="BO23" s="723" t="s">
        <v>129</v>
      </c>
      <c r="BP23" s="723"/>
      <c r="BQ23" s="723"/>
      <c r="BR23" s="723"/>
      <c r="BS23" s="669" t="s">
        <v>129</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x14ac:dyDescent="0.15">
      <c r="B24" s="658" t="s">
        <v>292</v>
      </c>
      <c r="C24" s="659"/>
      <c r="D24" s="659"/>
      <c r="E24" s="659"/>
      <c r="F24" s="659"/>
      <c r="G24" s="659"/>
      <c r="H24" s="659"/>
      <c r="I24" s="659"/>
      <c r="J24" s="659"/>
      <c r="K24" s="659"/>
      <c r="L24" s="659"/>
      <c r="M24" s="659"/>
      <c r="N24" s="659"/>
      <c r="O24" s="659"/>
      <c r="P24" s="659"/>
      <c r="Q24" s="660"/>
      <c r="R24" s="661">
        <v>223411</v>
      </c>
      <c r="S24" s="664"/>
      <c r="T24" s="664"/>
      <c r="U24" s="664"/>
      <c r="V24" s="664"/>
      <c r="W24" s="664"/>
      <c r="X24" s="664"/>
      <c r="Y24" s="665"/>
      <c r="Z24" s="723">
        <v>1</v>
      </c>
      <c r="AA24" s="723"/>
      <c r="AB24" s="723"/>
      <c r="AC24" s="723"/>
      <c r="AD24" s="724" t="s">
        <v>245</v>
      </c>
      <c r="AE24" s="724"/>
      <c r="AF24" s="724"/>
      <c r="AG24" s="724"/>
      <c r="AH24" s="724"/>
      <c r="AI24" s="724"/>
      <c r="AJ24" s="724"/>
      <c r="AK24" s="724"/>
      <c r="AL24" s="666" t="s">
        <v>129</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129</v>
      </c>
      <c r="BH24" s="664"/>
      <c r="BI24" s="664"/>
      <c r="BJ24" s="664"/>
      <c r="BK24" s="664"/>
      <c r="BL24" s="664"/>
      <c r="BM24" s="664"/>
      <c r="BN24" s="665"/>
      <c r="BO24" s="723" t="s">
        <v>129</v>
      </c>
      <c r="BP24" s="723"/>
      <c r="BQ24" s="723"/>
      <c r="BR24" s="723"/>
      <c r="BS24" s="669" t="s">
        <v>129</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10415226</v>
      </c>
      <c r="CS24" s="727"/>
      <c r="CT24" s="727"/>
      <c r="CU24" s="727"/>
      <c r="CV24" s="727"/>
      <c r="CW24" s="727"/>
      <c r="CX24" s="727"/>
      <c r="CY24" s="773"/>
      <c r="CZ24" s="774">
        <v>48.2</v>
      </c>
      <c r="DA24" s="743"/>
      <c r="DB24" s="743"/>
      <c r="DC24" s="777"/>
      <c r="DD24" s="772">
        <v>7002616</v>
      </c>
      <c r="DE24" s="727"/>
      <c r="DF24" s="727"/>
      <c r="DG24" s="727"/>
      <c r="DH24" s="727"/>
      <c r="DI24" s="727"/>
      <c r="DJ24" s="727"/>
      <c r="DK24" s="773"/>
      <c r="DL24" s="772">
        <v>6978979</v>
      </c>
      <c r="DM24" s="727"/>
      <c r="DN24" s="727"/>
      <c r="DO24" s="727"/>
      <c r="DP24" s="727"/>
      <c r="DQ24" s="727"/>
      <c r="DR24" s="727"/>
      <c r="DS24" s="727"/>
      <c r="DT24" s="727"/>
      <c r="DU24" s="727"/>
      <c r="DV24" s="773"/>
      <c r="DW24" s="774">
        <v>55.3</v>
      </c>
      <c r="DX24" s="743"/>
      <c r="DY24" s="743"/>
      <c r="DZ24" s="743"/>
      <c r="EA24" s="743"/>
      <c r="EB24" s="743"/>
      <c r="EC24" s="775"/>
    </row>
    <row r="25" spans="2:133" ht="11.25" customHeight="1" x14ac:dyDescent="0.15">
      <c r="B25" s="658" t="s">
        <v>295</v>
      </c>
      <c r="C25" s="659"/>
      <c r="D25" s="659"/>
      <c r="E25" s="659"/>
      <c r="F25" s="659"/>
      <c r="G25" s="659"/>
      <c r="H25" s="659"/>
      <c r="I25" s="659"/>
      <c r="J25" s="659"/>
      <c r="K25" s="659"/>
      <c r="L25" s="659"/>
      <c r="M25" s="659"/>
      <c r="N25" s="659"/>
      <c r="O25" s="659"/>
      <c r="P25" s="659"/>
      <c r="Q25" s="660"/>
      <c r="R25" s="661">
        <v>390522</v>
      </c>
      <c r="S25" s="664"/>
      <c r="T25" s="664"/>
      <c r="U25" s="664"/>
      <c r="V25" s="664"/>
      <c r="W25" s="664"/>
      <c r="X25" s="664"/>
      <c r="Y25" s="665"/>
      <c r="Z25" s="723">
        <v>1.8</v>
      </c>
      <c r="AA25" s="723"/>
      <c r="AB25" s="723"/>
      <c r="AC25" s="723"/>
      <c r="AD25" s="724">
        <v>25441</v>
      </c>
      <c r="AE25" s="724"/>
      <c r="AF25" s="724"/>
      <c r="AG25" s="724"/>
      <c r="AH25" s="724"/>
      <c r="AI25" s="724"/>
      <c r="AJ25" s="724"/>
      <c r="AK25" s="724"/>
      <c r="AL25" s="666">
        <v>0.2</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129</v>
      </c>
      <c r="BH25" s="664"/>
      <c r="BI25" s="664"/>
      <c r="BJ25" s="664"/>
      <c r="BK25" s="664"/>
      <c r="BL25" s="664"/>
      <c r="BM25" s="664"/>
      <c r="BN25" s="665"/>
      <c r="BO25" s="723" t="s">
        <v>129</v>
      </c>
      <c r="BP25" s="723"/>
      <c r="BQ25" s="723"/>
      <c r="BR25" s="723"/>
      <c r="BS25" s="669" t="s">
        <v>245</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3615066</v>
      </c>
      <c r="CS25" s="662"/>
      <c r="CT25" s="662"/>
      <c r="CU25" s="662"/>
      <c r="CV25" s="662"/>
      <c r="CW25" s="662"/>
      <c r="CX25" s="662"/>
      <c r="CY25" s="663"/>
      <c r="CZ25" s="666">
        <v>16.7</v>
      </c>
      <c r="DA25" s="695"/>
      <c r="DB25" s="695"/>
      <c r="DC25" s="696"/>
      <c r="DD25" s="669">
        <v>3406456</v>
      </c>
      <c r="DE25" s="662"/>
      <c r="DF25" s="662"/>
      <c r="DG25" s="662"/>
      <c r="DH25" s="662"/>
      <c r="DI25" s="662"/>
      <c r="DJ25" s="662"/>
      <c r="DK25" s="663"/>
      <c r="DL25" s="669">
        <v>3388400</v>
      </c>
      <c r="DM25" s="662"/>
      <c r="DN25" s="662"/>
      <c r="DO25" s="662"/>
      <c r="DP25" s="662"/>
      <c r="DQ25" s="662"/>
      <c r="DR25" s="662"/>
      <c r="DS25" s="662"/>
      <c r="DT25" s="662"/>
      <c r="DU25" s="662"/>
      <c r="DV25" s="663"/>
      <c r="DW25" s="666">
        <v>26.8</v>
      </c>
      <c r="DX25" s="695"/>
      <c r="DY25" s="695"/>
      <c r="DZ25" s="695"/>
      <c r="EA25" s="695"/>
      <c r="EB25" s="695"/>
      <c r="EC25" s="697"/>
    </row>
    <row r="26" spans="2:133" ht="11.25" customHeight="1" x14ac:dyDescent="0.15">
      <c r="B26" s="658" t="s">
        <v>298</v>
      </c>
      <c r="C26" s="659"/>
      <c r="D26" s="659"/>
      <c r="E26" s="659"/>
      <c r="F26" s="659"/>
      <c r="G26" s="659"/>
      <c r="H26" s="659"/>
      <c r="I26" s="659"/>
      <c r="J26" s="659"/>
      <c r="K26" s="659"/>
      <c r="L26" s="659"/>
      <c r="M26" s="659"/>
      <c r="N26" s="659"/>
      <c r="O26" s="659"/>
      <c r="P26" s="659"/>
      <c r="Q26" s="660"/>
      <c r="R26" s="661">
        <v>32686</v>
      </c>
      <c r="S26" s="664"/>
      <c r="T26" s="664"/>
      <c r="U26" s="664"/>
      <c r="V26" s="664"/>
      <c r="W26" s="664"/>
      <c r="X26" s="664"/>
      <c r="Y26" s="665"/>
      <c r="Z26" s="723">
        <v>0.1</v>
      </c>
      <c r="AA26" s="723"/>
      <c r="AB26" s="723"/>
      <c r="AC26" s="723"/>
      <c r="AD26" s="724" t="s">
        <v>129</v>
      </c>
      <c r="AE26" s="724"/>
      <c r="AF26" s="724"/>
      <c r="AG26" s="724"/>
      <c r="AH26" s="724"/>
      <c r="AI26" s="724"/>
      <c r="AJ26" s="724"/>
      <c r="AK26" s="724"/>
      <c r="AL26" s="666" t="s">
        <v>129</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129</v>
      </c>
      <c r="BH26" s="664"/>
      <c r="BI26" s="664"/>
      <c r="BJ26" s="664"/>
      <c r="BK26" s="664"/>
      <c r="BL26" s="664"/>
      <c r="BM26" s="664"/>
      <c r="BN26" s="665"/>
      <c r="BO26" s="723" t="s">
        <v>245</v>
      </c>
      <c r="BP26" s="723"/>
      <c r="BQ26" s="723"/>
      <c r="BR26" s="723"/>
      <c r="BS26" s="669" t="s">
        <v>129</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2230520</v>
      </c>
      <c r="CS26" s="664"/>
      <c r="CT26" s="664"/>
      <c r="CU26" s="664"/>
      <c r="CV26" s="664"/>
      <c r="CW26" s="664"/>
      <c r="CX26" s="664"/>
      <c r="CY26" s="665"/>
      <c r="CZ26" s="666">
        <v>10.3</v>
      </c>
      <c r="DA26" s="695"/>
      <c r="DB26" s="695"/>
      <c r="DC26" s="696"/>
      <c r="DD26" s="669">
        <v>2131525</v>
      </c>
      <c r="DE26" s="664"/>
      <c r="DF26" s="664"/>
      <c r="DG26" s="664"/>
      <c r="DH26" s="664"/>
      <c r="DI26" s="664"/>
      <c r="DJ26" s="664"/>
      <c r="DK26" s="665"/>
      <c r="DL26" s="669" t="s">
        <v>129</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15">
      <c r="B27" s="658" t="s">
        <v>301</v>
      </c>
      <c r="C27" s="659"/>
      <c r="D27" s="659"/>
      <c r="E27" s="659"/>
      <c r="F27" s="659"/>
      <c r="G27" s="659"/>
      <c r="H27" s="659"/>
      <c r="I27" s="659"/>
      <c r="J27" s="659"/>
      <c r="K27" s="659"/>
      <c r="L27" s="659"/>
      <c r="M27" s="659"/>
      <c r="N27" s="659"/>
      <c r="O27" s="659"/>
      <c r="P27" s="659"/>
      <c r="Q27" s="660"/>
      <c r="R27" s="661">
        <v>2652896</v>
      </c>
      <c r="S27" s="664"/>
      <c r="T27" s="664"/>
      <c r="U27" s="664"/>
      <c r="V27" s="664"/>
      <c r="W27" s="664"/>
      <c r="X27" s="664"/>
      <c r="Y27" s="665"/>
      <c r="Z27" s="723">
        <v>11.9</v>
      </c>
      <c r="AA27" s="723"/>
      <c r="AB27" s="723"/>
      <c r="AC27" s="723"/>
      <c r="AD27" s="724" t="s">
        <v>129</v>
      </c>
      <c r="AE27" s="724"/>
      <c r="AF27" s="724"/>
      <c r="AG27" s="724"/>
      <c r="AH27" s="724"/>
      <c r="AI27" s="724"/>
      <c r="AJ27" s="724"/>
      <c r="AK27" s="724"/>
      <c r="AL27" s="666" t="s">
        <v>245</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3748483</v>
      </c>
      <c r="BH27" s="664"/>
      <c r="BI27" s="664"/>
      <c r="BJ27" s="664"/>
      <c r="BK27" s="664"/>
      <c r="BL27" s="664"/>
      <c r="BM27" s="664"/>
      <c r="BN27" s="665"/>
      <c r="BO27" s="723">
        <v>100</v>
      </c>
      <c r="BP27" s="723"/>
      <c r="BQ27" s="723"/>
      <c r="BR27" s="723"/>
      <c r="BS27" s="669" t="s">
        <v>245</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4457201</v>
      </c>
      <c r="CS27" s="662"/>
      <c r="CT27" s="662"/>
      <c r="CU27" s="662"/>
      <c r="CV27" s="662"/>
      <c r="CW27" s="662"/>
      <c r="CX27" s="662"/>
      <c r="CY27" s="663"/>
      <c r="CZ27" s="666">
        <v>20.6</v>
      </c>
      <c r="DA27" s="695"/>
      <c r="DB27" s="695"/>
      <c r="DC27" s="696"/>
      <c r="DD27" s="669">
        <v>1319798</v>
      </c>
      <c r="DE27" s="662"/>
      <c r="DF27" s="662"/>
      <c r="DG27" s="662"/>
      <c r="DH27" s="662"/>
      <c r="DI27" s="662"/>
      <c r="DJ27" s="662"/>
      <c r="DK27" s="663"/>
      <c r="DL27" s="669">
        <v>1314217</v>
      </c>
      <c r="DM27" s="662"/>
      <c r="DN27" s="662"/>
      <c r="DO27" s="662"/>
      <c r="DP27" s="662"/>
      <c r="DQ27" s="662"/>
      <c r="DR27" s="662"/>
      <c r="DS27" s="662"/>
      <c r="DT27" s="662"/>
      <c r="DU27" s="662"/>
      <c r="DV27" s="663"/>
      <c r="DW27" s="666">
        <v>10.4</v>
      </c>
      <c r="DX27" s="695"/>
      <c r="DY27" s="695"/>
      <c r="DZ27" s="695"/>
      <c r="EA27" s="695"/>
      <c r="EB27" s="695"/>
      <c r="EC27" s="697"/>
    </row>
    <row r="28" spans="2:133" ht="11.25" customHeight="1" x14ac:dyDescent="0.15">
      <c r="B28" s="766" t="s">
        <v>304</v>
      </c>
      <c r="C28" s="767"/>
      <c r="D28" s="767"/>
      <c r="E28" s="767"/>
      <c r="F28" s="767"/>
      <c r="G28" s="767"/>
      <c r="H28" s="767"/>
      <c r="I28" s="767"/>
      <c r="J28" s="767"/>
      <c r="K28" s="767"/>
      <c r="L28" s="767"/>
      <c r="M28" s="767"/>
      <c r="N28" s="767"/>
      <c r="O28" s="767"/>
      <c r="P28" s="767"/>
      <c r="Q28" s="768"/>
      <c r="R28" s="661" t="s">
        <v>245</v>
      </c>
      <c r="S28" s="664"/>
      <c r="T28" s="664"/>
      <c r="U28" s="664"/>
      <c r="V28" s="664"/>
      <c r="W28" s="664"/>
      <c r="X28" s="664"/>
      <c r="Y28" s="665"/>
      <c r="Z28" s="723" t="s">
        <v>129</v>
      </c>
      <c r="AA28" s="723"/>
      <c r="AB28" s="723"/>
      <c r="AC28" s="723"/>
      <c r="AD28" s="724" t="s">
        <v>129</v>
      </c>
      <c r="AE28" s="724"/>
      <c r="AF28" s="724"/>
      <c r="AG28" s="724"/>
      <c r="AH28" s="724"/>
      <c r="AI28" s="724"/>
      <c r="AJ28" s="724"/>
      <c r="AK28" s="724"/>
      <c r="AL28" s="666" t="s">
        <v>129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2342959</v>
      </c>
      <c r="CS28" s="664"/>
      <c r="CT28" s="664"/>
      <c r="CU28" s="664"/>
      <c r="CV28" s="664"/>
      <c r="CW28" s="664"/>
      <c r="CX28" s="664"/>
      <c r="CY28" s="665"/>
      <c r="CZ28" s="666">
        <v>10.8</v>
      </c>
      <c r="DA28" s="695"/>
      <c r="DB28" s="695"/>
      <c r="DC28" s="696"/>
      <c r="DD28" s="669">
        <v>2276362</v>
      </c>
      <c r="DE28" s="664"/>
      <c r="DF28" s="664"/>
      <c r="DG28" s="664"/>
      <c r="DH28" s="664"/>
      <c r="DI28" s="664"/>
      <c r="DJ28" s="664"/>
      <c r="DK28" s="665"/>
      <c r="DL28" s="669">
        <v>2276362</v>
      </c>
      <c r="DM28" s="664"/>
      <c r="DN28" s="664"/>
      <c r="DO28" s="664"/>
      <c r="DP28" s="664"/>
      <c r="DQ28" s="664"/>
      <c r="DR28" s="664"/>
      <c r="DS28" s="664"/>
      <c r="DT28" s="664"/>
      <c r="DU28" s="664"/>
      <c r="DV28" s="665"/>
      <c r="DW28" s="666">
        <v>18</v>
      </c>
      <c r="DX28" s="695"/>
      <c r="DY28" s="695"/>
      <c r="DZ28" s="695"/>
      <c r="EA28" s="695"/>
      <c r="EB28" s="695"/>
      <c r="EC28" s="697"/>
    </row>
    <row r="29" spans="2:133" ht="11.25" customHeight="1" x14ac:dyDescent="0.15">
      <c r="B29" s="658" t="s">
        <v>306</v>
      </c>
      <c r="C29" s="659"/>
      <c r="D29" s="659"/>
      <c r="E29" s="659"/>
      <c r="F29" s="659"/>
      <c r="G29" s="659"/>
      <c r="H29" s="659"/>
      <c r="I29" s="659"/>
      <c r="J29" s="659"/>
      <c r="K29" s="659"/>
      <c r="L29" s="659"/>
      <c r="M29" s="659"/>
      <c r="N29" s="659"/>
      <c r="O29" s="659"/>
      <c r="P29" s="659"/>
      <c r="Q29" s="660"/>
      <c r="R29" s="661">
        <v>1880374</v>
      </c>
      <c r="S29" s="664"/>
      <c r="T29" s="664"/>
      <c r="U29" s="664"/>
      <c r="V29" s="664"/>
      <c r="W29" s="664"/>
      <c r="X29" s="664"/>
      <c r="Y29" s="665"/>
      <c r="Z29" s="723">
        <v>8.4</v>
      </c>
      <c r="AA29" s="723"/>
      <c r="AB29" s="723"/>
      <c r="AC29" s="723"/>
      <c r="AD29" s="724" t="s">
        <v>129</v>
      </c>
      <c r="AE29" s="724"/>
      <c r="AF29" s="724"/>
      <c r="AG29" s="724"/>
      <c r="AH29" s="724"/>
      <c r="AI29" s="724"/>
      <c r="AJ29" s="724"/>
      <c r="AK29" s="724"/>
      <c r="AL29" s="666" t="s">
        <v>129</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68</v>
      </c>
      <c r="CG29" s="702"/>
      <c r="CH29" s="702"/>
      <c r="CI29" s="702"/>
      <c r="CJ29" s="702"/>
      <c r="CK29" s="702"/>
      <c r="CL29" s="702"/>
      <c r="CM29" s="702"/>
      <c r="CN29" s="702"/>
      <c r="CO29" s="702"/>
      <c r="CP29" s="702"/>
      <c r="CQ29" s="703"/>
      <c r="CR29" s="661">
        <v>2342959</v>
      </c>
      <c r="CS29" s="662"/>
      <c r="CT29" s="662"/>
      <c r="CU29" s="662"/>
      <c r="CV29" s="662"/>
      <c r="CW29" s="662"/>
      <c r="CX29" s="662"/>
      <c r="CY29" s="663"/>
      <c r="CZ29" s="666">
        <v>10.8</v>
      </c>
      <c r="DA29" s="695"/>
      <c r="DB29" s="695"/>
      <c r="DC29" s="696"/>
      <c r="DD29" s="669">
        <v>2276362</v>
      </c>
      <c r="DE29" s="662"/>
      <c r="DF29" s="662"/>
      <c r="DG29" s="662"/>
      <c r="DH29" s="662"/>
      <c r="DI29" s="662"/>
      <c r="DJ29" s="662"/>
      <c r="DK29" s="663"/>
      <c r="DL29" s="669">
        <v>2276362</v>
      </c>
      <c r="DM29" s="662"/>
      <c r="DN29" s="662"/>
      <c r="DO29" s="662"/>
      <c r="DP29" s="662"/>
      <c r="DQ29" s="662"/>
      <c r="DR29" s="662"/>
      <c r="DS29" s="662"/>
      <c r="DT29" s="662"/>
      <c r="DU29" s="662"/>
      <c r="DV29" s="663"/>
      <c r="DW29" s="666">
        <v>18</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144007</v>
      </c>
      <c r="S30" s="664"/>
      <c r="T30" s="664"/>
      <c r="U30" s="664"/>
      <c r="V30" s="664"/>
      <c r="W30" s="664"/>
      <c r="X30" s="664"/>
      <c r="Y30" s="665"/>
      <c r="Z30" s="723">
        <v>0.6</v>
      </c>
      <c r="AA30" s="723"/>
      <c r="AB30" s="723"/>
      <c r="AC30" s="723"/>
      <c r="AD30" s="724">
        <v>47621</v>
      </c>
      <c r="AE30" s="724"/>
      <c r="AF30" s="724"/>
      <c r="AG30" s="724"/>
      <c r="AH30" s="724"/>
      <c r="AI30" s="724"/>
      <c r="AJ30" s="724"/>
      <c r="AK30" s="724"/>
      <c r="AL30" s="666">
        <v>0.4</v>
      </c>
      <c r="AM30" s="667"/>
      <c r="AN30" s="667"/>
      <c r="AO30" s="725"/>
      <c r="AP30" s="751" t="s">
        <v>311</v>
      </c>
      <c r="AQ30" s="752"/>
      <c r="AR30" s="752"/>
      <c r="AS30" s="752"/>
      <c r="AT30" s="757" t="s">
        <v>312</v>
      </c>
      <c r="AU30" s="230"/>
      <c r="AV30" s="230"/>
      <c r="AW30" s="230"/>
      <c r="AX30" s="760" t="s">
        <v>188</v>
      </c>
      <c r="AY30" s="761"/>
      <c r="AZ30" s="761"/>
      <c r="BA30" s="761"/>
      <c r="BB30" s="761"/>
      <c r="BC30" s="761"/>
      <c r="BD30" s="761"/>
      <c r="BE30" s="761"/>
      <c r="BF30" s="762"/>
      <c r="BG30" s="741">
        <v>98.9</v>
      </c>
      <c r="BH30" s="742"/>
      <c r="BI30" s="742"/>
      <c r="BJ30" s="742"/>
      <c r="BK30" s="742"/>
      <c r="BL30" s="742"/>
      <c r="BM30" s="743">
        <v>95.8</v>
      </c>
      <c r="BN30" s="742"/>
      <c r="BO30" s="742"/>
      <c r="BP30" s="742"/>
      <c r="BQ30" s="744"/>
      <c r="BR30" s="741">
        <v>99</v>
      </c>
      <c r="BS30" s="742"/>
      <c r="BT30" s="742"/>
      <c r="BU30" s="742"/>
      <c r="BV30" s="742"/>
      <c r="BW30" s="742"/>
      <c r="BX30" s="743">
        <v>95.8</v>
      </c>
      <c r="BY30" s="742"/>
      <c r="BZ30" s="742"/>
      <c r="CA30" s="742"/>
      <c r="CB30" s="744"/>
      <c r="CD30" s="747"/>
      <c r="CE30" s="748"/>
      <c r="CF30" s="705" t="s">
        <v>313</v>
      </c>
      <c r="CG30" s="702"/>
      <c r="CH30" s="702"/>
      <c r="CI30" s="702"/>
      <c r="CJ30" s="702"/>
      <c r="CK30" s="702"/>
      <c r="CL30" s="702"/>
      <c r="CM30" s="702"/>
      <c r="CN30" s="702"/>
      <c r="CO30" s="702"/>
      <c r="CP30" s="702"/>
      <c r="CQ30" s="703"/>
      <c r="CR30" s="661">
        <v>2200038</v>
      </c>
      <c r="CS30" s="664"/>
      <c r="CT30" s="664"/>
      <c r="CU30" s="664"/>
      <c r="CV30" s="664"/>
      <c r="CW30" s="664"/>
      <c r="CX30" s="664"/>
      <c r="CY30" s="665"/>
      <c r="CZ30" s="666">
        <v>10.199999999999999</v>
      </c>
      <c r="DA30" s="695"/>
      <c r="DB30" s="695"/>
      <c r="DC30" s="696"/>
      <c r="DD30" s="669">
        <v>2138846</v>
      </c>
      <c r="DE30" s="664"/>
      <c r="DF30" s="664"/>
      <c r="DG30" s="664"/>
      <c r="DH30" s="664"/>
      <c r="DI30" s="664"/>
      <c r="DJ30" s="664"/>
      <c r="DK30" s="665"/>
      <c r="DL30" s="669">
        <v>2138846</v>
      </c>
      <c r="DM30" s="664"/>
      <c r="DN30" s="664"/>
      <c r="DO30" s="664"/>
      <c r="DP30" s="664"/>
      <c r="DQ30" s="664"/>
      <c r="DR30" s="664"/>
      <c r="DS30" s="664"/>
      <c r="DT30" s="664"/>
      <c r="DU30" s="664"/>
      <c r="DV30" s="665"/>
      <c r="DW30" s="666">
        <v>16.899999999999999</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1315748</v>
      </c>
      <c r="S31" s="664"/>
      <c r="T31" s="664"/>
      <c r="U31" s="664"/>
      <c r="V31" s="664"/>
      <c r="W31" s="664"/>
      <c r="X31" s="664"/>
      <c r="Y31" s="665"/>
      <c r="Z31" s="723">
        <v>5.9</v>
      </c>
      <c r="AA31" s="723"/>
      <c r="AB31" s="723"/>
      <c r="AC31" s="723"/>
      <c r="AD31" s="724" t="s">
        <v>129</v>
      </c>
      <c r="AE31" s="724"/>
      <c r="AF31" s="724"/>
      <c r="AG31" s="724"/>
      <c r="AH31" s="724"/>
      <c r="AI31" s="724"/>
      <c r="AJ31" s="724"/>
      <c r="AK31" s="724"/>
      <c r="AL31" s="666" t="s">
        <v>245</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98.9</v>
      </c>
      <c r="BH31" s="662"/>
      <c r="BI31" s="662"/>
      <c r="BJ31" s="662"/>
      <c r="BK31" s="662"/>
      <c r="BL31" s="662"/>
      <c r="BM31" s="667">
        <v>96.4</v>
      </c>
      <c r="BN31" s="740"/>
      <c r="BO31" s="740"/>
      <c r="BP31" s="740"/>
      <c r="BQ31" s="701"/>
      <c r="BR31" s="739">
        <v>99.1</v>
      </c>
      <c r="BS31" s="662"/>
      <c r="BT31" s="662"/>
      <c r="BU31" s="662"/>
      <c r="BV31" s="662"/>
      <c r="BW31" s="662"/>
      <c r="BX31" s="667">
        <v>96.5</v>
      </c>
      <c r="BY31" s="740"/>
      <c r="BZ31" s="740"/>
      <c r="CA31" s="740"/>
      <c r="CB31" s="701"/>
      <c r="CD31" s="747"/>
      <c r="CE31" s="748"/>
      <c r="CF31" s="705" t="s">
        <v>317</v>
      </c>
      <c r="CG31" s="702"/>
      <c r="CH31" s="702"/>
      <c r="CI31" s="702"/>
      <c r="CJ31" s="702"/>
      <c r="CK31" s="702"/>
      <c r="CL31" s="702"/>
      <c r="CM31" s="702"/>
      <c r="CN31" s="702"/>
      <c r="CO31" s="702"/>
      <c r="CP31" s="702"/>
      <c r="CQ31" s="703"/>
      <c r="CR31" s="661">
        <v>142921</v>
      </c>
      <c r="CS31" s="662"/>
      <c r="CT31" s="662"/>
      <c r="CU31" s="662"/>
      <c r="CV31" s="662"/>
      <c r="CW31" s="662"/>
      <c r="CX31" s="662"/>
      <c r="CY31" s="663"/>
      <c r="CZ31" s="666">
        <v>0.7</v>
      </c>
      <c r="DA31" s="695"/>
      <c r="DB31" s="695"/>
      <c r="DC31" s="696"/>
      <c r="DD31" s="669">
        <v>137516</v>
      </c>
      <c r="DE31" s="662"/>
      <c r="DF31" s="662"/>
      <c r="DG31" s="662"/>
      <c r="DH31" s="662"/>
      <c r="DI31" s="662"/>
      <c r="DJ31" s="662"/>
      <c r="DK31" s="663"/>
      <c r="DL31" s="669">
        <v>137516</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890267</v>
      </c>
      <c r="S32" s="664"/>
      <c r="T32" s="664"/>
      <c r="U32" s="664"/>
      <c r="V32" s="664"/>
      <c r="W32" s="664"/>
      <c r="X32" s="664"/>
      <c r="Y32" s="665"/>
      <c r="Z32" s="723">
        <v>4</v>
      </c>
      <c r="AA32" s="723"/>
      <c r="AB32" s="723"/>
      <c r="AC32" s="723"/>
      <c r="AD32" s="724" t="s">
        <v>129</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98.7</v>
      </c>
      <c r="BH32" s="677"/>
      <c r="BI32" s="677"/>
      <c r="BJ32" s="677"/>
      <c r="BK32" s="677"/>
      <c r="BL32" s="677"/>
      <c r="BM32" s="721">
        <v>94.9</v>
      </c>
      <c r="BN32" s="677"/>
      <c r="BO32" s="677"/>
      <c r="BP32" s="677"/>
      <c r="BQ32" s="714"/>
      <c r="BR32" s="738">
        <v>98.8</v>
      </c>
      <c r="BS32" s="677"/>
      <c r="BT32" s="677"/>
      <c r="BU32" s="677"/>
      <c r="BV32" s="677"/>
      <c r="BW32" s="677"/>
      <c r="BX32" s="721">
        <v>94.9</v>
      </c>
      <c r="BY32" s="677"/>
      <c r="BZ32" s="677"/>
      <c r="CA32" s="677"/>
      <c r="CB32" s="714"/>
      <c r="CD32" s="749"/>
      <c r="CE32" s="750"/>
      <c r="CF32" s="705" t="s">
        <v>320</v>
      </c>
      <c r="CG32" s="702"/>
      <c r="CH32" s="702"/>
      <c r="CI32" s="702"/>
      <c r="CJ32" s="702"/>
      <c r="CK32" s="702"/>
      <c r="CL32" s="702"/>
      <c r="CM32" s="702"/>
      <c r="CN32" s="702"/>
      <c r="CO32" s="702"/>
      <c r="CP32" s="702"/>
      <c r="CQ32" s="703"/>
      <c r="CR32" s="661" t="s">
        <v>129</v>
      </c>
      <c r="CS32" s="664"/>
      <c r="CT32" s="664"/>
      <c r="CU32" s="664"/>
      <c r="CV32" s="664"/>
      <c r="CW32" s="664"/>
      <c r="CX32" s="664"/>
      <c r="CY32" s="665"/>
      <c r="CZ32" s="666" t="s">
        <v>129</v>
      </c>
      <c r="DA32" s="695"/>
      <c r="DB32" s="695"/>
      <c r="DC32" s="696"/>
      <c r="DD32" s="669" t="s">
        <v>129</v>
      </c>
      <c r="DE32" s="664"/>
      <c r="DF32" s="664"/>
      <c r="DG32" s="664"/>
      <c r="DH32" s="664"/>
      <c r="DI32" s="664"/>
      <c r="DJ32" s="664"/>
      <c r="DK32" s="665"/>
      <c r="DL32" s="669" t="s">
        <v>129</v>
      </c>
      <c r="DM32" s="664"/>
      <c r="DN32" s="664"/>
      <c r="DO32" s="664"/>
      <c r="DP32" s="664"/>
      <c r="DQ32" s="664"/>
      <c r="DR32" s="664"/>
      <c r="DS32" s="664"/>
      <c r="DT32" s="664"/>
      <c r="DU32" s="664"/>
      <c r="DV32" s="665"/>
      <c r="DW32" s="666" t="s">
        <v>245</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373169</v>
      </c>
      <c r="S33" s="664"/>
      <c r="T33" s="664"/>
      <c r="U33" s="664"/>
      <c r="V33" s="664"/>
      <c r="W33" s="664"/>
      <c r="X33" s="664"/>
      <c r="Y33" s="665"/>
      <c r="Z33" s="723">
        <v>1.7</v>
      </c>
      <c r="AA33" s="723"/>
      <c r="AB33" s="723"/>
      <c r="AC33" s="723"/>
      <c r="AD33" s="724" t="s">
        <v>129</v>
      </c>
      <c r="AE33" s="724"/>
      <c r="AF33" s="724"/>
      <c r="AG33" s="724"/>
      <c r="AH33" s="724"/>
      <c r="AI33" s="724"/>
      <c r="AJ33" s="724"/>
      <c r="AK33" s="724"/>
      <c r="AL33" s="666" t="s">
        <v>129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8467902</v>
      </c>
      <c r="CS33" s="662"/>
      <c r="CT33" s="662"/>
      <c r="CU33" s="662"/>
      <c r="CV33" s="662"/>
      <c r="CW33" s="662"/>
      <c r="CX33" s="662"/>
      <c r="CY33" s="663"/>
      <c r="CZ33" s="666">
        <v>39.200000000000003</v>
      </c>
      <c r="DA33" s="695"/>
      <c r="DB33" s="695"/>
      <c r="DC33" s="696"/>
      <c r="DD33" s="669">
        <v>5903613</v>
      </c>
      <c r="DE33" s="662"/>
      <c r="DF33" s="662"/>
      <c r="DG33" s="662"/>
      <c r="DH33" s="662"/>
      <c r="DI33" s="662"/>
      <c r="DJ33" s="662"/>
      <c r="DK33" s="663"/>
      <c r="DL33" s="669">
        <v>4984026</v>
      </c>
      <c r="DM33" s="662"/>
      <c r="DN33" s="662"/>
      <c r="DO33" s="662"/>
      <c r="DP33" s="662"/>
      <c r="DQ33" s="662"/>
      <c r="DR33" s="662"/>
      <c r="DS33" s="662"/>
      <c r="DT33" s="662"/>
      <c r="DU33" s="662"/>
      <c r="DV33" s="663"/>
      <c r="DW33" s="666">
        <v>39.5</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112927</v>
      </c>
      <c r="S34" s="664"/>
      <c r="T34" s="664"/>
      <c r="U34" s="664"/>
      <c r="V34" s="664"/>
      <c r="W34" s="664"/>
      <c r="X34" s="664"/>
      <c r="Y34" s="665"/>
      <c r="Z34" s="723">
        <v>0.5</v>
      </c>
      <c r="AA34" s="723"/>
      <c r="AB34" s="723"/>
      <c r="AC34" s="723"/>
      <c r="AD34" s="724">
        <v>2671</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2719062</v>
      </c>
      <c r="CS34" s="664"/>
      <c r="CT34" s="664"/>
      <c r="CU34" s="664"/>
      <c r="CV34" s="664"/>
      <c r="CW34" s="664"/>
      <c r="CX34" s="664"/>
      <c r="CY34" s="665"/>
      <c r="CZ34" s="666">
        <v>12.6</v>
      </c>
      <c r="DA34" s="695"/>
      <c r="DB34" s="695"/>
      <c r="DC34" s="696"/>
      <c r="DD34" s="669">
        <v>1740497</v>
      </c>
      <c r="DE34" s="664"/>
      <c r="DF34" s="664"/>
      <c r="DG34" s="664"/>
      <c r="DH34" s="664"/>
      <c r="DI34" s="664"/>
      <c r="DJ34" s="664"/>
      <c r="DK34" s="665"/>
      <c r="DL34" s="669">
        <v>1603684</v>
      </c>
      <c r="DM34" s="664"/>
      <c r="DN34" s="664"/>
      <c r="DO34" s="664"/>
      <c r="DP34" s="664"/>
      <c r="DQ34" s="664"/>
      <c r="DR34" s="664"/>
      <c r="DS34" s="664"/>
      <c r="DT34" s="664"/>
      <c r="DU34" s="664"/>
      <c r="DV34" s="665"/>
      <c r="DW34" s="666">
        <v>12.7</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1693393</v>
      </c>
      <c r="S35" s="664"/>
      <c r="T35" s="664"/>
      <c r="U35" s="664"/>
      <c r="V35" s="664"/>
      <c r="W35" s="664"/>
      <c r="X35" s="664"/>
      <c r="Y35" s="665"/>
      <c r="Z35" s="723">
        <v>7.6</v>
      </c>
      <c r="AA35" s="723"/>
      <c r="AB35" s="723"/>
      <c r="AC35" s="723"/>
      <c r="AD35" s="724" t="s">
        <v>129</v>
      </c>
      <c r="AE35" s="724"/>
      <c r="AF35" s="724"/>
      <c r="AG35" s="724"/>
      <c r="AH35" s="724"/>
      <c r="AI35" s="724"/>
      <c r="AJ35" s="724"/>
      <c r="AK35" s="724"/>
      <c r="AL35" s="666" t="s">
        <v>129</v>
      </c>
      <c r="AM35" s="667"/>
      <c r="AN35" s="667"/>
      <c r="AO35" s="725"/>
      <c r="AP35" s="234"/>
      <c r="AQ35" s="729" t="s">
        <v>328</v>
      </c>
      <c r="AR35" s="730"/>
      <c r="AS35" s="730"/>
      <c r="AT35" s="730"/>
      <c r="AU35" s="730"/>
      <c r="AV35" s="730"/>
      <c r="AW35" s="730"/>
      <c r="AX35" s="730"/>
      <c r="AY35" s="731"/>
      <c r="AZ35" s="726">
        <v>2481752</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47254</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212580</v>
      </c>
      <c r="CS35" s="662"/>
      <c r="CT35" s="662"/>
      <c r="CU35" s="662"/>
      <c r="CV35" s="662"/>
      <c r="CW35" s="662"/>
      <c r="CX35" s="662"/>
      <c r="CY35" s="663"/>
      <c r="CZ35" s="666">
        <v>1</v>
      </c>
      <c r="DA35" s="695"/>
      <c r="DB35" s="695"/>
      <c r="DC35" s="696"/>
      <c r="DD35" s="669">
        <v>168083</v>
      </c>
      <c r="DE35" s="662"/>
      <c r="DF35" s="662"/>
      <c r="DG35" s="662"/>
      <c r="DH35" s="662"/>
      <c r="DI35" s="662"/>
      <c r="DJ35" s="662"/>
      <c r="DK35" s="663"/>
      <c r="DL35" s="669">
        <v>160534</v>
      </c>
      <c r="DM35" s="662"/>
      <c r="DN35" s="662"/>
      <c r="DO35" s="662"/>
      <c r="DP35" s="662"/>
      <c r="DQ35" s="662"/>
      <c r="DR35" s="662"/>
      <c r="DS35" s="662"/>
      <c r="DT35" s="662"/>
      <c r="DU35" s="662"/>
      <c r="DV35" s="663"/>
      <c r="DW35" s="666">
        <v>1.3</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129</v>
      </c>
      <c r="S36" s="664"/>
      <c r="T36" s="664"/>
      <c r="U36" s="664"/>
      <c r="V36" s="664"/>
      <c r="W36" s="664"/>
      <c r="X36" s="664"/>
      <c r="Y36" s="665"/>
      <c r="Z36" s="723" t="s">
        <v>129</v>
      </c>
      <c r="AA36" s="723"/>
      <c r="AB36" s="723"/>
      <c r="AC36" s="723"/>
      <c r="AD36" s="724" t="s">
        <v>129</v>
      </c>
      <c r="AE36" s="724"/>
      <c r="AF36" s="724"/>
      <c r="AG36" s="724"/>
      <c r="AH36" s="724"/>
      <c r="AI36" s="724"/>
      <c r="AJ36" s="724"/>
      <c r="AK36" s="724"/>
      <c r="AL36" s="666" t="s">
        <v>129</v>
      </c>
      <c r="AM36" s="667"/>
      <c r="AN36" s="667"/>
      <c r="AO36" s="725"/>
      <c r="AQ36" s="698" t="s">
        <v>332</v>
      </c>
      <c r="AR36" s="699"/>
      <c r="AS36" s="699"/>
      <c r="AT36" s="699"/>
      <c r="AU36" s="699"/>
      <c r="AV36" s="699"/>
      <c r="AW36" s="699"/>
      <c r="AX36" s="699"/>
      <c r="AY36" s="700"/>
      <c r="AZ36" s="661">
        <v>149593</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-75070</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2123730</v>
      </c>
      <c r="CS36" s="664"/>
      <c r="CT36" s="664"/>
      <c r="CU36" s="664"/>
      <c r="CV36" s="664"/>
      <c r="CW36" s="664"/>
      <c r="CX36" s="664"/>
      <c r="CY36" s="665"/>
      <c r="CZ36" s="666">
        <v>9.8000000000000007</v>
      </c>
      <c r="DA36" s="695"/>
      <c r="DB36" s="695"/>
      <c r="DC36" s="696"/>
      <c r="DD36" s="669">
        <v>1700802</v>
      </c>
      <c r="DE36" s="664"/>
      <c r="DF36" s="664"/>
      <c r="DG36" s="664"/>
      <c r="DH36" s="664"/>
      <c r="DI36" s="664"/>
      <c r="DJ36" s="664"/>
      <c r="DK36" s="665"/>
      <c r="DL36" s="669">
        <v>1358740</v>
      </c>
      <c r="DM36" s="664"/>
      <c r="DN36" s="664"/>
      <c r="DO36" s="664"/>
      <c r="DP36" s="664"/>
      <c r="DQ36" s="664"/>
      <c r="DR36" s="664"/>
      <c r="DS36" s="664"/>
      <c r="DT36" s="664"/>
      <c r="DU36" s="664"/>
      <c r="DV36" s="665"/>
      <c r="DW36" s="666">
        <v>10.8</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532693</v>
      </c>
      <c r="S37" s="664"/>
      <c r="T37" s="664"/>
      <c r="U37" s="664"/>
      <c r="V37" s="664"/>
      <c r="W37" s="664"/>
      <c r="X37" s="664"/>
      <c r="Y37" s="665"/>
      <c r="Z37" s="723">
        <v>2.4</v>
      </c>
      <c r="AA37" s="723"/>
      <c r="AB37" s="723"/>
      <c r="AC37" s="723"/>
      <c r="AD37" s="724" t="s">
        <v>129</v>
      </c>
      <c r="AE37" s="724"/>
      <c r="AF37" s="724"/>
      <c r="AG37" s="724"/>
      <c r="AH37" s="724"/>
      <c r="AI37" s="724"/>
      <c r="AJ37" s="724"/>
      <c r="AK37" s="724"/>
      <c r="AL37" s="666" t="s">
        <v>129</v>
      </c>
      <c r="AM37" s="667"/>
      <c r="AN37" s="667"/>
      <c r="AO37" s="725"/>
      <c r="AQ37" s="698" t="s">
        <v>336</v>
      </c>
      <c r="AR37" s="699"/>
      <c r="AS37" s="699"/>
      <c r="AT37" s="699"/>
      <c r="AU37" s="699"/>
      <c r="AV37" s="699"/>
      <c r="AW37" s="699"/>
      <c r="AX37" s="699"/>
      <c r="AY37" s="700"/>
      <c r="AZ37" s="661">
        <v>57097</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6047</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1194958</v>
      </c>
      <c r="CS37" s="662"/>
      <c r="CT37" s="662"/>
      <c r="CU37" s="662"/>
      <c r="CV37" s="662"/>
      <c r="CW37" s="662"/>
      <c r="CX37" s="662"/>
      <c r="CY37" s="663"/>
      <c r="CZ37" s="666">
        <v>5.5</v>
      </c>
      <c r="DA37" s="695"/>
      <c r="DB37" s="695"/>
      <c r="DC37" s="696"/>
      <c r="DD37" s="669">
        <v>1152025</v>
      </c>
      <c r="DE37" s="662"/>
      <c r="DF37" s="662"/>
      <c r="DG37" s="662"/>
      <c r="DH37" s="662"/>
      <c r="DI37" s="662"/>
      <c r="DJ37" s="662"/>
      <c r="DK37" s="663"/>
      <c r="DL37" s="669">
        <v>1039801</v>
      </c>
      <c r="DM37" s="662"/>
      <c r="DN37" s="662"/>
      <c r="DO37" s="662"/>
      <c r="DP37" s="662"/>
      <c r="DQ37" s="662"/>
      <c r="DR37" s="662"/>
      <c r="DS37" s="662"/>
      <c r="DT37" s="662"/>
      <c r="DU37" s="662"/>
      <c r="DV37" s="663"/>
      <c r="DW37" s="666">
        <v>8.1999999999999993</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22295808</v>
      </c>
      <c r="S38" s="713"/>
      <c r="T38" s="713"/>
      <c r="U38" s="713"/>
      <c r="V38" s="713"/>
      <c r="W38" s="713"/>
      <c r="X38" s="713"/>
      <c r="Y38" s="718"/>
      <c r="Z38" s="719">
        <v>100</v>
      </c>
      <c r="AA38" s="719"/>
      <c r="AB38" s="719"/>
      <c r="AC38" s="719"/>
      <c r="AD38" s="720">
        <v>12091719</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129</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10114</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2424655</v>
      </c>
      <c r="CS38" s="664"/>
      <c r="CT38" s="664"/>
      <c r="CU38" s="664"/>
      <c r="CV38" s="664"/>
      <c r="CW38" s="664"/>
      <c r="CX38" s="664"/>
      <c r="CY38" s="665"/>
      <c r="CZ38" s="666">
        <v>11.2</v>
      </c>
      <c r="DA38" s="695"/>
      <c r="DB38" s="695"/>
      <c r="DC38" s="696"/>
      <c r="DD38" s="669">
        <v>2049560</v>
      </c>
      <c r="DE38" s="664"/>
      <c r="DF38" s="664"/>
      <c r="DG38" s="664"/>
      <c r="DH38" s="664"/>
      <c r="DI38" s="664"/>
      <c r="DJ38" s="664"/>
      <c r="DK38" s="665"/>
      <c r="DL38" s="669">
        <v>1861068</v>
      </c>
      <c r="DM38" s="664"/>
      <c r="DN38" s="664"/>
      <c r="DO38" s="664"/>
      <c r="DP38" s="664"/>
      <c r="DQ38" s="664"/>
      <c r="DR38" s="664"/>
      <c r="DS38" s="664"/>
      <c r="DT38" s="664"/>
      <c r="DU38" s="664"/>
      <c r="DV38" s="665"/>
      <c r="DW38" s="666">
        <v>14.7</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t="s">
        <v>129</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108</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987325</v>
      </c>
      <c r="CS39" s="662"/>
      <c r="CT39" s="662"/>
      <c r="CU39" s="662"/>
      <c r="CV39" s="662"/>
      <c r="CW39" s="662"/>
      <c r="CX39" s="662"/>
      <c r="CY39" s="663"/>
      <c r="CZ39" s="666">
        <v>4.5999999999999996</v>
      </c>
      <c r="DA39" s="695"/>
      <c r="DB39" s="695"/>
      <c r="DC39" s="696"/>
      <c r="DD39" s="669">
        <v>244671</v>
      </c>
      <c r="DE39" s="662"/>
      <c r="DF39" s="662"/>
      <c r="DG39" s="662"/>
      <c r="DH39" s="662"/>
      <c r="DI39" s="662"/>
      <c r="DJ39" s="662"/>
      <c r="DK39" s="663"/>
      <c r="DL39" s="669" t="s">
        <v>129</v>
      </c>
      <c r="DM39" s="662"/>
      <c r="DN39" s="662"/>
      <c r="DO39" s="662"/>
      <c r="DP39" s="662"/>
      <c r="DQ39" s="662"/>
      <c r="DR39" s="662"/>
      <c r="DS39" s="662"/>
      <c r="DT39" s="662"/>
      <c r="DU39" s="662"/>
      <c r="DV39" s="663"/>
      <c r="DW39" s="666" t="s">
        <v>129</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505315</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129</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550</v>
      </c>
      <c r="CS40" s="664"/>
      <c r="CT40" s="664"/>
      <c r="CU40" s="664"/>
      <c r="CV40" s="664"/>
      <c r="CW40" s="664"/>
      <c r="CX40" s="664"/>
      <c r="CY40" s="665"/>
      <c r="CZ40" s="666">
        <v>0</v>
      </c>
      <c r="DA40" s="695"/>
      <c r="DB40" s="695"/>
      <c r="DC40" s="696"/>
      <c r="DD40" s="669" t="s">
        <v>129</v>
      </c>
      <c r="DE40" s="664"/>
      <c r="DF40" s="664"/>
      <c r="DG40" s="664"/>
      <c r="DH40" s="664"/>
      <c r="DI40" s="664"/>
      <c r="DJ40" s="664"/>
      <c r="DK40" s="665"/>
      <c r="DL40" s="669" t="s">
        <v>129</v>
      </c>
      <c r="DM40" s="664"/>
      <c r="DN40" s="664"/>
      <c r="DO40" s="664"/>
      <c r="DP40" s="664"/>
      <c r="DQ40" s="664"/>
      <c r="DR40" s="664"/>
      <c r="DS40" s="664"/>
      <c r="DT40" s="664"/>
      <c r="DU40" s="664"/>
      <c r="DV40" s="665"/>
      <c r="DW40" s="666" t="s">
        <v>129</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1769747</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406</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129</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2742707</v>
      </c>
      <c r="CS42" s="664"/>
      <c r="CT42" s="664"/>
      <c r="CU42" s="664"/>
      <c r="CV42" s="664"/>
      <c r="CW42" s="664"/>
      <c r="CX42" s="664"/>
      <c r="CY42" s="665"/>
      <c r="CZ42" s="666">
        <v>12.7</v>
      </c>
      <c r="DA42" s="667"/>
      <c r="DB42" s="667"/>
      <c r="DC42" s="668"/>
      <c r="DD42" s="669">
        <v>605926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146170</v>
      </c>
      <c r="CS43" s="662"/>
      <c r="CT43" s="662"/>
      <c r="CU43" s="662"/>
      <c r="CV43" s="662"/>
      <c r="CW43" s="662"/>
      <c r="CX43" s="662"/>
      <c r="CY43" s="663"/>
      <c r="CZ43" s="666">
        <v>0.7</v>
      </c>
      <c r="DA43" s="695"/>
      <c r="DB43" s="695"/>
      <c r="DC43" s="696"/>
      <c r="DD43" s="669">
        <v>138229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309</v>
      </c>
      <c r="CE44" s="690"/>
      <c r="CF44" s="658" t="s">
        <v>358</v>
      </c>
      <c r="CG44" s="659"/>
      <c r="CH44" s="659"/>
      <c r="CI44" s="659"/>
      <c r="CJ44" s="659"/>
      <c r="CK44" s="659"/>
      <c r="CL44" s="659"/>
      <c r="CM44" s="659"/>
      <c r="CN44" s="659"/>
      <c r="CO44" s="659"/>
      <c r="CP44" s="659"/>
      <c r="CQ44" s="660"/>
      <c r="CR44" s="661">
        <v>2687039</v>
      </c>
      <c r="CS44" s="664"/>
      <c r="CT44" s="664"/>
      <c r="CU44" s="664"/>
      <c r="CV44" s="664"/>
      <c r="CW44" s="664"/>
      <c r="CX44" s="664"/>
      <c r="CY44" s="665"/>
      <c r="CZ44" s="666">
        <v>12.4</v>
      </c>
      <c r="DA44" s="667"/>
      <c r="DB44" s="667"/>
      <c r="DC44" s="668"/>
      <c r="DD44" s="669">
        <v>600731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1103333</v>
      </c>
      <c r="CS45" s="662"/>
      <c r="CT45" s="662"/>
      <c r="CU45" s="662"/>
      <c r="CV45" s="662"/>
      <c r="CW45" s="662"/>
      <c r="CX45" s="662"/>
      <c r="CY45" s="663"/>
      <c r="CZ45" s="666">
        <v>5.0999999999999996</v>
      </c>
      <c r="DA45" s="695"/>
      <c r="DB45" s="695"/>
      <c r="DC45" s="696"/>
      <c r="DD45" s="669">
        <v>58883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1491786</v>
      </c>
      <c r="CS46" s="664"/>
      <c r="CT46" s="664"/>
      <c r="CU46" s="664"/>
      <c r="CV46" s="664"/>
      <c r="CW46" s="664"/>
      <c r="CX46" s="664"/>
      <c r="CY46" s="665"/>
      <c r="CZ46" s="666">
        <v>6.9</v>
      </c>
      <c r="DA46" s="667"/>
      <c r="DB46" s="667"/>
      <c r="DC46" s="668"/>
      <c r="DD46" s="669">
        <v>499278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55668</v>
      </c>
      <c r="CS47" s="662"/>
      <c r="CT47" s="662"/>
      <c r="CU47" s="662"/>
      <c r="CV47" s="662"/>
      <c r="CW47" s="662"/>
      <c r="CX47" s="662"/>
      <c r="CY47" s="663"/>
      <c r="CZ47" s="666">
        <v>0.3</v>
      </c>
      <c r="DA47" s="695"/>
      <c r="DB47" s="695"/>
      <c r="DC47" s="696"/>
      <c r="DD47" s="669">
        <v>5195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129</v>
      </c>
      <c r="CS48" s="664"/>
      <c r="CT48" s="664"/>
      <c r="CU48" s="664"/>
      <c r="CV48" s="664"/>
      <c r="CW48" s="664"/>
      <c r="CX48" s="664"/>
      <c r="CY48" s="665"/>
      <c r="CZ48" s="666" t="s">
        <v>245</v>
      </c>
      <c r="DA48" s="667"/>
      <c r="DB48" s="667"/>
      <c r="DC48" s="668"/>
      <c r="DD48" s="669" t="s">
        <v>129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21625835</v>
      </c>
      <c r="CS49" s="677"/>
      <c r="CT49" s="677"/>
      <c r="CU49" s="677"/>
      <c r="CV49" s="677"/>
      <c r="CW49" s="677"/>
      <c r="CX49" s="677"/>
      <c r="CY49" s="678"/>
      <c r="CZ49" s="679">
        <v>100</v>
      </c>
      <c r="DA49" s="680"/>
      <c r="DB49" s="680"/>
      <c r="DC49" s="681"/>
      <c r="DD49" s="682">
        <v>13512155</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Woex5JJ5tQJ2qf7Psk+GBjApzgCuncvWqchBFBjjJdfG6m1ZP3vHisOb2yjjVy7ObEf3kzPizdTqyRVW8wHaaA==" saltValue="JhjTi7R1iZy38bM4dDLch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22326</v>
      </c>
      <c r="R7" s="1194"/>
      <c r="S7" s="1194"/>
      <c r="T7" s="1194"/>
      <c r="U7" s="1194"/>
      <c r="V7" s="1194">
        <v>21656</v>
      </c>
      <c r="W7" s="1194"/>
      <c r="X7" s="1194"/>
      <c r="Y7" s="1194"/>
      <c r="Z7" s="1194"/>
      <c r="AA7" s="1194">
        <v>670</v>
      </c>
      <c r="AB7" s="1194"/>
      <c r="AC7" s="1194"/>
      <c r="AD7" s="1194"/>
      <c r="AE7" s="1195"/>
      <c r="AF7" s="1196">
        <v>628</v>
      </c>
      <c r="AG7" s="1197"/>
      <c r="AH7" s="1197"/>
      <c r="AI7" s="1197"/>
      <c r="AJ7" s="1198"/>
      <c r="AK7" s="1180">
        <v>890</v>
      </c>
      <c r="AL7" s="1181"/>
      <c r="AM7" s="1181"/>
      <c r="AN7" s="1181"/>
      <c r="AO7" s="1181"/>
      <c r="AP7" s="1181">
        <v>21058</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595</v>
      </c>
      <c r="BT7" s="1185"/>
      <c r="BU7" s="1185"/>
      <c r="BV7" s="1185"/>
      <c r="BW7" s="1185"/>
      <c r="BX7" s="1185"/>
      <c r="BY7" s="1185"/>
      <c r="BZ7" s="1185"/>
      <c r="CA7" s="1185"/>
      <c r="CB7" s="1185"/>
      <c r="CC7" s="1185"/>
      <c r="CD7" s="1185"/>
      <c r="CE7" s="1185"/>
      <c r="CF7" s="1185"/>
      <c r="CG7" s="1186"/>
      <c r="CH7" s="1177">
        <v>0</v>
      </c>
      <c r="CI7" s="1178"/>
      <c r="CJ7" s="1178"/>
      <c r="CK7" s="1178"/>
      <c r="CL7" s="1179"/>
      <c r="CM7" s="1177">
        <v>5</v>
      </c>
      <c r="CN7" s="1178"/>
      <c r="CO7" s="1178"/>
      <c r="CP7" s="1178"/>
      <c r="CQ7" s="1179"/>
      <c r="CR7" s="1177">
        <v>100</v>
      </c>
      <c r="CS7" s="1178"/>
      <c r="CT7" s="1178"/>
      <c r="CU7" s="1178"/>
      <c r="CV7" s="1179"/>
      <c r="CW7" s="1177" t="s">
        <v>600</v>
      </c>
      <c r="CX7" s="1178"/>
      <c r="CY7" s="1178"/>
      <c r="CZ7" s="1178"/>
      <c r="DA7" s="1179"/>
      <c r="DB7" s="1177" t="s">
        <v>599</v>
      </c>
      <c r="DC7" s="1178"/>
      <c r="DD7" s="1178"/>
      <c r="DE7" s="1178"/>
      <c r="DF7" s="1179"/>
      <c r="DG7" s="1177" t="s">
        <v>599</v>
      </c>
      <c r="DH7" s="1178"/>
      <c r="DI7" s="1178"/>
      <c r="DJ7" s="1178"/>
      <c r="DK7" s="1179"/>
      <c r="DL7" s="1177" t="s">
        <v>601</v>
      </c>
      <c r="DM7" s="1178"/>
      <c r="DN7" s="1178"/>
      <c r="DO7" s="1178"/>
      <c r="DP7" s="1179"/>
      <c r="DQ7" s="1177" t="s">
        <v>599</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596</v>
      </c>
      <c r="BT8" s="1104"/>
      <c r="BU8" s="1104"/>
      <c r="BV8" s="1104"/>
      <c r="BW8" s="1104"/>
      <c r="BX8" s="1104"/>
      <c r="BY8" s="1104"/>
      <c r="BZ8" s="1104"/>
      <c r="CA8" s="1104"/>
      <c r="CB8" s="1104"/>
      <c r="CC8" s="1104"/>
      <c r="CD8" s="1104"/>
      <c r="CE8" s="1104"/>
      <c r="CF8" s="1104"/>
      <c r="CG8" s="1105"/>
      <c r="CH8" s="1078">
        <v>6</v>
      </c>
      <c r="CI8" s="1079"/>
      <c r="CJ8" s="1079"/>
      <c r="CK8" s="1079"/>
      <c r="CL8" s="1080"/>
      <c r="CM8" s="1078">
        <v>57</v>
      </c>
      <c r="CN8" s="1079"/>
      <c r="CO8" s="1079"/>
      <c r="CP8" s="1079"/>
      <c r="CQ8" s="1080"/>
      <c r="CR8" s="1078">
        <v>32</v>
      </c>
      <c r="CS8" s="1079"/>
      <c r="CT8" s="1079"/>
      <c r="CU8" s="1079"/>
      <c r="CV8" s="1080"/>
      <c r="CW8" s="1078" t="s">
        <v>599</v>
      </c>
      <c r="CX8" s="1079"/>
      <c r="CY8" s="1079"/>
      <c r="CZ8" s="1079"/>
      <c r="DA8" s="1080"/>
      <c r="DB8" s="1078" t="s">
        <v>599</v>
      </c>
      <c r="DC8" s="1079"/>
      <c r="DD8" s="1079"/>
      <c r="DE8" s="1079"/>
      <c r="DF8" s="1080"/>
      <c r="DG8" s="1078" t="s">
        <v>599</v>
      </c>
      <c r="DH8" s="1079"/>
      <c r="DI8" s="1079"/>
      <c r="DJ8" s="1079"/>
      <c r="DK8" s="1080"/>
      <c r="DL8" s="1078" t="s">
        <v>599</v>
      </c>
      <c r="DM8" s="1079"/>
      <c r="DN8" s="1079"/>
      <c r="DO8" s="1079"/>
      <c r="DP8" s="1080"/>
      <c r="DQ8" s="1078" t="s">
        <v>599</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t="s">
        <v>598</v>
      </c>
      <c r="BS9" s="1103" t="s">
        <v>597</v>
      </c>
      <c r="BT9" s="1104"/>
      <c r="BU9" s="1104"/>
      <c r="BV9" s="1104"/>
      <c r="BW9" s="1104"/>
      <c r="BX9" s="1104"/>
      <c r="BY9" s="1104"/>
      <c r="BZ9" s="1104"/>
      <c r="CA9" s="1104"/>
      <c r="CB9" s="1104"/>
      <c r="CC9" s="1104"/>
      <c r="CD9" s="1104"/>
      <c r="CE9" s="1104"/>
      <c r="CF9" s="1104"/>
      <c r="CG9" s="1105"/>
      <c r="CH9" s="1078">
        <v>-1</v>
      </c>
      <c r="CI9" s="1079"/>
      <c r="CJ9" s="1079"/>
      <c r="CK9" s="1079"/>
      <c r="CL9" s="1080"/>
      <c r="CM9" s="1078">
        <v>72</v>
      </c>
      <c r="CN9" s="1079"/>
      <c r="CO9" s="1079"/>
      <c r="CP9" s="1079"/>
      <c r="CQ9" s="1080"/>
      <c r="CR9" s="1078">
        <v>18</v>
      </c>
      <c r="CS9" s="1079"/>
      <c r="CT9" s="1079"/>
      <c r="CU9" s="1079"/>
      <c r="CV9" s="1080"/>
      <c r="CW9" s="1078" t="s">
        <v>599</v>
      </c>
      <c r="CX9" s="1079"/>
      <c r="CY9" s="1079"/>
      <c r="CZ9" s="1079"/>
      <c r="DA9" s="1080"/>
      <c r="DB9" s="1078" t="s">
        <v>599</v>
      </c>
      <c r="DC9" s="1079"/>
      <c r="DD9" s="1079"/>
      <c r="DE9" s="1079"/>
      <c r="DF9" s="1080"/>
      <c r="DG9" s="1078" t="s">
        <v>599</v>
      </c>
      <c r="DH9" s="1079"/>
      <c r="DI9" s="1079"/>
      <c r="DJ9" s="1079"/>
      <c r="DK9" s="1080"/>
      <c r="DL9" s="1078">
        <v>187</v>
      </c>
      <c r="DM9" s="1079"/>
      <c r="DN9" s="1079"/>
      <c r="DO9" s="1079"/>
      <c r="DP9" s="1080"/>
      <c r="DQ9" s="1078">
        <v>19</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22326</v>
      </c>
      <c r="R23" s="1158"/>
      <c r="S23" s="1158"/>
      <c r="T23" s="1158"/>
      <c r="U23" s="1158"/>
      <c r="V23" s="1158">
        <v>21656</v>
      </c>
      <c r="W23" s="1158"/>
      <c r="X23" s="1158"/>
      <c r="Y23" s="1158"/>
      <c r="Z23" s="1158"/>
      <c r="AA23" s="1158">
        <v>670</v>
      </c>
      <c r="AB23" s="1158"/>
      <c r="AC23" s="1158"/>
      <c r="AD23" s="1158"/>
      <c r="AE23" s="1159"/>
      <c r="AF23" s="1160">
        <v>628</v>
      </c>
      <c r="AG23" s="1158"/>
      <c r="AH23" s="1158"/>
      <c r="AI23" s="1158"/>
      <c r="AJ23" s="1161"/>
      <c r="AK23" s="1162"/>
      <c r="AL23" s="1163"/>
      <c r="AM23" s="1163"/>
      <c r="AN23" s="1163"/>
      <c r="AO23" s="1163"/>
      <c r="AP23" s="1158">
        <v>21058</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5888</v>
      </c>
      <c r="R28" s="1143"/>
      <c r="S28" s="1143"/>
      <c r="T28" s="1143"/>
      <c r="U28" s="1143"/>
      <c r="V28" s="1143">
        <v>5841</v>
      </c>
      <c r="W28" s="1143"/>
      <c r="X28" s="1143"/>
      <c r="Y28" s="1143"/>
      <c r="Z28" s="1143"/>
      <c r="AA28" s="1143">
        <v>47</v>
      </c>
      <c r="AB28" s="1143"/>
      <c r="AC28" s="1143"/>
      <c r="AD28" s="1143"/>
      <c r="AE28" s="1144"/>
      <c r="AF28" s="1145">
        <v>47</v>
      </c>
      <c r="AG28" s="1143"/>
      <c r="AH28" s="1143"/>
      <c r="AI28" s="1143"/>
      <c r="AJ28" s="1146"/>
      <c r="AK28" s="1147">
        <v>427</v>
      </c>
      <c r="AL28" s="1135"/>
      <c r="AM28" s="1135"/>
      <c r="AN28" s="1135"/>
      <c r="AO28" s="1135"/>
      <c r="AP28" s="1135" t="s">
        <v>582</v>
      </c>
      <c r="AQ28" s="1135"/>
      <c r="AR28" s="1135"/>
      <c r="AS28" s="1135"/>
      <c r="AT28" s="1135"/>
      <c r="AU28" s="1135" t="s">
        <v>582</v>
      </c>
      <c r="AV28" s="1135"/>
      <c r="AW28" s="1135"/>
      <c r="AX28" s="1135"/>
      <c r="AY28" s="1135"/>
      <c r="AZ28" s="1136" t="s">
        <v>582</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5306</v>
      </c>
      <c r="R29" s="1133"/>
      <c r="S29" s="1133"/>
      <c r="T29" s="1133"/>
      <c r="U29" s="1133"/>
      <c r="V29" s="1133">
        <v>5098</v>
      </c>
      <c r="W29" s="1133"/>
      <c r="X29" s="1133"/>
      <c r="Y29" s="1133"/>
      <c r="Z29" s="1133"/>
      <c r="AA29" s="1133">
        <v>208</v>
      </c>
      <c r="AB29" s="1133"/>
      <c r="AC29" s="1133"/>
      <c r="AD29" s="1133"/>
      <c r="AE29" s="1134"/>
      <c r="AF29" s="1108">
        <v>208</v>
      </c>
      <c r="AG29" s="1109"/>
      <c r="AH29" s="1109"/>
      <c r="AI29" s="1109"/>
      <c r="AJ29" s="1110"/>
      <c r="AK29" s="1069">
        <v>755</v>
      </c>
      <c r="AL29" s="1060"/>
      <c r="AM29" s="1060"/>
      <c r="AN29" s="1060"/>
      <c r="AO29" s="1060"/>
      <c r="AP29" s="1060" t="s">
        <v>582</v>
      </c>
      <c r="AQ29" s="1060"/>
      <c r="AR29" s="1060"/>
      <c r="AS29" s="1060"/>
      <c r="AT29" s="1060"/>
      <c r="AU29" s="1060" t="s">
        <v>582</v>
      </c>
      <c r="AV29" s="1060"/>
      <c r="AW29" s="1060"/>
      <c r="AX29" s="1060"/>
      <c r="AY29" s="1060"/>
      <c r="AZ29" s="1131" t="s">
        <v>582</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540</v>
      </c>
      <c r="R30" s="1133"/>
      <c r="S30" s="1133"/>
      <c r="T30" s="1133"/>
      <c r="U30" s="1133"/>
      <c r="V30" s="1133">
        <v>539</v>
      </c>
      <c r="W30" s="1133"/>
      <c r="X30" s="1133"/>
      <c r="Y30" s="1133"/>
      <c r="Z30" s="1133"/>
      <c r="AA30" s="1133">
        <v>1</v>
      </c>
      <c r="AB30" s="1133"/>
      <c r="AC30" s="1133"/>
      <c r="AD30" s="1133"/>
      <c r="AE30" s="1134"/>
      <c r="AF30" s="1108">
        <v>1</v>
      </c>
      <c r="AG30" s="1109"/>
      <c r="AH30" s="1109"/>
      <c r="AI30" s="1109"/>
      <c r="AJ30" s="1110"/>
      <c r="AK30" s="1069">
        <v>1</v>
      </c>
      <c r="AL30" s="1060"/>
      <c r="AM30" s="1060"/>
      <c r="AN30" s="1060"/>
      <c r="AO30" s="1060"/>
      <c r="AP30" s="1060" t="s">
        <v>582</v>
      </c>
      <c r="AQ30" s="1060"/>
      <c r="AR30" s="1060"/>
      <c r="AS30" s="1060"/>
      <c r="AT30" s="1060"/>
      <c r="AU30" s="1060" t="s">
        <v>583</v>
      </c>
      <c r="AV30" s="1060"/>
      <c r="AW30" s="1060"/>
      <c r="AX30" s="1060"/>
      <c r="AY30" s="1060"/>
      <c r="AZ30" s="1131" t="s">
        <v>582</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650</v>
      </c>
      <c r="R31" s="1133"/>
      <c r="S31" s="1133"/>
      <c r="T31" s="1133"/>
      <c r="U31" s="1133"/>
      <c r="V31" s="1133">
        <v>645</v>
      </c>
      <c r="W31" s="1133"/>
      <c r="X31" s="1133"/>
      <c r="Y31" s="1133"/>
      <c r="Z31" s="1133"/>
      <c r="AA31" s="1133">
        <v>5</v>
      </c>
      <c r="AB31" s="1133"/>
      <c r="AC31" s="1133"/>
      <c r="AD31" s="1133"/>
      <c r="AE31" s="1134"/>
      <c r="AF31" s="1108">
        <v>352</v>
      </c>
      <c r="AG31" s="1109"/>
      <c r="AH31" s="1109"/>
      <c r="AI31" s="1109"/>
      <c r="AJ31" s="1110"/>
      <c r="AK31" s="1069">
        <v>16</v>
      </c>
      <c r="AL31" s="1060"/>
      <c r="AM31" s="1060"/>
      <c r="AN31" s="1060"/>
      <c r="AO31" s="1060"/>
      <c r="AP31" s="1060">
        <v>2115</v>
      </c>
      <c r="AQ31" s="1060"/>
      <c r="AR31" s="1060"/>
      <c r="AS31" s="1060"/>
      <c r="AT31" s="1060"/>
      <c r="AU31" s="1060">
        <v>637</v>
      </c>
      <c r="AV31" s="1060"/>
      <c r="AW31" s="1060"/>
      <c r="AX31" s="1060"/>
      <c r="AY31" s="1060"/>
      <c r="AZ31" s="1131" t="s">
        <v>584</v>
      </c>
      <c r="BA31" s="1131"/>
      <c r="BB31" s="1131"/>
      <c r="BC31" s="1131"/>
      <c r="BD31" s="1131"/>
      <c r="BE31" s="1121" t="s">
        <v>405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406</v>
      </c>
      <c r="C32" s="1127"/>
      <c r="D32" s="1127"/>
      <c r="E32" s="1127"/>
      <c r="F32" s="1127"/>
      <c r="G32" s="1127"/>
      <c r="H32" s="1127"/>
      <c r="I32" s="1127"/>
      <c r="J32" s="1127"/>
      <c r="K32" s="1127"/>
      <c r="L32" s="1127"/>
      <c r="M32" s="1127"/>
      <c r="N32" s="1127"/>
      <c r="O32" s="1127"/>
      <c r="P32" s="1128"/>
      <c r="Q32" s="1132">
        <v>76</v>
      </c>
      <c r="R32" s="1133"/>
      <c r="S32" s="1133"/>
      <c r="T32" s="1133"/>
      <c r="U32" s="1133"/>
      <c r="V32" s="1133">
        <v>74</v>
      </c>
      <c r="W32" s="1133"/>
      <c r="X32" s="1133"/>
      <c r="Y32" s="1133"/>
      <c r="Z32" s="1133"/>
      <c r="AA32" s="1133">
        <v>3</v>
      </c>
      <c r="AB32" s="1133"/>
      <c r="AC32" s="1133"/>
      <c r="AD32" s="1133"/>
      <c r="AE32" s="1134"/>
      <c r="AF32" s="1108">
        <v>3</v>
      </c>
      <c r="AG32" s="1109"/>
      <c r="AH32" s="1109"/>
      <c r="AI32" s="1109"/>
      <c r="AJ32" s="1110"/>
      <c r="AK32" s="1069">
        <v>61</v>
      </c>
      <c r="AL32" s="1060"/>
      <c r="AM32" s="1060"/>
      <c r="AN32" s="1060"/>
      <c r="AO32" s="1060"/>
      <c r="AP32" s="1060">
        <v>300</v>
      </c>
      <c r="AQ32" s="1060"/>
      <c r="AR32" s="1060"/>
      <c r="AS32" s="1060"/>
      <c r="AT32" s="1060"/>
      <c r="AU32" s="1060">
        <v>300</v>
      </c>
      <c r="AV32" s="1060"/>
      <c r="AW32" s="1060"/>
      <c r="AX32" s="1060"/>
      <c r="AY32" s="1060"/>
      <c r="AZ32" s="1131" t="s">
        <v>584</v>
      </c>
      <c r="BA32" s="1131"/>
      <c r="BB32" s="1131"/>
      <c r="BC32" s="1131"/>
      <c r="BD32" s="1131"/>
      <c r="BE32" s="1121" t="s">
        <v>407</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408</v>
      </c>
      <c r="C33" s="1127"/>
      <c r="D33" s="1127"/>
      <c r="E33" s="1127"/>
      <c r="F33" s="1127"/>
      <c r="G33" s="1127"/>
      <c r="H33" s="1127"/>
      <c r="I33" s="1127"/>
      <c r="J33" s="1127"/>
      <c r="K33" s="1127"/>
      <c r="L33" s="1127"/>
      <c r="M33" s="1127"/>
      <c r="N33" s="1127"/>
      <c r="O33" s="1127"/>
      <c r="P33" s="1128"/>
      <c r="Q33" s="1132">
        <v>146</v>
      </c>
      <c r="R33" s="1133"/>
      <c r="S33" s="1133"/>
      <c r="T33" s="1133"/>
      <c r="U33" s="1133"/>
      <c r="V33" s="1133">
        <v>131</v>
      </c>
      <c r="W33" s="1133"/>
      <c r="X33" s="1133"/>
      <c r="Y33" s="1133"/>
      <c r="Z33" s="1133"/>
      <c r="AA33" s="1133">
        <v>15</v>
      </c>
      <c r="AB33" s="1133"/>
      <c r="AC33" s="1133"/>
      <c r="AD33" s="1133"/>
      <c r="AE33" s="1134"/>
      <c r="AF33" s="1108">
        <v>15</v>
      </c>
      <c r="AG33" s="1109"/>
      <c r="AH33" s="1109"/>
      <c r="AI33" s="1109"/>
      <c r="AJ33" s="1110"/>
      <c r="AK33" s="1069">
        <v>89</v>
      </c>
      <c r="AL33" s="1060"/>
      <c r="AM33" s="1060"/>
      <c r="AN33" s="1060"/>
      <c r="AO33" s="1060"/>
      <c r="AP33" s="1060">
        <v>669</v>
      </c>
      <c r="AQ33" s="1060"/>
      <c r="AR33" s="1060"/>
      <c r="AS33" s="1060"/>
      <c r="AT33" s="1060"/>
      <c r="AU33" s="1060">
        <v>586</v>
      </c>
      <c r="AV33" s="1060"/>
      <c r="AW33" s="1060"/>
      <c r="AX33" s="1060"/>
      <c r="AY33" s="1060"/>
      <c r="AZ33" s="1131" t="s">
        <v>584</v>
      </c>
      <c r="BA33" s="1131"/>
      <c r="BB33" s="1131"/>
      <c r="BC33" s="1131"/>
      <c r="BD33" s="1131"/>
      <c r="BE33" s="1121" t="s">
        <v>407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625</v>
      </c>
      <c r="AG63" s="1048"/>
      <c r="AH63" s="1048"/>
      <c r="AI63" s="1048"/>
      <c r="AJ63" s="1119"/>
      <c r="AK63" s="1120"/>
      <c r="AL63" s="1052"/>
      <c r="AM63" s="1052"/>
      <c r="AN63" s="1052"/>
      <c r="AO63" s="1052"/>
      <c r="AP63" s="1048">
        <v>3084</v>
      </c>
      <c r="AQ63" s="1048"/>
      <c r="AR63" s="1048"/>
      <c r="AS63" s="1048"/>
      <c r="AT63" s="1048"/>
      <c r="AU63" s="1048">
        <v>1523</v>
      </c>
      <c r="AV63" s="1048"/>
      <c r="AW63" s="1048"/>
      <c r="AX63" s="1048"/>
      <c r="AY63" s="1048"/>
      <c r="AZ63" s="1114"/>
      <c r="BA63" s="1114"/>
      <c r="BB63" s="1114"/>
      <c r="BC63" s="1114"/>
      <c r="BD63" s="1114"/>
      <c r="BE63" s="1049"/>
      <c r="BF63" s="1049"/>
      <c r="BG63" s="1049"/>
      <c r="BH63" s="1049"/>
      <c r="BI63" s="1050"/>
      <c r="BJ63" s="1115" t="s">
        <v>390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413</v>
      </c>
      <c r="R66" s="1091"/>
      <c r="S66" s="1091"/>
      <c r="T66" s="1091"/>
      <c r="U66" s="1092"/>
      <c r="V66" s="1090" t="s">
        <v>414</v>
      </c>
      <c r="W66" s="1091"/>
      <c r="X66" s="1091"/>
      <c r="Y66" s="1091"/>
      <c r="Z66" s="1092"/>
      <c r="AA66" s="1090" t="s">
        <v>415</v>
      </c>
      <c r="AB66" s="1091"/>
      <c r="AC66" s="1091"/>
      <c r="AD66" s="1091"/>
      <c r="AE66" s="1092"/>
      <c r="AF66" s="1096" t="s">
        <v>416</v>
      </c>
      <c r="AG66" s="1097"/>
      <c r="AH66" s="1097"/>
      <c r="AI66" s="1097"/>
      <c r="AJ66" s="1098"/>
      <c r="AK66" s="1090" t="s">
        <v>417</v>
      </c>
      <c r="AL66" s="1085"/>
      <c r="AM66" s="1085"/>
      <c r="AN66" s="1085"/>
      <c r="AO66" s="1086"/>
      <c r="AP66" s="1090" t="s">
        <v>398</v>
      </c>
      <c r="AQ66" s="1091"/>
      <c r="AR66" s="1091"/>
      <c r="AS66" s="1091"/>
      <c r="AT66" s="1092"/>
      <c r="AU66" s="1090" t="s">
        <v>418</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585</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584</v>
      </c>
      <c r="AQ68" s="1071"/>
      <c r="AR68" s="1071"/>
      <c r="AS68" s="1071"/>
      <c r="AT68" s="1071"/>
      <c r="AU68" s="1071" t="s">
        <v>593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586</v>
      </c>
      <c r="C69" s="1064"/>
      <c r="D69" s="1064"/>
      <c r="E69" s="1064"/>
      <c r="F69" s="1064"/>
      <c r="G69" s="1064"/>
      <c r="H69" s="1064"/>
      <c r="I69" s="1064"/>
      <c r="J69" s="1064"/>
      <c r="K69" s="1064"/>
      <c r="L69" s="1064"/>
      <c r="M69" s="1064"/>
      <c r="N69" s="1064"/>
      <c r="O69" s="1064"/>
      <c r="P69" s="1065"/>
      <c r="Q69" s="1066">
        <v>907</v>
      </c>
      <c r="R69" s="1060"/>
      <c r="S69" s="1060"/>
      <c r="T69" s="1060"/>
      <c r="U69" s="1060"/>
      <c r="V69" s="1060">
        <v>787</v>
      </c>
      <c r="W69" s="1060"/>
      <c r="X69" s="1060"/>
      <c r="Y69" s="1060"/>
      <c r="Z69" s="1060"/>
      <c r="AA69" s="1060">
        <v>120</v>
      </c>
      <c r="AB69" s="1060"/>
      <c r="AC69" s="1060"/>
      <c r="AD69" s="1060"/>
      <c r="AE69" s="1060"/>
      <c r="AF69" s="1060">
        <v>120</v>
      </c>
      <c r="AG69" s="1060"/>
      <c r="AH69" s="1060"/>
      <c r="AI69" s="1060"/>
      <c r="AJ69" s="1060"/>
      <c r="AK69" s="1060" t="s">
        <v>584</v>
      </c>
      <c r="AL69" s="1060"/>
      <c r="AM69" s="1060"/>
      <c r="AN69" s="1060"/>
      <c r="AO69" s="1060"/>
      <c r="AP69" s="1060" t="s">
        <v>584</v>
      </c>
      <c r="AQ69" s="1060"/>
      <c r="AR69" s="1060"/>
      <c r="AS69" s="1060"/>
      <c r="AT69" s="1060"/>
      <c r="AU69" s="1060" t="s">
        <v>594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587</v>
      </c>
      <c r="C70" s="1064"/>
      <c r="D70" s="1064"/>
      <c r="E70" s="1064"/>
      <c r="F70" s="1064"/>
      <c r="G70" s="1064"/>
      <c r="H70" s="1064"/>
      <c r="I70" s="1064"/>
      <c r="J70" s="1064"/>
      <c r="K70" s="1064"/>
      <c r="L70" s="1064"/>
      <c r="M70" s="1064"/>
      <c r="N70" s="1064"/>
      <c r="O70" s="1064"/>
      <c r="P70" s="1065"/>
      <c r="Q70" s="1066">
        <v>1730</v>
      </c>
      <c r="R70" s="1060"/>
      <c r="S70" s="1060"/>
      <c r="T70" s="1060"/>
      <c r="U70" s="1060"/>
      <c r="V70" s="1060">
        <v>1706</v>
      </c>
      <c r="W70" s="1060"/>
      <c r="X70" s="1060"/>
      <c r="Y70" s="1060"/>
      <c r="Z70" s="1060"/>
      <c r="AA70" s="1060">
        <v>23</v>
      </c>
      <c r="AB70" s="1060"/>
      <c r="AC70" s="1060"/>
      <c r="AD70" s="1060"/>
      <c r="AE70" s="1060"/>
      <c r="AF70" s="1060">
        <v>23</v>
      </c>
      <c r="AG70" s="1060"/>
      <c r="AH70" s="1060"/>
      <c r="AI70" s="1060"/>
      <c r="AJ70" s="1060"/>
      <c r="AK70" s="1060" t="s">
        <v>592</v>
      </c>
      <c r="AL70" s="1060"/>
      <c r="AM70" s="1060"/>
      <c r="AN70" s="1060"/>
      <c r="AO70" s="1060"/>
      <c r="AP70" s="1060">
        <v>2088</v>
      </c>
      <c r="AQ70" s="1060"/>
      <c r="AR70" s="1060"/>
      <c r="AS70" s="1060"/>
      <c r="AT70" s="1060"/>
      <c r="AU70" s="1060">
        <v>651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588</v>
      </c>
      <c r="C71" s="1064"/>
      <c r="D71" s="1064"/>
      <c r="E71" s="1064"/>
      <c r="F71" s="1064"/>
      <c r="G71" s="1064"/>
      <c r="H71" s="1064"/>
      <c r="I71" s="1064"/>
      <c r="J71" s="1064"/>
      <c r="K71" s="1064"/>
      <c r="L71" s="1064"/>
      <c r="M71" s="1064"/>
      <c r="N71" s="1064"/>
      <c r="O71" s="1064"/>
      <c r="P71" s="1065"/>
      <c r="Q71" s="1066">
        <v>927</v>
      </c>
      <c r="R71" s="1060"/>
      <c r="S71" s="1060"/>
      <c r="T71" s="1060"/>
      <c r="U71" s="1060"/>
      <c r="V71" s="1060">
        <v>922</v>
      </c>
      <c r="W71" s="1060"/>
      <c r="X71" s="1060"/>
      <c r="Y71" s="1060"/>
      <c r="Z71" s="1060"/>
      <c r="AA71" s="1060">
        <v>5</v>
      </c>
      <c r="AB71" s="1060"/>
      <c r="AC71" s="1060"/>
      <c r="AD71" s="1060"/>
      <c r="AE71" s="1060"/>
      <c r="AF71" s="1060">
        <v>5</v>
      </c>
      <c r="AG71" s="1060"/>
      <c r="AH71" s="1060"/>
      <c r="AI71" s="1060"/>
      <c r="AJ71" s="1060"/>
      <c r="AK71" s="1060">
        <v>102</v>
      </c>
      <c r="AL71" s="1060"/>
      <c r="AM71" s="1060"/>
      <c r="AN71" s="1060"/>
      <c r="AO71" s="1060"/>
      <c r="AP71" s="1060">
        <v>5637</v>
      </c>
      <c r="AQ71" s="1060"/>
      <c r="AR71" s="1060"/>
      <c r="AS71" s="1060"/>
      <c r="AT71" s="1060"/>
      <c r="AU71" s="1060">
        <v>1650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589</v>
      </c>
      <c r="C72" s="1064"/>
      <c r="D72" s="1064"/>
      <c r="E72" s="1064"/>
      <c r="F72" s="1064"/>
      <c r="G72" s="1064"/>
      <c r="H72" s="1064"/>
      <c r="I72" s="1064"/>
      <c r="J72" s="1064"/>
      <c r="K72" s="1064"/>
      <c r="L72" s="1064"/>
      <c r="M72" s="1064"/>
      <c r="N72" s="1064"/>
      <c r="O72" s="1064"/>
      <c r="P72" s="1065"/>
      <c r="Q72" s="1066">
        <v>241</v>
      </c>
      <c r="R72" s="1060"/>
      <c r="S72" s="1060"/>
      <c r="T72" s="1060"/>
      <c r="U72" s="1060"/>
      <c r="V72" s="1060">
        <v>231</v>
      </c>
      <c r="W72" s="1060"/>
      <c r="X72" s="1060"/>
      <c r="Y72" s="1060"/>
      <c r="Z72" s="1060"/>
      <c r="AA72" s="1060">
        <v>11</v>
      </c>
      <c r="AB72" s="1060"/>
      <c r="AC72" s="1060"/>
      <c r="AD72" s="1060"/>
      <c r="AE72" s="1060"/>
      <c r="AF72" s="1060">
        <v>11</v>
      </c>
      <c r="AG72" s="1060"/>
      <c r="AH72" s="1060"/>
      <c r="AI72" s="1060"/>
      <c r="AJ72" s="1060"/>
      <c r="AK72" s="1060" t="s">
        <v>584</v>
      </c>
      <c r="AL72" s="1060"/>
      <c r="AM72" s="1060"/>
      <c r="AN72" s="1060"/>
      <c r="AO72" s="1060"/>
      <c r="AP72" s="1060" t="s">
        <v>584</v>
      </c>
      <c r="AQ72" s="1060"/>
      <c r="AR72" s="1060"/>
      <c r="AS72" s="1060"/>
      <c r="AT72" s="1060"/>
      <c r="AU72" s="1060" t="s">
        <v>584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590</v>
      </c>
      <c r="C73" s="1064"/>
      <c r="D73" s="1064"/>
      <c r="E73" s="1064"/>
      <c r="F73" s="1064"/>
      <c r="G73" s="1064"/>
      <c r="H73" s="1064"/>
      <c r="I73" s="1064"/>
      <c r="J73" s="1064"/>
      <c r="K73" s="1064"/>
      <c r="L73" s="1064"/>
      <c r="M73" s="1064"/>
      <c r="N73" s="1064"/>
      <c r="O73" s="1064"/>
      <c r="P73" s="1065"/>
      <c r="Q73" s="1066">
        <v>1507</v>
      </c>
      <c r="R73" s="1060"/>
      <c r="S73" s="1060"/>
      <c r="T73" s="1060"/>
      <c r="U73" s="1060"/>
      <c r="V73" s="1060">
        <v>1503</v>
      </c>
      <c r="W73" s="1060"/>
      <c r="X73" s="1060"/>
      <c r="Y73" s="1060"/>
      <c r="Z73" s="1060"/>
      <c r="AA73" s="1060">
        <v>4</v>
      </c>
      <c r="AB73" s="1060"/>
      <c r="AC73" s="1060"/>
      <c r="AD73" s="1060"/>
      <c r="AE73" s="1060"/>
      <c r="AF73" s="1060">
        <v>4</v>
      </c>
      <c r="AG73" s="1060"/>
      <c r="AH73" s="1060"/>
      <c r="AI73" s="1060"/>
      <c r="AJ73" s="1060"/>
      <c r="AK73" s="1060">
        <v>1</v>
      </c>
      <c r="AL73" s="1060"/>
      <c r="AM73" s="1060"/>
      <c r="AN73" s="1060"/>
      <c r="AO73" s="1060"/>
      <c r="AP73" s="1060" t="s">
        <v>584</v>
      </c>
      <c r="AQ73" s="1060"/>
      <c r="AR73" s="1060"/>
      <c r="AS73" s="1060"/>
      <c r="AT73" s="1060"/>
      <c r="AU73" s="1060" t="s">
        <v>584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591</v>
      </c>
      <c r="C74" s="1064"/>
      <c r="D74" s="1064"/>
      <c r="E74" s="1064"/>
      <c r="F74" s="1064"/>
      <c r="G74" s="1064"/>
      <c r="H74" s="1064"/>
      <c r="I74" s="1064"/>
      <c r="J74" s="1064"/>
      <c r="K74" s="1064"/>
      <c r="L74" s="1064"/>
      <c r="M74" s="1064"/>
      <c r="N74" s="1064"/>
      <c r="O74" s="1064"/>
      <c r="P74" s="1065"/>
      <c r="Q74" s="1066">
        <v>282568</v>
      </c>
      <c r="R74" s="1060"/>
      <c r="S74" s="1060"/>
      <c r="T74" s="1060"/>
      <c r="U74" s="1060"/>
      <c r="V74" s="1060">
        <v>273461</v>
      </c>
      <c r="W74" s="1060"/>
      <c r="X74" s="1060"/>
      <c r="Y74" s="1060"/>
      <c r="Z74" s="1060"/>
      <c r="AA74" s="1060">
        <v>9107</v>
      </c>
      <c r="AB74" s="1060"/>
      <c r="AC74" s="1060"/>
      <c r="AD74" s="1060"/>
      <c r="AE74" s="1060"/>
      <c r="AF74" s="1060">
        <v>9107</v>
      </c>
      <c r="AG74" s="1060"/>
      <c r="AH74" s="1060"/>
      <c r="AI74" s="1060"/>
      <c r="AJ74" s="1060"/>
      <c r="AK74" s="1060">
        <v>1429</v>
      </c>
      <c r="AL74" s="1060"/>
      <c r="AM74" s="1060"/>
      <c r="AN74" s="1060"/>
      <c r="AO74" s="1060"/>
      <c r="AP74" s="1060" t="s">
        <v>584</v>
      </c>
      <c r="AQ74" s="1060"/>
      <c r="AR74" s="1060"/>
      <c r="AS74" s="1060"/>
      <c r="AT74" s="1060"/>
      <c r="AU74" s="1060" t="s">
        <v>584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9649</v>
      </c>
      <c r="AG88" s="1048"/>
      <c r="AH88" s="1048"/>
      <c r="AI88" s="1048"/>
      <c r="AJ88" s="1048"/>
      <c r="AK88" s="1052"/>
      <c r="AL88" s="1052"/>
      <c r="AM88" s="1052"/>
      <c r="AN88" s="1052"/>
      <c r="AO88" s="1052"/>
      <c r="AP88" s="1048">
        <v>7725</v>
      </c>
      <c r="AQ88" s="1048"/>
      <c r="AR88" s="1048"/>
      <c r="AS88" s="1048"/>
      <c r="AT88" s="1048"/>
      <c r="AU88" s="1048">
        <v>2301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150</v>
      </c>
      <c r="CS102" s="1040"/>
      <c r="CT102" s="1040"/>
      <c r="CU102" s="1040"/>
      <c r="CV102" s="1041"/>
      <c r="CW102" s="1039" t="s">
        <v>599</v>
      </c>
      <c r="CX102" s="1040"/>
      <c r="CY102" s="1040"/>
      <c r="CZ102" s="1040"/>
      <c r="DA102" s="1041"/>
      <c r="DB102" s="1039" t="s">
        <v>599</v>
      </c>
      <c r="DC102" s="1040"/>
      <c r="DD102" s="1040"/>
      <c r="DE102" s="1040"/>
      <c r="DF102" s="1041"/>
      <c r="DG102" s="1039" t="s">
        <v>599</v>
      </c>
      <c r="DH102" s="1040"/>
      <c r="DI102" s="1040"/>
      <c r="DJ102" s="1040"/>
      <c r="DK102" s="1041"/>
      <c r="DL102" s="1039">
        <v>187</v>
      </c>
      <c r="DM102" s="1040"/>
      <c r="DN102" s="1040"/>
      <c r="DO102" s="1040"/>
      <c r="DP102" s="1041"/>
      <c r="DQ102" s="1039">
        <v>19</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308</v>
      </c>
      <c r="AG109" s="983"/>
      <c r="AH109" s="983"/>
      <c r="AI109" s="983"/>
      <c r="AJ109" s="984"/>
      <c r="AK109" s="985" t="s">
        <v>307</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308</v>
      </c>
      <c r="BW109" s="983"/>
      <c r="BX109" s="983"/>
      <c r="BY109" s="983"/>
      <c r="BZ109" s="984"/>
      <c r="CA109" s="985" t="s">
        <v>307</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308</v>
      </c>
      <c r="DM109" s="983"/>
      <c r="DN109" s="983"/>
      <c r="DO109" s="983"/>
      <c r="DP109" s="984"/>
      <c r="DQ109" s="985" t="s">
        <v>307</v>
      </c>
      <c r="DR109" s="983"/>
      <c r="DS109" s="983"/>
      <c r="DT109" s="983"/>
      <c r="DU109" s="984"/>
      <c r="DV109" s="985" t="s">
        <v>429</v>
      </c>
      <c r="DW109" s="983"/>
      <c r="DX109" s="983"/>
      <c r="DY109" s="983"/>
      <c r="DZ109" s="1014"/>
    </row>
    <row r="110" spans="1:131" s="246" customFormat="1" ht="26.25" customHeight="1" x14ac:dyDescent="0.15">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2454141</v>
      </c>
      <c r="AB110" s="976"/>
      <c r="AC110" s="976"/>
      <c r="AD110" s="976"/>
      <c r="AE110" s="977"/>
      <c r="AF110" s="978">
        <v>2410088</v>
      </c>
      <c r="AG110" s="976"/>
      <c r="AH110" s="976"/>
      <c r="AI110" s="976"/>
      <c r="AJ110" s="977"/>
      <c r="AK110" s="978">
        <v>2342959</v>
      </c>
      <c r="AL110" s="976"/>
      <c r="AM110" s="976"/>
      <c r="AN110" s="976"/>
      <c r="AO110" s="977"/>
      <c r="AP110" s="979">
        <v>21.9</v>
      </c>
      <c r="AQ110" s="980"/>
      <c r="AR110" s="980"/>
      <c r="AS110" s="980"/>
      <c r="AT110" s="981"/>
      <c r="AU110" s="1015" t="s">
        <v>71</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22114889</v>
      </c>
      <c r="BR110" s="923"/>
      <c r="BS110" s="923"/>
      <c r="BT110" s="923"/>
      <c r="BU110" s="923"/>
      <c r="BV110" s="923">
        <v>21564400</v>
      </c>
      <c r="BW110" s="923"/>
      <c r="BX110" s="923"/>
      <c r="BY110" s="923"/>
      <c r="BZ110" s="923"/>
      <c r="CA110" s="923">
        <v>21057755</v>
      </c>
      <c r="CB110" s="923"/>
      <c r="CC110" s="923"/>
      <c r="CD110" s="923"/>
      <c r="CE110" s="923"/>
      <c r="CF110" s="947">
        <v>197</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436</v>
      </c>
      <c r="DM110" s="923"/>
      <c r="DN110" s="923"/>
      <c r="DO110" s="923"/>
      <c r="DP110" s="923"/>
      <c r="DQ110" s="923" t="s">
        <v>435</v>
      </c>
      <c r="DR110" s="923"/>
      <c r="DS110" s="923"/>
      <c r="DT110" s="923"/>
      <c r="DU110" s="923"/>
      <c r="DV110" s="924" t="s">
        <v>435</v>
      </c>
      <c r="DW110" s="924"/>
      <c r="DX110" s="924"/>
      <c r="DY110" s="924"/>
      <c r="DZ110" s="925"/>
    </row>
    <row r="111" spans="1:131" s="246" customFormat="1" ht="26.25" customHeight="1" x14ac:dyDescent="0.15">
      <c r="A111" s="852" t="s">
        <v>437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438</v>
      </c>
      <c r="AB111" s="1004"/>
      <c r="AC111" s="1004"/>
      <c r="AD111" s="1004"/>
      <c r="AE111" s="1005"/>
      <c r="AF111" s="1006" t="s">
        <v>439</v>
      </c>
      <c r="AG111" s="1004"/>
      <c r="AH111" s="1004"/>
      <c r="AI111" s="1004"/>
      <c r="AJ111" s="1005"/>
      <c r="AK111" s="1006" t="s">
        <v>438</v>
      </c>
      <c r="AL111" s="1004"/>
      <c r="AM111" s="1004"/>
      <c r="AN111" s="1004"/>
      <c r="AO111" s="1005"/>
      <c r="AP111" s="1007" t="s">
        <v>439</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v>4921</v>
      </c>
      <c r="BR111" s="895"/>
      <c r="BS111" s="895"/>
      <c r="BT111" s="895"/>
      <c r="BU111" s="895"/>
      <c r="BV111" s="895">
        <v>2035</v>
      </c>
      <c r="BW111" s="895"/>
      <c r="BX111" s="895"/>
      <c r="BY111" s="895"/>
      <c r="BZ111" s="895"/>
      <c r="CA111" s="895">
        <v>436</v>
      </c>
      <c r="CB111" s="895"/>
      <c r="CC111" s="895"/>
      <c r="CD111" s="895"/>
      <c r="CE111" s="895"/>
      <c r="CF111" s="956">
        <v>0</v>
      </c>
      <c r="CG111" s="957"/>
      <c r="CH111" s="957"/>
      <c r="CI111" s="957"/>
      <c r="CJ111" s="957"/>
      <c r="CK111" s="1012"/>
      <c r="CL111" s="899"/>
      <c r="CM111" s="902" t="s">
        <v>441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435</v>
      </c>
      <c r="DH111" s="895"/>
      <c r="DI111" s="895"/>
      <c r="DJ111" s="895"/>
      <c r="DK111" s="895"/>
      <c r="DL111" s="895" t="s">
        <v>436</v>
      </c>
      <c r="DM111" s="895"/>
      <c r="DN111" s="895"/>
      <c r="DO111" s="895"/>
      <c r="DP111" s="895"/>
      <c r="DQ111" s="895" t="s">
        <v>435</v>
      </c>
      <c r="DR111" s="895"/>
      <c r="DS111" s="895"/>
      <c r="DT111" s="895"/>
      <c r="DU111" s="895"/>
      <c r="DV111" s="872" t="s">
        <v>439</v>
      </c>
      <c r="DW111" s="872"/>
      <c r="DX111" s="872"/>
      <c r="DY111" s="872"/>
      <c r="DZ111" s="873"/>
    </row>
    <row r="112" spans="1:131" s="246" customFormat="1" ht="26.25" customHeight="1" x14ac:dyDescent="0.15">
      <c r="A112" s="997" t="s">
        <v>442</v>
      </c>
      <c r="B112" s="998"/>
      <c r="C112" s="828" t="s">
        <v>443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439</v>
      </c>
      <c r="AB112" s="858"/>
      <c r="AC112" s="858"/>
      <c r="AD112" s="858"/>
      <c r="AE112" s="859"/>
      <c r="AF112" s="860" t="s">
        <v>444</v>
      </c>
      <c r="AG112" s="858"/>
      <c r="AH112" s="858"/>
      <c r="AI112" s="858"/>
      <c r="AJ112" s="859"/>
      <c r="AK112" s="860" t="s">
        <v>444</v>
      </c>
      <c r="AL112" s="858"/>
      <c r="AM112" s="858"/>
      <c r="AN112" s="858"/>
      <c r="AO112" s="859"/>
      <c r="AP112" s="905" t="s">
        <v>444</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1826852</v>
      </c>
      <c r="BR112" s="895"/>
      <c r="BS112" s="895"/>
      <c r="BT112" s="895"/>
      <c r="BU112" s="895"/>
      <c r="BV112" s="895">
        <v>1501696</v>
      </c>
      <c r="BW112" s="895"/>
      <c r="BX112" s="895"/>
      <c r="BY112" s="895"/>
      <c r="BZ112" s="895"/>
      <c r="CA112" s="895">
        <v>1523082</v>
      </c>
      <c r="CB112" s="895"/>
      <c r="CC112" s="895"/>
      <c r="CD112" s="895"/>
      <c r="CE112" s="895"/>
      <c r="CF112" s="956">
        <v>14.3</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439</v>
      </c>
      <c r="DH112" s="895"/>
      <c r="DI112" s="895"/>
      <c r="DJ112" s="895"/>
      <c r="DK112" s="895"/>
      <c r="DL112" s="895" t="s">
        <v>438</v>
      </c>
      <c r="DM112" s="895"/>
      <c r="DN112" s="895"/>
      <c r="DO112" s="895"/>
      <c r="DP112" s="895"/>
      <c r="DQ112" s="895" t="s">
        <v>438</v>
      </c>
      <c r="DR112" s="895"/>
      <c r="DS112" s="895"/>
      <c r="DT112" s="895"/>
      <c r="DU112" s="895"/>
      <c r="DV112" s="872" t="s">
        <v>444</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191581</v>
      </c>
      <c r="AB113" s="1004"/>
      <c r="AC113" s="1004"/>
      <c r="AD113" s="1004"/>
      <c r="AE113" s="1005"/>
      <c r="AF113" s="1006">
        <v>189730</v>
      </c>
      <c r="AG113" s="1004"/>
      <c r="AH113" s="1004"/>
      <c r="AI113" s="1004"/>
      <c r="AJ113" s="1005"/>
      <c r="AK113" s="1006">
        <v>183044</v>
      </c>
      <c r="AL113" s="1004"/>
      <c r="AM113" s="1004"/>
      <c r="AN113" s="1004"/>
      <c r="AO113" s="1005"/>
      <c r="AP113" s="1007">
        <v>1.7</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2090689</v>
      </c>
      <c r="BR113" s="895"/>
      <c r="BS113" s="895"/>
      <c r="BT113" s="895"/>
      <c r="BU113" s="895"/>
      <c r="BV113" s="895">
        <v>2313424</v>
      </c>
      <c r="BW113" s="895"/>
      <c r="BX113" s="895"/>
      <c r="BY113" s="895"/>
      <c r="BZ113" s="895"/>
      <c r="CA113" s="895">
        <v>2301410</v>
      </c>
      <c r="CB113" s="895"/>
      <c r="CC113" s="895"/>
      <c r="CD113" s="895"/>
      <c r="CE113" s="895"/>
      <c r="CF113" s="956">
        <v>21.5</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438</v>
      </c>
      <c r="DH113" s="858"/>
      <c r="DI113" s="858"/>
      <c r="DJ113" s="858"/>
      <c r="DK113" s="859"/>
      <c r="DL113" s="860" t="s">
        <v>444</v>
      </c>
      <c r="DM113" s="858"/>
      <c r="DN113" s="858"/>
      <c r="DO113" s="858"/>
      <c r="DP113" s="859"/>
      <c r="DQ113" s="860" t="s">
        <v>438</v>
      </c>
      <c r="DR113" s="858"/>
      <c r="DS113" s="858"/>
      <c r="DT113" s="858"/>
      <c r="DU113" s="859"/>
      <c r="DV113" s="905" t="s">
        <v>436</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142903</v>
      </c>
      <c r="AB114" s="858"/>
      <c r="AC114" s="858"/>
      <c r="AD114" s="858"/>
      <c r="AE114" s="859"/>
      <c r="AF114" s="860">
        <v>166799</v>
      </c>
      <c r="AG114" s="858"/>
      <c r="AH114" s="858"/>
      <c r="AI114" s="858"/>
      <c r="AJ114" s="859"/>
      <c r="AK114" s="860">
        <v>152355</v>
      </c>
      <c r="AL114" s="858"/>
      <c r="AM114" s="858"/>
      <c r="AN114" s="858"/>
      <c r="AO114" s="859"/>
      <c r="AP114" s="905">
        <v>1.4</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3585309</v>
      </c>
      <c r="BR114" s="895"/>
      <c r="BS114" s="895"/>
      <c r="BT114" s="895"/>
      <c r="BU114" s="895"/>
      <c r="BV114" s="895">
        <v>3407691</v>
      </c>
      <c r="BW114" s="895"/>
      <c r="BX114" s="895"/>
      <c r="BY114" s="895"/>
      <c r="BZ114" s="895"/>
      <c r="CA114" s="895">
        <v>3122455</v>
      </c>
      <c r="CB114" s="895"/>
      <c r="CC114" s="895"/>
      <c r="CD114" s="895"/>
      <c r="CE114" s="895"/>
      <c r="CF114" s="956">
        <v>29.2</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444</v>
      </c>
      <c r="DH114" s="858"/>
      <c r="DI114" s="858"/>
      <c r="DJ114" s="858"/>
      <c r="DK114" s="859"/>
      <c r="DL114" s="860" t="s">
        <v>444</v>
      </c>
      <c r="DM114" s="858"/>
      <c r="DN114" s="858"/>
      <c r="DO114" s="858"/>
      <c r="DP114" s="859"/>
      <c r="DQ114" s="860" t="s">
        <v>438</v>
      </c>
      <c r="DR114" s="858"/>
      <c r="DS114" s="858"/>
      <c r="DT114" s="858"/>
      <c r="DU114" s="859"/>
      <c r="DV114" s="905" t="s">
        <v>438</v>
      </c>
      <c r="DW114" s="906"/>
      <c r="DX114" s="906"/>
      <c r="DY114" s="906"/>
      <c r="DZ114" s="907"/>
    </row>
    <row r="115" spans="1:130" s="246" customFormat="1" ht="26.25" customHeight="1" x14ac:dyDescent="0.15">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9405</v>
      </c>
      <c r="AB115" s="1004"/>
      <c r="AC115" s="1004"/>
      <c r="AD115" s="1004"/>
      <c r="AE115" s="1005"/>
      <c r="AF115" s="1006">
        <v>7473</v>
      </c>
      <c r="AG115" s="1004"/>
      <c r="AH115" s="1004"/>
      <c r="AI115" s="1004"/>
      <c r="AJ115" s="1005"/>
      <c r="AK115" s="1006">
        <v>6393</v>
      </c>
      <c r="AL115" s="1004"/>
      <c r="AM115" s="1004"/>
      <c r="AN115" s="1004"/>
      <c r="AO115" s="1005"/>
      <c r="AP115" s="1007">
        <v>0.1</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v>24287</v>
      </c>
      <c r="BR115" s="895"/>
      <c r="BS115" s="895"/>
      <c r="BT115" s="895"/>
      <c r="BU115" s="895"/>
      <c r="BV115" s="895">
        <v>21538</v>
      </c>
      <c r="BW115" s="895"/>
      <c r="BX115" s="895"/>
      <c r="BY115" s="895"/>
      <c r="BZ115" s="895"/>
      <c r="CA115" s="895">
        <v>18951</v>
      </c>
      <c r="CB115" s="895"/>
      <c r="CC115" s="895"/>
      <c r="CD115" s="895"/>
      <c r="CE115" s="895"/>
      <c r="CF115" s="956">
        <v>0.2</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444</v>
      </c>
      <c r="DH115" s="858"/>
      <c r="DI115" s="858"/>
      <c r="DJ115" s="858"/>
      <c r="DK115" s="859"/>
      <c r="DL115" s="860" t="s">
        <v>438</v>
      </c>
      <c r="DM115" s="858"/>
      <c r="DN115" s="858"/>
      <c r="DO115" s="858"/>
      <c r="DP115" s="859"/>
      <c r="DQ115" s="860" t="s">
        <v>444</v>
      </c>
      <c r="DR115" s="858"/>
      <c r="DS115" s="858"/>
      <c r="DT115" s="858"/>
      <c r="DU115" s="859"/>
      <c r="DV115" s="905" t="s">
        <v>436</v>
      </c>
      <c r="DW115" s="906"/>
      <c r="DX115" s="906"/>
      <c r="DY115" s="906"/>
      <c r="DZ115" s="907"/>
    </row>
    <row r="116" spans="1:130" s="246" customFormat="1" ht="26.25" customHeight="1" x14ac:dyDescent="0.15">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444</v>
      </c>
      <c r="AB116" s="858"/>
      <c r="AC116" s="858"/>
      <c r="AD116" s="858"/>
      <c r="AE116" s="859"/>
      <c r="AF116" s="860" t="s">
        <v>436</v>
      </c>
      <c r="AG116" s="858"/>
      <c r="AH116" s="858"/>
      <c r="AI116" s="858"/>
      <c r="AJ116" s="859"/>
      <c r="AK116" s="860" t="s">
        <v>444</v>
      </c>
      <c r="AL116" s="858"/>
      <c r="AM116" s="858"/>
      <c r="AN116" s="858"/>
      <c r="AO116" s="859"/>
      <c r="AP116" s="905" t="s">
        <v>439</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438</v>
      </c>
      <c r="BR116" s="895"/>
      <c r="BS116" s="895"/>
      <c r="BT116" s="895"/>
      <c r="BU116" s="895"/>
      <c r="BV116" s="895" t="s">
        <v>436</v>
      </c>
      <c r="BW116" s="895"/>
      <c r="BX116" s="895"/>
      <c r="BY116" s="895"/>
      <c r="BZ116" s="895"/>
      <c r="CA116" s="895" t="s">
        <v>444</v>
      </c>
      <c r="CB116" s="895"/>
      <c r="CC116" s="895"/>
      <c r="CD116" s="895"/>
      <c r="CE116" s="895"/>
      <c r="CF116" s="956" t="s">
        <v>444</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438</v>
      </c>
      <c r="DH116" s="858"/>
      <c r="DI116" s="858"/>
      <c r="DJ116" s="858"/>
      <c r="DK116" s="859"/>
      <c r="DL116" s="860" t="s">
        <v>436</v>
      </c>
      <c r="DM116" s="858"/>
      <c r="DN116" s="858"/>
      <c r="DO116" s="858"/>
      <c r="DP116" s="859"/>
      <c r="DQ116" s="860" t="s">
        <v>438</v>
      </c>
      <c r="DR116" s="858"/>
      <c r="DS116" s="858"/>
      <c r="DT116" s="858"/>
      <c r="DU116" s="859"/>
      <c r="DV116" s="905" t="s">
        <v>439</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2798030</v>
      </c>
      <c r="AB117" s="990"/>
      <c r="AC117" s="990"/>
      <c r="AD117" s="990"/>
      <c r="AE117" s="991"/>
      <c r="AF117" s="992">
        <v>2774090</v>
      </c>
      <c r="AG117" s="990"/>
      <c r="AH117" s="990"/>
      <c r="AI117" s="990"/>
      <c r="AJ117" s="991"/>
      <c r="AK117" s="992">
        <v>2684751</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461</v>
      </c>
      <c r="BR117" s="895"/>
      <c r="BS117" s="895"/>
      <c r="BT117" s="895"/>
      <c r="BU117" s="895"/>
      <c r="BV117" s="895" t="s">
        <v>461</v>
      </c>
      <c r="BW117" s="895"/>
      <c r="BX117" s="895"/>
      <c r="BY117" s="895"/>
      <c r="BZ117" s="895"/>
      <c r="CA117" s="895" t="s">
        <v>462</v>
      </c>
      <c r="CB117" s="895"/>
      <c r="CC117" s="895"/>
      <c r="CD117" s="895"/>
      <c r="CE117" s="895"/>
      <c r="CF117" s="956" t="s">
        <v>463</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129</v>
      </c>
      <c r="DH117" s="858"/>
      <c r="DI117" s="858"/>
      <c r="DJ117" s="858"/>
      <c r="DK117" s="859"/>
      <c r="DL117" s="860" t="s">
        <v>129</v>
      </c>
      <c r="DM117" s="858"/>
      <c r="DN117" s="858"/>
      <c r="DO117" s="858"/>
      <c r="DP117" s="859"/>
      <c r="DQ117" s="860" t="s">
        <v>462</v>
      </c>
      <c r="DR117" s="858"/>
      <c r="DS117" s="858"/>
      <c r="DT117" s="858"/>
      <c r="DU117" s="859"/>
      <c r="DV117" s="905" t="s">
        <v>462</v>
      </c>
      <c r="DW117" s="906"/>
      <c r="DX117" s="906"/>
      <c r="DY117" s="906"/>
      <c r="DZ117" s="907"/>
    </row>
    <row r="118" spans="1:130" s="246" customFormat="1" ht="26.25" customHeight="1" x14ac:dyDescent="0.15">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308</v>
      </c>
      <c r="AG118" s="983"/>
      <c r="AH118" s="983"/>
      <c r="AI118" s="983"/>
      <c r="AJ118" s="984"/>
      <c r="AK118" s="985" t="s">
        <v>307</v>
      </c>
      <c r="AL118" s="983"/>
      <c r="AM118" s="983"/>
      <c r="AN118" s="983"/>
      <c r="AO118" s="984"/>
      <c r="AP118" s="986" t="s">
        <v>429</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129</v>
      </c>
      <c r="BR118" s="926"/>
      <c r="BS118" s="926"/>
      <c r="BT118" s="926"/>
      <c r="BU118" s="926"/>
      <c r="BV118" s="926" t="s">
        <v>463</v>
      </c>
      <c r="BW118" s="926"/>
      <c r="BX118" s="926"/>
      <c r="BY118" s="926"/>
      <c r="BZ118" s="926"/>
      <c r="CA118" s="926" t="s">
        <v>461</v>
      </c>
      <c r="CB118" s="926"/>
      <c r="CC118" s="926"/>
      <c r="CD118" s="926"/>
      <c r="CE118" s="926"/>
      <c r="CF118" s="956" t="s">
        <v>129</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461</v>
      </c>
      <c r="DH118" s="858"/>
      <c r="DI118" s="858"/>
      <c r="DJ118" s="858"/>
      <c r="DK118" s="859"/>
      <c r="DL118" s="860" t="s">
        <v>129</v>
      </c>
      <c r="DM118" s="858"/>
      <c r="DN118" s="858"/>
      <c r="DO118" s="858"/>
      <c r="DP118" s="859"/>
      <c r="DQ118" s="860" t="s">
        <v>129</v>
      </c>
      <c r="DR118" s="858"/>
      <c r="DS118" s="858"/>
      <c r="DT118" s="858"/>
      <c r="DU118" s="859"/>
      <c r="DV118" s="905" t="s">
        <v>463</v>
      </c>
      <c r="DW118" s="906"/>
      <c r="DX118" s="906"/>
      <c r="DY118" s="906"/>
      <c r="DZ118" s="907"/>
    </row>
    <row r="119" spans="1:130" s="246" customFormat="1" ht="26.25" customHeight="1" x14ac:dyDescent="0.15">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129</v>
      </c>
      <c r="AB119" s="976"/>
      <c r="AC119" s="976"/>
      <c r="AD119" s="976"/>
      <c r="AE119" s="977"/>
      <c r="AF119" s="978" t="s">
        <v>461</v>
      </c>
      <c r="AG119" s="976"/>
      <c r="AH119" s="976"/>
      <c r="AI119" s="976"/>
      <c r="AJ119" s="977"/>
      <c r="AK119" s="978" t="s">
        <v>462</v>
      </c>
      <c r="AL119" s="976"/>
      <c r="AM119" s="976"/>
      <c r="AN119" s="976"/>
      <c r="AO119" s="977"/>
      <c r="AP119" s="979" t="s">
        <v>463</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467</v>
      </c>
      <c r="BP119" s="959"/>
      <c r="BQ119" s="963">
        <v>29646947</v>
      </c>
      <c r="BR119" s="926"/>
      <c r="BS119" s="926"/>
      <c r="BT119" s="926"/>
      <c r="BU119" s="926"/>
      <c r="BV119" s="926">
        <v>28810784</v>
      </c>
      <c r="BW119" s="926"/>
      <c r="BX119" s="926"/>
      <c r="BY119" s="926"/>
      <c r="BZ119" s="926"/>
      <c r="CA119" s="926">
        <v>28024089</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4921</v>
      </c>
      <c r="DH119" s="841"/>
      <c r="DI119" s="841"/>
      <c r="DJ119" s="841"/>
      <c r="DK119" s="842"/>
      <c r="DL119" s="843">
        <v>2035</v>
      </c>
      <c r="DM119" s="841"/>
      <c r="DN119" s="841"/>
      <c r="DO119" s="841"/>
      <c r="DP119" s="842"/>
      <c r="DQ119" s="843">
        <v>436</v>
      </c>
      <c r="DR119" s="841"/>
      <c r="DS119" s="841"/>
      <c r="DT119" s="841"/>
      <c r="DU119" s="842"/>
      <c r="DV119" s="929">
        <v>0</v>
      </c>
      <c r="DW119" s="930"/>
      <c r="DX119" s="930"/>
      <c r="DY119" s="930"/>
      <c r="DZ119" s="931"/>
    </row>
    <row r="120" spans="1:130" s="246" customFormat="1" ht="26.25" customHeight="1" x14ac:dyDescent="0.15">
      <c r="A120" s="898"/>
      <c r="B120" s="899"/>
      <c r="C120" s="902" t="s">
        <v>441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463</v>
      </c>
      <c r="AB120" s="858"/>
      <c r="AC120" s="858"/>
      <c r="AD120" s="858"/>
      <c r="AE120" s="859"/>
      <c r="AF120" s="860" t="s">
        <v>129</v>
      </c>
      <c r="AG120" s="858"/>
      <c r="AH120" s="858"/>
      <c r="AI120" s="858"/>
      <c r="AJ120" s="859"/>
      <c r="AK120" s="860" t="s">
        <v>129</v>
      </c>
      <c r="AL120" s="858"/>
      <c r="AM120" s="858"/>
      <c r="AN120" s="858"/>
      <c r="AO120" s="859"/>
      <c r="AP120" s="905" t="s">
        <v>129</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8450136</v>
      </c>
      <c r="BR120" s="923"/>
      <c r="BS120" s="923"/>
      <c r="BT120" s="923"/>
      <c r="BU120" s="923"/>
      <c r="BV120" s="923">
        <v>8536601</v>
      </c>
      <c r="BW120" s="923"/>
      <c r="BX120" s="923"/>
      <c r="BY120" s="923"/>
      <c r="BZ120" s="923"/>
      <c r="CA120" s="923">
        <v>9134100</v>
      </c>
      <c r="CB120" s="923"/>
      <c r="CC120" s="923"/>
      <c r="CD120" s="923"/>
      <c r="CE120" s="923"/>
      <c r="CF120" s="947">
        <v>85.5</v>
      </c>
      <c r="CG120" s="948"/>
      <c r="CH120" s="948"/>
      <c r="CI120" s="948"/>
      <c r="CJ120" s="948"/>
      <c r="CK120" s="949" t="s">
        <v>471</v>
      </c>
      <c r="CL120" s="933"/>
      <c r="CM120" s="933"/>
      <c r="CN120" s="933"/>
      <c r="CO120" s="934"/>
      <c r="CP120" s="953" t="s">
        <v>472</v>
      </c>
      <c r="CQ120" s="954"/>
      <c r="CR120" s="954"/>
      <c r="CS120" s="954"/>
      <c r="CT120" s="954"/>
      <c r="CU120" s="954"/>
      <c r="CV120" s="954"/>
      <c r="CW120" s="954"/>
      <c r="CX120" s="954"/>
      <c r="CY120" s="954"/>
      <c r="CZ120" s="954"/>
      <c r="DA120" s="954"/>
      <c r="DB120" s="954"/>
      <c r="DC120" s="954"/>
      <c r="DD120" s="954"/>
      <c r="DE120" s="954"/>
      <c r="DF120" s="955"/>
      <c r="DG120" s="942">
        <v>238850</v>
      </c>
      <c r="DH120" s="923"/>
      <c r="DI120" s="923"/>
      <c r="DJ120" s="923"/>
      <c r="DK120" s="923"/>
      <c r="DL120" s="923">
        <v>516277</v>
      </c>
      <c r="DM120" s="923"/>
      <c r="DN120" s="923"/>
      <c r="DO120" s="923"/>
      <c r="DP120" s="923"/>
      <c r="DQ120" s="923">
        <v>636728</v>
      </c>
      <c r="DR120" s="923"/>
      <c r="DS120" s="923"/>
      <c r="DT120" s="923"/>
      <c r="DU120" s="923"/>
      <c r="DV120" s="924">
        <v>6</v>
      </c>
      <c r="DW120" s="924"/>
      <c r="DX120" s="924"/>
      <c r="DY120" s="924"/>
      <c r="DZ120" s="925"/>
    </row>
    <row r="121" spans="1:130" s="246" customFormat="1" ht="26.25" customHeight="1" x14ac:dyDescent="0.15">
      <c r="A121" s="898"/>
      <c r="B121" s="899"/>
      <c r="C121" s="944" t="s">
        <v>473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129</v>
      </c>
      <c r="AB121" s="858"/>
      <c r="AC121" s="858"/>
      <c r="AD121" s="858"/>
      <c r="AE121" s="859"/>
      <c r="AF121" s="860" t="s">
        <v>129</v>
      </c>
      <c r="AG121" s="858"/>
      <c r="AH121" s="858"/>
      <c r="AI121" s="858"/>
      <c r="AJ121" s="859"/>
      <c r="AK121" s="860" t="s">
        <v>129</v>
      </c>
      <c r="AL121" s="858"/>
      <c r="AM121" s="858"/>
      <c r="AN121" s="858"/>
      <c r="AO121" s="859"/>
      <c r="AP121" s="905" t="s">
        <v>129</v>
      </c>
      <c r="AQ121" s="906"/>
      <c r="AR121" s="906"/>
      <c r="AS121" s="906"/>
      <c r="AT121" s="907"/>
      <c r="AU121" s="967"/>
      <c r="AV121" s="968"/>
      <c r="AW121" s="968"/>
      <c r="AX121" s="968"/>
      <c r="AY121" s="969"/>
      <c r="AZ121" s="893" t="s">
        <v>474</v>
      </c>
      <c r="BA121" s="828"/>
      <c r="BB121" s="828"/>
      <c r="BC121" s="828"/>
      <c r="BD121" s="828"/>
      <c r="BE121" s="828"/>
      <c r="BF121" s="828"/>
      <c r="BG121" s="828"/>
      <c r="BH121" s="828"/>
      <c r="BI121" s="828"/>
      <c r="BJ121" s="828"/>
      <c r="BK121" s="828"/>
      <c r="BL121" s="828"/>
      <c r="BM121" s="828"/>
      <c r="BN121" s="828"/>
      <c r="BO121" s="828"/>
      <c r="BP121" s="829"/>
      <c r="BQ121" s="894">
        <v>479775</v>
      </c>
      <c r="BR121" s="895"/>
      <c r="BS121" s="895"/>
      <c r="BT121" s="895"/>
      <c r="BU121" s="895"/>
      <c r="BV121" s="895">
        <v>449222</v>
      </c>
      <c r="BW121" s="895"/>
      <c r="BX121" s="895"/>
      <c r="BY121" s="895"/>
      <c r="BZ121" s="895"/>
      <c r="CA121" s="895">
        <v>443530</v>
      </c>
      <c r="CB121" s="895"/>
      <c r="CC121" s="895"/>
      <c r="CD121" s="895"/>
      <c r="CE121" s="895"/>
      <c r="CF121" s="956">
        <v>4.2</v>
      </c>
      <c r="CG121" s="957"/>
      <c r="CH121" s="957"/>
      <c r="CI121" s="957"/>
      <c r="CJ121" s="957"/>
      <c r="CK121" s="950"/>
      <c r="CL121" s="936"/>
      <c r="CM121" s="936"/>
      <c r="CN121" s="936"/>
      <c r="CO121" s="937"/>
      <c r="CP121" s="916" t="s">
        <v>475</v>
      </c>
      <c r="CQ121" s="917"/>
      <c r="CR121" s="917"/>
      <c r="CS121" s="917"/>
      <c r="CT121" s="917"/>
      <c r="CU121" s="917"/>
      <c r="CV121" s="917"/>
      <c r="CW121" s="917"/>
      <c r="CX121" s="917"/>
      <c r="CY121" s="917"/>
      <c r="CZ121" s="917"/>
      <c r="DA121" s="917"/>
      <c r="DB121" s="917"/>
      <c r="DC121" s="917"/>
      <c r="DD121" s="917"/>
      <c r="DE121" s="917"/>
      <c r="DF121" s="918"/>
      <c r="DG121" s="894">
        <v>688264</v>
      </c>
      <c r="DH121" s="895"/>
      <c r="DI121" s="895"/>
      <c r="DJ121" s="895"/>
      <c r="DK121" s="895"/>
      <c r="DL121" s="895">
        <v>640168</v>
      </c>
      <c r="DM121" s="895"/>
      <c r="DN121" s="895"/>
      <c r="DO121" s="895"/>
      <c r="DP121" s="895"/>
      <c r="DQ121" s="895">
        <v>585983</v>
      </c>
      <c r="DR121" s="895"/>
      <c r="DS121" s="895"/>
      <c r="DT121" s="895"/>
      <c r="DU121" s="895"/>
      <c r="DV121" s="872">
        <v>5.5</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463</v>
      </c>
      <c r="AB122" s="858"/>
      <c r="AC122" s="858"/>
      <c r="AD122" s="858"/>
      <c r="AE122" s="859"/>
      <c r="AF122" s="860" t="s">
        <v>461</v>
      </c>
      <c r="AG122" s="858"/>
      <c r="AH122" s="858"/>
      <c r="AI122" s="858"/>
      <c r="AJ122" s="859"/>
      <c r="AK122" s="860" t="s">
        <v>129</v>
      </c>
      <c r="AL122" s="858"/>
      <c r="AM122" s="858"/>
      <c r="AN122" s="858"/>
      <c r="AO122" s="859"/>
      <c r="AP122" s="905" t="s">
        <v>129</v>
      </c>
      <c r="AQ122" s="906"/>
      <c r="AR122" s="906"/>
      <c r="AS122" s="906"/>
      <c r="AT122" s="907"/>
      <c r="AU122" s="967"/>
      <c r="AV122" s="968"/>
      <c r="AW122" s="968"/>
      <c r="AX122" s="968"/>
      <c r="AY122" s="969"/>
      <c r="AZ122" s="960" t="s">
        <v>476</v>
      </c>
      <c r="BA122" s="961"/>
      <c r="BB122" s="961"/>
      <c r="BC122" s="961"/>
      <c r="BD122" s="961"/>
      <c r="BE122" s="961"/>
      <c r="BF122" s="961"/>
      <c r="BG122" s="961"/>
      <c r="BH122" s="961"/>
      <c r="BI122" s="961"/>
      <c r="BJ122" s="961"/>
      <c r="BK122" s="961"/>
      <c r="BL122" s="961"/>
      <c r="BM122" s="961"/>
      <c r="BN122" s="961"/>
      <c r="BO122" s="961"/>
      <c r="BP122" s="962"/>
      <c r="BQ122" s="963">
        <v>18065824</v>
      </c>
      <c r="BR122" s="926"/>
      <c r="BS122" s="926"/>
      <c r="BT122" s="926"/>
      <c r="BU122" s="926"/>
      <c r="BV122" s="926">
        <v>17672401</v>
      </c>
      <c r="BW122" s="926"/>
      <c r="BX122" s="926"/>
      <c r="BY122" s="926"/>
      <c r="BZ122" s="926"/>
      <c r="CA122" s="926">
        <v>17272989</v>
      </c>
      <c r="CB122" s="926"/>
      <c r="CC122" s="926"/>
      <c r="CD122" s="926"/>
      <c r="CE122" s="926"/>
      <c r="CF122" s="927">
        <v>161.6</v>
      </c>
      <c r="CG122" s="928"/>
      <c r="CH122" s="928"/>
      <c r="CI122" s="928"/>
      <c r="CJ122" s="928"/>
      <c r="CK122" s="950"/>
      <c r="CL122" s="936"/>
      <c r="CM122" s="936"/>
      <c r="CN122" s="936"/>
      <c r="CO122" s="937"/>
      <c r="CP122" s="916" t="s">
        <v>477</v>
      </c>
      <c r="CQ122" s="917"/>
      <c r="CR122" s="917"/>
      <c r="CS122" s="917"/>
      <c r="CT122" s="917"/>
      <c r="CU122" s="917"/>
      <c r="CV122" s="917"/>
      <c r="CW122" s="917"/>
      <c r="CX122" s="917"/>
      <c r="CY122" s="917"/>
      <c r="CZ122" s="917"/>
      <c r="DA122" s="917"/>
      <c r="DB122" s="917"/>
      <c r="DC122" s="917"/>
      <c r="DD122" s="917"/>
      <c r="DE122" s="917"/>
      <c r="DF122" s="918"/>
      <c r="DG122" s="894">
        <v>388144</v>
      </c>
      <c r="DH122" s="895"/>
      <c r="DI122" s="895"/>
      <c r="DJ122" s="895"/>
      <c r="DK122" s="895"/>
      <c r="DL122" s="895">
        <v>345251</v>
      </c>
      <c r="DM122" s="895"/>
      <c r="DN122" s="895"/>
      <c r="DO122" s="895"/>
      <c r="DP122" s="895"/>
      <c r="DQ122" s="895">
        <v>300371</v>
      </c>
      <c r="DR122" s="895"/>
      <c r="DS122" s="895"/>
      <c r="DT122" s="895"/>
      <c r="DU122" s="895"/>
      <c r="DV122" s="872">
        <v>2.8</v>
      </c>
      <c r="DW122" s="872"/>
      <c r="DX122" s="872"/>
      <c r="DY122" s="872"/>
      <c r="DZ122" s="873"/>
    </row>
    <row r="123" spans="1:130" s="246" customFormat="1" ht="26.25" customHeight="1" x14ac:dyDescent="0.15">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129</v>
      </c>
      <c r="AB123" s="858"/>
      <c r="AC123" s="858"/>
      <c r="AD123" s="858"/>
      <c r="AE123" s="859"/>
      <c r="AF123" s="860" t="s">
        <v>461</v>
      </c>
      <c r="AG123" s="858"/>
      <c r="AH123" s="858"/>
      <c r="AI123" s="858"/>
      <c r="AJ123" s="859"/>
      <c r="AK123" s="860" t="s">
        <v>129</v>
      </c>
      <c r="AL123" s="858"/>
      <c r="AM123" s="858"/>
      <c r="AN123" s="858"/>
      <c r="AO123" s="859"/>
      <c r="AP123" s="905" t="s">
        <v>129</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478</v>
      </c>
      <c r="BP123" s="959"/>
      <c r="BQ123" s="913">
        <v>26995735</v>
      </c>
      <c r="BR123" s="914"/>
      <c r="BS123" s="914"/>
      <c r="BT123" s="914"/>
      <c r="BU123" s="914"/>
      <c r="BV123" s="914">
        <v>26658224</v>
      </c>
      <c r="BW123" s="914"/>
      <c r="BX123" s="914"/>
      <c r="BY123" s="914"/>
      <c r="BZ123" s="914"/>
      <c r="CA123" s="914">
        <v>26850619</v>
      </c>
      <c r="CB123" s="914"/>
      <c r="CC123" s="914"/>
      <c r="CD123" s="914"/>
      <c r="CE123" s="914"/>
      <c r="CF123" s="824"/>
      <c r="CG123" s="825"/>
      <c r="CH123" s="825"/>
      <c r="CI123" s="825"/>
      <c r="CJ123" s="915"/>
      <c r="CK123" s="950"/>
      <c r="CL123" s="936"/>
      <c r="CM123" s="936"/>
      <c r="CN123" s="936"/>
      <c r="CO123" s="937"/>
      <c r="CP123" s="916" t="s">
        <v>479</v>
      </c>
      <c r="CQ123" s="917"/>
      <c r="CR123" s="917"/>
      <c r="CS123" s="917"/>
      <c r="CT123" s="917"/>
      <c r="CU123" s="917"/>
      <c r="CV123" s="917"/>
      <c r="CW123" s="917"/>
      <c r="CX123" s="917"/>
      <c r="CY123" s="917"/>
      <c r="CZ123" s="917"/>
      <c r="DA123" s="917"/>
      <c r="DB123" s="917"/>
      <c r="DC123" s="917"/>
      <c r="DD123" s="917"/>
      <c r="DE123" s="917"/>
      <c r="DF123" s="918"/>
      <c r="DG123" s="857" t="s">
        <v>129</v>
      </c>
      <c r="DH123" s="858"/>
      <c r="DI123" s="858"/>
      <c r="DJ123" s="858"/>
      <c r="DK123" s="859"/>
      <c r="DL123" s="860" t="s">
        <v>129</v>
      </c>
      <c r="DM123" s="858"/>
      <c r="DN123" s="858"/>
      <c r="DO123" s="858"/>
      <c r="DP123" s="859"/>
      <c r="DQ123" s="860" t="s">
        <v>129</v>
      </c>
      <c r="DR123" s="858"/>
      <c r="DS123" s="858"/>
      <c r="DT123" s="858"/>
      <c r="DU123" s="859"/>
      <c r="DV123" s="905" t="s">
        <v>129</v>
      </c>
      <c r="DW123" s="906"/>
      <c r="DX123" s="906"/>
      <c r="DY123" s="906"/>
      <c r="DZ123" s="907"/>
    </row>
    <row r="124" spans="1:130" s="246" customFormat="1" ht="26.25" customHeight="1" thickBot="1" x14ac:dyDescent="0.2">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462</v>
      </c>
      <c r="AB124" s="858"/>
      <c r="AC124" s="858"/>
      <c r="AD124" s="858"/>
      <c r="AE124" s="859"/>
      <c r="AF124" s="860" t="s">
        <v>129</v>
      </c>
      <c r="AG124" s="858"/>
      <c r="AH124" s="858"/>
      <c r="AI124" s="858"/>
      <c r="AJ124" s="859"/>
      <c r="AK124" s="860" t="s">
        <v>129</v>
      </c>
      <c r="AL124" s="858"/>
      <c r="AM124" s="858"/>
      <c r="AN124" s="858"/>
      <c r="AO124" s="859"/>
      <c r="AP124" s="905" t="s">
        <v>129</v>
      </c>
      <c r="AQ124" s="906"/>
      <c r="AR124" s="906"/>
      <c r="AS124" s="906"/>
      <c r="AT124" s="907"/>
      <c r="AU124" s="908" t="s">
        <v>480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24</v>
      </c>
      <c r="BR124" s="912"/>
      <c r="BS124" s="912"/>
      <c r="BT124" s="912"/>
      <c r="BU124" s="912"/>
      <c r="BV124" s="912">
        <v>19.899999999999999</v>
      </c>
      <c r="BW124" s="912"/>
      <c r="BX124" s="912"/>
      <c r="BY124" s="912"/>
      <c r="BZ124" s="912"/>
      <c r="CA124" s="912">
        <v>10.9</v>
      </c>
      <c r="CB124" s="912"/>
      <c r="CC124" s="912"/>
      <c r="CD124" s="912"/>
      <c r="CE124" s="912"/>
      <c r="CF124" s="802"/>
      <c r="CG124" s="803"/>
      <c r="CH124" s="803"/>
      <c r="CI124" s="803"/>
      <c r="CJ124" s="943"/>
      <c r="CK124" s="951"/>
      <c r="CL124" s="951"/>
      <c r="CM124" s="951"/>
      <c r="CN124" s="951"/>
      <c r="CO124" s="952"/>
      <c r="CP124" s="916" t="s">
        <v>481</v>
      </c>
      <c r="CQ124" s="917"/>
      <c r="CR124" s="917"/>
      <c r="CS124" s="917"/>
      <c r="CT124" s="917"/>
      <c r="CU124" s="917"/>
      <c r="CV124" s="917"/>
      <c r="CW124" s="917"/>
      <c r="CX124" s="917"/>
      <c r="CY124" s="917"/>
      <c r="CZ124" s="917"/>
      <c r="DA124" s="917"/>
      <c r="DB124" s="917"/>
      <c r="DC124" s="917"/>
      <c r="DD124" s="917"/>
      <c r="DE124" s="917"/>
      <c r="DF124" s="918"/>
      <c r="DG124" s="840">
        <v>511594</v>
      </c>
      <c r="DH124" s="841"/>
      <c r="DI124" s="841"/>
      <c r="DJ124" s="841"/>
      <c r="DK124" s="842"/>
      <c r="DL124" s="843" t="s">
        <v>129</v>
      </c>
      <c r="DM124" s="841"/>
      <c r="DN124" s="841"/>
      <c r="DO124" s="841"/>
      <c r="DP124" s="842"/>
      <c r="DQ124" s="843" t="s">
        <v>129</v>
      </c>
      <c r="DR124" s="841"/>
      <c r="DS124" s="841"/>
      <c r="DT124" s="841"/>
      <c r="DU124" s="842"/>
      <c r="DV124" s="929" t="s">
        <v>461</v>
      </c>
      <c r="DW124" s="930"/>
      <c r="DX124" s="930"/>
      <c r="DY124" s="930"/>
      <c r="DZ124" s="931"/>
    </row>
    <row r="125" spans="1:130" s="246" customFormat="1" ht="26.25" customHeight="1" x14ac:dyDescent="0.15">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129</v>
      </c>
      <c r="AB125" s="858"/>
      <c r="AC125" s="858"/>
      <c r="AD125" s="858"/>
      <c r="AE125" s="859"/>
      <c r="AF125" s="860" t="s">
        <v>461</v>
      </c>
      <c r="AG125" s="858"/>
      <c r="AH125" s="858"/>
      <c r="AI125" s="858"/>
      <c r="AJ125" s="859"/>
      <c r="AK125" s="860" t="s">
        <v>129</v>
      </c>
      <c r="AL125" s="858"/>
      <c r="AM125" s="858"/>
      <c r="AN125" s="858"/>
      <c r="AO125" s="859"/>
      <c r="AP125" s="905" t="s">
        <v>463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482</v>
      </c>
      <c r="CL125" s="933"/>
      <c r="CM125" s="933"/>
      <c r="CN125" s="933"/>
      <c r="CO125" s="934"/>
      <c r="CP125" s="941" t="s">
        <v>483</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461</v>
      </c>
      <c r="DM125" s="923"/>
      <c r="DN125" s="923"/>
      <c r="DO125" s="923"/>
      <c r="DP125" s="923"/>
      <c r="DQ125" s="923" t="s">
        <v>129</v>
      </c>
      <c r="DR125" s="923"/>
      <c r="DS125" s="923"/>
      <c r="DT125" s="923"/>
      <c r="DU125" s="923"/>
      <c r="DV125" s="924" t="s">
        <v>129</v>
      </c>
      <c r="DW125" s="924"/>
      <c r="DX125" s="924"/>
      <c r="DY125" s="924"/>
      <c r="DZ125" s="925"/>
    </row>
    <row r="126" spans="1:130" s="246" customFormat="1" ht="26.25" customHeight="1" thickBot="1" x14ac:dyDescent="0.2">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6603</v>
      </c>
      <c r="AB126" s="858"/>
      <c r="AC126" s="858"/>
      <c r="AD126" s="858"/>
      <c r="AE126" s="859"/>
      <c r="AF126" s="860">
        <v>5146</v>
      </c>
      <c r="AG126" s="858"/>
      <c r="AH126" s="858"/>
      <c r="AI126" s="858"/>
      <c r="AJ126" s="859"/>
      <c r="AK126" s="860">
        <v>3817</v>
      </c>
      <c r="AL126" s="858"/>
      <c r="AM126" s="858"/>
      <c r="AN126" s="858"/>
      <c r="AO126" s="859"/>
      <c r="AP126" s="905">
        <v>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484</v>
      </c>
      <c r="CQ126" s="828"/>
      <c r="CR126" s="828"/>
      <c r="CS126" s="828"/>
      <c r="CT126" s="828"/>
      <c r="CU126" s="828"/>
      <c r="CV126" s="828"/>
      <c r="CW126" s="828"/>
      <c r="CX126" s="828"/>
      <c r="CY126" s="828"/>
      <c r="CZ126" s="828"/>
      <c r="DA126" s="828"/>
      <c r="DB126" s="828"/>
      <c r="DC126" s="828"/>
      <c r="DD126" s="828"/>
      <c r="DE126" s="828"/>
      <c r="DF126" s="829"/>
      <c r="DG126" s="894" t="s">
        <v>129</v>
      </c>
      <c r="DH126" s="895"/>
      <c r="DI126" s="895"/>
      <c r="DJ126" s="895"/>
      <c r="DK126" s="895"/>
      <c r="DL126" s="895" t="s">
        <v>463</v>
      </c>
      <c r="DM126" s="895"/>
      <c r="DN126" s="895"/>
      <c r="DO126" s="895"/>
      <c r="DP126" s="895"/>
      <c r="DQ126" s="895" t="s">
        <v>461</v>
      </c>
      <c r="DR126" s="895"/>
      <c r="DS126" s="895"/>
      <c r="DT126" s="895"/>
      <c r="DU126" s="895"/>
      <c r="DV126" s="872" t="s">
        <v>129</v>
      </c>
      <c r="DW126" s="872"/>
      <c r="DX126" s="872"/>
      <c r="DY126" s="872"/>
      <c r="DZ126" s="873"/>
    </row>
    <row r="127" spans="1:130" s="246" customFormat="1" ht="26.25" customHeight="1" x14ac:dyDescent="0.15">
      <c r="A127" s="900"/>
      <c r="B127" s="901"/>
      <c r="C127" s="919" t="s">
        <v>485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2802</v>
      </c>
      <c r="AB127" s="858"/>
      <c r="AC127" s="858"/>
      <c r="AD127" s="858"/>
      <c r="AE127" s="859"/>
      <c r="AF127" s="860">
        <v>2327</v>
      </c>
      <c r="AG127" s="858"/>
      <c r="AH127" s="858"/>
      <c r="AI127" s="858"/>
      <c r="AJ127" s="859"/>
      <c r="AK127" s="860">
        <v>2576</v>
      </c>
      <c r="AL127" s="858"/>
      <c r="AM127" s="858"/>
      <c r="AN127" s="858"/>
      <c r="AO127" s="859"/>
      <c r="AP127" s="905">
        <v>0</v>
      </c>
      <c r="AQ127" s="906"/>
      <c r="AR127" s="906"/>
      <c r="AS127" s="906"/>
      <c r="AT127" s="907"/>
      <c r="AU127" s="282"/>
      <c r="AV127" s="282"/>
      <c r="AW127" s="282"/>
      <c r="AX127" s="922" t="s">
        <v>486</v>
      </c>
      <c r="AY127" s="890"/>
      <c r="AZ127" s="890"/>
      <c r="BA127" s="890"/>
      <c r="BB127" s="890"/>
      <c r="BC127" s="890"/>
      <c r="BD127" s="890"/>
      <c r="BE127" s="891"/>
      <c r="BF127" s="889" t="s">
        <v>487</v>
      </c>
      <c r="BG127" s="890"/>
      <c r="BH127" s="890"/>
      <c r="BI127" s="890"/>
      <c r="BJ127" s="890"/>
      <c r="BK127" s="890"/>
      <c r="BL127" s="891"/>
      <c r="BM127" s="889" t="s">
        <v>488</v>
      </c>
      <c r="BN127" s="890"/>
      <c r="BO127" s="890"/>
      <c r="BP127" s="890"/>
      <c r="BQ127" s="890"/>
      <c r="BR127" s="890"/>
      <c r="BS127" s="891"/>
      <c r="BT127" s="889" t="s">
        <v>489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490</v>
      </c>
      <c r="CQ127" s="828"/>
      <c r="CR127" s="828"/>
      <c r="CS127" s="828"/>
      <c r="CT127" s="828"/>
      <c r="CU127" s="828"/>
      <c r="CV127" s="828"/>
      <c r="CW127" s="828"/>
      <c r="CX127" s="828"/>
      <c r="CY127" s="828"/>
      <c r="CZ127" s="828"/>
      <c r="DA127" s="828"/>
      <c r="DB127" s="828"/>
      <c r="DC127" s="828"/>
      <c r="DD127" s="828"/>
      <c r="DE127" s="828"/>
      <c r="DF127" s="829"/>
      <c r="DG127" s="894" t="s">
        <v>129</v>
      </c>
      <c r="DH127" s="895"/>
      <c r="DI127" s="895"/>
      <c r="DJ127" s="895"/>
      <c r="DK127" s="895"/>
      <c r="DL127" s="895" t="s">
        <v>129</v>
      </c>
      <c r="DM127" s="895"/>
      <c r="DN127" s="895"/>
      <c r="DO127" s="895"/>
      <c r="DP127" s="895"/>
      <c r="DQ127" s="895" t="s">
        <v>129</v>
      </c>
      <c r="DR127" s="895"/>
      <c r="DS127" s="895"/>
      <c r="DT127" s="895"/>
      <c r="DU127" s="895"/>
      <c r="DV127" s="872" t="s">
        <v>461</v>
      </c>
      <c r="DW127" s="872"/>
      <c r="DX127" s="872"/>
      <c r="DY127" s="872"/>
      <c r="DZ127" s="873"/>
    </row>
    <row r="128" spans="1:130" s="246" customFormat="1" ht="26.25" customHeight="1" thickBot="1" x14ac:dyDescent="0.2">
      <c r="A128" s="874" t="s">
        <v>491</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492</v>
      </c>
      <c r="X128" s="876"/>
      <c r="Y128" s="876"/>
      <c r="Z128" s="877"/>
      <c r="AA128" s="878">
        <v>82288</v>
      </c>
      <c r="AB128" s="879"/>
      <c r="AC128" s="879"/>
      <c r="AD128" s="879"/>
      <c r="AE128" s="880"/>
      <c r="AF128" s="881">
        <v>76809</v>
      </c>
      <c r="AG128" s="879"/>
      <c r="AH128" s="879"/>
      <c r="AI128" s="879"/>
      <c r="AJ128" s="880"/>
      <c r="AK128" s="881">
        <v>66597</v>
      </c>
      <c r="AL128" s="879"/>
      <c r="AM128" s="879"/>
      <c r="AN128" s="879"/>
      <c r="AO128" s="880"/>
      <c r="AP128" s="882"/>
      <c r="AQ128" s="883"/>
      <c r="AR128" s="883"/>
      <c r="AS128" s="883"/>
      <c r="AT128" s="884"/>
      <c r="AU128" s="282"/>
      <c r="AV128" s="282"/>
      <c r="AW128" s="282"/>
      <c r="AX128" s="885" t="s">
        <v>493</v>
      </c>
      <c r="AY128" s="886"/>
      <c r="AZ128" s="886"/>
      <c r="BA128" s="886"/>
      <c r="BB128" s="886"/>
      <c r="BC128" s="886"/>
      <c r="BD128" s="886"/>
      <c r="BE128" s="887"/>
      <c r="BF128" s="864" t="s">
        <v>129</v>
      </c>
      <c r="BG128" s="865"/>
      <c r="BH128" s="865"/>
      <c r="BI128" s="865"/>
      <c r="BJ128" s="865"/>
      <c r="BK128" s="865"/>
      <c r="BL128" s="888"/>
      <c r="BM128" s="864">
        <v>13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494</v>
      </c>
      <c r="CQ128" s="806"/>
      <c r="CR128" s="806"/>
      <c r="CS128" s="806"/>
      <c r="CT128" s="806"/>
      <c r="CU128" s="806"/>
      <c r="CV128" s="806"/>
      <c r="CW128" s="806"/>
      <c r="CX128" s="806"/>
      <c r="CY128" s="806"/>
      <c r="CZ128" s="806"/>
      <c r="DA128" s="806"/>
      <c r="DB128" s="806"/>
      <c r="DC128" s="806"/>
      <c r="DD128" s="806"/>
      <c r="DE128" s="806"/>
      <c r="DF128" s="807"/>
      <c r="DG128" s="868">
        <v>24287</v>
      </c>
      <c r="DH128" s="869"/>
      <c r="DI128" s="869"/>
      <c r="DJ128" s="869"/>
      <c r="DK128" s="869"/>
      <c r="DL128" s="869">
        <v>21538</v>
      </c>
      <c r="DM128" s="869"/>
      <c r="DN128" s="869"/>
      <c r="DO128" s="869"/>
      <c r="DP128" s="869"/>
      <c r="DQ128" s="869">
        <v>18951</v>
      </c>
      <c r="DR128" s="869"/>
      <c r="DS128" s="869"/>
      <c r="DT128" s="869"/>
      <c r="DU128" s="869"/>
      <c r="DV128" s="870">
        <v>0.2</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495</v>
      </c>
      <c r="X129" s="855"/>
      <c r="Y129" s="855"/>
      <c r="Z129" s="856"/>
      <c r="AA129" s="857">
        <v>12905462</v>
      </c>
      <c r="AB129" s="858"/>
      <c r="AC129" s="858"/>
      <c r="AD129" s="858"/>
      <c r="AE129" s="859"/>
      <c r="AF129" s="860">
        <v>12644950</v>
      </c>
      <c r="AG129" s="858"/>
      <c r="AH129" s="858"/>
      <c r="AI129" s="858"/>
      <c r="AJ129" s="859"/>
      <c r="AK129" s="860">
        <v>12526940</v>
      </c>
      <c r="AL129" s="858"/>
      <c r="AM129" s="858"/>
      <c r="AN129" s="858"/>
      <c r="AO129" s="859"/>
      <c r="AP129" s="861"/>
      <c r="AQ129" s="862"/>
      <c r="AR129" s="862"/>
      <c r="AS129" s="862"/>
      <c r="AT129" s="863"/>
      <c r="AU129" s="284"/>
      <c r="AV129" s="284"/>
      <c r="AW129" s="284"/>
      <c r="AX129" s="827" t="s">
        <v>496</v>
      </c>
      <c r="AY129" s="828"/>
      <c r="AZ129" s="828"/>
      <c r="BA129" s="828"/>
      <c r="BB129" s="828"/>
      <c r="BC129" s="828"/>
      <c r="BD129" s="828"/>
      <c r="BE129" s="829"/>
      <c r="BF129" s="847" t="s">
        <v>129</v>
      </c>
      <c r="BG129" s="848"/>
      <c r="BH129" s="848"/>
      <c r="BI129" s="848"/>
      <c r="BJ129" s="848"/>
      <c r="BK129" s="848"/>
      <c r="BL129" s="849"/>
      <c r="BM129" s="847">
        <v>18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497</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498</v>
      </c>
      <c r="X130" s="855"/>
      <c r="Y130" s="855"/>
      <c r="Z130" s="856"/>
      <c r="AA130" s="857">
        <v>1897253</v>
      </c>
      <c r="AB130" s="858"/>
      <c r="AC130" s="858"/>
      <c r="AD130" s="858"/>
      <c r="AE130" s="859"/>
      <c r="AF130" s="860">
        <v>1874020</v>
      </c>
      <c r="AG130" s="858"/>
      <c r="AH130" s="858"/>
      <c r="AI130" s="858"/>
      <c r="AJ130" s="859"/>
      <c r="AK130" s="860">
        <v>1840293</v>
      </c>
      <c r="AL130" s="858"/>
      <c r="AM130" s="858"/>
      <c r="AN130" s="858"/>
      <c r="AO130" s="859"/>
      <c r="AP130" s="861"/>
      <c r="AQ130" s="862"/>
      <c r="AR130" s="862"/>
      <c r="AS130" s="862"/>
      <c r="AT130" s="863"/>
      <c r="AU130" s="284"/>
      <c r="AV130" s="284"/>
      <c r="AW130" s="284"/>
      <c r="AX130" s="827" t="s">
        <v>499</v>
      </c>
      <c r="AY130" s="828"/>
      <c r="AZ130" s="828"/>
      <c r="BA130" s="828"/>
      <c r="BB130" s="828"/>
      <c r="BC130" s="828"/>
      <c r="BD130" s="828"/>
      <c r="BE130" s="829"/>
      <c r="BF130" s="830">
        <v>7.4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500</v>
      </c>
      <c r="X131" s="838"/>
      <c r="Y131" s="838"/>
      <c r="Z131" s="839"/>
      <c r="AA131" s="840">
        <v>11008209</v>
      </c>
      <c r="AB131" s="841"/>
      <c r="AC131" s="841"/>
      <c r="AD131" s="841"/>
      <c r="AE131" s="842"/>
      <c r="AF131" s="843">
        <v>10770930</v>
      </c>
      <c r="AG131" s="841"/>
      <c r="AH131" s="841"/>
      <c r="AI131" s="841"/>
      <c r="AJ131" s="842"/>
      <c r="AK131" s="843">
        <v>10686647</v>
      </c>
      <c r="AL131" s="841"/>
      <c r="AM131" s="841"/>
      <c r="AN131" s="841"/>
      <c r="AO131" s="842"/>
      <c r="AP131" s="844"/>
      <c r="AQ131" s="845"/>
      <c r="AR131" s="845"/>
      <c r="AS131" s="845"/>
      <c r="AT131" s="846"/>
      <c r="AU131" s="284"/>
      <c r="AV131" s="284"/>
      <c r="AW131" s="284"/>
      <c r="AX131" s="805" t="s">
        <v>501</v>
      </c>
      <c r="AY131" s="806"/>
      <c r="AZ131" s="806"/>
      <c r="BA131" s="806"/>
      <c r="BB131" s="806"/>
      <c r="BC131" s="806"/>
      <c r="BD131" s="806"/>
      <c r="BE131" s="807"/>
      <c r="BF131" s="808">
        <v>10.9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503</v>
      </c>
      <c r="W132" s="818"/>
      <c r="X132" s="818"/>
      <c r="Y132" s="818"/>
      <c r="Z132" s="819"/>
      <c r="AA132" s="820">
        <v>7.4352603589999999</v>
      </c>
      <c r="AB132" s="821"/>
      <c r="AC132" s="821"/>
      <c r="AD132" s="821"/>
      <c r="AE132" s="822"/>
      <c r="AF132" s="823">
        <v>7.6433604150000001</v>
      </c>
      <c r="AG132" s="821"/>
      <c r="AH132" s="821"/>
      <c r="AI132" s="821"/>
      <c r="AJ132" s="822"/>
      <c r="AK132" s="823">
        <v>7.278812522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504</v>
      </c>
      <c r="W133" s="797"/>
      <c r="X133" s="797"/>
      <c r="Y133" s="797"/>
      <c r="Z133" s="798"/>
      <c r="AA133" s="799">
        <v>7</v>
      </c>
      <c r="AB133" s="800"/>
      <c r="AC133" s="800"/>
      <c r="AD133" s="800"/>
      <c r="AE133" s="801"/>
      <c r="AF133" s="799">
        <v>7.3</v>
      </c>
      <c r="AG133" s="800"/>
      <c r="AH133" s="800"/>
      <c r="AI133" s="800"/>
      <c r="AJ133" s="801"/>
      <c r="AK133" s="799">
        <v>7.4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pdNAQKwnyXCP4sdhvDUgIbZQAc6hFESiv2TmzcgEWY6rfDZoI4Gh7+c+BcGQxBqQ8/CMwtMfI9QLHak6D/sWQ==" saltValue="uvcIcrlTfD/rQOJjDRAM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YJWfJz/amDH7gKPKP6kdMJSKPBO9kcY/qwwEpGhoVhzGw8+cBt6aJzSDC5bHf42y+BdA01atFo8pCJrUc/Fcg==" saltValue="tgSUKRW1D2WYhUcXR0Nt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Icw/LAJP4xG8xFJOAz248xcfUxWxDKT+qoREKv9YfvI0XBxRyDS3+FEPvwD7jqZ+X93sKJLgHxY1DsIRhoWYQ==" saltValue="wvT6CZD3JTKBROM5VkF6D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513</v>
      </c>
      <c r="AL9" s="1227"/>
      <c r="AM9" s="1227"/>
      <c r="AN9" s="1228"/>
      <c r="AO9" s="312">
        <v>3615066</v>
      </c>
      <c r="AP9" s="312">
        <v>102071</v>
      </c>
      <c r="AQ9" s="313">
        <v>83394</v>
      </c>
      <c r="AR9" s="314">
        <v>22.4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514</v>
      </c>
      <c r="AL10" s="1227"/>
      <c r="AM10" s="1227"/>
      <c r="AN10" s="1228"/>
      <c r="AO10" s="315">
        <v>143172</v>
      </c>
      <c r="AP10" s="315">
        <v>4042</v>
      </c>
      <c r="AQ10" s="316">
        <v>6219</v>
      </c>
      <c r="AR10" s="317">
        <v>-35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515</v>
      </c>
      <c r="AL11" s="1227"/>
      <c r="AM11" s="1227"/>
      <c r="AN11" s="1228"/>
      <c r="AO11" s="315">
        <v>631975</v>
      </c>
      <c r="AP11" s="315">
        <v>17844</v>
      </c>
      <c r="AQ11" s="316">
        <v>9118</v>
      </c>
      <c r="AR11" s="317">
        <v>95.7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516</v>
      </c>
      <c r="AL12" s="1227"/>
      <c r="AM12" s="1227"/>
      <c r="AN12" s="1228"/>
      <c r="AO12" s="315" t="s">
        <v>517</v>
      </c>
      <c r="AP12" s="315" t="s">
        <v>517</v>
      </c>
      <c r="AQ12" s="316">
        <v>987</v>
      </c>
      <c r="AR12" s="317" t="s">
        <v>517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518</v>
      </c>
      <c r="AL13" s="1227"/>
      <c r="AM13" s="1227"/>
      <c r="AN13" s="1228"/>
      <c r="AO13" s="315" t="s">
        <v>517</v>
      </c>
      <c r="AP13" s="315" t="s">
        <v>517</v>
      </c>
      <c r="AQ13" s="316">
        <v>9</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519</v>
      </c>
      <c r="AL14" s="1227"/>
      <c r="AM14" s="1227"/>
      <c r="AN14" s="1228"/>
      <c r="AO14" s="315">
        <v>128936</v>
      </c>
      <c r="AP14" s="315">
        <v>3641</v>
      </c>
      <c r="AQ14" s="316">
        <v>3664</v>
      </c>
      <c r="AR14" s="317">
        <v>-0.6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520</v>
      </c>
      <c r="AL15" s="1227"/>
      <c r="AM15" s="1227"/>
      <c r="AN15" s="1228"/>
      <c r="AO15" s="315">
        <v>146170</v>
      </c>
      <c r="AP15" s="315">
        <v>4127</v>
      </c>
      <c r="AQ15" s="316">
        <v>1887</v>
      </c>
      <c r="AR15" s="317">
        <v>118.7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521</v>
      </c>
      <c r="AL16" s="1230"/>
      <c r="AM16" s="1230"/>
      <c r="AN16" s="1231"/>
      <c r="AO16" s="315">
        <v>-444781</v>
      </c>
      <c r="AP16" s="315">
        <v>-12558</v>
      </c>
      <c r="AQ16" s="316">
        <v>-7696</v>
      </c>
      <c r="AR16" s="317">
        <v>63.2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188</v>
      </c>
      <c r="AL17" s="1230"/>
      <c r="AM17" s="1230"/>
      <c r="AN17" s="1231"/>
      <c r="AO17" s="315">
        <v>4220538</v>
      </c>
      <c r="AP17" s="315">
        <v>119167</v>
      </c>
      <c r="AQ17" s="316">
        <v>97581</v>
      </c>
      <c r="AR17" s="317">
        <v>22.1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526</v>
      </c>
      <c r="AL21" s="1224"/>
      <c r="AM21" s="1224"/>
      <c r="AN21" s="1225"/>
      <c r="AO21" s="327">
        <v>10.33</v>
      </c>
      <c r="AP21" s="328">
        <v>9.5399999999999991</v>
      </c>
      <c r="AQ21" s="329">
        <v>0.79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527</v>
      </c>
      <c r="AL22" s="1224"/>
      <c r="AM22" s="1224"/>
      <c r="AN22" s="1225"/>
      <c r="AO22" s="332">
        <v>97.5</v>
      </c>
      <c r="AP22" s="333">
        <v>97.4</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531</v>
      </c>
      <c r="AL32" s="1215"/>
      <c r="AM32" s="1215"/>
      <c r="AN32" s="1216"/>
      <c r="AO32" s="342">
        <v>2342959</v>
      </c>
      <c r="AP32" s="342">
        <v>66154</v>
      </c>
      <c r="AQ32" s="343">
        <v>62676</v>
      </c>
      <c r="AR32" s="344">
        <v>5.5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532</v>
      </c>
      <c r="AL33" s="1215"/>
      <c r="AM33" s="1215"/>
      <c r="AN33" s="1216"/>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533</v>
      </c>
      <c r="AL34" s="1215"/>
      <c r="AM34" s="1215"/>
      <c r="AN34" s="1216"/>
      <c r="AO34" s="342" t="s">
        <v>517</v>
      </c>
      <c r="AP34" s="342" t="s">
        <v>517</v>
      </c>
      <c r="AQ34" s="343">
        <v>16</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534</v>
      </c>
      <c r="AL35" s="1215"/>
      <c r="AM35" s="1215"/>
      <c r="AN35" s="1216"/>
      <c r="AO35" s="342">
        <v>183044</v>
      </c>
      <c r="AP35" s="342">
        <v>5168</v>
      </c>
      <c r="AQ35" s="343">
        <v>17882</v>
      </c>
      <c r="AR35" s="344">
        <v>-71.099999999999994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535</v>
      </c>
      <c r="AL36" s="1215"/>
      <c r="AM36" s="1215"/>
      <c r="AN36" s="1216"/>
      <c r="AO36" s="342">
        <v>152355</v>
      </c>
      <c r="AP36" s="342">
        <v>4302</v>
      </c>
      <c r="AQ36" s="343">
        <v>3809</v>
      </c>
      <c r="AR36" s="344">
        <v>12.9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536</v>
      </c>
      <c r="AL37" s="1215"/>
      <c r="AM37" s="1215"/>
      <c r="AN37" s="1216"/>
      <c r="AO37" s="342">
        <v>6393</v>
      </c>
      <c r="AP37" s="342">
        <v>181</v>
      </c>
      <c r="AQ37" s="343">
        <v>679</v>
      </c>
      <c r="AR37" s="344">
        <v>-73.3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537</v>
      </c>
      <c r="AL38" s="1218"/>
      <c r="AM38" s="1218"/>
      <c r="AN38" s="1219"/>
      <c r="AO38" s="345" t="s">
        <v>517</v>
      </c>
      <c r="AP38" s="345" t="s">
        <v>517</v>
      </c>
      <c r="AQ38" s="346">
        <v>2</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538</v>
      </c>
      <c r="AL39" s="1218"/>
      <c r="AM39" s="1218"/>
      <c r="AN39" s="1219"/>
      <c r="AO39" s="342">
        <v>-66597</v>
      </c>
      <c r="AP39" s="342">
        <v>-1880</v>
      </c>
      <c r="AQ39" s="343">
        <v>-2913</v>
      </c>
      <c r="AR39" s="344">
        <v>-35.5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539</v>
      </c>
      <c r="AL40" s="1215"/>
      <c r="AM40" s="1215"/>
      <c r="AN40" s="1216"/>
      <c r="AO40" s="342">
        <v>-1840293</v>
      </c>
      <c r="AP40" s="342">
        <v>-51961</v>
      </c>
      <c r="AQ40" s="343">
        <v>-59622</v>
      </c>
      <c r="AR40" s="344">
        <v>-12.8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777861</v>
      </c>
      <c r="AP41" s="342">
        <v>21963</v>
      </c>
      <c r="AQ41" s="343">
        <v>22530</v>
      </c>
      <c r="AR41" s="344">
        <v>-2.5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508</v>
      </c>
      <c r="AN49" s="1209" t="s">
        <v>543</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3608709</v>
      </c>
      <c r="AN51" s="364">
        <v>95405</v>
      </c>
      <c r="AO51" s="365">
        <v>-18.899999999999999</v>
      </c>
      <c r="AP51" s="366">
        <v>83623</v>
      </c>
      <c r="AQ51" s="367">
        <v>-0.9</v>
      </c>
      <c r="AR51" s="368">
        <v>-18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2003089</v>
      </c>
      <c r="AN52" s="372">
        <v>52957</v>
      </c>
      <c r="AO52" s="373">
        <v>-24.5</v>
      </c>
      <c r="AP52" s="374">
        <v>48787</v>
      </c>
      <c r="AQ52" s="375">
        <v>10</v>
      </c>
      <c r="AR52" s="376">
        <v>-34.5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2360971</v>
      </c>
      <c r="AN53" s="364">
        <v>63307</v>
      </c>
      <c r="AO53" s="365">
        <v>-33.6</v>
      </c>
      <c r="AP53" s="366">
        <v>87974</v>
      </c>
      <c r="AQ53" s="367">
        <v>5.2</v>
      </c>
      <c r="AR53" s="368">
        <v>-38.799999999999997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1471806</v>
      </c>
      <c r="AN54" s="372">
        <v>39465</v>
      </c>
      <c r="AO54" s="373">
        <v>-25.5</v>
      </c>
      <c r="AP54" s="374">
        <v>48183</v>
      </c>
      <c r="AQ54" s="375">
        <v>-1.2</v>
      </c>
      <c r="AR54" s="376">
        <v>-24.3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2339922</v>
      </c>
      <c r="AN55" s="364">
        <v>63924</v>
      </c>
      <c r="AO55" s="365">
        <v>1</v>
      </c>
      <c r="AP55" s="366">
        <v>78864</v>
      </c>
      <c r="AQ55" s="367">
        <v>-10.4</v>
      </c>
      <c r="AR55" s="368">
        <v>11.4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1239087</v>
      </c>
      <c r="AN56" s="372">
        <v>33850</v>
      </c>
      <c r="AO56" s="373">
        <v>-14.2</v>
      </c>
      <c r="AP56" s="374">
        <v>46136</v>
      </c>
      <c r="AQ56" s="375">
        <v>-4.2</v>
      </c>
      <c r="AR56" s="376">
        <v>-10</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2796929</v>
      </c>
      <c r="AN57" s="364">
        <v>77792</v>
      </c>
      <c r="AO57" s="365">
        <v>21.7</v>
      </c>
      <c r="AP57" s="366">
        <v>85042</v>
      </c>
      <c r="AQ57" s="367">
        <v>7.8</v>
      </c>
      <c r="AR57" s="368">
        <v>13.9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1262607</v>
      </c>
      <c r="AN58" s="372">
        <v>35117</v>
      </c>
      <c r="AO58" s="373">
        <v>3.7</v>
      </c>
      <c r="AP58" s="374">
        <v>50806</v>
      </c>
      <c r="AQ58" s="375">
        <v>10.1</v>
      </c>
      <c r="AR58" s="376">
        <v>-6.4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2687039</v>
      </c>
      <c r="AN59" s="364">
        <v>75869</v>
      </c>
      <c r="AO59" s="365">
        <v>-2.5</v>
      </c>
      <c r="AP59" s="366">
        <v>83774</v>
      </c>
      <c r="AQ59" s="367">
        <v>-1.5</v>
      </c>
      <c r="AR59" s="368">
        <v>-1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1491786</v>
      </c>
      <c r="AN60" s="372">
        <v>42121</v>
      </c>
      <c r="AO60" s="373">
        <v>19.899999999999999</v>
      </c>
      <c r="AP60" s="374">
        <v>52179</v>
      </c>
      <c r="AQ60" s="375">
        <v>2.7</v>
      </c>
      <c r="AR60" s="376">
        <v>17.2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2758714</v>
      </c>
      <c r="AN61" s="379">
        <v>75259</v>
      </c>
      <c r="AO61" s="380">
        <v>-6.5</v>
      </c>
      <c r="AP61" s="381">
        <v>83855</v>
      </c>
      <c r="AQ61" s="382">
        <v>0</v>
      </c>
      <c r="AR61" s="368">
        <v>-6.5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1493675</v>
      </c>
      <c r="AN62" s="372">
        <v>40702</v>
      </c>
      <c r="AO62" s="373">
        <v>-8.1</v>
      </c>
      <c r="AP62" s="374">
        <v>49218</v>
      </c>
      <c r="AQ62" s="375">
        <v>3.5</v>
      </c>
      <c r="AR62" s="376">
        <v>-11.6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EzCX2DdCp4Kzv2RUZWsgG/gWQsiPDauuep7obs3CkaSPdqbfUMx3ZST+9RRZAcUMhHH5mf4D+yWwbLJRYldyw==" saltValue="tWDUWq+XvHepS5QyvAuV7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37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7BebuA0lAlnPxJmawnDg2X8VcqpEY7HW+Jee6RKoiIyhs7ePQogWHOzAIOn0LhQ2S6G9Rwfx1EE+IA8JCaGEw==" saltValue="o1IsKTNe98gVlwztL7irx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37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kPxQVQMYBHfY2TsndOYNSf8i5EdshxbKdYIg8FTU9ccS2bpz+R2gV2EoJUjvM2le2cg2BztkR+NL5iuYyDv9g==" saltValue="cOq2eKPl2gyDihD5g7HV6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2" t="s">
        <v>3</v>
      </c>
      <c r="D47" s="1232"/>
      <c r="E47" s="1233"/>
      <c r="F47" s="11">
        <v>28.54</v>
      </c>
      <c r="G47" s="12">
        <v>28.02</v>
      </c>
      <c r="H47" s="12">
        <v>27.72</v>
      </c>
      <c r="I47" s="12">
        <v>29.23</v>
      </c>
      <c r="J47" s="13">
        <v>29.57</v>
      </c>
    </row>
    <row r="48" spans="2:10" ht="57.75" customHeight="1" x14ac:dyDescent="0.15">
      <c r="B48" s="14"/>
      <c r="C48" s="1234" t="s">
        <v>4</v>
      </c>
      <c r="D48" s="1234"/>
      <c r="E48" s="1235"/>
      <c r="F48" s="15">
        <v>3.39</v>
      </c>
      <c r="G48" s="16">
        <v>6.07</v>
      </c>
      <c r="H48" s="16">
        <v>4.7</v>
      </c>
      <c r="I48" s="16">
        <v>5.65</v>
      </c>
      <c r="J48" s="17">
        <v>5.01</v>
      </c>
    </row>
    <row r="49" spans="2:10" ht="57.75" customHeight="1" thickBot="1" x14ac:dyDescent="0.2">
      <c r="B49" s="18"/>
      <c r="C49" s="1236" t="s">
        <v>5</v>
      </c>
      <c r="D49" s="1236"/>
      <c r="E49" s="1237"/>
      <c r="F49" s="19" t="s">
        <v>564</v>
      </c>
      <c r="G49" s="20">
        <v>0.18</v>
      </c>
      <c r="H49" s="20" t="s">
        <v>565</v>
      </c>
      <c r="I49" s="20" t="s">
        <v>566</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Ry2fh+oqoXP2+SFidTuymfb2SG9WdOeH4wDf3dydwWRJezwFrbqz+hdaWEaN3oqmTFLiK0hYhiIpC4Ifh8L+A==" saltValue="mO6R7UpDGOGwotk5KTBp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2020-09-23T05:34:54Z</cp:lastPrinted>
  <dcterms:created xsi:type="dcterms:W3CDTF">2020-02-10T06:30:31Z</dcterms:created>
  <dcterms:modified xsi:type="dcterms:W3CDTF">2020-09-23T05:36:09Z</dcterms:modified>
  <cp:category/>
</cp:coreProperties>
</file>