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harts/chart8.xml" ContentType="application/vnd.openxmlformats-officedocument.drawingml.chart+xml"/>
  <Override PartName="/xl/theme/themeOverride3.xml" ContentType="application/vnd.openxmlformats-officedocument.themeOverride+xml"/>
  <Override PartName="/xl/charts/chart9.xml" ContentType="application/vnd.openxmlformats-officedocument.drawingml.chart+xml"/>
  <Override PartName="/xl/theme/themeOverride4.xml" ContentType="application/vnd.openxmlformats-officedocument.themeOverride+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240" yWindow="60" windowWidth="14940" windowHeight="7875" tabRatio="83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2)" sheetId="20" r:id="rId13"/>
    <sheet name="施設類型別ストック情報分析表① (2)" sheetId="21" r:id="rId14"/>
    <sheet name="施設類型別ストック情報分析表② (2)" sheetId="22" r:id="rId15"/>
    <sheet name="公会計指標分析・財政指標組合せ分析表" sheetId="17" state="hidden" r:id="rId16"/>
    <sheet name="施設類型別ストック情報分析表①" sheetId="18" state="hidden" r:id="rId17"/>
    <sheet name="施設類型別ストック情報分析表②" sheetId="19" state="hidden" r:id="rId18"/>
    <sheet name="データシート" sheetId="8" state="hidden" r:id="rId19"/>
  </sheets>
  <calcPr calcId="162913" concurrentManualCount="2"/>
</workbook>
</file>

<file path=xl/calcChain.xml><?xml version="1.0" encoding="utf-8"?>
<calcChain xmlns="http://schemas.openxmlformats.org/spreadsheetml/2006/main">
  <c r="BG34" i="9" l="1"/>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CO37" i="9"/>
  <c r="BE37" i="9"/>
  <c r="AM37" i="9"/>
  <c r="C37" i="9"/>
  <c r="CO36" i="9"/>
  <c r="BE36" i="9"/>
  <c r="AM36" i="9"/>
  <c r="C36" i="9"/>
  <c r="CO35" i="9"/>
  <c r="BE35" i="9"/>
  <c r="AM35" i="9"/>
  <c r="C35" i="9"/>
  <c r="CO34" i="9"/>
  <c r="AM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7" i="9" l="1"/>
  <c r="BE34" i="9"/>
  <c r="BW34" i="9" s="1"/>
  <c r="BW35" i="9" s="1"/>
  <c r="BW36" i="9" s="1"/>
  <c r="BW37" i="9" s="1"/>
  <c r="BW38" i="9" s="1"/>
</calcChain>
</file>

<file path=xl/sharedStrings.xml><?xml version="1.0" encoding="utf-8"?>
<sst xmlns="http://schemas.openxmlformats.org/spreadsheetml/2006/main" count="1080" uniqueCount="555">
  <si>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</si>
  <si>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</si>
  <si>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</si>
  <si>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</si>
  <si>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</si>
  <si>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</si>
  <si>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</si>
  <si>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</si>
  <si>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</si>
  <si>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</si>
  <si>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</si>
  <si>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</si>
  <si>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</si>
  <si>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</si>
  <si>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</si>
  <si>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</si>
  <si>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</si>
  <si>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</si>
  <si>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</si>
  <si>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</si>
  <si>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</si>
  <si>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</si>
  <si>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</si>
  <si>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</si>
  <si>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</si>
  <si>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</si>
  <si>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</si>
  <si>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</si>
  <si>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</si>
  <si>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</si>
  <si>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</si>
  <si>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</si>
  <si>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</si>
  <si>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</si>
  <si>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</si>
  <si>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</si>
  <si>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</si>
  <si>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</si>
  <si>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</si>
  <si>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</si>
  <si>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</si>
  <si>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</si>
  <si>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</si>
  <si>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</si>
  <si>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</si>
  <si>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</si>
  <si>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</si>
  <si>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</si>
  <si>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</si>
  <si>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</si>
  <si>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</si>
  <si>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</si>
  <si>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</si>
  <si>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</si>
  <si>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</si>
  <si>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</si>
  <si>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</si>
  <si>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</si>
  <si>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</si>
  <si>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</si>
  <si>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</si>
  <si>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</si>
  <si>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</si>
  <si>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</si>
  <si>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</si>
  <si>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</si>
  <si>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</si>
  <si>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</si>
  <si>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</si>
  <si>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</si>
  <si>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</si>
  <si>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</si>
  <si>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</si>
  <si>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</si>
  <si>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</si>
  <si>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</si>
  <si>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</si>
  <si>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</si>
  <si>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</si>
  <si>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</si>
  <si>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</si>
  <si>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</si>
  <si>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</si>
  <si>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東串良町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</si>
  <si>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</si>
  <si>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</si>
  <si>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</si>
  <si>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</si>
  <si>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</si>
  <si>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</si>
  <si>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</si>
  <si>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</si>
  <si>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</si>
  <si>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</si>
  <si>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</si>
  <si>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</si>
  <si>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</si>
  <si>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</si>
  <si>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</si>
  <si>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</si>
  <si>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</si>
  <si>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</si>
  <si>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</si>
  <si>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</si>
  <si>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</si>
  <si>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</si>
  <si>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</si>
  <si>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</si>
  <si>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</si>
  <si>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</si>
  <si>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</si>
  <si>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</si>
  <si>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</si>
  <si>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</si>
  <si>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</si>
  <si>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</si>
  <si>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</si>
  <si>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</si>
  <si>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</si>
  <si>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</si>
  <si>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</si>
  <si>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</si>
  <si>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</si>
  <si>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</si>
  <si>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</si>
  <si>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</si>
  <si>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</si>
  <si>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</si>
  <si>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</si>
  <si>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</si>
  <si>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</si>
  <si>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</si>
  <si>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</si>
  <si>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</si>
  <si>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</si>
  <si>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</si>
  <si>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</si>
  <si>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</si>
  <si>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</si>
  <si>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</si>
  <si>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</si>
  <si>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</si>
  <si>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</si>
  <si>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</si>
  <si>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</si>
  <si>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</si>
  <si>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</si>
  <si>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</si>
  <si>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</si>
  <si>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</si>
  <si>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</si>
  <si>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</si>
  <si>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</si>
  <si>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</si>
  <si>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</si>
  <si>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</si>
  <si>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</si>
  <si>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</si>
  <si>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</si>
  <si>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</si>
  <si>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</si>
  <si>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</si>
  <si>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</si>
  <si>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</si>
  <si>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</si>
  <si>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</si>
  <si>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</si>
  <si>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</si>
  <si>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</si>
  <si>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</si>
  <si>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</si>
  <si>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</si>
  <si>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</si>
  <si>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</si>
  <si>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</si>
  <si>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</si>
  <si>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</si>
  <si>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</si>
  <si>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</si>
  <si>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</si>
  <si>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</si>
  <si>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</si>
  <si>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</si>
  <si>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</si>
  <si>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</si>
  <si>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</si>
  <si>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</si>
  <si>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</si>
  <si>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</si>
  <si>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</si>
  <si>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</si>
  <si>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</si>
  <si>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</si>
  <si>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</si>
  <si>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</si>
  <si>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</si>
  <si>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</si>
  <si>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鹿児島県東串良町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</si>
  <si>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</si>
  <si>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</si>
  <si>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</si>
  <si>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</si>
  <si>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</si>
  <si>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</si>
  <si>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</si>
  <si>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</si>
  <si>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</si>
  <si>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</si>
  <si>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</si>
  <si>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</si>
  <si>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</si>
  <si>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</si>
  <si>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</si>
  <si>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</si>
  <si>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</si>
  <si>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</si>
  <si>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</si>
  <si>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</si>
  <si>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</si>
  <si>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</si>
  <si>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</si>
  <si>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</si>
  <si>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</si>
  <si>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</si>
  <si>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</si>
  <si>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</si>
  <si>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</si>
  <si>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</si>
  <si>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</si>
  <si>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</si>
  <si>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</si>
  <si>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</si>
  <si>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</si>
  <si>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</si>
  <si>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</si>
  <si>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</si>
  <si>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</si>
  <si>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</si>
  <si>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</si>
  <si>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</si>
  <si>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</si>
  <si>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</si>
  <si>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</si>
  <si>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</si>
  <si>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</si>
  <si>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</si>
  <si>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</si>
  <si>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</si>
  <si>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</si>
  <si>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</si>
  <si>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</si>
  <si>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</si>
  <si>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</si>
  <si>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</si>
  <si>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</si>
  <si>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</si>
  <si>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</si>
  <si>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</si>
  <si>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</si>
  <si>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</si>
  <si>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</si>
  <si>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</si>
  <si>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</si>
  <si>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</si>
  <si>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</si>
  <si>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</si>
  <si>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</si>
  <si>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</si>
  <si>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</si>
  <si>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</si>
  <si>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</si>
  <si>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</si>
  <si>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</si>
  <si>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</si>
  <si>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</si>
  <si>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</si>
  <si>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</si>
  <si>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</si>
  <si>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</si>
  <si>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</si>
  <si>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</si>
  <si>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</si>
  <si>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</si>
  <si>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</si>
  <si>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</si>
  <si>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</si>
  <si>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</si>
  <si>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</si>
  <si>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</si>
  <si>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</si>
  <si>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</si>
  <si>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</si>
  <si>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</si>
  <si>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</si>
  <si>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</si>
  <si>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</si>
  <si>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</si>
  <si>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</si>
  <si>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</si>
  <si>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</si>
  <si>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</si>
  <si>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</si>
  <si>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</si>
  <si>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</si>
  <si>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</si>
  <si>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</si>
  <si>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</si>
  <si>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</si>
  <si>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</si>
  <si>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</si>
  <si>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</si>
  <si>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</si>
  <si>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</si>
  <si>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</si>
  <si>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</si>
  <si>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</si>
  <si>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</si>
  <si>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</si>
  <si>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</si>
  <si>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</si>
  <si>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</si>
  <si>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</si>
  <si>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</si>
  <si>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</si>
  <si>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</si>
  <si>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</si>
  <si>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</si>
  <si>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</si>
  <si>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</si>
  <si>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</si>
  <si>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</si>
  <si>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</si>
  <si>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</si>
  <si>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</si>
  <si>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</si>
  <si>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</si>
  <si>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</si>
  <si>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</si>
  <si>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</si>
  <si>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</si>
  <si>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</si>
  <si>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</si>
  <si>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</si>
  <si>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</si>
  <si>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</si>
  <si>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</si>
  <si>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鹿児島県東串良町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</si>
  <si>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</si>
  <si>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</si>
  <si>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</si>
  <si>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</si>
  <si>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</si>
  <si>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</si>
  <si>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</si>
  <si>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</si>
  <si>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</si>
  <si>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</si>
  <si>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</si>
  <si>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</si>
  <si>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</si>
  <si>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</si>
  <si>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</si>
  <si>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</si>
  <si>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</si>
  <si>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</si>
  <si>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</si>
  <si>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</si>
  <si>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</si>
  <si>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</si>
  <si>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</si>
  <si>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</si>
  <si>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</si>
  <si>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</si>
  <si>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</si>
  <si>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</si>
  <si>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</si>
  <si>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</si>
  <si>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</si>
  <si>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</si>
  <si>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</si>
  <si>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東串良町国民健康保険特別会計</t>
    <phoneticPr fontId="5"/>
  </si>
  <si>
    <t>東串良町介護保険特別会計（保険事業勘定）</t>
    <phoneticPr fontId="5"/>
  </si>
  <si>
    <t>東串良町介護保険特別会計（サービス事業勘定）</t>
    <phoneticPr fontId="5"/>
  </si>
  <si>
    <t>東串良町後期高齢者医療特別会計</t>
    <phoneticPr fontId="5"/>
  </si>
  <si>
    <t>東串良町簡易水道事業特別会計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</si>
  <si>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</si>
  <si>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</si>
  <si>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</si>
  <si>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</si>
  <si>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</si>
  <si>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</si>
  <si>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</si>
  <si>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</si>
  <si>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</si>
  <si>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</si>
  <si>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</si>
  <si>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</si>
  <si>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</si>
  <si>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</si>
  <si>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</si>
  <si>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</si>
  <si>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</si>
  <si>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</si>
  <si>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</si>
  <si>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</si>
  <si>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</si>
  <si>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</si>
  <si>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</si>
  <si>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</si>
  <si>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</si>
  <si>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</si>
  <si>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</si>
  <si>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</si>
  <si>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</si>
  <si>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</si>
  <si>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</si>
  <si>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</si>
  <si>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</si>
  <si>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</si>
  <si>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</si>
  <si>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</si>
  <si>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</si>
  <si>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</si>
  <si>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</si>
  <si>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</si>
  <si>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</si>
  <si>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</si>
  <si>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</si>
  <si>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</si>
  <si>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</si>
  <si>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</si>
  <si>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</si>
  <si>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</si>
  <si>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</si>
  <si>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</si>
  <si>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</si>
  <si>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</si>
  <si>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</si>
  <si>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</si>
  <si>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</si>
  <si>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</si>
  <si>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</si>
  <si>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</si>
  <si>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</si>
  <si>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</si>
  <si>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</si>
  <si>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</si>
  <si>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</si>
  <si>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</si>
  <si>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</si>
  <si>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</si>
  <si>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</si>
  <si>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</si>
  <si>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</si>
  <si>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</si>
  <si>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</si>
  <si>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</si>
  <si>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</si>
  <si>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</si>
  <si>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</si>
  <si>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</si>
  <si>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</si>
  <si>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</si>
  <si>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</si>
  <si>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</si>
  <si>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</si>
  <si>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</si>
  <si>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</si>
  <si>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</si>
  <si>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</si>
  <si>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</si>
  <si>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</si>
  <si>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</si>
  <si>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</si>
  <si>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</si>
  <si>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</si>
  <si>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</si>
  <si>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</si>
  <si>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</si>
  <si>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</si>
  <si>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</si>
  <si>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</si>
  <si>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</si>
  <si>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</si>
  <si>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</si>
  <si>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</si>
  <si>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</si>
  <si>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</si>
  <si>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</si>
  <si>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</si>
  <si>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</si>
  <si>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</si>
  <si>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</si>
  <si>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</si>
  <si>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</si>
  <si>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</si>
  <si>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</si>
  <si>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</si>
  <si>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</si>
  <si>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</si>
  <si>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</si>
  <si>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</si>
  <si>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</si>
  <si>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</si>
  <si>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</si>
  <si>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</si>
  <si>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</si>
  <si>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</si>
  <si>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</si>
  <si>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</si>
  <si>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</si>
  <si>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</si>
  <si>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</si>
  <si>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</si>
  <si>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</si>
  <si>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</si>
  <si>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</si>
  <si>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</si>
  <si>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</si>
  <si>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</si>
  <si>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</si>
  <si>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</si>
  <si>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</si>
  <si>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0.81</t>
  </si>
  <si>
    <t>一般会計</t>
  </si>
  <si>
    <t>東串良町介護保険特別会計（保険事業勘定）</t>
  </si>
  <si>
    <t>東串良町簡易水道事業特別会計</t>
  </si>
  <si>
    <t>東串良町国民健康保険特別会計</t>
  </si>
  <si>
    <t>東串良町介護保険特別会計（サービス事業勘定）</t>
  </si>
  <si>
    <t>東串良町後期高齢者医療特別会計</t>
  </si>
  <si>
    <t>その他会計（赤字）</t>
  </si>
  <si>
    <t>その他会計（黒字）</t>
  </si>
  <si>
    <t>大隅肝属広域事務組合</t>
    <rPh sb="0" eb="2">
      <t>オオスミ</t>
    </rPh>
    <rPh sb="2" eb="4">
      <t>キモツキ</t>
    </rPh>
    <rPh sb="4" eb="6">
      <t>コウイキ</t>
    </rPh>
    <rPh sb="6" eb="8">
      <t>ジム</t>
    </rPh>
    <rPh sb="8" eb="10">
      <t>クミアイ</t>
    </rPh>
    <phoneticPr fontId="2"/>
  </si>
  <si>
    <t>大隅肝属地区消防組合</t>
    <rPh sb="0" eb="2">
      <t>オオスミ</t>
    </rPh>
    <rPh sb="2" eb="4">
      <t>キモツキ</t>
    </rPh>
    <rPh sb="4" eb="6">
      <t>チク</t>
    </rPh>
    <rPh sb="6" eb="8">
      <t>ショウボウ</t>
    </rPh>
    <rPh sb="8" eb="10">
      <t>クミアイ</t>
    </rPh>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</si>
  <si>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</si>
  <si>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3">
      <t>カゴシマ</t>
    </rPh>
    <rPh sb="3" eb="4">
      <t>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</si>
  <si>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</si>
  <si>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</si>
  <si>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</si>
  <si>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</si>
  <si>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</si>
  <si>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</si>
  <si>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</si>
  <si>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</si>
  <si>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</si>
  <si>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</si>
  <si>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</si>
  <si>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</si>
  <si>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</si>
  <si>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</si>
  <si>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</si>
  <si>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</si>
  <si>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実質公債費比率は類似団体平均値を下回っており、今後も、住民サービスの低下を招かないよう十分配慮しながら、計画的な地方債の発行と元利償還金の減少に取り組むとともに、公債費や義務的経費の削減を中心に、財政の健全化に努める。</t>
    <rPh sb="1" eb="3">
      <t>ショウライ</t>
    </rPh>
    <rPh sb="3" eb="5">
      <t>フタン</t>
    </rPh>
    <phoneticPr fontId="5"/>
  </si>
  <si>
    <t>有形固定資産減価償却率</t>
    <phoneticPr fontId="5"/>
  </si>
  <si>
    <t>　将来負担比率・実質公債費比率は類似団体平均値を下回っており、今後も、住民サービスの低下を招かないよう十分配慮しながら、計画的な地方債の発行と元利償還金の減少に取り組むとともに、公債費や義務的経費の削減を中心に、財政の健全化に努める。</t>
    <rPh sb="6" eb="7">
      <t>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</si>
</sst>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146641</c:v>
                </c:pt>
                <c:pt idx="1">
                  <c:v>174587</c:v>
                </c:pt>
                <c:pt idx="2">
                  <c:v>175675</c:v>
                </c:pt>
                <c:pt idx="3">
                  <c:v>162193</c:v>
                </c:pt>
                <c:pt idx="4">
                  <c:v>168868</c:v>
                </c:pt>
              </c:numCache>
            </c:numRef>
          </c:val>
          <c:smooth val="0"/>
          <c:extLst>
            <c:ext xmlns:c16="http://schemas.microsoft.com/office/drawing/2014/chart" uri="{C3380CC4-5D6E-409C-BE32-E72D297353CC}">
              <c16:uniqueId val="{00000000-1B0F-43D8-AED2-65750425CC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121766</c:v>
                </c:pt>
                <c:pt idx="1">
                  <c:v>92679</c:v>
                </c:pt>
                <c:pt idx="2">
                  <c:v>143538</c:v>
                </c:pt>
                <c:pt idx="3">
                  <c:v>109044</c:v>
                </c:pt>
                <c:pt idx="4">
                  <c:v>135097</c:v>
                </c:pt>
              </c:numCache>
            </c:numRef>
          </c:val>
          <c:smooth val="0"/>
          <c:extLst>
            <c:ext xmlns:c16="http://schemas.microsoft.com/office/drawing/2014/chart" uri="{C3380CC4-5D6E-409C-BE32-E72D297353CC}">
              <c16:uniqueId val="{00000001-1B0F-43D8-AED2-65750425CC4D}"/>
            </c:ext>
          </c:extLst>
        </c:ser>
        <c:dLbls>
          <c:showLegendKey val="0"/>
          <c:showVal val="0"/>
          <c:showCatName val="0"/>
          <c:showSerName val="0"/>
          <c:showPercent val="0"/>
          <c:showBubbleSize val="0"/>
        </c:dLbls>
        <c:marker val="1"/>
        <c:smooth val="0"/>
        <c:axId val="68922368"/>
        <c:axId val="81494784"/>
      </c:lineChart>
      <c:catAx>
        <c:axId val="689223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494784"/>
        <c:crosses val="autoZero"/>
        <c:auto val="1"/>
        <c:lblAlgn val="ctr"/>
        <c:lblOffset val="100"/>
        <c:tickLblSkip val="1"/>
        <c:tickMarkSkip val="1"/>
        <c:noMultiLvlLbl val="0"/>
      </c:catAx>
      <c:valAx>
        <c:axId val="81494784"/>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72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8922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9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6.51</c:v>
                </c:pt>
                <c:pt idx="1">
                  <c:v>10.34</c:v>
                </c:pt>
                <c:pt idx="2">
                  <c:v>6.72</c:v>
                </c:pt>
                <c:pt idx="3">
                  <c:v>10.55</c:v>
                </c:pt>
                <c:pt idx="4">
                  <c:v>8.6999999999999993</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44.59</c:v>
                </c:pt>
                <c:pt idx="1">
                  <c:v>45.23</c:v>
                </c:pt>
                <c:pt idx="2">
                  <c:v>49.49</c:v>
                </c:pt>
                <c:pt idx="3">
                  <c:v>50.08</c:v>
                </c:pt>
                <c:pt idx="4">
                  <c:v>60.95</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3251200"/>
        <c:axId val="432527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1.32</c:v>
                </c:pt>
                <c:pt idx="1">
                  <c:v>5.03</c:v>
                </c:pt>
                <c:pt idx="2">
                  <c:v>-0.81</c:v>
                </c:pt>
                <c:pt idx="3">
                  <c:v>6.29</c:v>
                </c:pt>
                <c:pt idx="4">
                  <c:v>7.8</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3251200"/>
        <c:axId val="43252736"/>
      </c:lineChart>
      <c:catAx>
        <c:axId val="43251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252736"/>
        <c:crosses val="autoZero"/>
        <c:auto val="1"/>
        <c:lblAlgn val="ctr"/>
        <c:lblOffset val="100"/>
        <c:tickLblSkip val="1"/>
        <c:tickMarkSkip val="1"/>
        <c:noMultiLvlLbl val="0"/>
      </c:catAx>
      <c:valAx>
        <c:axId val="43252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251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57"/>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東串良町後期高齢者医療特別会計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0.02</c:v>
                </c:pt>
                <c:pt idx="8">
                  <c:v>#N/A</c:v>
                </c:pt>
                <c:pt idx="9">
                  <c:v>0.02</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東串良町介護保険特別会計（サービス事業勘定）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0.05</c:v>
                </c:pt>
                <c:pt idx="2">
                  <c:v>#N/A</c:v>
                </c:pt>
                <c:pt idx="3">
                  <c:v>7.0000000000000007E-2</c:v>
                </c:pt>
                <c:pt idx="4">
                  <c:v>#N/A</c:v>
                </c:pt>
                <c:pt idx="5">
                  <c:v>0.05</c:v>
                </c:pt>
                <c:pt idx="6">
                  <c:v>#N/A</c:v>
                </c:pt>
                <c:pt idx="7">
                  <c:v>0.06</c:v>
                </c:pt>
                <c:pt idx="8">
                  <c:v>#N/A</c:v>
                </c:pt>
                <c:pt idx="9">
                  <c:v>7.0000000000000007E-2</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東串良町国民健康保険特別会計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2.85</c:v>
                </c:pt>
                <c:pt idx="2">
                  <c:v>#N/A</c:v>
                </c:pt>
                <c:pt idx="3">
                  <c:v>2.52</c:v>
                </c:pt>
                <c:pt idx="4">
                  <c:v>#N/A</c:v>
                </c:pt>
                <c:pt idx="5">
                  <c:v>4.29</c:v>
                </c:pt>
                <c:pt idx="6">
                  <c:v>#N/A</c:v>
                </c:pt>
                <c:pt idx="7">
                  <c:v>2.4900000000000002</c:v>
                </c:pt>
                <c:pt idx="8">
                  <c:v>#N/A</c:v>
                </c:pt>
                <c:pt idx="9">
                  <c:v>1.39</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東串良町簡易水道事業特別会計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0.91</c:v>
                </c:pt>
                <c:pt idx="2">
                  <c:v>#N/A</c:v>
                </c:pt>
                <c:pt idx="3">
                  <c:v>0.71</c:v>
                </c:pt>
                <c:pt idx="4">
                  <c:v>#N/A</c:v>
                </c:pt>
                <c:pt idx="5">
                  <c:v>1.1100000000000001</c:v>
                </c:pt>
                <c:pt idx="6">
                  <c:v>#N/A</c:v>
                </c:pt>
                <c:pt idx="7">
                  <c:v>1.39</c:v>
                </c:pt>
                <c:pt idx="8">
                  <c:v>#N/A</c:v>
                </c:pt>
                <c:pt idx="9">
                  <c:v>1.83</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東串良町介護保険特別会計（保険事業勘定）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1.63</c:v>
                </c:pt>
                <c:pt idx="2">
                  <c:v>#N/A</c:v>
                </c:pt>
                <c:pt idx="3">
                  <c:v>1.91</c:v>
                </c:pt>
                <c:pt idx="4">
                  <c:v>#N/A</c:v>
                </c:pt>
                <c:pt idx="5">
                  <c:v>1.36</c:v>
                </c:pt>
                <c:pt idx="6">
                  <c:v>#N/A</c:v>
                </c:pt>
                <c:pt idx="7">
                  <c:v>2.14</c:v>
                </c:pt>
                <c:pt idx="8">
                  <c:v>#N/A</c:v>
                </c:pt>
                <c:pt idx="9">
                  <c:v>3.37</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6.5</c:v>
                </c:pt>
                <c:pt idx="2">
                  <c:v>#N/A</c:v>
                </c:pt>
                <c:pt idx="3">
                  <c:v>10.33</c:v>
                </c:pt>
                <c:pt idx="4">
                  <c:v>#N/A</c:v>
                </c:pt>
                <c:pt idx="5">
                  <c:v>6.72</c:v>
                </c:pt>
                <c:pt idx="6">
                  <c:v>#N/A</c:v>
                </c:pt>
                <c:pt idx="7">
                  <c:v>10.54</c:v>
                </c:pt>
                <c:pt idx="8">
                  <c:v>#N/A</c:v>
                </c:pt>
                <c:pt idx="9">
                  <c:v>8.6999999999999993</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9325824"/>
        <c:axId val="119327360"/>
      </c:barChart>
      <c:catAx>
        <c:axId val="119325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9327360"/>
        <c:crosses val="autoZero"/>
        <c:auto val="1"/>
        <c:lblAlgn val="ctr"/>
        <c:lblOffset val="100"/>
        <c:tickLblSkip val="1"/>
        <c:tickMarkSkip val="1"/>
        <c:noMultiLvlLbl val="0"/>
      </c:catAx>
      <c:valAx>
        <c:axId val="119327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3258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01E-2"/>
          <c:y val="8.7976539589442848E-2"/>
          <c:w val="0.903563171368442"/>
          <c:h val="0.63929618768328511"/>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348</c:v>
                </c:pt>
                <c:pt idx="5">
                  <c:v>351</c:v>
                </c:pt>
                <c:pt idx="8">
                  <c:v>341</c:v>
                </c:pt>
                <c:pt idx="11">
                  <c:v>350</c:v>
                </c:pt>
                <c:pt idx="14">
                  <c:v>361</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18</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30</c:v>
                </c:pt>
                <c:pt idx="3">
                  <c:v>29</c:v>
                </c:pt>
                <c:pt idx="6">
                  <c:v>29</c:v>
                </c:pt>
                <c:pt idx="9">
                  <c:v>30</c:v>
                </c:pt>
                <c:pt idx="12">
                  <c:v>42</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15</c:v>
                </c:pt>
                <c:pt idx="3">
                  <c:v>15</c:v>
                </c:pt>
                <c:pt idx="6">
                  <c:v>15</c:v>
                </c:pt>
                <c:pt idx="9">
                  <c:v>11</c:v>
                </c:pt>
                <c:pt idx="12">
                  <c:v>7</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466</c:v>
                </c:pt>
                <c:pt idx="3">
                  <c:v>462</c:v>
                </c:pt>
                <c:pt idx="6">
                  <c:v>430</c:v>
                </c:pt>
                <c:pt idx="9">
                  <c:v>432</c:v>
                </c:pt>
                <c:pt idx="12">
                  <c:v>441</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3345024"/>
        <c:axId val="43346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163</c:v>
                </c:pt>
                <c:pt idx="2">
                  <c:v>#N/A</c:v>
                </c:pt>
                <c:pt idx="3">
                  <c:v>#N/A</c:v>
                </c:pt>
                <c:pt idx="4">
                  <c:v>155</c:v>
                </c:pt>
                <c:pt idx="5">
                  <c:v>#N/A</c:v>
                </c:pt>
                <c:pt idx="6">
                  <c:v>#N/A</c:v>
                </c:pt>
                <c:pt idx="7">
                  <c:v>133</c:v>
                </c:pt>
                <c:pt idx="8">
                  <c:v>#N/A</c:v>
                </c:pt>
                <c:pt idx="9">
                  <c:v>#N/A</c:v>
                </c:pt>
                <c:pt idx="10">
                  <c:v>141</c:v>
                </c:pt>
                <c:pt idx="11">
                  <c:v>#N/A</c:v>
                </c:pt>
                <c:pt idx="12">
                  <c:v>#N/A</c:v>
                </c:pt>
                <c:pt idx="13">
                  <c:v>129</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3345024"/>
        <c:axId val="43346560"/>
      </c:lineChart>
      <c:catAx>
        <c:axId val="43345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346560"/>
        <c:crosses val="autoZero"/>
        <c:auto val="1"/>
        <c:lblAlgn val="ctr"/>
        <c:lblOffset val="100"/>
        <c:tickLblSkip val="1"/>
        <c:tickMarkSkip val="1"/>
        <c:noMultiLvlLbl val="0"/>
      </c:catAx>
      <c:valAx>
        <c:axId val="43346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345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76E-2"/>
          <c:w val="0.8649688485908964"/>
          <c:h val="0.58918212773855416"/>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3350</c:v>
                </c:pt>
                <c:pt idx="5">
                  <c:v>3531</c:v>
                </c:pt>
                <c:pt idx="8">
                  <c:v>3790</c:v>
                </c:pt>
                <c:pt idx="11">
                  <c:v>4058</c:v>
                </c:pt>
                <c:pt idx="14">
                  <c:v>4289</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221</c:v>
                </c:pt>
                <c:pt idx="5">
                  <c:v>192</c:v>
                </c:pt>
                <c:pt idx="8">
                  <c:v>155</c:v>
                </c:pt>
                <c:pt idx="11">
                  <c:v>131</c:v>
                </c:pt>
                <c:pt idx="14">
                  <c:v>109</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1702</c:v>
                </c:pt>
                <c:pt idx="5">
                  <c:v>1719</c:v>
                </c:pt>
                <c:pt idx="8">
                  <c:v>1862</c:v>
                </c:pt>
                <c:pt idx="11">
                  <c:v>2018</c:v>
                </c:pt>
                <c:pt idx="14">
                  <c:v>2377</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862</c:v>
                </c:pt>
                <c:pt idx="3">
                  <c:v>817</c:v>
                </c:pt>
                <c:pt idx="6">
                  <c:v>648</c:v>
                </c:pt>
                <c:pt idx="9">
                  <c:v>583</c:v>
                </c:pt>
                <c:pt idx="12">
                  <c:v>490</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263</c:v>
                </c:pt>
                <c:pt idx="3">
                  <c:v>343</c:v>
                </c:pt>
                <c:pt idx="6">
                  <c:v>321</c:v>
                </c:pt>
                <c:pt idx="9">
                  <c:v>315</c:v>
                </c:pt>
                <c:pt idx="12">
                  <c:v>278</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84</c:v>
                </c:pt>
                <c:pt idx="3">
                  <c:v>72</c:v>
                </c:pt>
                <c:pt idx="6">
                  <c:v>97</c:v>
                </c:pt>
                <c:pt idx="9">
                  <c:v>148</c:v>
                </c:pt>
                <c:pt idx="12">
                  <c:v>187</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120</c:v>
                </c:pt>
                <c:pt idx="3">
                  <c:v>154</c:v>
                </c:pt>
                <c:pt idx="6">
                  <c:v>60</c:v>
                </c:pt>
                <c:pt idx="9">
                  <c:v>43</c:v>
                </c:pt>
                <c:pt idx="12">
                  <c:v>3</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4391</c:v>
                </c:pt>
                <c:pt idx="3">
                  <c:v>4404</c:v>
                </c:pt>
                <c:pt idx="6">
                  <c:v>4783</c:v>
                </c:pt>
                <c:pt idx="9">
                  <c:v>5016</c:v>
                </c:pt>
                <c:pt idx="12">
                  <c:v>5206</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3397120"/>
        <c:axId val="43398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447</c:v>
                </c:pt>
                <c:pt idx="2">
                  <c:v>#N/A</c:v>
                </c:pt>
                <c:pt idx="3">
                  <c:v>#N/A</c:v>
                </c:pt>
                <c:pt idx="4">
                  <c:v>348</c:v>
                </c:pt>
                <c:pt idx="5">
                  <c:v>#N/A</c:v>
                </c:pt>
                <c:pt idx="6">
                  <c:v>#N/A</c:v>
                </c:pt>
                <c:pt idx="7">
                  <c:v>102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3397120"/>
        <c:axId val="43398272"/>
      </c:lineChart>
      <c:catAx>
        <c:axId val="43397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398272"/>
        <c:crosses val="autoZero"/>
        <c:auto val="1"/>
        <c:lblAlgn val="ctr"/>
        <c:lblOffset val="100"/>
        <c:tickLblSkip val="1"/>
        <c:tickMarkSkip val="1"/>
        <c:noMultiLvlLbl val="0"/>
      </c:catAx>
      <c:valAx>
        <c:axId val="43398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397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4"/>
          <c:y val="4.9232005384860722E-2"/>
          <c:w val="0.84484011943744153"/>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{7210DF12-3054-470C-923F-0340FE0122AB}</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{64B03BC8-C92F-4EAB-AF6E-6C22F21C58A8}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{0A5638F6-C974-40E6-8DED-938E8B7EFB7C}</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{9D3157AD-D26B-41DE-A3CF-B2A512F7AEE4}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{A8CDD8ED-2A96-4A37-AB4F-394B097B43D1}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{3F5AED44-E9A1-438D-8064-60008A2B69ED}</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{1A00F5F4-7352-4486-AF88-6BBB2DB1EA4D}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{CF6E5EB4-0392-4D90-94BC-9293CEDEE85B}</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{719FD8BF-8C0E-49DD-A5D0-83F3980359A4}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{080FE7CC-CC65-400E-BF49-B4119133867C}</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5308928"/>
        <c:axId val="45347968"/>
      </c:scatterChart>
      <c:valAx>
        <c:axId val="4530892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23"/>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347968"/>
        <c:crosses val="autoZero"/>
        <c:crossBetween val="midCat"/>
      </c:valAx>
      <c:valAx>
        <c:axId val="453479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53089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56" l="0.70000000000000051" r="0.70000000000000051" t="0.75000000000000056" header="0.30000000000000027" footer="0.30000000000000027"/>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4"/>
          <c:y val="4.7118521949462283E-2"/>
          <c:w val="0.84704431781868639"/>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{873C242A-2AEB-4272-A0A1-E847B452F5C0}</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{59FBE715-819A-4C71-B5CC-C0764E4A54F1}</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{B57DBF25-71C7-42B9-BBF3-B6DC7059D5A2}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{84E1562C-4A71-4480-8E07-2AA90C1EA106}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{AEA5E524-F48E-4A7A-B2A9-F52CD23311D5}</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7.1</c:v>
                </c:pt>
                <c:pt idx="1">
                  <c:v>7</c:v>
                </c:pt>
                <c:pt idx="2">
                  <c:v>6.4</c:v>
                </c:pt>
                <c:pt idx="3">
                  <c:v>6.1</c:v>
                </c:pt>
                <c:pt idx="4">
                  <c:v>5.8</c:v>
                </c:pt>
              </c:numCache>
            </c:numRef>
          </c:xVal>
          <c:yVal>
            <c:numRef>
              <c:f>公会計指標分析・財政指標組合せ分析表!$K$73:$O$73</c:f>
              <c:numCache>
                <c:formatCode>#,##0.0;"▲ "#,##0.0</c:formatCode>
                <c:ptCount val="5"/>
                <c:pt idx="0">
                  <c:v>19.2</c:v>
                </c:pt>
                <c:pt idx="1">
                  <c:v>14.7</c:v>
                </c:pt>
                <c:pt idx="2">
                  <c:v>4.4000000000000004</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{7D8D37A7-8485-49F5-85E3-D81F60B731E9}</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{AA91749D-14BE-4211-9FDA-5AB238EA64A0}</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{A4E3B65A-0465-4E89-99B3-CFACAF768CD0}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654422985088567E-2"/>
                  <c:y val="-4.3572984749455375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{1ED26398-22BC-4F64-B10B-1D93DB329D42}</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6866694672741833E-2"/>
                  <c:y val="-8.1481481481481433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{DA3CA471-8CFD-4AB1-B5DE-2229E845161F}</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8.5</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5664896"/>
        <c:axId val="45773568"/>
      </c:scatterChart>
      <c:valAx>
        <c:axId val="45664896"/>
        <c:scaling>
          <c:orientation val="minMax"/>
          <c:max val="11.2"/>
          <c:min val="6.1"/>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773568"/>
        <c:crosses val="autoZero"/>
        <c:crossBetween val="midCat"/>
      </c:valAx>
      <c:valAx>
        <c:axId val="45773568"/>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8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5664896"/>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56" l="0.70000000000000051" r="0.70000000000000051" t="0.75000000000000056" header="0.30000000000000027" footer="0.30000000000000027"/>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1"/>
          <c:y val="4.9232005384860722E-2"/>
          <c:w val="0.84484011943744131"/>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{DB24E75A-EEB8-4FA7-BD52-AA21B99619AD}</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{DBCD05DF-6429-4C28-875D-1689779AA174}</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{B4E7EFDD-FC6B-4C8E-875F-33E374944F89}</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{D5F6A531-32FD-4C3F-A560-7C707B653946}</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{6BBF095B-0A1F-434D-A9F7-DDAF744F1FAC}</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{AD8B375C-D77E-46D7-8C13-9005E8B09CC4}</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{0127A9A9-7EFD-4177-B8E5-472054E65EDA}</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{36BF9039-B698-4E1C-9E82-5F88C2E93985}</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{DBDF7ABA-2D51-4E4E-B589-895C6A4542C7}</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{56F73E52-B802-4388-A5F1-81628F7EAF70}</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4198528"/>
        <c:axId val="44237568"/>
      </c:scatterChart>
      <c:valAx>
        <c:axId val="4419852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12"/>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237568"/>
        <c:crosses val="autoZero"/>
        <c:crossBetween val="midCat"/>
      </c:valAx>
      <c:valAx>
        <c:axId val="442375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1985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2"/>
          <c:y val="4.7118521949462235E-2"/>
          <c:w val="0.84704431781868605"/>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{9131D283-CFF2-41B5-A79B-5D7E27178A51}</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{569C8B6A-8E40-4877-957E-F23B0E039D00}</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{ECCAE60F-7C67-4A29-AF7A-45D20B2F3152}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{41E21530-AE62-4A00-BB6F-99EC1D8B8F6E}</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{55120D62-933B-4311-A3C1-5722887F7527}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7.1</c:v>
                </c:pt>
                <c:pt idx="1">
                  <c:v>7</c:v>
                </c:pt>
                <c:pt idx="2">
                  <c:v>6.4</c:v>
                </c:pt>
                <c:pt idx="3">
                  <c:v>6.1</c:v>
                </c:pt>
                <c:pt idx="4">
                  <c:v>5.8</c:v>
                </c:pt>
              </c:numCache>
            </c:numRef>
          </c:xVal>
          <c:yVal>
            <c:numRef>
              <c:f>公会計指標分析・財政指標組合せ分析表!$K$73:$O$73</c:f>
              <c:numCache>
                <c:formatCode>#,##0.0;"▲ "#,##0.0</c:formatCode>
                <c:ptCount val="5"/>
                <c:pt idx="0">
                  <c:v>19.2</c:v>
                </c:pt>
                <c:pt idx="1">
                  <c:v>14.7</c:v>
                </c:pt>
                <c:pt idx="2">
                  <c:v>4.4000000000000004</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{ED2AC9E0-091C-4D1F-AB76-99F1C7146B36}</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{488CECA6-765F-42FD-814D-3A340FE53D26}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{9A8D4C60-5745-4027-B2D9-FD0168BA12E7}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2.654422985088567E-2"/>
                  <c:y val="-4.3572984749455361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{AF4030CC-6A44-4984-A45D-2EF713FA3C07}</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6866694672741833E-2"/>
                  <c:y val="-8.148148148148146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{AC6F76F8-6EDF-444B-AD17-E933E62D0BB5}</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9.8000000000000007</c:v>
                </c:pt>
                <c:pt idx="2">
                  <c:v>9.1</c:v>
                </c:pt>
                <c:pt idx="3">
                  <c:v>8.6</c:v>
                </c:pt>
                <c:pt idx="4">
                  <c:v>8.5</c:v>
                </c:pt>
              </c:numCache>
            </c:numRef>
          </c:xVal>
          <c:yVal>
            <c:numRef>
              <c:f>公会計指標分析・財政指標組合せ分析表!$K$77:$O$77</c:f>
              <c:numCache>
                <c:formatCode>#,##0.0;"▲ "#,##0.0</c:formatCode>
                <c:ptCount val="5"/>
                <c:pt idx="0">
                  <c:v>5.7</c:v>
                </c:pt>
                <c:pt idx="1">
                  <c:v>0</c:v>
                </c:pt>
                <c:pt idx="2">
                  <c:v>0</c:v>
                </c:pt>
                <c:pt idx="3">
                  <c:v>0</c:v>
                </c:pt>
                <c:pt idx="4">
                  <c:v>0</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4296832"/>
        <c:axId val="43921792"/>
      </c:scatterChart>
      <c:valAx>
        <c:axId val="44296832"/>
        <c:scaling>
          <c:orientation val="minMax"/>
          <c:max val="11.2"/>
          <c:min val="6.1"/>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921792"/>
        <c:crosses val="autoZero"/>
        <c:crossBetween val="midCat"/>
      </c:valAx>
      <c:valAx>
        <c:axId val="43921792"/>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296832"/>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15.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当該年度の地方債発行額を償還額以下になるように計画的な地方債の発行に取り組み、実質公債比率の改善に努める。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将来負担比率については、財政調整基金への積み増しにより分子が減少することとなった。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今後も、住民サービスの低下を招かないよう十分配慮しながら、公債費や義務的経費の削減に取り組み、財政の健全化に努める。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鹿児島県東串良町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6,804
6,712
27.78
5,089,578
4,849,342
230,037
2,643,461
5,206,221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2" name="角丸四角形 21"/>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3" name="正方形/長方形 22"/>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4" name="正方形/長方形 23"/>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6" name="円/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7" name="フローチャート :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鹿児島県東串良町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6,804
6,712
27.78
5,089,578
4,849,342
230,037
2,643,461
5,206,221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鹿児島県東串良町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6,804
6,712
27.78
5,089,578
4,849,342
230,037
2,643,461
5,206,221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鹿児島県東串良町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6,804
6,712
27.78
5,089,578
4,849,342
230,037
2,643,461
5,206,221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2" name="角丸四角形 21"/>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3" name="正方形/長方形 22"/>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4" name="正方形/長方形 23"/>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6" name="円/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7" name="フローチャート :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31" name="テキスト ボックス 30"/>
        <xdr:cNvSpPr txBox="1"/>
      </xdr:nvSpPr>
      <xdr:spPr>
        <a:xfrm>
          <a:off x="419100" y="2819400"/>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3" name="正方形/長方形 5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4" name="正方形/長方形 5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6" name="正方形/長方形 5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8" name="テキスト ボックス 5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鹿児島県東串良町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6,804
6,712
27.78
5,089,578
4,849,342
230,037
2,643,461
5,206,221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鹿児島県東串良町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6,804
6,712
27.78
5,089,578
4,849,342
230,037
2,643,461
5,206,221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鹿児島県東串良町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6,804
6,712
27.78
5,089,578
4,849,342
230,037
2,643,461
5,206,221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類似団体内平均値は上回っているものの、財政力指数は年々減少傾向にある。町税などの自主財源が乏しく、地方交付税や補助金等への依存度が高い財政構造にある。</a:t>
          </a:r>
          <a:endParaRPr kumimoji="1" lang="en-US" altLang="ja-JP" sz="1300">
            <a:latin typeface="ＭＳ Ｐゴシック"/>
          </a:endParaRPr>
        </a:p>
        <a:p>
          <a:r>
            <a:rPr kumimoji="1" lang="ja-JP" altLang="en-US" sz="1300">
              <a:latin typeface="ＭＳ Ｐゴシック"/>
            </a:rPr>
            <a:t>　定員適正化計画による人件費の削減等の歳出の徹底的な見直しを実施するとともに、町税等の収納率向上を図り、歳入確保に努める。</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70757</xdr:rowOff>
    </xdr:from>
    <xdr:to>
      <xdr:col>7</xdr:col>
      <xdr:colOff>152400</xdr:colOff>
      <xdr:row>44</xdr:row>
      <xdr:rowOff>96157</xdr:rowOff>
    </xdr:to>
    <xdr:cxnSp macro="">
      <xdr:nvCxnSpPr>
        <xdr:cNvPr id="64" name="直線コネクタ 63"/>
        <xdr:cNvCxnSpPr/>
      </xdr:nvCxnSpPr>
      <xdr:spPr>
        <a:xfrm flipV="1">
          <a:off x="4953000" y="607150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68234</xdr:rowOff>
    </xdr:from>
    <xdr:ext cx="762000" cy="259045"/>
    <xdr:sp macro="" textlink="">
      <xdr:nvSpPr>
        <xdr:cNvPr id="65"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0.12</a:t>
          </a:r>
          <a:endParaRPr kumimoji="1" lang="ja-JP" altLang="en-US" sz="1000" b="1">
            <a:latin typeface="ＭＳ Ｐゴシック"/>
          </a:endParaRPr>
        </a:p>
      </xdr:txBody>
    </xdr:sp>
    <xdr:clientData/>
  </xdr:oneCellAnchor>
  <xdr:twoCellAnchor>
    <xdr:from>
      <xdr:col>7</xdr:col>
      <xdr:colOff>63500</xdr:colOff>
      <xdr:row>44</xdr:row>
      <xdr:rowOff>96157</xdr:rowOff>
    </xdr:from>
    <xdr:to>
      <xdr:col>7</xdr:col>
      <xdr:colOff>241300</xdr:colOff>
      <xdr:row>44</xdr:row>
      <xdr:rowOff>96157</xdr:rowOff>
    </xdr:to>
    <xdr:cxnSp macro="">
      <xdr:nvCxnSpPr>
        <xdr:cNvPr id="66" name="直線コネクタ 65"/>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157134</xdr:rowOff>
    </xdr:from>
    <xdr:ext cx="762000" cy="259045"/>
    <xdr:sp macro="" textlink="">
      <xdr:nvSpPr>
        <xdr:cNvPr id="67" name="財政力最大値テキスト"/>
        <xdr:cNvSpPr txBox="1"/>
      </xdr:nvSpPr>
      <xdr:spPr>
        <a:xfrm>
          <a:off x="5041900" y="581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7</xdr:col>
      <xdr:colOff>63500</xdr:colOff>
      <xdr:row>35</xdr:row>
      <xdr:rowOff>70757</xdr:rowOff>
    </xdr:from>
    <xdr:to>
      <xdr:col>7</xdr:col>
      <xdr:colOff>241300</xdr:colOff>
      <xdr:row>35</xdr:row>
      <xdr:rowOff>70757</xdr:rowOff>
    </xdr:to>
    <xdr:cxnSp macro="">
      <xdr:nvCxnSpPr>
        <xdr:cNvPr id="68" name="直線コネクタ 67"/>
        <xdr:cNvCxnSpPr/>
      </xdr:nvCxnSpPr>
      <xdr:spPr>
        <a:xfrm>
          <a:off x="4864100" y="607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145143</xdr:rowOff>
    </xdr:from>
    <xdr:to>
      <xdr:col>7</xdr:col>
      <xdr:colOff>152400</xdr:colOff>
      <xdr:row>41</xdr:row>
      <xdr:rowOff>162378</xdr:rowOff>
    </xdr:to>
    <xdr:cxnSp macro="">
      <xdr:nvCxnSpPr>
        <xdr:cNvPr id="69" name="直線コネクタ 68"/>
        <xdr:cNvCxnSpPr/>
      </xdr:nvCxnSpPr>
      <xdr:spPr>
        <a:xfrm>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119034</xdr:rowOff>
    </xdr:from>
    <xdr:ext cx="762000" cy="259045"/>
    <xdr:sp macro="" textlink="">
      <xdr:nvSpPr>
        <xdr:cNvPr id="70" name="財政力平均値テキスト"/>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145143</xdr:rowOff>
    </xdr:from>
    <xdr:to>
      <xdr:col>6</xdr:col>
      <xdr:colOff>0</xdr:colOff>
      <xdr:row>41</xdr:row>
      <xdr:rowOff>145143</xdr:rowOff>
    </xdr:to>
    <xdr:cxnSp macro="">
      <xdr:nvCxnSpPr>
        <xdr:cNvPr id="72" name="直線コネクタ 71"/>
        <xdr:cNvCxnSpPr/>
      </xdr:nvCxnSpPr>
      <xdr:spPr>
        <a:xfrm>
          <a:off x="3225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164193</xdr:rowOff>
    </xdr:from>
    <xdr:to>
      <xdr:col>6</xdr:col>
      <xdr:colOff>50800</xdr:colOff>
      <xdr:row>43</xdr:row>
      <xdr:rowOff>94343</xdr:rowOff>
    </xdr:to>
    <xdr:sp macro="" textlink="">
      <xdr:nvSpPr>
        <xdr:cNvPr id="73" name="フローチャート : 判断 72"/>
        <xdr:cNvSpPr/>
      </xdr:nvSpPr>
      <xdr:spPr>
        <a:xfrm>
          <a:off x="4064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79120</xdr:rowOff>
    </xdr:from>
    <xdr:ext cx="736600" cy="259045"/>
    <xdr:sp macro="" textlink="">
      <xdr:nvSpPr>
        <xdr:cNvPr id="74" name="テキスト ボックス 73"/>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93435</xdr:rowOff>
    </xdr:from>
    <xdr:to>
      <xdr:col>4</xdr:col>
      <xdr:colOff>482600</xdr:colOff>
      <xdr:row>41</xdr:row>
      <xdr:rowOff>145143</xdr:rowOff>
    </xdr:to>
    <xdr:cxnSp macro="">
      <xdr:nvCxnSpPr>
        <xdr:cNvPr id="75" name="直線コネクタ 74"/>
        <xdr:cNvCxnSpPr/>
      </xdr:nvCxnSpPr>
      <xdr:spPr>
        <a:xfrm>
          <a:off x="2336800" y="712288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6" name="フローチャート : 判断 75"/>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113592</xdr:rowOff>
    </xdr:from>
    <xdr:ext cx="762000" cy="259045"/>
    <xdr:sp macro="" textlink="">
      <xdr:nvSpPr>
        <xdr:cNvPr id="77" name="テキスト ボックス 76"/>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58965</xdr:rowOff>
    </xdr:from>
    <xdr:to>
      <xdr:col>3</xdr:col>
      <xdr:colOff>279400</xdr:colOff>
      <xdr:row>41</xdr:row>
      <xdr:rowOff>93435</xdr:rowOff>
    </xdr:to>
    <xdr:cxnSp macro="">
      <xdr:nvCxnSpPr>
        <xdr:cNvPr id="78" name="直線コネクタ 77"/>
        <xdr:cNvCxnSpPr/>
      </xdr:nvCxnSpPr>
      <xdr:spPr>
        <a:xfrm>
          <a:off x="1447800" y="70884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80" name="テキスト ボックス 79"/>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96355</xdr:rowOff>
    </xdr:from>
    <xdr:ext cx="762000" cy="259045"/>
    <xdr:sp macro="" textlink="">
      <xdr:nvSpPr>
        <xdr:cNvPr id="82" name="テキスト ボックス 81"/>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111578</xdr:rowOff>
    </xdr:from>
    <xdr:to>
      <xdr:col>7</xdr:col>
      <xdr:colOff>203200</xdr:colOff>
      <xdr:row>42</xdr:row>
      <xdr:rowOff>41728</xdr:rowOff>
    </xdr:to>
    <xdr:sp macro="" textlink="">
      <xdr:nvSpPr>
        <xdr:cNvPr id="88" name="円/楕円 87"/>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128105</xdr:rowOff>
    </xdr:from>
    <xdr:ext cx="762000" cy="259045"/>
    <xdr:sp macro="" textlink="">
      <xdr:nvSpPr>
        <xdr:cNvPr id="89" name="財政力該当値テキスト"/>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94343</xdr:rowOff>
    </xdr:from>
    <xdr:to>
      <xdr:col>6</xdr:col>
      <xdr:colOff>50800</xdr:colOff>
      <xdr:row>42</xdr:row>
      <xdr:rowOff>24493</xdr:rowOff>
    </xdr:to>
    <xdr:sp macro="" textlink="">
      <xdr:nvSpPr>
        <xdr:cNvPr id="90" name="円/楕円 89"/>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34670</xdr:rowOff>
    </xdr:from>
    <xdr:ext cx="736600" cy="259045"/>
    <xdr:sp macro="" textlink="">
      <xdr:nvSpPr>
        <xdr:cNvPr id="91" name="テキスト ボックス 90"/>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94343</xdr:rowOff>
    </xdr:from>
    <xdr:to>
      <xdr:col>4</xdr:col>
      <xdr:colOff>533400</xdr:colOff>
      <xdr:row>42</xdr:row>
      <xdr:rowOff>24493</xdr:rowOff>
    </xdr:to>
    <xdr:sp macro="" textlink="">
      <xdr:nvSpPr>
        <xdr:cNvPr id="92" name="円/楕円 91"/>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34670</xdr:rowOff>
    </xdr:from>
    <xdr:ext cx="762000" cy="259045"/>
    <xdr:sp macro="" textlink="">
      <xdr:nvSpPr>
        <xdr:cNvPr id="93" name="テキスト ボックス 92"/>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42635</xdr:rowOff>
    </xdr:from>
    <xdr:to>
      <xdr:col>3</xdr:col>
      <xdr:colOff>330200</xdr:colOff>
      <xdr:row>41</xdr:row>
      <xdr:rowOff>144235</xdr:rowOff>
    </xdr:to>
    <xdr:sp macro="" textlink="">
      <xdr:nvSpPr>
        <xdr:cNvPr id="94" name="円/楕円 93"/>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154412</xdr:rowOff>
    </xdr:from>
    <xdr:ext cx="762000" cy="259045"/>
    <xdr:sp macro="" textlink="">
      <xdr:nvSpPr>
        <xdr:cNvPr id="95" name="テキスト ボックス 94"/>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8165</xdr:rowOff>
    </xdr:from>
    <xdr:to>
      <xdr:col>2</xdr:col>
      <xdr:colOff>127000</xdr:colOff>
      <xdr:row>41</xdr:row>
      <xdr:rowOff>109765</xdr:rowOff>
    </xdr:to>
    <xdr:sp macro="" textlink="">
      <xdr:nvSpPr>
        <xdr:cNvPr id="96" name="円/楕円 95"/>
        <xdr:cNvSpPr/>
      </xdr:nvSpPr>
      <xdr:spPr>
        <a:xfrm>
          <a:off x="1397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119942</xdr:rowOff>
    </xdr:from>
    <xdr:ext cx="762000" cy="259045"/>
    <xdr:sp macro="" textlink="">
      <xdr:nvSpPr>
        <xdr:cNvPr id="97" name="テキスト ボックス 96"/>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扶助費等の増加により、類似団体内平均値を上回っている。各種歳入の確保、事務経費の見直しを行い、経常経費の削減に努める。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107696</xdr:rowOff>
    </xdr:from>
    <xdr:to>
      <xdr:col>7</xdr:col>
      <xdr:colOff>152400</xdr:colOff>
      <xdr:row>66</xdr:row>
      <xdr:rowOff>48768</xdr:rowOff>
    </xdr:to>
    <xdr:cxnSp macro="">
      <xdr:nvCxnSpPr>
        <xdr:cNvPr id="125" name="直線コネクタ 124"/>
        <xdr:cNvCxnSpPr/>
      </xdr:nvCxnSpPr>
      <xdr:spPr>
        <a:xfrm flipV="1">
          <a:off x="4953000" y="1005179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6"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96.8</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7" name="直線コネクタ 126"/>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22623</xdr:rowOff>
    </xdr:from>
    <xdr:ext cx="762000" cy="259045"/>
    <xdr:sp macro="" textlink="">
      <xdr:nvSpPr>
        <xdr:cNvPr id="128" name="財政構造の弾力性最大値テキスト"/>
        <xdr:cNvSpPr txBox="1"/>
      </xdr:nvSpPr>
      <xdr:spPr>
        <a:xfrm>
          <a:off x="5041900" y="979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7</xdr:col>
      <xdr:colOff>63500</xdr:colOff>
      <xdr:row>58</xdr:row>
      <xdr:rowOff>107696</xdr:rowOff>
    </xdr:from>
    <xdr:to>
      <xdr:col>7</xdr:col>
      <xdr:colOff>241300</xdr:colOff>
      <xdr:row>58</xdr:row>
      <xdr:rowOff>107696</xdr:rowOff>
    </xdr:to>
    <xdr:cxnSp macro="">
      <xdr:nvCxnSpPr>
        <xdr:cNvPr id="129" name="直線コネクタ 128"/>
        <xdr:cNvCxnSpPr/>
      </xdr:nvCxnSpPr>
      <xdr:spPr>
        <a:xfrm>
          <a:off x="4864100" y="1005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51562</xdr:rowOff>
    </xdr:from>
    <xdr:to>
      <xdr:col>7</xdr:col>
      <xdr:colOff>152400</xdr:colOff>
      <xdr:row>63</xdr:row>
      <xdr:rowOff>109474</xdr:rowOff>
    </xdr:to>
    <xdr:cxnSp macro="">
      <xdr:nvCxnSpPr>
        <xdr:cNvPr id="130" name="直線コネクタ 129"/>
        <xdr:cNvCxnSpPr/>
      </xdr:nvCxnSpPr>
      <xdr:spPr>
        <a:xfrm>
          <a:off x="4114800" y="1085291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1"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2" name="フローチャート : 判断 131"/>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51562</xdr:rowOff>
    </xdr:from>
    <xdr:to>
      <xdr:col>6</xdr:col>
      <xdr:colOff>0</xdr:colOff>
      <xdr:row>64</xdr:row>
      <xdr:rowOff>29718</xdr:rowOff>
    </xdr:to>
    <xdr:cxnSp macro="">
      <xdr:nvCxnSpPr>
        <xdr:cNvPr id="133" name="直線コネクタ 132"/>
        <xdr:cNvCxnSpPr/>
      </xdr:nvCxnSpPr>
      <xdr:spPr>
        <a:xfrm flipV="1">
          <a:off x="3225800" y="1085291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35" name="テキスト ボックス 134"/>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70866</xdr:rowOff>
    </xdr:from>
    <xdr:to>
      <xdr:col>4</xdr:col>
      <xdr:colOff>482600</xdr:colOff>
      <xdr:row>64</xdr:row>
      <xdr:rowOff>29718</xdr:rowOff>
    </xdr:to>
    <xdr:cxnSp macro="">
      <xdr:nvCxnSpPr>
        <xdr:cNvPr id="136" name="直線コネクタ 135"/>
        <xdr:cNvCxnSpPr/>
      </xdr:nvCxnSpPr>
      <xdr:spPr>
        <a:xfrm>
          <a:off x="2336800" y="10872216"/>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70866</xdr:rowOff>
    </xdr:from>
    <xdr:to>
      <xdr:col>3</xdr:col>
      <xdr:colOff>279400</xdr:colOff>
      <xdr:row>63</xdr:row>
      <xdr:rowOff>148082</xdr:rowOff>
    </xdr:to>
    <xdr:cxnSp macro="">
      <xdr:nvCxnSpPr>
        <xdr:cNvPr id="139" name="直線コネクタ 138"/>
        <xdr:cNvCxnSpPr/>
      </xdr:nvCxnSpPr>
      <xdr:spPr>
        <a:xfrm flipV="1">
          <a:off x="1447800" y="1087221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33037</xdr:rowOff>
    </xdr:from>
    <xdr:ext cx="762000" cy="259045"/>
    <xdr:sp macro="" textlink="">
      <xdr:nvSpPr>
        <xdr:cNvPr id="141" name="テキスト ボックス 140"/>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58674</xdr:rowOff>
    </xdr:from>
    <xdr:to>
      <xdr:col>7</xdr:col>
      <xdr:colOff>203200</xdr:colOff>
      <xdr:row>63</xdr:row>
      <xdr:rowOff>160274</xdr:rowOff>
    </xdr:to>
    <xdr:sp macro="" textlink="">
      <xdr:nvSpPr>
        <xdr:cNvPr id="149" name="円/楕円 148"/>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30751</xdr:rowOff>
    </xdr:from>
    <xdr:ext cx="762000" cy="259045"/>
    <xdr:sp macro="" textlink="">
      <xdr:nvSpPr>
        <xdr:cNvPr id="150" name="財政構造の弾力性該当値テキスト"/>
        <xdr:cNvSpPr txBox="1"/>
      </xdr:nvSpPr>
      <xdr:spPr>
        <a:xfrm>
          <a:off x="5041900" y="10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762</xdr:rowOff>
    </xdr:from>
    <xdr:to>
      <xdr:col>6</xdr:col>
      <xdr:colOff>50800</xdr:colOff>
      <xdr:row>63</xdr:row>
      <xdr:rowOff>102362</xdr:rowOff>
    </xdr:to>
    <xdr:sp macro="" textlink="">
      <xdr:nvSpPr>
        <xdr:cNvPr id="151" name="円/楕円 150"/>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87139</xdr:rowOff>
    </xdr:from>
    <xdr:ext cx="736600" cy="259045"/>
    <xdr:sp macro="" textlink="">
      <xdr:nvSpPr>
        <xdr:cNvPr id="152" name="テキスト ボックス 151"/>
        <xdr:cNvSpPr txBox="1"/>
      </xdr:nvSpPr>
      <xdr:spPr>
        <a:xfrm>
          <a:off x="3733800" y="1088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150368</xdr:rowOff>
    </xdr:from>
    <xdr:to>
      <xdr:col>4</xdr:col>
      <xdr:colOff>533400</xdr:colOff>
      <xdr:row>64</xdr:row>
      <xdr:rowOff>80518</xdr:rowOff>
    </xdr:to>
    <xdr:sp macro="" textlink="">
      <xdr:nvSpPr>
        <xdr:cNvPr id="153" name="円/楕円 152"/>
        <xdr:cNvSpPr/>
      </xdr:nvSpPr>
      <xdr:spPr>
        <a:xfrm>
          <a:off x="3175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65295</xdr:rowOff>
    </xdr:from>
    <xdr:ext cx="762000" cy="259045"/>
    <xdr:sp macro="" textlink="">
      <xdr:nvSpPr>
        <xdr:cNvPr id="154" name="テキスト ボックス 153"/>
        <xdr:cNvSpPr txBox="1"/>
      </xdr:nvSpPr>
      <xdr:spPr>
        <a:xfrm>
          <a:off x="2844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20066</xdr:rowOff>
    </xdr:from>
    <xdr:to>
      <xdr:col>3</xdr:col>
      <xdr:colOff>330200</xdr:colOff>
      <xdr:row>63</xdr:row>
      <xdr:rowOff>121666</xdr:rowOff>
    </xdr:to>
    <xdr:sp macro="" textlink="">
      <xdr:nvSpPr>
        <xdr:cNvPr id="155" name="円/楕円 154"/>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106443</xdr:rowOff>
    </xdr:from>
    <xdr:ext cx="762000" cy="259045"/>
    <xdr:sp macro="" textlink="">
      <xdr:nvSpPr>
        <xdr:cNvPr id="156" name="テキスト ボックス 155"/>
        <xdr:cNvSpPr txBox="1"/>
      </xdr:nvSpPr>
      <xdr:spPr>
        <a:xfrm>
          <a:off x="1955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97282</xdr:rowOff>
    </xdr:from>
    <xdr:to>
      <xdr:col>2</xdr:col>
      <xdr:colOff>127000</xdr:colOff>
      <xdr:row>64</xdr:row>
      <xdr:rowOff>27432</xdr:rowOff>
    </xdr:to>
    <xdr:sp macro="" textlink="">
      <xdr:nvSpPr>
        <xdr:cNvPr id="157" name="円/楕円 156"/>
        <xdr:cNvSpPr/>
      </xdr:nvSpPr>
      <xdr:spPr>
        <a:xfrm>
          <a:off x="1397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12209</xdr:rowOff>
    </xdr:from>
    <xdr:ext cx="762000" cy="259045"/>
    <xdr:sp macro="" textlink="">
      <xdr:nvSpPr>
        <xdr:cNvPr id="158" name="テキスト ボックス 157"/>
        <xdr:cNvSpPr txBox="1"/>
      </xdr:nvSpPr>
      <xdr:spPr>
        <a:xfrm>
          <a:off x="1066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[179,485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人口一人あたりの決算額は、類似団体内平均値を下回っているが、年々増加傾向にある。</a:t>
          </a:r>
          <a:endParaRPr kumimoji="1" lang="en-US" altLang="ja-JP" sz="1300">
            <a:latin typeface="ＭＳ Ｐゴシック"/>
          </a:endParaRPr>
        </a:p>
        <a:p>
          <a:r>
            <a:rPr kumimoji="1" lang="ja-JP" altLang="en-US" sz="1300">
              <a:latin typeface="ＭＳ Ｐゴシック"/>
            </a:rPr>
            <a:t>　今後更なる行財政改革の推進を図り、職員定数の適正化による人件費の削減に努める。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55708</xdr:rowOff>
    </xdr:from>
    <xdr:to>
      <xdr:col>7</xdr:col>
      <xdr:colOff>152400</xdr:colOff>
      <xdr:row>88</xdr:row>
      <xdr:rowOff>61697</xdr:rowOff>
    </xdr:to>
    <xdr:cxnSp macro="">
      <xdr:nvCxnSpPr>
        <xdr:cNvPr id="188" name="直線コネクタ 187"/>
        <xdr:cNvCxnSpPr/>
      </xdr:nvCxnSpPr>
      <xdr:spPr>
        <a:xfrm flipV="1">
          <a:off x="4953000" y="13943158"/>
          <a:ext cx="0" cy="12061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33774</xdr:rowOff>
    </xdr:from>
    <xdr:ext cx="762000" cy="259045"/>
    <xdr:sp macro="" textlink="">
      <xdr:nvSpPr>
        <xdr:cNvPr id="189" name="人件費・物件費等の状況最小値テキスト"/>
        <xdr:cNvSpPr txBox="1"/>
      </xdr:nvSpPr>
      <xdr:spPr>
        <a:xfrm>
          <a:off x="5041900" y="15121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435,341</a:t>
          </a:r>
          <a:endParaRPr kumimoji="1" lang="ja-JP" altLang="en-US" sz="1000" b="1">
            <a:latin typeface="ＭＳ Ｐゴシック"/>
          </a:endParaRPr>
        </a:p>
      </xdr:txBody>
    </xdr:sp>
    <xdr:clientData/>
  </xdr:oneCellAnchor>
  <xdr:twoCellAnchor>
    <xdr:from>
      <xdr:col>7</xdr:col>
      <xdr:colOff>63500</xdr:colOff>
      <xdr:row>88</xdr:row>
      <xdr:rowOff>61697</xdr:rowOff>
    </xdr:from>
    <xdr:to>
      <xdr:col>7</xdr:col>
      <xdr:colOff>241300</xdr:colOff>
      <xdr:row>88</xdr:row>
      <xdr:rowOff>61697</xdr:rowOff>
    </xdr:to>
    <xdr:cxnSp macro="">
      <xdr:nvCxnSpPr>
        <xdr:cNvPr id="190" name="直線コネクタ 189"/>
        <xdr:cNvCxnSpPr/>
      </xdr:nvCxnSpPr>
      <xdr:spPr>
        <a:xfrm>
          <a:off x="4864100" y="1514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142085</xdr:rowOff>
    </xdr:from>
    <xdr:ext cx="762000" cy="259045"/>
    <xdr:sp macro="" textlink="">
      <xdr:nvSpPr>
        <xdr:cNvPr id="191" name="人件費・物件費等の状況最大値テキスト"/>
        <xdr:cNvSpPr txBox="1"/>
      </xdr:nvSpPr>
      <xdr:spPr>
        <a:xfrm>
          <a:off x="5041900" y="136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135,431</a:t>
          </a:r>
          <a:endParaRPr kumimoji="1" lang="ja-JP" altLang="en-US" sz="1000" b="1">
            <a:latin typeface="ＭＳ Ｐゴシック"/>
          </a:endParaRPr>
        </a:p>
      </xdr:txBody>
    </xdr:sp>
    <xdr:clientData/>
  </xdr:oneCellAnchor>
  <xdr:twoCellAnchor>
    <xdr:from>
      <xdr:col>7</xdr:col>
      <xdr:colOff>63500</xdr:colOff>
      <xdr:row>81</xdr:row>
      <xdr:rowOff>55708</xdr:rowOff>
    </xdr:from>
    <xdr:to>
      <xdr:col>7</xdr:col>
      <xdr:colOff>241300</xdr:colOff>
      <xdr:row>81</xdr:row>
      <xdr:rowOff>55708</xdr:rowOff>
    </xdr:to>
    <xdr:cxnSp macro="">
      <xdr:nvCxnSpPr>
        <xdr:cNvPr id="192" name="直線コネクタ 191"/>
        <xdr:cNvCxnSpPr/>
      </xdr:nvCxnSpPr>
      <xdr:spPr>
        <a:xfrm>
          <a:off x="4864100" y="1394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157899</xdr:rowOff>
    </xdr:from>
    <xdr:to>
      <xdr:col>7</xdr:col>
      <xdr:colOff>152400</xdr:colOff>
      <xdr:row>82</xdr:row>
      <xdr:rowOff>61429</xdr:rowOff>
    </xdr:to>
    <xdr:cxnSp macro="">
      <xdr:nvCxnSpPr>
        <xdr:cNvPr id="193" name="直線コネクタ 192"/>
        <xdr:cNvCxnSpPr/>
      </xdr:nvCxnSpPr>
      <xdr:spPr>
        <a:xfrm>
          <a:off x="4114800" y="14045349"/>
          <a:ext cx="838200" cy="7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1760</xdr:rowOff>
    </xdr:from>
    <xdr:ext cx="762000" cy="259045"/>
    <xdr:sp macro="" textlink="">
      <xdr:nvSpPr>
        <xdr:cNvPr id="194" name="人件費・物件費等の状況平均値テキスト"/>
        <xdr:cNvSpPr txBox="1"/>
      </xdr:nvSpPr>
      <xdr:spPr>
        <a:xfrm>
          <a:off x="5041900" y="14403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269,486</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29683</xdr:rowOff>
    </xdr:from>
    <xdr:to>
      <xdr:col>7</xdr:col>
      <xdr:colOff>203200</xdr:colOff>
      <xdr:row>84</xdr:row>
      <xdr:rowOff>131283</xdr:rowOff>
    </xdr:to>
    <xdr:sp macro="" textlink="">
      <xdr:nvSpPr>
        <xdr:cNvPr id="195" name="フローチャート : 判断 194"/>
        <xdr:cNvSpPr/>
      </xdr:nvSpPr>
      <xdr:spPr>
        <a:xfrm>
          <a:off x="49022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125155</xdr:rowOff>
    </xdr:from>
    <xdr:to>
      <xdr:col>6</xdr:col>
      <xdr:colOff>0</xdr:colOff>
      <xdr:row>81</xdr:row>
      <xdr:rowOff>157899</xdr:rowOff>
    </xdr:to>
    <xdr:cxnSp macro="">
      <xdr:nvCxnSpPr>
        <xdr:cNvPr id="196" name="直線コネクタ 195"/>
        <xdr:cNvCxnSpPr/>
      </xdr:nvCxnSpPr>
      <xdr:spPr>
        <a:xfrm>
          <a:off x="3225800" y="14012605"/>
          <a:ext cx="889000" cy="3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164026</xdr:rowOff>
    </xdr:from>
    <xdr:to>
      <xdr:col>6</xdr:col>
      <xdr:colOff>50800</xdr:colOff>
      <xdr:row>84</xdr:row>
      <xdr:rowOff>94176</xdr:rowOff>
    </xdr:to>
    <xdr:sp macro="" textlink="">
      <xdr:nvSpPr>
        <xdr:cNvPr id="197" name="フローチャート : 判断 196"/>
        <xdr:cNvSpPr/>
      </xdr:nvSpPr>
      <xdr:spPr>
        <a:xfrm>
          <a:off x="4064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78953</xdr:rowOff>
    </xdr:from>
    <xdr:ext cx="736600" cy="259045"/>
    <xdr:sp macro="" textlink="">
      <xdr:nvSpPr>
        <xdr:cNvPr id="198" name="テキスト ボックス 197"/>
        <xdr:cNvSpPr txBox="1"/>
      </xdr:nvSpPr>
      <xdr:spPr>
        <a:xfrm>
          <a:off x="3733800" y="14480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109519</xdr:rowOff>
    </xdr:from>
    <xdr:to>
      <xdr:col>4</xdr:col>
      <xdr:colOff>482600</xdr:colOff>
      <xdr:row>81</xdr:row>
      <xdr:rowOff>125155</xdr:rowOff>
    </xdr:to>
    <xdr:cxnSp macro="">
      <xdr:nvCxnSpPr>
        <xdr:cNvPr id="199" name="直線コネクタ 198"/>
        <xdr:cNvCxnSpPr/>
      </xdr:nvCxnSpPr>
      <xdr:spPr>
        <a:xfrm>
          <a:off x="2336800" y="13996969"/>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8654</xdr:rowOff>
    </xdr:from>
    <xdr:to>
      <xdr:col>4</xdr:col>
      <xdr:colOff>533400</xdr:colOff>
      <xdr:row>84</xdr:row>
      <xdr:rowOff>110254</xdr:rowOff>
    </xdr:to>
    <xdr:sp macro="" textlink="">
      <xdr:nvSpPr>
        <xdr:cNvPr id="200" name="フローチャート : 判断 199"/>
        <xdr:cNvSpPr/>
      </xdr:nvSpPr>
      <xdr:spPr>
        <a:xfrm>
          <a:off x="3175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95031</xdr:rowOff>
    </xdr:from>
    <xdr:ext cx="762000" cy="259045"/>
    <xdr:sp macro="" textlink="">
      <xdr:nvSpPr>
        <xdr:cNvPr id="201" name="テキスト ボックス 200"/>
        <xdr:cNvSpPr txBox="1"/>
      </xdr:nvSpPr>
      <xdr:spPr>
        <a:xfrm>
          <a:off x="2844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109519</xdr:rowOff>
    </xdr:from>
    <xdr:to>
      <xdr:col>3</xdr:col>
      <xdr:colOff>279400</xdr:colOff>
      <xdr:row>81</xdr:row>
      <xdr:rowOff>121538</xdr:rowOff>
    </xdr:to>
    <xdr:cxnSp macro="">
      <xdr:nvCxnSpPr>
        <xdr:cNvPr id="202" name="直線コネクタ 201"/>
        <xdr:cNvCxnSpPr/>
      </xdr:nvCxnSpPr>
      <xdr:spPr>
        <a:xfrm flipV="1">
          <a:off x="1447800" y="13996969"/>
          <a:ext cx="889000" cy="1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114494</xdr:rowOff>
    </xdr:from>
    <xdr:to>
      <xdr:col>3</xdr:col>
      <xdr:colOff>330200</xdr:colOff>
      <xdr:row>84</xdr:row>
      <xdr:rowOff>44644</xdr:rowOff>
    </xdr:to>
    <xdr:sp macro="" textlink="">
      <xdr:nvSpPr>
        <xdr:cNvPr id="203" name="フローチャート : 判断 202"/>
        <xdr:cNvSpPr/>
      </xdr:nvSpPr>
      <xdr:spPr>
        <a:xfrm>
          <a:off x="2286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29421</xdr:rowOff>
    </xdr:from>
    <xdr:ext cx="762000" cy="259045"/>
    <xdr:sp macro="" textlink="">
      <xdr:nvSpPr>
        <xdr:cNvPr id="204" name="テキスト ボックス 203"/>
        <xdr:cNvSpPr txBox="1"/>
      </xdr:nvSpPr>
      <xdr:spPr>
        <a:xfrm>
          <a:off x="1955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85719</xdr:rowOff>
    </xdr:from>
    <xdr:to>
      <xdr:col>2</xdr:col>
      <xdr:colOff>127000</xdr:colOff>
      <xdr:row>84</xdr:row>
      <xdr:rowOff>15869</xdr:rowOff>
    </xdr:to>
    <xdr:sp macro="" textlink="">
      <xdr:nvSpPr>
        <xdr:cNvPr id="205" name="フローチャート : 判断 204"/>
        <xdr:cNvSpPr/>
      </xdr:nvSpPr>
      <xdr:spPr>
        <a:xfrm>
          <a:off x="1397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646</xdr:rowOff>
    </xdr:from>
    <xdr:ext cx="762000" cy="259045"/>
    <xdr:sp macro="" textlink="">
      <xdr:nvSpPr>
        <xdr:cNvPr id="206" name="テキスト ボックス 205"/>
        <xdr:cNvSpPr txBox="1"/>
      </xdr:nvSpPr>
      <xdr:spPr>
        <a:xfrm>
          <a:off x="1066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10629</xdr:rowOff>
    </xdr:from>
    <xdr:to>
      <xdr:col>7</xdr:col>
      <xdr:colOff>203200</xdr:colOff>
      <xdr:row>82</xdr:row>
      <xdr:rowOff>112229</xdr:rowOff>
    </xdr:to>
    <xdr:sp macro="" textlink="">
      <xdr:nvSpPr>
        <xdr:cNvPr id="212" name="円/楕円 211"/>
        <xdr:cNvSpPr/>
      </xdr:nvSpPr>
      <xdr:spPr>
        <a:xfrm>
          <a:off x="4902200" y="1406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27156</xdr:rowOff>
    </xdr:from>
    <xdr:ext cx="762000" cy="259045"/>
    <xdr:sp macro="" textlink="">
      <xdr:nvSpPr>
        <xdr:cNvPr id="213" name="人件費・物件費等の状況該当値テキスト"/>
        <xdr:cNvSpPr txBox="1"/>
      </xdr:nvSpPr>
      <xdr:spPr>
        <a:xfrm>
          <a:off x="5041900" y="1391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179,485</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107099</xdr:rowOff>
    </xdr:from>
    <xdr:to>
      <xdr:col>6</xdr:col>
      <xdr:colOff>50800</xdr:colOff>
      <xdr:row>82</xdr:row>
      <xdr:rowOff>37249</xdr:rowOff>
    </xdr:to>
    <xdr:sp macro="" textlink="">
      <xdr:nvSpPr>
        <xdr:cNvPr id="214" name="円/楕円 213"/>
        <xdr:cNvSpPr/>
      </xdr:nvSpPr>
      <xdr:spPr>
        <a:xfrm>
          <a:off x="4064000" y="139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47426</xdr:rowOff>
    </xdr:from>
    <xdr:ext cx="736600" cy="259045"/>
    <xdr:sp macro="" textlink="">
      <xdr:nvSpPr>
        <xdr:cNvPr id="215" name="テキスト ボックス 214"/>
        <xdr:cNvSpPr txBox="1"/>
      </xdr:nvSpPr>
      <xdr:spPr>
        <a:xfrm>
          <a:off x="3733800" y="13763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160,841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74355</xdr:rowOff>
    </xdr:from>
    <xdr:to>
      <xdr:col>4</xdr:col>
      <xdr:colOff>533400</xdr:colOff>
      <xdr:row>82</xdr:row>
      <xdr:rowOff>4505</xdr:rowOff>
    </xdr:to>
    <xdr:sp macro="" textlink="">
      <xdr:nvSpPr>
        <xdr:cNvPr id="216" name="円/楕円 215"/>
        <xdr:cNvSpPr/>
      </xdr:nvSpPr>
      <xdr:spPr>
        <a:xfrm>
          <a:off x="3175000" y="1396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14682</xdr:rowOff>
    </xdr:from>
    <xdr:ext cx="762000" cy="259045"/>
    <xdr:sp macro="" textlink="">
      <xdr:nvSpPr>
        <xdr:cNvPr id="217" name="テキスト ボックス 216"/>
        <xdr:cNvSpPr txBox="1"/>
      </xdr:nvSpPr>
      <xdr:spPr>
        <a:xfrm>
          <a:off x="2844800" y="1373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152,699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58719</xdr:rowOff>
    </xdr:from>
    <xdr:to>
      <xdr:col>3</xdr:col>
      <xdr:colOff>330200</xdr:colOff>
      <xdr:row>81</xdr:row>
      <xdr:rowOff>160319</xdr:rowOff>
    </xdr:to>
    <xdr:sp macro="" textlink="">
      <xdr:nvSpPr>
        <xdr:cNvPr id="218" name="円/楕円 217"/>
        <xdr:cNvSpPr/>
      </xdr:nvSpPr>
      <xdr:spPr>
        <a:xfrm>
          <a:off x="2286000" y="1394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170496</xdr:rowOff>
    </xdr:from>
    <xdr:ext cx="762000" cy="259045"/>
    <xdr:sp macro="" textlink="">
      <xdr:nvSpPr>
        <xdr:cNvPr id="219" name="テキスト ボックス 218"/>
        <xdr:cNvSpPr txBox="1"/>
      </xdr:nvSpPr>
      <xdr:spPr>
        <a:xfrm>
          <a:off x="1955800" y="1371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148,811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70738</xdr:rowOff>
    </xdr:from>
    <xdr:to>
      <xdr:col>2</xdr:col>
      <xdr:colOff>127000</xdr:colOff>
      <xdr:row>82</xdr:row>
      <xdr:rowOff>888</xdr:rowOff>
    </xdr:to>
    <xdr:sp macro="" textlink="">
      <xdr:nvSpPr>
        <xdr:cNvPr id="220" name="円/楕円 219"/>
        <xdr:cNvSpPr/>
      </xdr:nvSpPr>
      <xdr:spPr>
        <a:xfrm>
          <a:off x="1397000" y="1395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11065</xdr:rowOff>
    </xdr:from>
    <xdr:ext cx="762000" cy="259045"/>
    <xdr:sp macro="" textlink="">
      <xdr:nvSpPr>
        <xdr:cNvPr id="221" name="テキスト ボックス 220"/>
        <xdr:cNvSpPr txBox="1"/>
      </xdr:nvSpPr>
      <xdr:spPr>
        <a:xfrm>
          <a:off x="1066800" y="13727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151,800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ほぼ横ばいの値となっており、全国市平均、全国町村平均に比べ、下回っている。</a:t>
          </a:r>
          <a:endParaRPr kumimoji="1" lang="en-US" altLang="ja-JP" sz="1300">
            <a:latin typeface="ＭＳ Ｐゴシック"/>
          </a:endParaRPr>
        </a:p>
        <a:p>
          <a:r>
            <a:rPr kumimoji="1" lang="ja-JP" altLang="en-US" sz="1300">
              <a:latin typeface="ＭＳ Ｐゴシック"/>
            </a:rPr>
            <a:t>　人事評価制度による給与の適正化や定員管理により、適正な給与水準に努める。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84666</xdr:rowOff>
    </xdr:from>
    <xdr:to>
      <xdr:col>24</xdr:col>
      <xdr:colOff>558800</xdr:colOff>
      <xdr:row>89</xdr:row>
      <xdr:rowOff>29634</xdr:rowOff>
    </xdr:to>
    <xdr:cxnSp macro="">
      <xdr:nvCxnSpPr>
        <xdr:cNvPr id="250" name="直線コネクタ 249"/>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29634</xdr:rowOff>
    </xdr:from>
    <xdr:to>
      <xdr:col>24</xdr:col>
      <xdr:colOff>647700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171043</xdr:rowOff>
    </xdr:from>
    <xdr:ext cx="762000" cy="259045"/>
    <xdr:sp macro="" textlink="">
      <xdr:nvSpPr>
        <xdr:cNvPr id="253"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24</xdr:col>
      <xdr:colOff>469900</xdr:colOff>
      <xdr:row>80</xdr:row>
      <xdr:rowOff>84666</xdr:rowOff>
    </xdr:from>
    <xdr:to>
      <xdr:col>24</xdr:col>
      <xdr:colOff>647700</xdr:colOff>
      <xdr:row>80</xdr:row>
      <xdr:rowOff>84666</xdr:rowOff>
    </xdr:to>
    <xdr:cxnSp macro="">
      <xdr:nvCxnSpPr>
        <xdr:cNvPr id="254" name="直線コネクタ 253"/>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80011</xdr:rowOff>
    </xdr:from>
    <xdr:to>
      <xdr:col>24</xdr:col>
      <xdr:colOff>558800</xdr:colOff>
      <xdr:row>85</xdr:row>
      <xdr:rowOff>120227</xdr:rowOff>
    </xdr:to>
    <xdr:cxnSp macro="">
      <xdr:nvCxnSpPr>
        <xdr:cNvPr id="255" name="直線コネクタ 254"/>
        <xdr:cNvCxnSpPr/>
      </xdr:nvCxnSpPr>
      <xdr:spPr>
        <a:xfrm>
          <a:off x="16179800" y="14653261"/>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85954</xdr:rowOff>
    </xdr:from>
    <xdr:ext cx="762000" cy="259045"/>
    <xdr:sp macro="" textlink="">
      <xdr:nvSpPr>
        <xdr:cNvPr id="256" name="給与水準   （国との比較）平均値テキスト"/>
        <xdr:cNvSpPr txBox="1"/>
      </xdr:nvSpPr>
      <xdr:spPr>
        <a:xfrm>
          <a:off x="17106900" y="14487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57" name="フローチャート : 判断 256"/>
        <xdr:cNvSpPr/>
      </xdr:nvSpPr>
      <xdr:spPr>
        <a:xfrm>
          <a:off x="169672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162984</xdr:rowOff>
    </xdr:from>
    <xdr:to>
      <xdr:col>23</xdr:col>
      <xdr:colOff>406400</xdr:colOff>
      <xdr:row>85</xdr:row>
      <xdr:rowOff>80011</xdr:rowOff>
    </xdr:to>
    <xdr:cxnSp macro="">
      <xdr:nvCxnSpPr>
        <xdr:cNvPr id="258" name="直線コネクタ 257"/>
        <xdr:cNvCxnSpPr/>
      </xdr:nvCxnSpPr>
      <xdr:spPr>
        <a:xfrm>
          <a:off x="15290800" y="14564784"/>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69427</xdr:rowOff>
    </xdr:from>
    <xdr:to>
      <xdr:col>23</xdr:col>
      <xdr:colOff>457200</xdr:colOff>
      <xdr:row>85</xdr:row>
      <xdr:rowOff>171027</xdr:rowOff>
    </xdr:to>
    <xdr:sp macro="" textlink="">
      <xdr:nvSpPr>
        <xdr:cNvPr id="259" name="フローチャート : 判断 258"/>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155804</xdr:rowOff>
    </xdr:from>
    <xdr:ext cx="736600" cy="259045"/>
    <xdr:sp macro="" textlink="">
      <xdr:nvSpPr>
        <xdr:cNvPr id="260" name="テキスト ボックス 259"/>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162984</xdr:rowOff>
    </xdr:from>
    <xdr:to>
      <xdr:col>22</xdr:col>
      <xdr:colOff>203200</xdr:colOff>
      <xdr:row>85</xdr:row>
      <xdr:rowOff>15663</xdr:rowOff>
    </xdr:to>
    <xdr:cxnSp macro="">
      <xdr:nvCxnSpPr>
        <xdr:cNvPr id="261" name="直線コネクタ 260"/>
        <xdr:cNvCxnSpPr/>
      </xdr:nvCxnSpPr>
      <xdr:spPr>
        <a:xfrm flipV="1">
          <a:off x="14401800" y="1456478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45296</xdr:rowOff>
    </xdr:from>
    <xdr:to>
      <xdr:col>22</xdr:col>
      <xdr:colOff>254000</xdr:colOff>
      <xdr:row>85</xdr:row>
      <xdr:rowOff>146896</xdr:rowOff>
    </xdr:to>
    <xdr:sp macro="" textlink="">
      <xdr:nvSpPr>
        <xdr:cNvPr id="262" name="フローチャート : 判断 261"/>
        <xdr:cNvSpPr/>
      </xdr:nvSpPr>
      <xdr:spPr>
        <a:xfrm>
          <a:off x="15240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131673</xdr:rowOff>
    </xdr:from>
    <xdr:ext cx="762000" cy="259045"/>
    <xdr:sp macro="" textlink="">
      <xdr:nvSpPr>
        <xdr:cNvPr id="263" name="テキスト ボックス 262"/>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15663</xdr:rowOff>
    </xdr:from>
    <xdr:to>
      <xdr:col>21</xdr:col>
      <xdr:colOff>0</xdr:colOff>
      <xdr:row>88</xdr:row>
      <xdr:rowOff>8043</xdr:rowOff>
    </xdr:to>
    <xdr:cxnSp macro="">
      <xdr:nvCxnSpPr>
        <xdr:cNvPr id="264" name="直線コネクタ 263"/>
        <xdr:cNvCxnSpPr/>
      </xdr:nvCxnSpPr>
      <xdr:spPr>
        <a:xfrm flipV="1">
          <a:off x="13512800" y="14588913"/>
          <a:ext cx="889000" cy="5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37254</xdr:rowOff>
    </xdr:from>
    <xdr:to>
      <xdr:col>21</xdr:col>
      <xdr:colOff>50800</xdr:colOff>
      <xdr:row>85</xdr:row>
      <xdr:rowOff>138854</xdr:rowOff>
    </xdr:to>
    <xdr:sp macro="" textlink="">
      <xdr:nvSpPr>
        <xdr:cNvPr id="265" name="フローチャート : 判断 264"/>
        <xdr:cNvSpPr/>
      </xdr:nvSpPr>
      <xdr:spPr>
        <a:xfrm>
          <a:off x="14351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123631</xdr:rowOff>
    </xdr:from>
    <xdr:ext cx="762000" cy="259045"/>
    <xdr:sp macro="" textlink="">
      <xdr:nvSpPr>
        <xdr:cNvPr id="266" name="テキスト ボックス 265"/>
        <xdr:cNvSpPr txBox="1"/>
      </xdr:nvSpPr>
      <xdr:spPr>
        <a:xfrm>
          <a:off x="14020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134196</xdr:rowOff>
    </xdr:from>
    <xdr:to>
      <xdr:col>19</xdr:col>
      <xdr:colOff>533400</xdr:colOff>
      <xdr:row>89</xdr:row>
      <xdr:rowOff>64346</xdr:rowOff>
    </xdr:to>
    <xdr:sp macro="" textlink="">
      <xdr:nvSpPr>
        <xdr:cNvPr id="267" name="フローチャート : 判断 266"/>
        <xdr:cNvSpPr/>
      </xdr:nvSpPr>
      <xdr:spPr>
        <a:xfrm>
          <a:off x="13462000" y="152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49123</xdr:rowOff>
    </xdr:from>
    <xdr:ext cx="762000" cy="259045"/>
    <xdr:sp macro="" textlink="">
      <xdr:nvSpPr>
        <xdr:cNvPr id="268" name="テキスト ボックス 267"/>
        <xdr:cNvSpPr txBox="1"/>
      </xdr:nvSpPr>
      <xdr:spPr>
        <a:xfrm>
          <a:off x="13131800" y="1530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74" name="円/楕円 273"/>
        <xdr:cNvSpPr/>
      </xdr:nvSpPr>
      <xdr:spPr>
        <a:xfrm>
          <a:off x="169672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41504</xdr:rowOff>
    </xdr:from>
    <xdr:ext cx="762000" cy="259045"/>
    <xdr:sp macro="" textlink="">
      <xdr:nvSpPr>
        <xdr:cNvPr id="275" name="給与水準   （国との比較）該当値テキスト"/>
        <xdr:cNvSpPr txBox="1"/>
      </xdr:nvSpPr>
      <xdr:spPr>
        <a:xfrm>
          <a:off x="17106900" y="1461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29211</xdr:rowOff>
    </xdr:from>
    <xdr:to>
      <xdr:col>23</xdr:col>
      <xdr:colOff>457200</xdr:colOff>
      <xdr:row>85</xdr:row>
      <xdr:rowOff>130811</xdr:rowOff>
    </xdr:to>
    <xdr:sp macro="" textlink="">
      <xdr:nvSpPr>
        <xdr:cNvPr id="276" name="円/楕円 275"/>
        <xdr:cNvSpPr/>
      </xdr:nvSpPr>
      <xdr:spPr>
        <a:xfrm>
          <a:off x="16129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140988</xdr:rowOff>
    </xdr:from>
    <xdr:ext cx="736600" cy="259045"/>
    <xdr:sp macro="" textlink="">
      <xdr:nvSpPr>
        <xdr:cNvPr id="277" name="テキスト ボックス 276"/>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112184</xdr:rowOff>
    </xdr:from>
    <xdr:to>
      <xdr:col>22</xdr:col>
      <xdr:colOff>254000</xdr:colOff>
      <xdr:row>85</xdr:row>
      <xdr:rowOff>42334</xdr:rowOff>
    </xdr:to>
    <xdr:sp macro="" textlink="">
      <xdr:nvSpPr>
        <xdr:cNvPr id="278" name="円/楕円 277"/>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52511</xdr:rowOff>
    </xdr:from>
    <xdr:ext cx="762000" cy="259045"/>
    <xdr:sp macro="" textlink="">
      <xdr:nvSpPr>
        <xdr:cNvPr id="279" name="テキスト ボックス 278"/>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136313</xdr:rowOff>
    </xdr:from>
    <xdr:to>
      <xdr:col>21</xdr:col>
      <xdr:colOff>50800</xdr:colOff>
      <xdr:row>85</xdr:row>
      <xdr:rowOff>66463</xdr:rowOff>
    </xdr:to>
    <xdr:sp macro="" textlink="">
      <xdr:nvSpPr>
        <xdr:cNvPr id="280" name="円/楕円 279"/>
        <xdr:cNvSpPr/>
      </xdr:nvSpPr>
      <xdr:spPr>
        <a:xfrm>
          <a:off x="14351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76640</xdr:rowOff>
    </xdr:from>
    <xdr:ext cx="762000" cy="259045"/>
    <xdr:sp macro="" textlink="">
      <xdr:nvSpPr>
        <xdr:cNvPr id="281" name="テキスト ボックス 280"/>
        <xdr:cNvSpPr txBox="1"/>
      </xdr:nvSpPr>
      <xdr:spPr>
        <a:xfrm>
          <a:off x="14020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128693</xdr:rowOff>
    </xdr:from>
    <xdr:to>
      <xdr:col>19</xdr:col>
      <xdr:colOff>533400</xdr:colOff>
      <xdr:row>88</xdr:row>
      <xdr:rowOff>58843</xdr:rowOff>
    </xdr:to>
    <xdr:sp macro="" textlink="">
      <xdr:nvSpPr>
        <xdr:cNvPr id="282" name="円/楕円 281"/>
        <xdr:cNvSpPr/>
      </xdr:nvSpPr>
      <xdr:spPr>
        <a:xfrm>
          <a:off x="13462000" y="150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69020</xdr:rowOff>
    </xdr:from>
    <xdr:ext cx="762000" cy="259045"/>
    <xdr:sp macro="" textlink="">
      <xdr:nvSpPr>
        <xdr:cNvPr id="283" name="テキスト ボックス 282"/>
        <xdr:cNvSpPr txBox="1"/>
      </xdr:nvSpPr>
      <xdr:spPr>
        <a:xfrm>
          <a:off x="13131800" y="1481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これまでも適正な定員管理に取り組んでいるが、行財政改革に努め、定員管理の適正化を図る。</a:t>
          </a: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66</xdr:row>
      <xdr:rowOff>82550</xdr:rowOff>
    </xdr:from>
    <xdr:to>
      <xdr:col>26</xdr:col>
      <xdr:colOff>76200</xdr:colOff>
      <xdr:row>66</xdr:row>
      <xdr:rowOff>82550</xdr:rowOff>
    </xdr:to>
    <xdr:cxnSp macro="">
      <xdr:nvCxnSpPr>
        <xdr:cNvPr id="300" name="直線コネクタ 29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111777</xdr:rowOff>
    </xdr:from>
    <xdr:ext cx="762000" cy="259045"/>
    <xdr:sp macro="" textlink="">
      <xdr:nvSpPr>
        <xdr:cNvPr id="301" name="テキスト ボックス 30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59</xdr:row>
      <xdr:rowOff>76200</xdr:rowOff>
    </xdr:from>
    <xdr:to>
      <xdr:col>26</xdr:col>
      <xdr:colOff>76200</xdr:colOff>
      <xdr:row>59</xdr:row>
      <xdr:rowOff>76200</xdr:rowOff>
    </xdr:to>
    <xdr:cxnSp macro="">
      <xdr:nvCxnSpPr>
        <xdr:cNvPr id="304" name="直線コネクタ 303"/>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58</xdr:row>
      <xdr:rowOff>105427</xdr:rowOff>
    </xdr:from>
    <xdr:ext cx="762000" cy="259045"/>
    <xdr:sp macro="" textlink="">
      <xdr:nvSpPr>
        <xdr:cNvPr id="305" name="テキスト ボックス 304"/>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111919</xdr:rowOff>
    </xdr:from>
    <xdr:to>
      <xdr:col>24</xdr:col>
      <xdr:colOff>558800</xdr:colOff>
      <xdr:row>65</xdr:row>
      <xdr:rowOff>135763</xdr:rowOff>
    </xdr:to>
    <xdr:cxnSp macro="">
      <xdr:nvCxnSpPr>
        <xdr:cNvPr id="309" name="直線コネクタ 308"/>
        <xdr:cNvCxnSpPr/>
      </xdr:nvCxnSpPr>
      <xdr:spPr>
        <a:xfrm flipV="1">
          <a:off x="17018000" y="10056019"/>
          <a:ext cx="0" cy="12239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107840</xdr:rowOff>
    </xdr:from>
    <xdr:ext cx="762000" cy="259045"/>
    <xdr:sp macro="" textlink="">
      <xdr:nvSpPr>
        <xdr:cNvPr id="310" name="定員管理の状況最小値テキスト"/>
        <xdr:cNvSpPr txBox="1"/>
      </xdr:nvSpPr>
      <xdr:spPr>
        <a:xfrm>
          <a:off x="17106900" y="1125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28.04</a:t>
          </a:r>
          <a:endParaRPr kumimoji="1" lang="ja-JP" altLang="en-US" sz="1000" b="1">
            <a:latin typeface="ＭＳ Ｐゴシック"/>
          </a:endParaRPr>
        </a:p>
      </xdr:txBody>
    </xdr:sp>
    <xdr:clientData/>
  </xdr:oneCellAnchor>
  <xdr:twoCellAnchor>
    <xdr:from>
      <xdr:col>24</xdr:col>
      <xdr:colOff>469900</xdr:colOff>
      <xdr:row>65</xdr:row>
      <xdr:rowOff>135763</xdr:rowOff>
    </xdr:from>
    <xdr:to>
      <xdr:col>24</xdr:col>
      <xdr:colOff>647700</xdr:colOff>
      <xdr:row>65</xdr:row>
      <xdr:rowOff>135763</xdr:rowOff>
    </xdr:to>
    <xdr:cxnSp macro="">
      <xdr:nvCxnSpPr>
        <xdr:cNvPr id="311" name="直線コネクタ 310"/>
        <xdr:cNvCxnSpPr/>
      </xdr:nvCxnSpPr>
      <xdr:spPr>
        <a:xfrm>
          <a:off x="16929100" y="1128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26846</xdr:rowOff>
    </xdr:from>
    <xdr:ext cx="762000" cy="259045"/>
    <xdr:sp macro="" textlink="">
      <xdr:nvSpPr>
        <xdr:cNvPr id="312" name="定員管理の状況最大値テキスト"/>
        <xdr:cNvSpPr txBox="1"/>
      </xdr:nvSpPr>
      <xdr:spPr>
        <a:xfrm>
          <a:off x="17106900" y="97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58</xdr:row>
      <xdr:rowOff>111919</xdr:rowOff>
    </xdr:from>
    <xdr:to>
      <xdr:col>24</xdr:col>
      <xdr:colOff>647700</xdr:colOff>
      <xdr:row>58</xdr:row>
      <xdr:rowOff>111919</xdr:rowOff>
    </xdr:to>
    <xdr:cxnSp macro="">
      <xdr:nvCxnSpPr>
        <xdr:cNvPr id="313" name="直線コネクタ 312"/>
        <xdr:cNvCxnSpPr/>
      </xdr:nvCxnSpPr>
      <xdr:spPr>
        <a:xfrm>
          <a:off x="16929100" y="1005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10922</xdr:rowOff>
    </xdr:from>
    <xdr:to>
      <xdr:col>24</xdr:col>
      <xdr:colOff>558800</xdr:colOff>
      <xdr:row>60</xdr:row>
      <xdr:rowOff>18161</xdr:rowOff>
    </xdr:to>
    <xdr:cxnSp macro="">
      <xdr:nvCxnSpPr>
        <xdr:cNvPr id="314" name="直線コネクタ 313"/>
        <xdr:cNvCxnSpPr/>
      </xdr:nvCxnSpPr>
      <xdr:spPr>
        <a:xfrm flipV="1">
          <a:off x="16179800" y="10297922"/>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148765</xdr:rowOff>
    </xdr:from>
    <xdr:ext cx="762000" cy="259045"/>
    <xdr:sp macro="" textlink="">
      <xdr:nvSpPr>
        <xdr:cNvPr id="315" name="定員管理の状況平均値テキスト"/>
        <xdr:cNvSpPr txBox="1"/>
      </xdr:nvSpPr>
      <xdr:spPr>
        <a:xfrm>
          <a:off x="17106900" y="10435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5238</xdr:rowOff>
    </xdr:from>
    <xdr:to>
      <xdr:col>24</xdr:col>
      <xdr:colOff>609600</xdr:colOff>
      <xdr:row>61</xdr:row>
      <xdr:rowOff>106838</xdr:rowOff>
    </xdr:to>
    <xdr:sp macro="" textlink="">
      <xdr:nvSpPr>
        <xdr:cNvPr id="316" name="フローチャート : 判断 315"/>
        <xdr:cNvSpPr/>
      </xdr:nvSpPr>
      <xdr:spPr>
        <a:xfrm>
          <a:off x="169672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8509</xdr:rowOff>
    </xdr:from>
    <xdr:to>
      <xdr:col>23</xdr:col>
      <xdr:colOff>406400</xdr:colOff>
      <xdr:row>60</xdr:row>
      <xdr:rowOff>18161</xdr:rowOff>
    </xdr:to>
    <xdr:cxnSp macro="">
      <xdr:nvCxnSpPr>
        <xdr:cNvPr id="317" name="直線コネクタ 316"/>
        <xdr:cNvCxnSpPr/>
      </xdr:nvCxnSpPr>
      <xdr:spPr>
        <a:xfrm>
          <a:off x="15290800" y="1029550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162211</xdr:rowOff>
    </xdr:from>
    <xdr:to>
      <xdr:col>23</xdr:col>
      <xdr:colOff>457200</xdr:colOff>
      <xdr:row>61</xdr:row>
      <xdr:rowOff>92361</xdr:rowOff>
    </xdr:to>
    <xdr:sp macro="" textlink="">
      <xdr:nvSpPr>
        <xdr:cNvPr id="318" name="フローチャート : 判断 317"/>
        <xdr:cNvSpPr/>
      </xdr:nvSpPr>
      <xdr:spPr>
        <a:xfrm>
          <a:off x="16129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77138</xdr:rowOff>
    </xdr:from>
    <xdr:ext cx="736600" cy="259045"/>
    <xdr:sp macro="" textlink="">
      <xdr:nvSpPr>
        <xdr:cNvPr id="319" name="テキスト ボックス 318"/>
        <xdr:cNvSpPr txBox="1"/>
      </xdr:nvSpPr>
      <xdr:spPr>
        <a:xfrm>
          <a:off x="15798800" y="10535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6096</xdr:rowOff>
    </xdr:from>
    <xdr:to>
      <xdr:col>22</xdr:col>
      <xdr:colOff>203200</xdr:colOff>
      <xdr:row>60</xdr:row>
      <xdr:rowOff>8509</xdr:rowOff>
    </xdr:to>
    <xdr:cxnSp macro="">
      <xdr:nvCxnSpPr>
        <xdr:cNvPr id="320" name="直線コネクタ 319"/>
        <xdr:cNvCxnSpPr/>
      </xdr:nvCxnSpPr>
      <xdr:spPr>
        <a:xfrm>
          <a:off x="14401800" y="1029309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15494</xdr:rowOff>
    </xdr:from>
    <xdr:to>
      <xdr:col>22</xdr:col>
      <xdr:colOff>254000</xdr:colOff>
      <xdr:row>61</xdr:row>
      <xdr:rowOff>117094</xdr:rowOff>
    </xdr:to>
    <xdr:sp macro="" textlink="">
      <xdr:nvSpPr>
        <xdr:cNvPr id="321" name="フローチャート : 判断 320"/>
        <xdr:cNvSpPr/>
      </xdr:nvSpPr>
      <xdr:spPr>
        <a:xfrm>
          <a:off x="15240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101871</xdr:rowOff>
    </xdr:from>
    <xdr:ext cx="762000" cy="259045"/>
    <xdr:sp macro="" textlink="">
      <xdr:nvSpPr>
        <xdr:cNvPr id="322" name="テキスト ボックス 321"/>
        <xdr:cNvSpPr txBox="1"/>
      </xdr:nvSpPr>
      <xdr:spPr>
        <a:xfrm>
          <a:off x="14909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6096</xdr:rowOff>
    </xdr:from>
    <xdr:to>
      <xdr:col>21</xdr:col>
      <xdr:colOff>0</xdr:colOff>
      <xdr:row>60</xdr:row>
      <xdr:rowOff>12129</xdr:rowOff>
    </xdr:to>
    <xdr:cxnSp macro="">
      <xdr:nvCxnSpPr>
        <xdr:cNvPr id="323" name="直線コネクタ 322"/>
        <xdr:cNvCxnSpPr/>
      </xdr:nvCxnSpPr>
      <xdr:spPr>
        <a:xfrm flipV="1">
          <a:off x="13512800" y="10293096"/>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158591</xdr:rowOff>
    </xdr:from>
    <xdr:to>
      <xdr:col>21</xdr:col>
      <xdr:colOff>50800</xdr:colOff>
      <xdr:row>61</xdr:row>
      <xdr:rowOff>88741</xdr:rowOff>
    </xdr:to>
    <xdr:sp macro="" textlink="">
      <xdr:nvSpPr>
        <xdr:cNvPr id="324" name="フローチャート : 判断 323"/>
        <xdr:cNvSpPr/>
      </xdr:nvSpPr>
      <xdr:spPr>
        <a:xfrm>
          <a:off x="14351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73518</xdr:rowOff>
    </xdr:from>
    <xdr:ext cx="762000" cy="259045"/>
    <xdr:sp macro="" textlink="">
      <xdr:nvSpPr>
        <xdr:cNvPr id="325" name="テキスト ボックス 324"/>
        <xdr:cNvSpPr txBox="1"/>
      </xdr:nvSpPr>
      <xdr:spPr>
        <a:xfrm>
          <a:off x="14020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150749</xdr:rowOff>
    </xdr:from>
    <xdr:to>
      <xdr:col>19</xdr:col>
      <xdr:colOff>533400</xdr:colOff>
      <xdr:row>61</xdr:row>
      <xdr:rowOff>80899</xdr:rowOff>
    </xdr:to>
    <xdr:sp macro="" textlink="">
      <xdr:nvSpPr>
        <xdr:cNvPr id="326" name="フローチャート : 判断 325"/>
        <xdr:cNvSpPr/>
      </xdr:nvSpPr>
      <xdr:spPr>
        <a:xfrm>
          <a:off x="13462000" y="1043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65676</xdr:rowOff>
    </xdr:from>
    <xdr:ext cx="762000" cy="259045"/>
    <xdr:sp macro="" textlink="">
      <xdr:nvSpPr>
        <xdr:cNvPr id="327" name="テキスト ボックス 326"/>
        <xdr:cNvSpPr txBox="1"/>
      </xdr:nvSpPr>
      <xdr:spPr>
        <a:xfrm>
          <a:off x="13131800" y="1052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131572</xdr:rowOff>
    </xdr:from>
    <xdr:to>
      <xdr:col>24</xdr:col>
      <xdr:colOff>609600</xdr:colOff>
      <xdr:row>60</xdr:row>
      <xdr:rowOff>61722</xdr:rowOff>
    </xdr:to>
    <xdr:sp macro="" textlink="">
      <xdr:nvSpPr>
        <xdr:cNvPr id="333" name="円/楕円 332"/>
        <xdr:cNvSpPr/>
      </xdr:nvSpPr>
      <xdr:spPr>
        <a:xfrm>
          <a:off x="16967200" y="102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148099</xdr:rowOff>
    </xdr:from>
    <xdr:ext cx="762000" cy="259045"/>
    <xdr:sp macro="" textlink="">
      <xdr:nvSpPr>
        <xdr:cNvPr id="334" name="定員管理の状況該当値テキスト"/>
        <xdr:cNvSpPr txBox="1"/>
      </xdr:nvSpPr>
      <xdr:spPr>
        <a:xfrm>
          <a:off x="17106900" y="1009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11.76</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138811</xdr:rowOff>
    </xdr:from>
    <xdr:to>
      <xdr:col>23</xdr:col>
      <xdr:colOff>457200</xdr:colOff>
      <xdr:row>60</xdr:row>
      <xdr:rowOff>68961</xdr:rowOff>
    </xdr:to>
    <xdr:sp macro="" textlink="">
      <xdr:nvSpPr>
        <xdr:cNvPr id="335" name="円/楕円 334"/>
        <xdr:cNvSpPr/>
      </xdr:nvSpPr>
      <xdr:spPr>
        <a:xfrm>
          <a:off x="16129000" y="102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79138</xdr:rowOff>
    </xdr:from>
    <xdr:ext cx="736600" cy="259045"/>
    <xdr:sp macro="" textlink="">
      <xdr:nvSpPr>
        <xdr:cNvPr id="336" name="テキスト ボックス 335"/>
        <xdr:cNvSpPr txBox="1"/>
      </xdr:nvSpPr>
      <xdr:spPr>
        <a:xfrm>
          <a:off x="15798800" y="1002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11.88</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129159</xdr:rowOff>
    </xdr:from>
    <xdr:to>
      <xdr:col>22</xdr:col>
      <xdr:colOff>254000</xdr:colOff>
      <xdr:row>60</xdr:row>
      <xdr:rowOff>59309</xdr:rowOff>
    </xdr:to>
    <xdr:sp macro="" textlink="">
      <xdr:nvSpPr>
        <xdr:cNvPr id="337" name="円/楕円 336"/>
        <xdr:cNvSpPr/>
      </xdr:nvSpPr>
      <xdr:spPr>
        <a:xfrm>
          <a:off x="15240000" y="102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69486</xdr:rowOff>
    </xdr:from>
    <xdr:ext cx="762000" cy="259045"/>
    <xdr:sp macro="" textlink="">
      <xdr:nvSpPr>
        <xdr:cNvPr id="338" name="テキスト ボックス 337"/>
        <xdr:cNvSpPr txBox="1"/>
      </xdr:nvSpPr>
      <xdr:spPr>
        <a:xfrm>
          <a:off x="14909800" y="1001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11.72</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126746</xdr:rowOff>
    </xdr:from>
    <xdr:to>
      <xdr:col>21</xdr:col>
      <xdr:colOff>50800</xdr:colOff>
      <xdr:row>60</xdr:row>
      <xdr:rowOff>56896</xdr:rowOff>
    </xdr:to>
    <xdr:sp macro="" textlink="">
      <xdr:nvSpPr>
        <xdr:cNvPr id="339" name="円/楕円 338"/>
        <xdr:cNvSpPr/>
      </xdr:nvSpPr>
      <xdr:spPr>
        <a:xfrm>
          <a:off x="14351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67073</xdr:rowOff>
    </xdr:from>
    <xdr:ext cx="762000" cy="259045"/>
    <xdr:sp macro="" textlink="">
      <xdr:nvSpPr>
        <xdr:cNvPr id="340" name="テキスト ボックス 339"/>
        <xdr:cNvSpPr txBox="1"/>
      </xdr:nvSpPr>
      <xdr:spPr>
        <a:xfrm>
          <a:off x="14020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11.68</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132779</xdr:rowOff>
    </xdr:from>
    <xdr:to>
      <xdr:col>19</xdr:col>
      <xdr:colOff>533400</xdr:colOff>
      <xdr:row>60</xdr:row>
      <xdr:rowOff>62929</xdr:rowOff>
    </xdr:to>
    <xdr:sp macro="" textlink="">
      <xdr:nvSpPr>
        <xdr:cNvPr id="341" name="円/楕円 340"/>
        <xdr:cNvSpPr/>
      </xdr:nvSpPr>
      <xdr:spPr>
        <a:xfrm>
          <a:off x="13462000" y="102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73106</xdr:rowOff>
    </xdr:from>
    <xdr:ext cx="762000" cy="259045"/>
    <xdr:sp macro="" textlink="">
      <xdr:nvSpPr>
        <xdr:cNvPr id="342" name="テキスト ボックス 341"/>
        <xdr:cNvSpPr txBox="1"/>
      </xdr:nvSpPr>
      <xdr:spPr>
        <a:xfrm>
          <a:off x="13131800" y="1001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地方債抑制への取り組みにより、類似団体内平均値、全国平均、鹿児島県平均と比較し、下回っている。</a:t>
          </a:r>
          <a:endParaRPr kumimoji="1" lang="en-US" altLang="ja-JP" sz="1300">
            <a:latin typeface="ＭＳ Ｐゴシック"/>
          </a:endParaRPr>
        </a:p>
        <a:p>
          <a:r>
            <a:rPr kumimoji="1" lang="ja-JP" altLang="en-US" sz="1300">
              <a:latin typeface="ＭＳ Ｐゴシック"/>
            </a:rPr>
            <a:t>　今後においても引き続き、当該年度の地方債発行額を償還額以下になるようにし、計画的な地方債の発行に努める。</a:t>
          </a: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1778</xdr:rowOff>
    </xdr:from>
    <xdr:to>
      <xdr:col>24</xdr:col>
      <xdr:colOff>558800</xdr:colOff>
      <xdr:row>45</xdr:row>
      <xdr:rowOff>99822</xdr:rowOff>
    </xdr:to>
    <xdr:cxnSp macro="">
      <xdr:nvCxnSpPr>
        <xdr:cNvPr id="368" name="直線コネクタ 367"/>
        <xdr:cNvCxnSpPr/>
      </xdr:nvCxnSpPr>
      <xdr:spPr>
        <a:xfrm flipV="1">
          <a:off x="17018000" y="6516878"/>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71899</xdr:rowOff>
    </xdr:from>
    <xdr:ext cx="762000" cy="259045"/>
    <xdr:sp macro="" textlink="">
      <xdr:nvSpPr>
        <xdr:cNvPr id="369"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24</xdr:col>
      <xdr:colOff>469900</xdr:colOff>
      <xdr:row>45</xdr:row>
      <xdr:rowOff>99822</xdr:rowOff>
    </xdr:from>
    <xdr:to>
      <xdr:col>24</xdr:col>
      <xdr:colOff>647700</xdr:colOff>
      <xdr:row>45</xdr:row>
      <xdr:rowOff>99822</xdr:rowOff>
    </xdr:to>
    <xdr:cxnSp macro="">
      <xdr:nvCxnSpPr>
        <xdr:cNvPr id="370" name="直線コネクタ 369"/>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88155</xdr:rowOff>
    </xdr:from>
    <xdr:ext cx="762000" cy="259045"/>
    <xdr:sp macro="" textlink="">
      <xdr:nvSpPr>
        <xdr:cNvPr id="371" name="公債費負担の状況最大値テキスト"/>
        <xdr:cNvSpPr txBox="1"/>
      </xdr:nvSpPr>
      <xdr:spPr>
        <a:xfrm>
          <a:off x="17106900" y="626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24</xdr:col>
      <xdr:colOff>469900</xdr:colOff>
      <xdr:row>38</xdr:row>
      <xdr:rowOff>1778</xdr:rowOff>
    </xdr:from>
    <xdr:to>
      <xdr:col>24</xdr:col>
      <xdr:colOff>647700</xdr:colOff>
      <xdr:row>38</xdr:row>
      <xdr:rowOff>1778</xdr:rowOff>
    </xdr:to>
    <xdr:cxnSp macro="">
      <xdr:nvCxnSpPr>
        <xdr:cNvPr id="372" name="直線コネクタ 371"/>
        <xdr:cNvCxnSpPr/>
      </xdr:nvCxnSpPr>
      <xdr:spPr>
        <a:xfrm>
          <a:off x="169291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165608</xdr:rowOff>
    </xdr:from>
    <xdr:to>
      <xdr:col>24</xdr:col>
      <xdr:colOff>558800</xdr:colOff>
      <xdr:row>41</xdr:row>
      <xdr:rowOff>8636</xdr:rowOff>
    </xdr:to>
    <xdr:cxnSp macro="">
      <xdr:nvCxnSpPr>
        <xdr:cNvPr id="373" name="直線コネクタ 372"/>
        <xdr:cNvCxnSpPr/>
      </xdr:nvCxnSpPr>
      <xdr:spPr>
        <a:xfrm flipV="1">
          <a:off x="16179800" y="702360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45737</xdr:rowOff>
    </xdr:from>
    <xdr:ext cx="762000" cy="259045"/>
    <xdr:sp macro="" textlink="">
      <xdr:nvSpPr>
        <xdr:cNvPr id="374"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75" name="フローチャート : 判断 374"/>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8636</xdr:rowOff>
    </xdr:from>
    <xdr:to>
      <xdr:col>23</xdr:col>
      <xdr:colOff>406400</xdr:colOff>
      <xdr:row>41</xdr:row>
      <xdr:rowOff>23114</xdr:rowOff>
    </xdr:to>
    <xdr:cxnSp macro="">
      <xdr:nvCxnSpPr>
        <xdr:cNvPr id="376" name="直線コネクタ 375"/>
        <xdr:cNvCxnSpPr/>
      </xdr:nvCxnSpPr>
      <xdr:spPr>
        <a:xfrm flipV="1">
          <a:off x="15290800" y="703808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7" name="フローチャート : 判断 376"/>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164863</xdr:rowOff>
    </xdr:from>
    <xdr:ext cx="736600" cy="259045"/>
    <xdr:sp macro="" textlink="">
      <xdr:nvSpPr>
        <xdr:cNvPr id="378" name="テキスト ボックス 377"/>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23114</xdr:rowOff>
    </xdr:from>
    <xdr:to>
      <xdr:col>22</xdr:col>
      <xdr:colOff>203200</xdr:colOff>
      <xdr:row>41</xdr:row>
      <xdr:rowOff>52070</xdr:rowOff>
    </xdr:to>
    <xdr:cxnSp macro="">
      <xdr:nvCxnSpPr>
        <xdr:cNvPr id="379" name="直線コネクタ 378"/>
        <xdr:cNvCxnSpPr/>
      </xdr:nvCxnSpPr>
      <xdr:spPr>
        <a:xfrm flipV="1">
          <a:off x="14401800" y="70525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102616</xdr:rowOff>
    </xdr:from>
    <xdr:to>
      <xdr:col>22</xdr:col>
      <xdr:colOff>254000</xdr:colOff>
      <xdr:row>42</xdr:row>
      <xdr:rowOff>32766</xdr:rowOff>
    </xdr:to>
    <xdr:sp macro="" textlink="">
      <xdr:nvSpPr>
        <xdr:cNvPr id="380" name="フローチャート : 判断 379"/>
        <xdr:cNvSpPr/>
      </xdr:nvSpPr>
      <xdr:spPr>
        <a:xfrm>
          <a:off x="15240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17543</xdr:rowOff>
    </xdr:from>
    <xdr:ext cx="762000" cy="259045"/>
    <xdr:sp macro="" textlink="">
      <xdr:nvSpPr>
        <xdr:cNvPr id="381" name="テキスト ボックス 380"/>
        <xdr:cNvSpPr txBox="1"/>
      </xdr:nvSpPr>
      <xdr:spPr>
        <a:xfrm>
          <a:off x="14909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52070</xdr:rowOff>
    </xdr:from>
    <xdr:to>
      <xdr:col>21</xdr:col>
      <xdr:colOff>0</xdr:colOff>
      <xdr:row>41</xdr:row>
      <xdr:rowOff>56896</xdr:rowOff>
    </xdr:to>
    <xdr:cxnSp macro="">
      <xdr:nvCxnSpPr>
        <xdr:cNvPr id="382" name="直線コネクタ 381"/>
        <xdr:cNvCxnSpPr/>
      </xdr:nvCxnSpPr>
      <xdr:spPr>
        <a:xfrm flipV="1">
          <a:off x="13512800" y="708152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136398</xdr:rowOff>
    </xdr:from>
    <xdr:to>
      <xdr:col>21</xdr:col>
      <xdr:colOff>50800</xdr:colOff>
      <xdr:row>42</xdr:row>
      <xdr:rowOff>66548</xdr:rowOff>
    </xdr:to>
    <xdr:sp macro="" textlink="">
      <xdr:nvSpPr>
        <xdr:cNvPr id="383" name="フローチャート : 判断 382"/>
        <xdr:cNvSpPr/>
      </xdr:nvSpPr>
      <xdr:spPr>
        <a:xfrm>
          <a:off x="14351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51325</xdr:rowOff>
    </xdr:from>
    <xdr:ext cx="762000" cy="259045"/>
    <xdr:sp macro="" textlink="">
      <xdr:nvSpPr>
        <xdr:cNvPr id="384" name="テキスト ボックス 383"/>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385" name="フローチャート : 判断 384"/>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99585</xdr:rowOff>
    </xdr:from>
    <xdr:ext cx="762000" cy="259045"/>
    <xdr:sp macro="" textlink="">
      <xdr:nvSpPr>
        <xdr:cNvPr id="386" name="テキスト ボックス 385"/>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114808</xdr:rowOff>
    </xdr:from>
    <xdr:to>
      <xdr:col>24</xdr:col>
      <xdr:colOff>609600</xdr:colOff>
      <xdr:row>41</xdr:row>
      <xdr:rowOff>44958</xdr:rowOff>
    </xdr:to>
    <xdr:sp macro="" textlink="">
      <xdr:nvSpPr>
        <xdr:cNvPr id="392" name="円/楕円 391"/>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131335</xdr:rowOff>
    </xdr:from>
    <xdr:ext cx="762000" cy="259045"/>
    <xdr:sp macro="" textlink="">
      <xdr:nvSpPr>
        <xdr:cNvPr id="393" name="公債費負担の状況該当値テキスト"/>
        <xdr:cNvSpPr txBox="1"/>
      </xdr:nvSpPr>
      <xdr:spPr>
        <a:xfrm>
          <a:off x="17106900" y="681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129286</xdr:rowOff>
    </xdr:from>
    <xdr:to>
      <xdr:col>23</xdr:col>
      <xdr:colOff>457200</xdr:colOff>
      <xdr:row>41</xdr:row>
      <xdr:rowOff>59436</xdr:rowOff>
    </xdr:to>
    <xdr:sp macro="" textlink="">
      <xdr:nvSpPr>
        <xdr:cNvPr id="394" name="円/楕円 393"/>
        <xdr:cNvSpPr/>
      </xdr:nvSpPr>
      <xdr:spPr>
        <a:xfrm>
          <a:off x="16129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69613</xdr:rowOff>
    </xdr:from>
    <xdr:ext cx="736600" cy="259045"/>
    <xdr:sp macro="" textlink="">
      <xdr:nvSpPr>
        <xdr:cNvPr id="395" name="テキスト ボックス 394"/>
        <xdr:cNvSpPr txBox="1"/>
      </xdr:nvSpPr>
      <xdr:spPr>
        <a:xfrm>
          <a:off x="15798800" y="675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143764</xdr:rowOff>
    </xdr:from>
    <xdr:to>
      <xdr:col>22</xdr:col>
      <xdr:colOff>254000</xdr:colOff>
      <xdr:row>41</xdr:row>
      <xdr:rowOff>73914</xdr:rowOff>
    </xdr:to>
    <xdr:sp macro="" textlink="">
      <xdr:nvSpPr>
        <xdr:cNvPr id="396" name="円/楕円 395"/>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84091</xdr:rowOff>
    </xdr:from>
    <xdr:ext cx="762000" cy="259045"/>
    <xdr:sp macro="" textlink="">
      <xdr:nvSpPr>
        <xdr:cNvPr id="397" name="テキスト ボックス 396"/>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1270</xdr:rowOff>
    </xdr:from>
    <xdr:to>
      <xdr:col>21</xdr:col>
      <xdr:colOff>50800</xdr:colOff>
      <xdr:row>41</xdr:row>
      <xdr:rowOff>102870</xdr:rowOff>
    </xdr:to>
    <xdr:sp macro="" textlink="">
      <xdr:nvSpPr>
        <xdr:cNvPr id="398" name="円/楕円 397"/>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99" name="テキスト ボックス 398"/>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6096</xdr:rowOff>
    </xdr:from>
    <xdr:to>
      <xdr:col>19</xdr:col>
      <xdr:colOff>533400</xdr:colOff>
      <xdr:row>41</xdr:row>
      <xdr:rowOff>107696</xdr:rowOff>
    </xdr:to>
    <xdr:sp macro="" textlink="">
      <xdr:nvSpPr>
        <xdr:cNvPr id="400" name="円/楕円 399"/>
        <xdr:cNvSpPr/>
      </xdr:nvSpPr>
      <xdr:spPr>
        <a:xfrm>
          <a:off x="13462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117873</xdr:rowOff>
    </xdr:from>
    <xdr:ext cx="762000" cy="259045"/>
    <xdr:sp macro="" textlink="">
      <xdr:nvSpPr>
        <xdr:cNvPr id="401" name="テキスト ボックス 400"/>
        <xdr:cNvSpPr txBox="1"/>
      </xdr:nvSpPr>
      <xdr:spPr>
        <a:xfrm>
          <a:off x="13131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昨年同様、算定なしとなっている。</a:t>
          </a:r>
          <a:endParaRPr kumimoji="1" lang="en-US" altLang="ja-JP" sz="1300">
            <a:latin typeface="ＭＳ Ｐゴシック"/>
          </a:endParaRPr>
        </a:p>
        <a:p>
          <a:r>
            <a:rPr kumimoji="1" lang="ja-JP" altLang="en-US" sz="1300">
              <a:latin typeface="ＭＳ Ｐゴシック"/>
            </a:rPr>
            <a:t>　今後も引き続き、義務的経費及び経常経費の削減を中心とする行財政改革を進め、財政の健全化に努める。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153543</xdr:rowOff>
    </xdr:to>
    <xdr:cxnSp macro="">
      <xdr:nvCxnSpPr>
        <xdr:cNvPr id="430" name="直線コネクタ 429"/>
        <xdr:cNvCxnSpPr/>
      </xdr:nvCxnSpPr>
      <xdr:spPr>
        <a:xfrm flipV="1">
          <a:off x="17018000" y="2370667"/>
          <a:ext cx="0" cy="1554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125620</xdr:rowOff>
    </xdr:from>
    <xdr:ext cx="762000" cy="259045"/>
    <xdr:sp macro="" textlink="">
      <xdr:nvSpPr>
        <xdr:cNvPr id="431" name="将来負担の状況最小値テキスト"/>
        <xdr:cNvSpPr txBox="1"/>
      </xdr:nvSpPr>
      <xdr:spPr>
        <a:xfrm>
          <a:off x="17106900" y="38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193.3</a:t>
          </a:r>
          <a:endParaRPr kumimoji="1" lang="ja-JP" altLang="en-US" sz="1000" b="1">
            <a:latin typeface="ＭＳ Ｐゴシック"/>
          </a:endParaRPr>
        </a:p>
      </xdr:txBody>
    </xdr:sp>
    <xdr:clientData/>
  </xdr:oneCellAnchor>
  <xdr:twoCellAnchor>
    <xdr:from>
      <xdr:col>24</xdr:col>
      <xdr:colOff>469900</xdr:colOff>
      <xdr:row>22</xdr:row>
      <xdr:rowOff>153543</xdr:rowOff>
    </xdr:from>
    <xdr:to>
      <xdr:col>24</xdr:col>
      <xdr:colOff>647700</xdr:colOff>
      <xdr:row>22</xdr:row>
      <xdr:rowOff>153543</xdr:rowOff>
    </xdr:to>
    <xdr:cxnSp macro="">
      <xdr:nvCxnSpPr>
        <xdr:cNvPr id="432" name="直線コネクタ 431"/>
        <xdr:cNvCxnSpPr/>
      </xdr:nvCxnSpPr>
      <xdr:spPr>
        <a:xfrm>
          <a:off x="16929100" y="39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5757</xdr:rowOff>
    </xdr:from>
    <xdr:to>
      <xdr:col>22</xdr:col>
      <xdr:colOff>203200</xdr:colOff>
      <xdr:row>14</xdr:row>
      <xdr:rowOff>88604</xdr:rowOff>
    </xdr:to>
    <xdr:cxnSp macro="">
      <xdr:nvCxnSpPr>
        <xdr:cNvPr id="435" name="直線コネクタ 434"/>
        <xdr:cNvCxnSpPr/>
      </xdr:nvCxnSpPr>
      <xdr:spPr>
        <a:xfrm flipV="1">
          <a:off x="14401800" y="2406057"/>
          <a:ext cx="889000" cy="8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6"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88604</xdr:rowOff>
    </xdr:from>
    <xdr:to>
      <xdr:col>21</xdr:col>
      <xdr:colOff>0</xdr:colOff>
      <xdr:row>14</xdr:row>
      <xdr:rowOff>124799</xdr:rowOff>
    </xdr:to>
    <xdr:cxnSp macro="">
      <xdr:nvCxnSpPr>
        <xdr:cNvPr id="438" name="直線コネクタ 437"/>
        <xdr:cNvCxnSpPr/>
      </xdr:nvCxnSpPr>
      <xdr:spPr>
        <a:xfrm flipV="1">
          <a:off x="13512800" y="248890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9" name="フローチャート : 判断 43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0" name="テキスト ボックス 43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41" name="フローチャート : 判断 440"/>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2" name="テキスト ボックス 441"/>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3" name="フローチャート : 判断 442"/>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4" name="テキスト ボックス 443"/>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45" name="フローチャート : 判断 444"/>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46" name="テキスト ボックス 445"/>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152400</xdr:colOff>
      <xdr:row>13</xdr:row>
      <xdr:rowOff>126407</xdr:rowOff>
    </xdr:from>
    <xdr:to>
      <xdr:col>22</xdr:col>
      <xdr:colOff>254000</xdr:colOff>
      <xdr:row>14</xdr:row>
      <xdr:rowOff>56557</xdr:rowOff>
    </xdr:to>
    <xdr:sp macro="" textlink="">
      <xdr:nvSpPr>
        <xdr:cNvPr id="452" name="円/楕円 451"/>
        <xdr:cNvSpPr/>
      </xdr:nvSpPr>
      <xdr:spPr>
        <a:xfrm>
          <a:off x="15240000" y="235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41334</xdr:rowOff>
    </xdr:from>
    <xdr:ext cx="762000" cy="259045"/>
    <xdr:sp macro="" textlink="">
      <xdr:nvSpPr>
        <xdr:cNvPr id="453" name="テキスト ボックス 452"/>
        <xdr:cNvSpPr txBox="1"/>
      </xdr:nvSpPr>
      <xdr:spPr>
        <a:xfrm>
          <a:off x="14909800" y="24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37804</xdr:rowOff>
    </xdr:from>
    <xdr:to>
      <xdr:col>21</xdr:col>
      <xdr:colOff>50800</xdr:colOff>
      <xdr:row>14</xdr:row>
      <xdr:rowOff>139404</xdr:rowOff>
    </xdr:to>
    <xdr:sp macro="" textlink="">
      <xdr:nvSpPr>
        <xdr:cNvPr id="454" name="円/楕円 453"/>
        <xdr:cNvSpPr/>
      </xdr:nvSpPr>
      <xdr:spPr>
        <a:xfrm>
          <a:off x="14351000" y="243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124181</xdr:rowOff>
    </xdr:from>
    <xdr:ext cx="762000" cy="259045"/>
    <xdr:sp macro="" textlink="">
      <xdr:nvSpPr>
        <xdr:cNvPr id="455" name="テキスト ボックス 454"/>
        <xdr:cNvSpPr txBox="1"/>
      </xdr:nvSpPr>
      <xdr:spPr>
        <a:xfrm>
          <a:off x="14020800" y="252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73999</xdr:rowOff>
    </xdr:from>
    <xdr:to>
      <xdr:col>19</xdr:col>
      <xdr:colOff>533400</xdr:colOff>
      <xdr:row>15</xdr:row>
      <xdr:rowOff>4149</xdr:rowOff>
    </xdr:to>
    <xdr:sp macro="" textlink="">
      <xdr:nvSpPr>
        <xdr:cNvPr id="456" name="円/楕円 455"/>
        <xdr:cNvSpPr/>
      </xdr:nvSpPr>
      <xdr:spPr>
        <a:xfrm>
          <a:off x="13462000" y="247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160376</xdr:rowOff>
    </xdr:from>
    <xdr:ext cx="762000" cy="259045"/>
    <xdr:sp macro="" textlink="">
      <xdr:nvSpPr>
        <xdr:cNvPr id="457" name="テキスト ボックス 456"/>
        <xdr:cNvSpPr txBox="1"/>
      </xdr:nvSpPr>
      <xdr:spPr>
        <a:xfrm>
          <a:off x="13131800" y="256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鹿児島県東串良町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6,804
6,712
27.78
5,089,578
4,849,342
230,037
2,643,461
5,206,221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定員管理及び給与の適正化に努めており、前年度と同水準となっている。</a:t>
          </a:r>
          <a:endParaRPr kumimoji="1" lang="en-US" altLang="ja-JP" sz="1300">
            <a:latin typeface="ＭＳ Ｐゴシック"/>
          </a:endParaRPr>
        </a:p>
        <a:p>
          <a:r>
            <a:rPr kumimoji="1" lang="ja-JP" altLang="en-US" sz="1300">
              <a:latin typeface="ＭＳ Ｐゴシック"/>
            </a:rPr>
            <a:t>　今後も定員管理及び給与の適正化に努め、人件費の抑制に努める。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24130</xdr:rowOff>
    </xdr:from>
    <xdr:to>
      <xdr:col>7</xdr:col>
      <xdr:colOff>15875</xdr:colOff>
      <xdr:row>40</xdr:row>
      <xdr:rowOff>131572</xdr:rowOff>
    </xdr:to>
    <xdr:cxnSp macro="">
      <xdr:nvCxnSpPr>
        <xdr:cNvPr id="59" name="直線コネクタ 58"/>
        <xdr:cNvCxnSpPr/>
      </xdr:nvCxnSpPr>
      <xdr:spPr>
        <a:xfrm flipV="1">
          <a:off x="4826000" y="6024880"/>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103649</xdr:rowOff>
    </xdr:from>
    <xdr:ext cx="762000" cy="259045"/>
    <xdr:sp macro="" textlink="">
      <xdr:nvSpPr>
        <xdr:cNvPr id="60" name="人件費最小値テキスト"/>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a:t>
          </a:r>
          <a:endParaRPr kumimoji="1" lang="ja-JP" altLang="en-US" sz="1000" b="1">
            <a:latin typeface="ＭＳ Ｐゴシック"/>
          </a:endParaRPr>
        </a:p>
      </xdr:txBody>
    </xdr:sp>
    <xdr:clientData/>
  </xdr:oneCellAnchor>
  <xdr:twoCellAnchor>
    <xdr:from>
      <xdr:col>6</xdr:col>
      <xdr:colOff>612775</xdr:colOff>
      <xdr:row>40</xdr:row>
      <xdr:rowOff>131572</xdr:rowOff>
    </xdr:from>
    <xdr:to>
      <xdr:col>7</xdr:col>
      <xdr:colOff>104775</xdr:colOff>
      <xdr:row>40</xdr:row>
      <xdr:rowOff>131572</xdr:rowOff>
    </xdr:to>
    <xdr:cxnSp macro="">
      <xdr:nvCxnSpPr>
        <xdr:cNvPr id="61" name="直線コネクタ 60"/>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110507</xdr:rowOff>
    </xdr:from>
    <xdr:ext cx="762000" cy="259045"/>
    <xdr:sp macro="" textlink="">
      <xdr:nvSpPr>
        <xdr:cNvPr id="62" name="人件費最大値テキスト"/>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35</xdr:row>
      <xdr:rowOff>24130</xdr:rowOff>
    </xdr:from>
    <xdr:to>
      <xdr:col>7</xdr:col>
      <xdr:colOff>104775</xdr:colOff>
      <xdr:row>35</xdr:row>
      <xdr:rowOff>24130</xdr:rowOff>
    </xdr:to>
    <xdr:cxnSp macro="">
      <xdr:nvCxnSpPr>
        <xdr:cNvPr id="63" name="直線コネクタ 62"/>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120142</xdr:rowOff>
    </xdr:from>
    <xdr:to>
      <xdr:col>7</xdr:col>
      <xdr:colOff>15875</xdr:colOff>
      <xdr:row>37</xdr:row>
      <xdr:rowOff>129286</xdr:rowOff>
    </xdr:to>
    <xdr:cxnSp macro="">
      <xdr:nvCxnSpPr>
        <xdr:cNvPr id="64" name="直線コネクタ 63"/>
        <xdr:cNvCxnSpPr/>
      </xdr:nvCxnSpPr>
      <xdr:spPr>
        <a:xfrm>
          <a:off x="3987800" y="64637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111015</xdr:rowOff>
    </xdr:from>
    <xdr:ext cx="762000" cy="259045"/>
    <xdr:sp macro="" textlink="">
      <xdr:nvSpPr>
        <xdr:cNvPr id="65" name="人件費平均値テキスト"/>
        <xdr:cNvSpPr txBox="1"/>
      </xdr:nvSpPr>
      <xdr:spPr>
        <a:xfrm>
          <a:off x="4914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94488</xdr:rowOff>
    </xdr:from>
    <xdr:to>
      <xdr:col>7</xdr:col>
      <xdr:colOff>66675</xdr:colOff>
      <xdr:row>37</xdr:row>
      <xdr:rowOff>24638</xdr:rowOff>
    </xdr:to>
    <xdr:sp macro="" textlink="">
      <xdr:nvSpPr>
        <xdr:cNvPr id="66" name="フローチャート : 判断 65"/>
        <xdr:cNvSpPr/>
      </xdr:nvSpPr>
      <xdr:spPr>
        <a:xfrm>
          <a:off x="4775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120142</xdr:rowOff>
    </xdr:from>
    <xdr:to>
      <xdr:col>5</xdr:col>
      <xdr:colOff>549275</xdr:colOff>
      <xdr:row>37</xdr:row>
      <xdr:rowOff>120142</xdr:rowOff>
    </xdr:to>
    <xdr:cxnSp macro="">
      <xdr:nvCxnSpPr>
        <xdr:cNvPr id="67" name="直線コネクタ 66"/>
        <xdr:cNvCxnSpPr/>
      </xdr:nvCxnSpPr>
      <xdr:spPr>
        <a:xfrm>
          <a:off x="3098800" y="6463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80772</xdr:rowOff>
    </xdr:from>
    <xdr:to>
      <xdr:col>5</xdr:col>
      <xdr:colOff>600075</xdr:colOff>
      <xdr:row>37</xdr:row>
      <xdr:rowOff>10922</xdr:rowOff>
    </xdr:to>
    <xdr:sp macro="" textlink="">
      <xdr:nvSpPr>
        <xdr:cNvPr id="68" name="フローチャート : 判断 67"/>
        <xdr:cNvSpPr/>
      </xdr:nvSpPr>
      <xdr:spPr>
        <a:xfrm>
          <a:off x="3937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21099</xdr:rowOff>
    </xdr:from>
    <xdr:ext cx="736600" cy="259045"/>
    <xdr:sp macro="" textlink="">
      <xdr:nvSpPr>
        <xdr:cNvPr id="69" name="テキスト ボックス 68"/>
        <xdr:cNvSpPr txBox="1"/>
      </xdr:nvSpPr>
      <xdr:spPr>
        <a:xfrm>
          <a:off x="3606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120142</xdr:rowOff>
    </xdr:from>
    <xdr:to>
      <xdr:col>4</xdr:col>
      <xdr:colOff>346075</xdr:colOff>
      <xdr:row>37</xdr:row>
      <xdr:rowOff>133858</xdr:rowOff>
    </xdr:to>
    <xdr:cxnSp macro="">
      <xdr:nvCxnSpPr>
        <xdr:cNvPr id="70" name="直線コネクタ 69"/>
        <xdr:cNvCxnSpPr/>
      </xdr:nvCxnSpPr>
      <xdr:spPr>
        <a:xfrm flipV="1">
          <a:off x="2209800" y="64637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133858</xdr:rowOff>
    </xdr:from>
    <xdr:to>
      <xdr:col>3</xdr:col>
      <xdr:colOff>142875</xdr:colOff>
      <xdr:row>37</xdr:row>
      <xdr:rowOff>138430</xdr:rowOff>
    </xdr:to>
    <xdr:cxnSp macro="">
      <xdr:nvCxnSpPr>
        <xdr:cNvPr id="73" name="直線コネクタ 72"/>
        <xdr:cNvCxnSpPr/>
      </xdr:nvCxnSpPr>
      <xdr:spPr>
        <a:xfrm flipV="1">
          <a:off x="1320800" y="6477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89916</xdr:rowOff>
    </xdr:from>
    <xdr:to>
      <xdr:col>3</xdr:col>
      <xdr:colOff>193675</xdr:colOff>
      <xdr:row>37</xdr:row>
      <xdr:rowOff>20066</xdr:rowOff>
    </xdr:to>
    <xdr:sp macro="" textlink="">
      <xdr:nvSpPr>
        <xdr:cNvPr id="74" name="フローチャート :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30243</xdr:rowOff>
    </xdr:from>
    <xdr:ext cx="762000" cy="259045"/>
    <xdr:sp macro="" textlink="">
      <xdr:nvSpPr>
        <xdr:cNvPr id="75" name="テキスト ボックス 74"/>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103632</xdr:rowOff>
    </xdr:from>
    <xdr:to>
      <xdr:col>1</xdr:col>
      <xdr:colOff>676275</xdr:colOff>
      <xdr:row>37</xdr:row>
      <xdr:rowOff>33782</xdr:rowOff>
    </xdr:to>
    <xdr:sp macro="" textlink="">
      <xdr:nvSpPr>
        <xdr:cNvPr id="76" name="フローチャート :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43959</xdr:rowOff>
    </xdr:from>
    <xdr:ext cx="762000" cy="259045"/>
    <xdr:sp macro="" textlink="">
      <xdr:nvSpPr>
        <xdr:cNvPr id="77" name="テキスト ボックス 76"/>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78486</xdr:rowOff>
    </xdr:from>
    <xdr:to>
      <xdr:col>7</xdr:col>
      <xdr:colOff>66675</xdr:colOff>
      <xdr:row>38</xdr:row>
      <xdr:rowOff>8636</xdr:rowOff>
    </xdr:to>
    <xdr:sp macro="" textlink="">
      <xdr:nvSpPr>
        <xdr:cNvPr id="83" name="円/楕円 82"/>
        <xdr:cNvSpPr/>
      </xdr:nvSpPr>
      <xdr:spPr>
        <a:xfrm>
          <a:off x="4775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50563</xdr:rowOff>
    </xdr:from>
    <xdr:ext cx="762000" cy="259045"/>
    <xdr:sp macro="" textlink="">
      <xdr:nvSpPr>
        <xdr:cNvPr id="84" name="人件費該当値テキスト"/>
        <xdr:cNvSpPr txBox="1"/>
      </xdr:nvSpPr>
      <xdr:spPr>
        <a:xfrm>
          <a:off x="4914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69342</xdr:rowOff>
    </xdr:from>
    <xdr:to>
      <xdr:col>5</xdr:col>
      <xdr:colOff>600075</xdr:colOff>
      <xdr:row>37</xdr:row>
      <xdr:rowOff>170942</xdr:rowOff>
    </xdr:to>
    <xdr:sp macro="" textlink="">
      <xdr:nvSpPr>
        <xdr:cNvPr id="85" name="円/楕円 84"/>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155719</xdr:rowOff>
    </xdr:from>
    <xdr:ext cx="736600" cy="259045"/>
    <xdr:sp macro="" textlink="">
      <xdr:nvSpPr>
        <xdr:cNvPr id="86" name="テキスト ボックス 85"/>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69342</xdr:rowOff>
    </xdr:from>
    <xdr:to>
      <xdr:col>4</xdr:col>
      <xdr:colOff>396875</xdr:colOff>
      <xdr:row>37</xdr:row>
      <xdr:rowOff>170942</xdr:rowOff>
    </xdr:to>
    <xdr:sp macro="" textlink="">
      <xdr:nvSpPr>
        <xdr:cNvPr id="87" name="円/楕円 86"/>
        <xdr:cNvSpPr/>
      </xdr:nvSpPr>
      <xdr:spPr>
        <a:xfrm>
          <a:off x="3048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155719</xdr:rowOff>
    </xdr:from>
    <xdr:ext cx="762000" cy="259045"/>
    <xdr:sp macro="" textlink="">
      <xdr:nvSpPr>
        <xdr:cNvPr id="88" name="テキスト ボックス 87"/>
        <xdr:cNvSpPr txBox="1"/>
      </xdr:nvSpPr>
      <xdr:spPr>
        <a:xfrm>
          <a:off x="2717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83058</xdr:rowOff>
    </xdr:from>
    <xdr:to>
      <xdr:col>3</xdr:col>
      <xdr:colOff>193675</xdr:colOff>
      <xdr:row>38</xdr:row>
      <xdr:rowOff>13208</xdr:rowOff>
    </xdr:to>
    <xdr:sp macro="" textlink="">
      <xdr:nvSpPr>
        <xdr:cNvPr id="89" name="円/楕円 88"/>
        <xdr:cNvSpPr/>
      </xdr:nvSpPr>
      <xdr:spPr>
        <a:xfrm>
          <a:off x="2159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169435</xdr:rowOff>
    </xdr:from>
    <xdr:ext cx="762000" cy="259045"/>
    <xdr:sp macro="" textlink="">
      <xdr:nvSpPr>
        <xdr:cNvPr id="90" name="テキスト ボックス 89"/>
        <xdr:cNvSpPr txBox="1"/>
      </xdr:nvSpPr>
      <xdr:spPr>
        <a:xfrm>
          <a:off x="1828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87630</xdr:rowOff>
    </xdr:from>
    <xdr:to>
      <xdr:col>1</xdr:col>
      <xdr:colOff>676275</xdr:colOff>
      <xdr:row>38</xdr:row>
      <xdr:rowOff>17780</xdr:rowOff>
    </xdr:to>
    <xdr:sp macro="" textlink="">
      <xdr:nvSpPr>
        <xdr:cNvPr id="91" name="円/楕円 90"/>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2557</xdr:rowOff>
    </xdr:from>
    <xdr:ext cx="762000" cy="259045"/>
    <xdr:sp macro="" textlink="">
      <xdr:nvSpPr>
        <xdr:cNvPr id="92" name="テキスト ボックス 91"/>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1.0</a:t>
          </a:r>
          <a:r>
            <a:rPr kumimoji="1" lang="ja-JP" altLang="en-US" sz="1300">
              <a:latin typeface="ＭＳ Ｐゴシック"/>
            </a:rPr>
            <a:t>ポイント増加したものの、類似団体内平均値とほぼ同程度となっている。</a:t>
          </a:r>
          <a:endParaRPr kumimoji="1" lang="en-US" altLang="ja-JP" sz="1300">
            <a:latin typeface="ＭＳ Ｐゴシック"/>
          </a:endParaRPr>
        </a:p>
        <a:p>
          <a:r>
            <a:rPr kumimoji="1" lang="ja-JP" altLang="en-US" sz="1300">
              <a:latin typeface="ＭＳ Ｐゴシック"/>
            </a:rPr>
            <a:t>　職員のコスト意識を高め、物件費に係る費用を見直すとともに、費用対効果を考慮した経費節減に努める。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130810</xdr:rowOff>
    </xdr:from>
    <xdr:to>
      <xdr:col>24</xdr:col>
      <xdr:colOff>31750</xdr:colOff>
      <xdr:row>22</xdr:row>
      <xdr:rowOff>66040</xdr:rowOff>
    </xdr:to>
    <xdr:cxnSp macro="">
      <xdr:nvCxnSpPr>
        <xdr:cNvPr id="120" name="直線コネクタ 119"/>
        <xdr:cNvCxnSpPr/>
      </xdr:nvCxnSpPr>
      <xdr:spPr>
        <a:xfrm flipV="1">
          <a:off x="16510000" y="23596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45737</xdr:rowOff>
    </xdr:from>
    <xdr:ext cx="762000" cy="259045"/>
    <xdr:sp macro="" textlink="">
      <xdr:nvSpPr>
        <xdr:cNvPr id="123"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23</xdr:col>
      <xdr:colOff>628650</xdr:colOff>
      <xdr:row>13</xdr:row>
      <xdr:rowOff>130810</xdr:rowOff>
    </xdr:from>
    <xdr:to>
      <xdr:col>24</xdr:col>
      <xdr:colOff>120650</xdr:colOff>
      <xdr:row>13</xdr:row>
      <xdr:rowOff>130810</xdr:rowOff>
    </xdr:to>
    <xdr:cxnSp macro="">
      <xdr:nvCxnSpPr>
        <xdr:cNvPr id="124" name="直線コネクタ 123"/>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153670</xdr:rowOff>
    </xdr:from>
    <xdr:to>
      <xdr:col>24</xdr:col>
      <xdr:colOff>31750</xdr:colOff>
      <xdr:row>16</xdr:row>
      <xdr:rowOff>58420</xdr:rowOff>
    </xdr:to>
    <xdr:cxnSp macro="">
      <xdr:nvCxnSpPr>
        <xdr:cNvPr id="125" name="直線コネクタ 124"/>
        <xdr:cNvCxnSpPr/>
      </xdr:nvCxnSpPr>
      <xdr:spPr>
        <a:xfrm>
          <a:off x="15671800" y="27254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55897</xdr:rowOff>
    </xdr:from>
    <xdr:ext cx="762000" cy="259045"/>
    <xdr:sp macro="" textlink="">
      <xdr:nvSpPr>
        <xdr:cNvPr id="126"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83820</xdr:rowOff>
    </xdr:from>
    <xdr:to>
      <xdr:col>24</xdr:col>
      <xdr:colOff>82550</xdr:colOff>
      <xdr:row>17</xdr:row>
      <xdr:rowOff>13970</xdr:rowOff>
    </xdr:to>
    <xdr:sp macro="" textlink="">
      <xdr:nvSpPr>
        <xdr:cNvPr id="127" name="フローチャート : 判断 126"/>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153670</xdr:rowOff>
    </xdr:from>
    <xdr:to>
      <xdr:col>22</xdr:col>
      <xdr:colOff>565150</xdr:colOff>
      <xdr:row>16</xdr:row>
      <xdr:rowOff>5080</xdr:rowOff>
    </xdr:to>
    <xdr:cxnSp macro="">
      <xdr:nvCxnSpPr>
        <xdr:cNvPr id="128" name="直線コネクタ 127"/>
        <xdr:cNvCxnSpPr/>
      </xdr:nvCxnSpPr>
      <xdr:spPr>
        <a:xfrm flipV="1">
          <a:off x="14782800" y="2725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22860</xdr:rowOff>
    </xdr:from>
    <xdr:to>
      <xdr:col>22</xdr:col>
      <xdr:colOff>615950</xdr:colOff>
      <xdr:row>16</xdr:row>
      <xdr:rowOff>124460</xdr:rowOff>
    </xdr:to>
    <xdr:sp macro="" textlink="">
      <xdr:nvSpPr>
        <xdr:cNvPr id="129" name="フローチャート : 判断 128"/>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109237</xdr:rowOff>
    </xdr:from>
    <xdr:ext cx="736600" cy="259045"/>
    <xdr:sp macro="" textlink="">
      <xdr:nvSpPr>
        <xdr:cNvPr id="130" name="テキスト ボックス 129"/>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161290</xdr:rowOff>
    </xdr:from>
    <xdr:to>
      <xdr:col>21</xdr:col>
      <xdr:colOff>361950</xdr:colOff>
      <xdr:row>16</xdr:row>
      <xdr:rowOff>5080</xdr:rowOff>
    </xdr:to>
    <xdr:cxnSp macro="">
      <xdr:nvCxnSpPr>
        <xdr:cNvPr id="131" name="直線コネクタ 130"/>
        <xdr:cNvCxnSpPr/>
      </xdr:nvCxnSpPr>
      <xdr:spPr>
        <a:xfrm>
          <a:off x="13893800" y="2733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15240</xdr:rowOff>
    </xdr:from>
    <xdr:to>
      <xdr:col>21</xdr:col>
      <xdr:colOff>412750</xdr:colOff>
      <xdr:row>16</xdr:row>
      <xdr:rowOff>116840</xdr:rowOff>
    </xdr:to>
    <xdr:sp macro="" textlink="">
      <xdr:nvSpPr>
        <xdr:cNvPr id="132" name="フローチャート : 判断 131"/>
        <xdr:cNvSpPr/>
      </xdr:nvSpPr>
      <xdr:spPr>
        <a:xfrm>
          <a:off x="14732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101617</xdr:rowOff>
    </xdr:from>
    <xdr:ext cx="762000" cy="259045"/>
    <xdr:sp macro="" textlink="">
      <xdr:nvSpPr>
        <xdr:cNvPr id="133" name="テキスト ボックス 132"/>
        <xdr:cNvSpPr txBox="1"/>
      </xdr:nvSpPr>
      <xdr:spPr>
        <a:xfrm>
          <a:off x="14401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146050</xdr:rowOff>
    </xdr:from>
    <xdr:to>
      <xdr:col>20</xdr:col>
      <xdr:colOff>158750</xdr:colOff>
      <xdr:row>15</xdr:row>
      <xdr:rowOff>161290</xdr:rowOff>
    </xdr:to>
    <xdr:cxnSp macro="">
      <xdr:nvCxnSpPr>
        <xdr:cNvPr id="134" name="直線コネクタ 133"/>
        <xdr:cNvCxnSpPr/>
      </xdr:nvCxnSpPr>
      <xdr:spPr>
        <a:xfrm>
          <a:off x="13004800" y="2717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36" name="テキスト ボックス 135"/>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38" name="テキスト ボックス 137"/>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7620</xdr:rowOff>
    </xdr:from>
    <xdr:to>
      <xdr:col>24</xdr:col>
      <xdr:colOff>82550</xdr:colOff>
      <xdr:row>16</xdr:row>
      <xdr:rowOff>109220</xdr:rowOff>
    </xdr:to>
    <xdr:sp macro="" textlink="">
      <xdr:nvSpPr>
        <xdr:cNvPr id="144" name="円/楕円 143"/>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24147</xdr:rowOff>
    </xdr:from>
    <xdr:ext cx="762000" cy="259045"/>
    <xdr:sp macro="" textlink="">
      <xdr:nvSpPr>
        <xdr:cNvPr id="145" name="物件費該当値テキスト"/>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102870</xdr:rowOff>
    </xdr:from>
    <xdr:to>
      <xdr:col>22</xdr:col>
      <xdr:colOff>615950</xdr:colOff>
      <xdr:row>16</xdr:row>
      <xdr:rowOff>33020</xdr:rowOff>
    </xdr:to>
    <xdr:sp macro="" textlink="">
      <xdr:nvSpPr>
        <xdr:cNvPr id="146" name="円/楕円 145"/>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43197</xdr:rowOff>
    </xdr:from>
    <xdr:ext cx="736600" cy="259045"/>
    <xdr:sp macro="" textlink="">
      <xdr:nvSpPr>
        <xdr:cNvPr id="147" name="テキスト ボックス 146"/>
        <xdr:cNvSpPr txBox="1"/>
      </xdr:nvSpPr>
      <xdr:spPr>
        <a:xfrm>
          <a:off x="15290800" y="24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125730</xdr:rowOff>
    </xdr:from>
    <xdr:to>
      <xdr:col>21</xdr:col>
      <xdr:colOff>412750</xdr:colOff>
      <xdr:row>16</xdr:row>
      <xdr:rowOff>55880</xdr:rowOff>
    </xdr:to>
    <xdr:sp macro="" textlink="">
      <xdr:nvSpPr>
        <xdr:cNvPr id="148" name="円/楕円 147"/>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66057</xdr:rowOff>
    </xdr:from>
    <xdr:ext cx="762000" cy="259045"/>
    <xdr:sp macro="" textlink="">
      <xdr:nvSpPr>
        <xdr:cNvPr id="149" name="テキスト ボックス 148"/>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110490</xdr:rowOff>
    </xdr:from>
    <xdr:to>
      <xdr:col>20</xdr:col>
      <xdr:colOff>209550</xdr:colOff>
      <xdr:row>16</xdr:row>
      <xdr:rowOff>40640</xdr:rowOff>
    </xdr:to>
    <xdr:sp macro="" textlink="">
      <xdr:nvSpPr>
        <xdr:cNvPr id="150" name="円/楕円 149"/>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50817</xdr:rowOff>
    </xdr:from>
    <xdr:ext cx="762000" cy="259045"/>
    <xdr:sp macro="" textlink="">
      <xdr:nvSpPr>
        <xdr:cNvPr id="151" name="テキスト ボックス 150"/>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52" name="円/楕円 151"/>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53" name="テキスト ボックス 152"/>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前年度とほぼ同水準となっており、類似団体内平均値を大きく上回っている。</a:t>
          </a:r>
          <a:endParaRPr kumimoji="1" lang="en-US" altLang="ja-JP" sz="1300">
            <a:latin typeface="ＭＳ Ｐゴシック"/>
          </a:endParaRPr>
        </a:p>
        <a:p>
          <a:r>
            <a:rPr kumimoji="1" lang="ja-JP" altLang="en-US" sz="1300">
              <a:latin typeface="ＭＳ Ｐゴシック"/>
            </a:rPr>
            <a:t>　高齢化率の上昇等により厳しい状況下にあるが、福祉サービス等の低下を招かないよう配慮し、扶助費の抑制に努める。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78015</xdr:rowOff>
    </xdr:to>
    <xdr:cxnSp macro="">
      <xdr:nvCxnSpPr>
        <xdr:cNvPr id="182" name="直線コネクタ 181"/>
        <xdr:cNvCxnSpPr/>
      </xdr:nvCxnSpPr>
      <xdr:spPr>
        <a:xfrm flipV="1">
          <a:off x="4826000" y="91567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50092</xdr:rowOff>
    </xdr:from>
    <xdr:ext cx="762000" cy="259045"/>
    <xdr:sp macro="" textlink="">
      <xdr:nvSpPr>
        <xdr:cNvPr id="183"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6</xdr:col>
      <xdr:colOff>612775</xdr:colOff>
      <xdr:row>62</xdr:row>
      <xdr:rowOff>78015</xdr:rowOff>
    </xdr:from>
    <xdr:to>
      <xdr:col>7</xdr:col>
      <xdr:colOff>104775</xdr:colOff>
      <xdr:row>62</xdr:row>
      <xdr:rowOff>78015</xdr:rowOff>
    </xdr:to>
    <xdr:cxnSp macro="">
      <xdr:nvCxnSpPr>
        <xdr:cNvPr id="184" name="直線コネクタ 183"/>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5"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6" name="直線コネクタ 185"/>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61</xdr:row>
      <xdr:rowOff>86178</xdr:rowOff>
    </xdr:from>
    <xdr:to>
      <xdr:col>7</xdr:col>
      <xdr:colOff>15875</xdr:colOff>
      <xdr:row>61</xdr:row>
      <xdr:rowOff>102507</xdr:rowOff>
    </xdr:to>
    <xdr:cxnSp macro="">
      <xdr:nvCxnSpPr>
        <xdr:cNvPr id="187" name="直線コネクタ 186"/>
        <xdr:cNvCxnSpPr/>
      </xdr:nvCxnSpPr>
      <xdr:spPr>
        <a:xfrm>
          <a:off x="3987800" y="105446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43742</xdr:rowOff>
    </xdr:from>
    <xdr:ext cx="762000" cy="259045"/>
    <xdr:sp macro="" textlink="">
      <xdr:nvSpPr>
        <xdr:cNvPr id="188" name="扶助費平均値テキスト"/>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189" name="フローチャート : 判断 188"/>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61</xdr:row>
      <xdr:rowOff>4535</xdr:rowOff>
    </xdr:from>
    <xdr:to>
      <xdr:col>5</xdr:col>
      <xdr:colOff>549275</xdr:colOff>
      <xdr:row>61</xdr:row>
      <xdr:rowOff>86178</xdr:rowOff>
    </xdr:to>
    <xdr:cxnSp macro="">
      <xdr:nvCxnSpPr>
        <xdr:cNvPr id="190" name="直線コネクタ 189"/>
        <xdr:cNvCxnSpPr/>
      </xdr:nvCxnSpPr>
      <xdr:spPr>
        <a:xfrm>
          <a:off x="3098800" y="10462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149678</xdr:rowOff>
    </xdr:from>
    <xdr:to>
      <xdr:col>5</xdr:col>
      <xdr:colOff>600075</xdr:colOff>
      <xdr:row>56</xdr:row>
      <xdr:rowOff>79828</xdr:rowOff>
    </xdr:to>
    <xdr:sp macro="" textlink="">
      <xdr:nvSpPr>
        <xdr:cNvPr id="191" name="フローチャート : 判断 190"/>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90005</xdr:rowOff>
    </xdr:from>
    <xdr:ext cx="736600" cy="259045"/>
    <xdr:sp macro="" textlink="">
      <xdr:nvSpPr>
        <xdr:cNvPr id="192" name="テキスト ボックス 191"/>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60</xdr:row>
      <xdr:rowOff>78015</xdr:rowOff>
    </xdr:from>
    <xdr:to>
      <xdr:col>4</xdr:col>
      <xdr:colOff>346075</xdr:colOff>
      <xdr:row>61</xdr:row>
      <xdr:rowOff>4535</xdr:rowOff>
    </xdr:to>
    <xdr:cxnSp macro="">
      <xdr:nvCxnSpPr>
        <xdr:cNvPr id="193" name="直線コネクタ 192"/>
        <xdr:cNvCxnSpPr/>
      </xdr:nvCxnSpPr>
      <xdr:spPr>
        <a:xfrm>
          <a:off x="2209800" y="10365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117022</xdr:rowOff>
    </xdr:from>
    <xdr:to>
      <xdr:col>4</xdr:col>
      <xdr:colOff>396875</xdr:colOff>
      <xdr:row>56</xdr:row>
      <xdr:rowOff>47172</xdr:rowOff>
    </xdr:to>
    <xdr:sp macro="" textlink="">
      <xdr:nvSpPr>
        <xdr:cNvPr id="194" name="フローチャート : 判断 193"/>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57349</xdr:rowOff>
    </xdr:from>
    <xdr:ext cx="762000" cy="259045"/>
    <xdr:sp macro="" textlink="">
      <xdr:nvSpPr>
        <xdr:cNvPr id="195" name="テキスト ボックス 194"/>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60</xdr:row>
      <xdr:rowOff>78015</xdr:rowOff>
    </xdr:from>
    <xdr:to>
      <xdr:col>3</xdr:col>
      <xdr:colOff>142875</xdr:colOff>
      <xdr:row>60</xdr:row>
      <xdr:rowOff>78015</xdr:rowOff>
    </xdr:to>
    <xdr:cxnSp macro="">
      <xdr:nvCxnSpPr>
        <xdr:cNvPr id="196" name="直線コネクタ 195"/>
        <xdr:cNvCxnSpPr/>
      </xdr:nvCxnSpPr>
      <xdr:spPr>
        <a:xfrm>
          <a:off x="1320800" y="10365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100693</xdr:rowOff>
    </xdr:from>
    <xdr:to>
      <xdr:col>3</xdr:col>
      <xdr:colOff>193675</xdr:colOff>
      <xdr:row>56</xdr:row>
      <xdr:rowOff>30843</xdr:rowOff>
    </xdr:to>
    <xdr:sp macro="" textlink="">
      <xdr:nvSpPr>
        <xdr:cNvPr id="197" name="フローチャート : 判断 196"/>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41020</xdr:rowOff>
    </xdr:from>
    <xdr:ext cx="762000" cy="259045"/>
    <xdr:sp macro="" textlink="">
      <xdr:nvSpPr>
        <xdr:cNvPr id="198" name="テキスト ボックス 197"/>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9" name="フローチャート : 判断 198"/>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24692</xdr:rowOff>
    </xdr:from>
    <xdr:ext cx="762000" cy="259045"/>
    <xdr:sp macro="" textlink="">
      <xdr:nvSpPr>
        <xdr:cNvPr id="200" name="テキスト ボックス 199"/>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61</xdr:row>
      <xdr:rowOff>51707</xdr:rowOff>
    </xdr:from>
    <xdr:to>
      <xdr:col>7</xdr:col>
      <xdr:colOff>66675</xdr:colOff>
      <xdr:row>61</xdr:row>
      <xdr:rowOff>153307</xdr:rowOff>
    </xdr:to>
    <xdr:sp macro="" textlink="">
      <xdr:nvSpPr>
        <xdr:cNvPr id="206" name="円/楕円 205"/>
        <xdr:cNvSpPr/>
      </xdr:nvSpPr>
      <xdr:spPr>
        <a:xfrm>
          <a:off x="47752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61</xdr:row>
      <xdr:rowOff>23784</xdr:rowOff>
    </xdr:from>
    <xdr:ext cx="762000" cy="259045"/>
    <xdr:sp macro="" textlink="">
      <xdr:nvSpPr>
        <xdr:cNvPr id="207" name="扶助費該当値テキスト"/>
        <xdr:cNvSpPr txBox="1"/>
      </xdr:nvSpPr>
      <xdr:spPr>
        <a:xfrm>
          <a:off x="49149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5</xdr:col>
      <xdr:colOff>498475</xdr:colOff>
      <xdr:row>61</xdr:row>
      <xdr:rowOff>35378</xdr:rowOff>
    </xdr:from>
    <xdr:to>
      <xdr:col>5</xdr:col>
      <xdr:colOff>600075</xdr:colOff>
      <xdr:row>61</xdr:row>
      <xdr:rowOff>136978</xdr:rowOff>
    </xdr:to>
    <xdr:sp macro="" textlink="">
      <xdr:nvSpPr>
        <xdr:cNvPr id="208" name="円/楕円 207"/>
        <xdr:cNvSpPr/>
      </xdr:nvSpPr>
      <xdr:spPr>
        <a:xfrm>
          <a:off x="3937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121755</xdr:rowOff>
    </xdr:from>
    <xdr:ext cx="736600" cy="259045"/>
    <xdr:sp macro="" textlink="">
      <xdr:nvSpPr>
        <xdr:cNvPr id="209" name="テキスト ボックス 208"/>
        <xdr:cNvSpPr txBox="1"/>
      </xdr:nvSpPr>
      <xdr:spPr>
        <a:xfrm>
          <a:off x="3606800" y="1058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4</xdr:col>
      <xdr:colOff>295275</xdr:colOff>
      <xdr:row>60</xdr:row>
      <xdr:rowOff>125185</xdr:rowOff>
    </xdr:from>
    <xdr:to>
      <xdr:col>4</xdr:col>
      <xdr:colOff>396875</xdr:colOff>
      <xdr:row>61</xdr:row>
      <xdr:rowOff>55335</xdr:rowOff>
    </xdr:to>
    <xdr:sp macro="" textlink="">
      <xdr:nvSpPr>
        <xdr:cNvPr id="210" name="円/楕円 209"/>
        <xdr:cNvSpPr/>
      </xdr:nvSpPr>
      <xdr:spPr>
        <a:xfrm>
          <a:off x="3048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61</xdr:row>
      <xdr:rowOff>40112</xdr:rowOff>
    </xdr:from>
    <xdr:ext cx="762000" cy="259045"/>
    <xdr:sp macro="" textlink="">
      <xdr:nvSpPr>
        <xdr:cNvPr id="211" name="テキスト ボックス 210"/>
        <xdr:cNvSpPr txBox="1"/>
      </xdr:nvSpPr>
      <xdr:spPr>
        <a:xfrm>
          <a:off x="2717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3</xdr:col>
      <xdr:colOff>92075</xdr:colOff>
      <xdr:row>60</xdr:row>
      <xdr:rowOff>27215</xdr:rowOff>
    </xdr:from>
    <xdr:to>
      <xdr:col>3</xdr:col>
      <xdr:colOff>193675</xdr:colOff>
      <xdr:row>60</xdr:row>
      <xdr:rowOff>128815</xdr:rowOff>
    </xdr:to>
    <xdr:sp macro="" textlink="">
      <xdr:nvSpPr>
        <xdr:cNvPr id="212" name="円/楕円 211"/>
        <xdr:cNvSpPr/>
      </xdr:nvSpPr>
      <xdr:spPr>
        <a:xfrm>
          <a:off x="2159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113592</xdr:rowOff>
    </xdr:from>
    <xdr:ext cx="762000" cy="259045"/>
    <xdr:sp macro="" textlink="">
      <xdr:nvSpPr>
        <xdr:cNvPr id="213" name="テキスト ボックス 212"/>
        <xdr:cNvSpPr txBox="1"/>
      </xdr:nvSpPr>
      <xdr:spPr>
        <a:xfrm>
          <a:off x="1828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xdr:col>
      <xdr:colOff>574675</xdr:colOff>
      <xdr:row>60</xdr:row>
      <xdr:rowOff>27215</xdr:rowOff>
    </xdr:from>
    <xdr:to>
      <xdr:col>1</xdr:col>
      <xdr:colOff>676275</xdr:colOff>
      <xdr:row>60</xdr:row>
      <xdr:rowOff>128815</xdr:rowOff>
    </xdr:to>
    <xdr:sp macro="" textlink="">
      <xdr:nvSpPr>
        <xdr:cNvPr id="214" name="円/楕円 213"/>
        <xdr:cNvSpPr/>
      </xdr:nvSpPr>
      <xdr:spPr>
        <a:xfrm>
          <a:off x="1270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60</xdr:row>
      <xdr:rowOff>113592</xdr:rowOff>
    </xdr:from>
    <xdr:ext cx="762000" cy="259045"/>
    <xdr:sp macro="" textlink="">
      <xdr:nvSpPr>
        <xdr:cNvPr id="215" name="テキスト ボックス 214"/>
        <xdr:cNvSpPr txBox="1"/>
      </xdr:nvSpPr>
      <xdr:spPr>
        <a:xfrm>
          <a:off x="939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前年度とほぼ同水準となっており、毎年類似団体内平均値並みとなっている。</a:t>
          </a:r>
          <a:endParaRPr kumimoji="1" lang="en-US" altLang="ja-JP" sz="1300">
            <a:latin typeface="ＭＳ Ｐゴシック"/>
          </a:endParaRPr>
        </a:p>
        <a:p>
          <a:r>
            <a:rPr kumimoji="1" lang="ja-JP" altLang="en-US" sz="1300">
              <a:latin typeface="ＭＳ Ｐゴシック"/>
            </a:rPr>
            <a:t>　高齢化率の上昇に伴い、国民健康保険事業・介護保険事業への繰出金は、多額となっているが、社会保障制度上、重要な事業となっているため、サービスの低下を招かないよう調整を行い、健全な事業運営を図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24130</xdr:rowOff>
    </xdr:from>
    <xdr:to>
      <xdr:col>24</xdr:col>
      <xdr:colOff>31750</xdr:colOff>
      <xdr:row>61</xdr:row>
      <xdr:rowOff>52705</xdr:rowOff>
    </xdr:to>
    <xdr:cxnSp macro="">
      <xdr:nvCxnSpPr>
        <xdr:cNvPr id="238" name="直線コネクタ 237"/>
        <xdr:cNvCxnSpPr/>
      </xdr:nvCxnSpPr>
      <xdr:spPr>
        <a:xfrm flipV="1">
          <a:off x="16510000" y="928243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24782</xdr:rowOff>
    </xdr:from>
    <xdr:ext cx="762000" cy="259045"/>
    <xdr:sp macro="" textlink="">
      <xdr:nvSpPr>
        <xdr:cNvPr id="239" name="その他最小値テキスト"/>
        <xdr:cNvSpPr txBox="1"/>
      </xdr:nvSpPr>
      <xdr:spPr>
        <a:xfrm>
          <a:off x="16598900" y="1048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23</xdr:col>
      <xdr:colOff>628650</xdr:colOff>
      <xdr:row>61</xdr:row>
      <xdr:rowOff>52705</xdr:rowOff>
    </xdr:from>
    <xdr:to>
      <xdr:col>24</xdr:col>
      <xdr:colOff>120650</xdr:colOff>
      <xdr:row>61</xdr:row>
      <xdr:rowOff>52705</xdr:rowOff>
    </xdr:to>
    <xdr:cxnSp macro="">
      <xdr:nvCxnSpPr>
        <xdr:cNvPr id="240" name="直線コネクタ 239"/>
        <xdr:cNvCxnSpPr/>
      </xdr:nvCxnSpPr>
      <xdr:spPr>
        <a:xfrm>
          <a:off x="16421100" y="10511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110507</xdr:rowOff>
    </xdr:from>
    <xdr:ext cx="762000" cy="259045"/>
    <xdr:sp macro="" textlink="">
      <xdr:nvSpPr>
        <xdr:cNvPr id="241"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54</xdr:row>
      <xdr:rowOff>24130</xdr:rowOff>
    </xdr:from>
    <xdr:to>
      <xdr:col>24</xdr:col>
      <xdr:colOff>120650</xdr:colOff>
      <xdr:row>54</xdr:row>
      <xdr:rowOff>24130</xdr:rowOff>
    </xdr:to>
    <xdr:cxnSp macro="">
      <xdr:nvCxnSpPr>
        <xdr:cNvPr id="242" name="直線コネクタ 241"/>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149860</xdr:rowOff>
    </xdr:from>
    <xdr:to>
      <xdr:col>24</xdr:col>
      <xdr:colOff>31750</xdr:colOff>
      <xdr:row>58</xdr:row>
      <xdr:rowOff>6985</xdr:rowOff>
    </xdr:to>
    <xdr:cxnSp macro="">
      <xdr:nvCxnSpPr>
        <xdr:cNvPr id="243" name="直線コネクタ 242"/>
        <xdr:cNvCxnSpPr/>
      </xdr:nvCxnSpPr>
      <xdr:spPr>
        <a:xfrm flipV="1">
          <a:off x="15671800" y="992251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93997</xdr:rowOff>
    </xdr:from>
    <xdr:ext cx="762000" cy="259045"/>
    <xdr:sp macro="" textlink="">
      <xdr:nvSpPr>
        <xdr:cNvPr id="244" name="その他平均値テキスト"/>
        <xdr:cNvSpPr txBox="1"/>
      </xdr:nvSpPr>
      <xdr:spPr>
        <a:xfrm>
          <a:off x="16598900" y="9866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121920</xdr:rowOff>
    </xdr:from>
    <xdr:to>
      <xdr:col>24</xdr:col>
      <xdr:colOff>82550</xdr:colOff>
      <xdr:row>58</xdr:row>
      <xdr:rowOff>52070</xdr:rowOff>
    </xdr:to>
    <xdr:sp macro="" textlink="">
      <xdr:nvSpPr>
        <xdr:cNvPr id="245" name="フローチャート : 判断 244"/>
        <xdr:cNvSpPr/>
      </xdr:nvSpPr>
      <xdr:spPr>
        <a:xfrm>
          <a:off x="164592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6985</xdr:rowOff>
    </xdr:from>
    <xdr:to>
      <xdr:col>22</xdr:col>
      <xdr:colOff>565150</xdr:colOff>
      <xdr:row>58</xdr:row>
      <xdr:rowOff>24130</xdr:rowOff>
    </xdr:to>
    <xdr:cxnSp macro="">
      <xdr:nvCxnSpPr>
        <xdr:cNvPr id="246" name="直線コネクタ 245"/>
        <xdr:cNvCxnSpPr/>
      </xdr:nvCxnSpPr>
      <xdr:spPr>
        <a:xfrm flipV="1">
          <a:off x="14782800" y="99510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121920</xdr:rowOff>
    </xdr:from>
    <xdr:to>
      <xdr:col>22</xdr:col>
      <xdr:colOff>615950</xdr:colOff>
      <xdr:row>58</xdr:row>
      <xdr:rowOff>52070</xdr:rowOff>
    </xdr:to>
    <xdr:sp macro="" textlink="">
      <xdr:nvSpPr>
        <xdr:cNvPr id="247" name="フローチャート : 判断 246"/>
        <xdr:cNvSpPr/>
      </xdr:nvSpPr>
      <xdr:spPr>
        <a:xfrm>
          <a:off x="15621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62247</xdr:rowOff>
    </xdr:from>
    <xdr:ext cx="736600" cy="259045"/>
    <xdr:sp macro="" textlink="">
      <xdr:nvSpPr>
        <xdr:cNvPr id="248" name="テキスト ボックス 247"/>
        <xdr:cNvSpPr txBox="1"/>
      </xdr:nvSpPr>
      <xdr:spPr>
        <a:xfrm>
          <a:off x="15290800" y="9663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167005</xdr:rowOff>
    </xdr:from>
    <xdr:to>
      <xdr:col>21</xdr:col>
      <xdr:colOff>361950</xdr:colOff>
      <xdr:row>58</xdr:row>
      <xdr:rowOff>24130</xdr:rowOff>
    </xdr:to>
    <xdr:cxnSp macro="">
      <xdr:nvCxnSpPr>
        <xdr:cNvPr id="249" name="直線コネクタ 248"/>
        <xdr:cNvCxnSpPr/>
      </xdr:nvCxnSpPr>
      <xdr:spPr>
        <a:xfrm>
          <a:off x="13893800" y="99396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150495</xdr:rowOff>
    </xdr:from>
    <xdr:to>
      <xdr:col>21</xdr:col>
      <xdr:colOff>412750</xdr:colOff>
      <xdr:row>58</xdr:row>
      <xdr:rowOff>80645</xdr:rowOff>
    </xdr:to>
    <xdr:sp macro="" textlink="">
      <xdr:nvSpPr>
        <xdr:cNvPr id="250" name="フローチャート : 判断 249"/>
        <xdr:cNvSpPr/>
      </xdr:nvSpPr>
      <xdr:spPr>
        <a:xfrm>
          <a:off x="147320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65422</xdr:rowOff>
    </xdr:from>
    <xdr:ext cx="762000" cy="259045"/>
    <xdr:sp macro="" textlink="">
      <xdr:nvSpPr>
        <xdr:cNvPr id="251" name="テキスト ボックス 250"/>
        <xdr:cNvSpPr txBox="1"/>
      </xdr:nvSpPr>
      <xdr:spPr>
        <a:xfrm>
          <a:off x="14401800" y="1000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127000</xdr:rowOff>
    </xdr:from>
    <xdr:to>
      <xdr:col>20</xdr:col>
      <xdr:colOff>158750</xdr:colOff>
      <xdr:row>57</xdr:row>
      <xdr:rowOff>167005</xdr:rowOff>
    </xdr:to>
    <xdr:cxnSp macro="">
      <xdr:nvCxnSpPr>
        <xdr:cNvPr id="252" name="直線コネクタ 251"/>
        <xdr:cNvCxnSpPr/>
      </xdr:nvCxnSpPr>
      <xdr:spPr>
        <a:xfrm>
          <a:off x="13004800" y="98996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127635</xdr:rowOff>
    </xdr:from>
    <xdr:to>
      <xdr:col>20</xdr:col>
      <xdr:colOff>209550</xdr:colOff>
      <xdr:row>58</xdr:row>
      <xdr:rowOff>57785</xdr:rowOff>
    </xdr:to>
    <xdr:sp macro="" textlink="">
      <xdr:nvSpPr>
        <xdr:cNvPr id="253" name="フローチャート : 判断 252"/>
        <xdr:cNvSpPr/>
      </xdr:nvSpPr>
      <xdr:spPr>
        <a:xfrm>
          <a:off x="138430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42562</xdr:rowOff>
    </xdr:from>
    <xdr:ext cx="762000" cy="259045"/>
    <xdr:sp macro="" textlink="">
      <xdr:nvSpPr>
        <xdr:cNvPr id="254" name="テキスト ボックス 253"/>
        <xdr:cNvSpPr txBox="1"/>
      </xdr:nvSpPr>
      <xdr:spPr>
        <a:xfrm>
          <a:off x="135128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110490</xdr:rowOff>
    </xdr:from>
    <xdr:to>
      <xdr:col>19</xdr:col>
      <xdr:colOff>6350</xdr:colOff>
      <xdr:row>58</xdr:row>
      <xdr:rowOff>40640</xdr:rowOff>
    </xdr:to>
    <xdr:sp macro="" textlink="">
      <xdr:nvSpPr>
        <xdr:cNvPr id="255" name="フローチャート : 判断 254"/>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25417</xdr:rowOff>
    </xdr:from>
    <xdr:ext cx="762000" cy="259045"/>
    <xdr:sp macro="" textlink="">
      <xdr:nvSpPr>
        <xdr:cNvPr id="256" name="テキスト ボックス 255"/>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99060</xdr:rowOff>
    </xdr:from>
    <xdr:to>
      <xdr:col>24</xdr:col>
      <xdr:colOff>82550</xdr:colOff>
      <xdr:row>58</xdr:row>
      <xdr:rowOff>29210</xdr:rowOff>
    </xdr:to>
    <xdr:sp macro="" textlink="">
      <xdr:nvSpPr>
        <xdr:cNvPr id="262" name="円/楕円 261"/>
        <xdr:cNvSpPr/>
      </xdr:nvSpPr>
      <xdr:spPr>
        <a:xfrm>
          <a:off x="164592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115587</xdr:rowOff>
    </xdr:from>
    <xdr:ext cx="762000" cy="259045"/>
    <xdr:sp macro="" textlink="">
      <xdr:nvSpPr>
        <xdr:cNvPr id="263" name="その他該当値テキスト"/>
        <xdr:cNvSpPr txBox="1"/>
      </xdr:nvSpPr>
      <xdr:spPr>
        <a:xfrm>
          <a:off x="16598900" y="971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127635</xdr:rowOff>
    </xdr:from>
    <xdr:to>
      <xdr:col>22</xdr:col>
      <xdr:colOff>615950</xdr:colOff>
      <xdr:row>58</xdr:row>
      <xdr:rowOff>57785</xdr:rowOff>
    </xdr:to>
    <xdr:sp macro="" textlink="">
      <xdr:nvSpPr>
        <xdr:cNvPr id="264" name="円/楕円 263"/>
        <xdr:cNvSpPr/>
      </xdr:nvSpPr>
      <xdr:spPr>
        <a:xfrm>
          <a:off x="15621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42562</xdr:rowOff>
    </xdr:from>
    <xdr:ext cx="736600" cy="259045"/>
    <xdr:sp macro="" textlink="">
      <xdr:nvSpPr>
        <xdr:cNvPr id="265" name="テキスト ボックス 264"/>
        <xdr:cNvSpPr txBox="1"/>
      </xdr:nvSpPr>
      <xdr:spPr>
        <a:xfrm>
          <a:off x="15290800" y="998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144780</xdr:rowOff>
    </xdr:from>
    <xdr:to>
      <xdr:col>21</xdr:col>
      <xdr:colOff>412750</xdr:colOff>
      <xdr:row>58</xdr:row>
      <xdr:rowOff>74930</xdr:rowOff>
    </xdr:to>
    <xdr:sp macro="" textlink="">
      <xdr:nvSpPr>
        <xdr:cNvPr id="266" name="円/楕円 265"/>
        <xdr:cNvSpPr/>
      </xdr:nvSpPr>
      <xdr:spPr>
        <a:xfrm>
          <a:off x="147320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85107</xdr:rowOff>
    </xdr:from>
    <xdr:ext cx="762000" cy="259045"/>
    <xdr:sp macro="" textlink="">
      <xdr:nvSpPr>
        <xdr:cNvPr id="267" name="テキスト ボックス 266"/>
        <xdr:cNvSpPr txBox="1"/>
      </xdr:nvSpPr>
      <xdr:spPr>
        <a:xfrm>
          <a:off x="14401800" y="968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116205</xdr:rowOff>
    </xdr:from>
    <xdr:to>
      <xdr:col>20</xdr:col>
      <xdr:colOff>209550</xdr:colOff>
      <xdr:row>58</xdr:row>
      <xdr:rowOff>46355</xdr:rowOff>
    </xdr:to>
    <xdr:sp macro="" textlink="">
      <xdr:nvSpPr>
        <xdr:cNvPr id="268" name="円/楕円 267"/>
        <xdr:cNvSpPr/>
      </xdr:nvSpPr>
      <xdr:spPr>
        <a:xfrm>
          <a:off x="138430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56532</xdr:rowOff>
    </xdr:from>
    <xdr:ext cx="762000" cy="259045"/>
    <xdr:sp macro="" textlink="">
      <xdr:nvSpPr>
        <xdr:cNvPr id="269" name="テキスト ボックス 268"/>
        <xdr:cNvSpPr txBox="1"/>
      </xdr:nvSpPr>
      <xdr:spPr>
        <a:xfrm>
          <a:off x="13512800" y="9657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76200</xdr:rowOff>
    </xdr:from>
    <xdr:to>
      <xdr:col>19</xdr:col>
      <xdr:colOff>6350</xdr:colOff>
      <xdr:row>58</xdr:row>
      <xdr:rowOff>6350</xdr:rowOff>
    </xdr:to>
    <xdr:sp macro="" textlink="">
      <xdr:nvSpPr>
        <xdr:cNvPr id="270" name="円/楕円 269"/>
        <xdr:cNvSpPr/>
      </xdr:nvSpPr>
      <xdr:spPr>
        <a:xfrm>
          <a:off x="12954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16527</xdr:rowOff>
    </xdr:from>
    <xdr:ext cx="762000" cy="259045"/>
    <xdr:sp macro="" textlink="">
      <xdr:nvSpPr>
        <xdr:cNvPr id="271" name="テキスト ボックス 270"/>
        <xdr:cNvSpPr txBox="1"/>
      </xdr:nvSpPr>
      <xdr:spPr>
        <a:xfrm>
          <a:off x="12623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前年度より</a:t>
          </a:r>
          <a:r>
            <a:rPr kumimoji="1" lang="en-US" altLang="ja-JP" sz="1300">
              <a:latin typeface="ＭＳ Ｐゴシック"/>
            </a:rPr>
            <a:t>0.3</a:t>
          </a:r>
          <a:r>
            <a:rPr kumimoji="1" lang="ja-JP" altLang="en-US" sz="1300">
              <a:latin typeface="ＭＳ Ｐゴシック"/>
            </a:rPr>
            <a:t>ポイント下回り、類似団体内平均値も下回っている。</a:t>
          </a:r>
          <a:endParaRPr kumimoji="1" lang="en-US" altLang="ja-JP" sz="1300">
            <a:latin typeface="ＭＳ Ｐゴシック"/>
          </a:endParaRPr>
        </a:p>
        <a:p>
          <a:r>
            <a:rPr kumimoji="1" lang="ja-JP" altLang="en-US" sz="1300">
              <a:latin typeface="ＭＳ Ｐゴシック"/>
            </a:rPr>
            <a:t>　今後も、行財政改革や補助事業の見直しを進め、補助費の抑制に努める。</a:t>
          </a: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26416</xdr:rowOff>
    </xdr:from>
    <xdr:to>
      <xdr:col>24</xdr:col>
      <xdr:colOff>31750</xdr:colOff>
      <xdr:row>39</xdr:row>
      <xdr:rowOff>129286</xdr:rowOff>
    </xdr:to>
    <xdr:cxnSp macro="">
      <xdr:nvCxnSpPr>
        <xdr:cNvPr id="296" name="直線コネクタ 295"/>
        <xdr:cNvCxnSpPr/>
      </xdr:nvCxnSpPr>
      <xdr:spPr>
        <a:xfrm flipV="1">
          <a:off x="16510000" y="5855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101363</xdr:rowOff>
    </xdr:from>
    <xdr:ext cx="762000" cy="259045"/>
    <xdr:sp macro="" textlink="">
      <xdr:nvSpPr>
        <xdr:cNvPr id="297" name="補助費等最小値テキスト"/>
        <xdr:cNvSpPr txBox="1"/>
      </xdr:nvSpPr>
      <xdr:spPr>
        <a:xfrm>
          <a:off x="16598900" y="6787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628650</xdr:colOff>
      <xdr:row>39</xdr:row>
      <xdr:rowOff>129286</xdr:rowOff>
    </xdr:from>
    <xdr:to>
      <xdr:col>24</xdr:col>
      <xdr:colOff>120650</xdr:colOff>
      <xdr:row>39</xdr:row>
      <xdr:rowOff>129286</xdr:rowOff>
    </xdr:to>
    <xdr:cxnSp macro="">
      <xdr:nvCxnSpPr>
        <xdr:cNvPr id="298" name="直線コネクタ 297"/>
        <xdr:cNvCxnSpPr/>
      </xdr:nvCxnSpPr>
      <xdr:spPr>
        <a:xfrm>
          <a:off x="16421100" y="681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112793</xdr:rowOff>
    </xdr:from>
    <xdr:ext cx="762000" cy="259045"/>
    <xdr:sp macro="" textlink="">
      <xdr:nvSpPr>
        <xdr:cNvPr id="299"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34</xdr:row>
      <xdr:rowOff>26416</xdr:rowOff>
    </xdr:from>
    <xdr:to>
      <xdr:col>24</xdr:col>
      <xdr:colOff>120650</xdr:colOff>
      <xdr:row>34</xdr:row>
      <xdr:rowOff>26416</xdr:rowOff>
    </xdr:to>
    <xdr:cxnSp macro="">
      <xdr:nvCxnSpPr>
        <xdr:cNvPr id="300" name="直線コネクタ 299"/>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108712</xdr:rowOff>
    </xdr:from>
    <xdr:to>
      <xdr:col>24</xdr:col>
      <xdr:colOff>31750</xdr:colOff>
      <xdr:row>36</xdr:row>
      <xdr:rowOff>122428</xdr:rowOff>
    </xdr:to>
    <xdr:cxnSp macro="">
      <xdr:nvCxnSpPr>
        <xdr:cNvPr id="301" name="直線コネクタ 300"/>
        <xdr:cNvCxnSpPr/>
      </xdr:nvCxnSpPr>
      <xdr:spPr>
        <a:xfrm flipV="1">
          <a:off x="15671800" y="62809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112285</xdr:rowOff>
    </xdr:from>
    <xdr:ext cx="762000" cy="259045"/>
    <xdr:sp macro="" textlink="">
      <xdr:nvSpPr>
        <xdr:cNvPr id="302" name="補助費等平均値テキスト"/>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03" name="フローチャート : 判断 302"/>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122428</xdr:rowOff>
    </xdr:from>
    <xdr:to>
      <xdr:col>22</xdr:col>
      <xdr:colOff>565150</xdr:colOff>
      <xdr:row>37</xdr:row>
      <xdr:rowOff>69850</xdr:rowOff>
    </xdr:to>
    <xdr:cxnSp macro="">
      <xdr:nvCxnSpPr>
        <xdr:cNvPr id="304" name="直線コネクタ 303"/>
        <xdr:cNvCxnSpPr/>
      </xdr:nvCxnSpPr>
      <xdr:spPr>
        <a:xfrm flipV="1">
          <a:off x="14782800" y="62946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05" name="フローチャート : 判断 30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06" name="テキスト ボックス 305"/>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131572</xdr:rowOff>
    </xdr:from>
    <xdr:to>
      <xdr:col>21</xdr:col>
      <xdr:colOff>361950</xdr:colOff>
      <xdr:row>37</xdr:row>
      <xdr:rowOff>69850</xdr:rowOff>
    </xdr:to>
    <xdr:cxnSp macro="">
      <xdr:nvCxnSpPr>
        <xdr:cNvPr id="307" name="直線コネクタ 306"/>
        <xdr:cNvCxnSpPr/>
      </xdr:nvCxnSpPr>
      <xdr:spPr>
        <a:xfrm>
          <a:off x="13893800" y="63037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08" name="フローチャート : 判断 307"/>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21099</xdr:rowOff>
    </xdr:from>
    <xdr:ext cx="762000" cy="259045"/>
    <xdr:sp macro="" textlink="">
      <xdr:nvSpPr>
        <xdr:cNvPr id="309" name="テキスト ボックス 308"/>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131572</xdr:rowOff>
    </xdr:from>
    <xdr:to>
      <xdr:col>20</xdr:col>
      <xdr:colOff>158750</xdr:colOff>
      <xdr:row>37</xdr:row>
      <xdr:rowOff>51562</xdr:rowOff>
    </xdr:to>
    <xdr:cxnSp macro="">
      <xdr:nvCxnSpPr>
        <xdr:cNvPr id="310" name="直線コネクタ 309"/>
        <xdr:cNvCxnSpPr/>
      </xdr:nvCxnSpPr>
      <xdr:spPr>
        <a:xfrm flipV="1">
          <a:off x="13004800" y="630377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1" name="フローチャート : 判断 310"/>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2811</xdr:rowOff>
    </xdr:from>
    <xdr:ext cx="762000" cy="259045"/>
    <xdr:sp macro="" textlink="">
      <xdr:nvSpPr>
        <xdr:cNvPr id="312" name="テキスト ボックス 311"/>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7383</xdr:rowOff>
    </xdr:from>
    <xdr:ext cx="762000" cy="259045"/>
    <xdr:sp macro="" textlink="">
      <xdr:nvSpPr>
        <xdr:cNvPr id="314" name="テキスト ボックス 313"/>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20" name="円/楕円 319"/>
        <xdr:cNvSpPr/>
      </xdr:nvSpPr>
      <xdr:spPr>
        <a:xfrm>
          <a:off x="16459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74439</xdr:rowOff>
    </xdr:from>
    <xdr:ext cx="762000" cy="259045"/>
    <xdr:sp macro="" textlink="">
      <xdr:nvSpPr>
        <xdr:cNvPr id="321" name="補助費等該当値テキスト"/>
        <xdr:cNvSpPr txBox="1"/>
      </xdr:nvSpPr>
      <xdr:spPr>
        <a:xfrm>
          <a:off x="16598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71628</xdr:rowOff>
    </xdr:from>
    <xdr:to>
      <xdr:col>22</xdr:col>
      <xdr:colOff>615950</xdr:colOff>
      <xdr:row>37</xdr:row>
      <xdr:rowOff>1778</xdr:rowOff>
    </xdr:to>
    <xdr:sp macro="" textlink="">
      <xdr:nvSpPr>
        <xdr:cNvPr id="322" name="円/楕円 321"/>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11955</xdr:rowOff>
    </xdr:from>
    <xdr:ext cx="736600" cy="259045"/>
    <xdr:sp macro="" textlink="">
      <xdr:nvSpPr>
        <xdr:cNvPr id="323" name="テキスト ボックス 322"/>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19050</xdr:rowOff>
    </xdr:from>
    <xdr:to>
      <xdr:col>21</xdr:col>
      <xdr:colOff>412750</xdr:colOff>
      <xdr:row>37</xdr:row>
      <xdr:rowOff>120650</xdr:rowOff>
    </xdr:to>
    <xdr:sp macro="" textlink="">
      <xdr:nvSpPr>
        <xdr:cNvPr id="324" name="円/楕円 323"/>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105427</xdr:rowOff>
    </xdr:from>
    <xdr:ext cx="762000" cy="259045"/>
    <xdr:sp macro="" textlink="">
      <xdr:nvSpPr>
        <xdr:cNvPr id="325" name="テキスト ボックス 324"/>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80772</xdr:rowOff>
    </xdr:from>
    <xdr:to>
      <xdr:col>20</xdr:col>
      <xdr:colOff>209550</xdr:colOff>
      <xdr:row>37</xdr:row>
      <xdr:rowOff>10922</xdr:rowOff>
    </xdr:to>
    <xdr:sp macro="" textlink="">
      <xdr:nvSpPr>
        <xdr:cNvPr id="326" name="円/楕円 325"/>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167149</xdr:rowOff>
    </xdr:from>
    <xdr:ext cx="762000" cy="259045"/>
    <xdr:sp macro="" textlink="">
      <xdr:nvSpPr>
        <xdr:cNvPr id="327" name="テキスト ボックス 326"/>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762</xdr:rowOff>
    </xdr:from>
    <xdr:to>
      <xdr:col>19</xdr:col>
      <xdr:colOff>6350</xdr:colOff>
      <xdr:row>37</xdr:row>
      <xdr:rowOff>102362</xdr:rowOff>
    </xdr:to>
    <xdr:sp macro="" textlink="">
      <xdr:nvSpPr>
        <xdr:cNvPr id="328" name="円/楕円 327"/>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87139</xdr:rowOff>
    </xdr:from>
    <xdr:ext cx="762000" cy="259045"/>
    <xdr:sp macro="" textlink="">
      <xdr:nvSpPr>
        <xdr:cNvPr id="329" name="テキスト ボックス 328"/>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厳しい財政状況が続いており、昨年より</a:t>
          </a:r>
          <a:r>
            <a:rPr kumimoji="1" lang="en-US" altLang="ja-JP" sz="1300">
              <a:latin typeface="ＭＳ Ｐゴシック"/>
            </a:rPr>
            <a:t>0.7</a:t>
          </a:r>
          <a:r>
            <a:rPr kumimoji="1" lang="ja-JP" altLang="en-US" sz="1300">
              <a:latin typeface="ＭＳ Ｐゴシック"/>
            </a:rPr>
            <a:t>ポイント増となっている。</a:t>
          </a:r>
          <a:endParaRPr kumimoji="1" lang="en-US" altLang="ja-JP" sz="1300">
            <a:latin typeface="ＭＳ Ｐゴシック"/>
          </a:endParaRPr>
        </a:p>
        <a:p>
          <a:r>
            <a:rPr kumimoji="1" lang="ja-JP" altLang="en-US" sz="1300">
              <a:latin typeface="ＭＳ Ｐゴシック"/>
            </a:rPr>
            <a:t>　今後も費用対効果を考慮した事業の選択を行い、地方債発行額を償還額以下になるように努め、財政の健全化を図る。</a:t>
          </a: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56135</xdr:rowOff>
    </xdr:to>
    <xdr:cxnSp macro="">
      <xdr:nvCxnSpPr>
        <xdr:cNvPr id="354" name="直線コネクタ 353"/>
        <xdr:cNvCxnSpPr/>
      </xdr:nvCxnSpPr>
      <xdr:spPr>
        <a:xfrm flipV="1">
          <a:off x="4826000" y="12603988"/>
          <a:ext cx="0" cy="1339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28212</xdr:rowOff>
    </xdr:from>
    <xdr:ext cx="762000" cy="259045"/>
    <xdr:sp macro="" textlink="">
      <xdr:nvSpPr>
        <xdr:cNvPr id="355" name="公債費最小値テキスト"/>
        <xdr:cNvSpPr txBox="1"/>
      </xdr:nvSpPr>
      <xdr:spPr>
        <a:xfrm>
          <a:off x="4914900" y="1391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612775</xdr:colOff>
      <xdr:row>81</xdr:row>
      <xdr:rowOff>56135</xdr:rowOff>
    </xdr:from>
    <xdr:to>
      <xdr:col>7</xdr:col>
      <xdr:colOff>104775</xdr:colOff>
      <xdr:row>81</xdr:row>
      <xdr:rowOff>56135</xdr:rowOff>
    </xdr:to>
    <xdr:cxnSp macro="">
      <xdr:nvCxnSpPr>
        <xdr:cNvPr id="356" name="直線コネクタ 355"/>
        <xdr:cNvCxnSpPr/>
      </xdr:nvCxnSpPr>
      <xdr:spPr>
        <a:xfrm>
          <a:off x="4737100" y="1394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57"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58" name="直線コネクタ 357"/>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65278</xdr:rowOff>
    </xdr:from>
    <xdr:to>
      <xdr:col>7</xdr:col>
      <xdr:colOff>15875</xdr:colOff>
      <xdr:row>77</xdr:row>
      <xdr:rowOff>97282</xdr:rowOff>
    </xdr:to>
    <xdr:cxnSp macro="">
      <xdr:nvCxnSpPr>
        <xdr:cNvPr id="359" name="直線コネクタ 358"/>
        <xdr:cNvCxnSpPr/>
      </xdr:nvCxnSpPr>
      <xdr:spPr>
        <a:xfrm>
          <a:off x="3987800" y="132669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142003</xdr:rowOff>
    </xdr:from>
    <xdr:ext cx="762000" cy="259045"/>
    <xdr:sp macro="" textlink="">
      <xdr:nvSpPr>
        <xdr:cNvPr id="360" name="公債費平均値テキスト"/>
        <xdr:cNvSpPr txBox="1"/>
      </xdr:nvSpPr>
      <xdr:spPr>
        <a:xfrm>
          <a:off x="4914900" y="13343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61" name="フローチャート : 判断 360"/>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65278</xdr:rowOff>
    </xdr:from>
    <xdr:to>
      <xdr:col>5</xdr:col>
      <xdr:colOff>549275</xdr:colOff>
      <xdr:row>77</xdr:row>
      <xdr:rowOff>83565</xdr:rowOff>
    </xdr:to>
    <xdr:cxnSp macro="">
      <xdr:nvCxnSpPr>
        <xdr:cNvPr id="362" name="直線コネクタ 361"/>
        <xdr:cNvCxnSpPr/>
      </xdr:nvCxnSpPr>
      <xdr:spPr>
        <a:xfrm flipV="1">
          <a:off x="3098800" y="132669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63" name="フローチャート : 判断 362"/>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75709</xdr:rowOff>
    </xdr:from>
    <xdr:ext cx="736600" cy="259045"/>
    <xdr:sp macro="" textlink="">
      <xdr:nvSpPr>
        <xdr:cNvPr id="364" name="テキスト ボックス 363"/>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83565</xdr:rowOff>
    </xdr:from>
    <xdr:to>
      <xdr:col>4</xdr:col>
      <xdr:colOff>346075</xdr:colOff>
      <xdr:row>77</xdr:row>
      <xdr:rowOff>115570</xdr:rowOff>
    </xdr:to>
    <xdr:cxnSp macro="">
      <xdr:nvCxnSpPr>
        <xdr:cNvPr id="365" name="直線コネクタ 364"/>
        <xdr:cNvCxnSpPr/>
      </xdr:nvCxnSpPr>
      <xdr:spPr>
        <a:xfrm flipV="1">
          <a:off x="2209800" y="132852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66" name="フローチャート : 判断 365"/>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112285</xdr:rowOff>
    </xdr:from>
    <xdr:ext cx="762000" cy="259045"/>
    <xdr:sp macro="" textlink="">
      <xdr:nvSpPr>
        <xdr:cNvPr id="367" name="テキスト ボックス 366"/>
        <xdr:cNvSpPr txBox="1"/>
      </xdr:nvSpPr>
      <xdr:spPr>
        <a:xfrm>
          <a:off x="2717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115570</xdr:rowOff>
    </xdr:from>
    <xdr:to>
      <xdr:col>3</xdr:col>
      <xdr:colOff>142875</xdr:colOff>
      <xdr:row>77</xdr:row>
      <xdr:rowOff>133858</xdr:rowOff>
    </xdr:to>
    <xdr:cxnSp macro="">
      <xdr:nvCxnSpPr>
        <xdr:cNvPr id="368" name="直線コネクタ 367"/>
        <xdr:cNvCxnSpPr/>
      </xdr:nvCxnSpPr>
      <xdr:spPr>
        <a:xfrm flipV="1">
          <a:off x="1320800" y="13317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69" name="フローチャート : 判断 368"/>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103140</xdr:rowOff>
    </xdr:from>
    <xdr:ext cx="762000" cy="259045"/>
    <xdr:sp macro="" textlink="">
      <xdr:nvSpPr>
        <xdr:cNvPr id="370" name="テキスト ボックス 369"/>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1" name="フローチャート : 判断 370"/>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121429</xdr:rowOff>
    </xdr:from>
    <xdr:ext cx="762000" cy="259045"/>
    <xdr:sp macro="" textlink="">
      <xdr:nvSpPr>
        <xdr:cNvPr id="372" name="テキスト ボックス 371"/>
        <xdr:cNvSpPr txBox="1"/>
      </xdr:nvSpPr>
      <xdr:spPr>
        <a:xfrm>
          <a:off x="939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46482</xdr:rowOff>
    </xdr:from>
    <xdr:to>
      <xdr:col>7</xdr:col>
      <xdr:colOff>66675</xdr:colOff>
      <xdr:row>77</xdr:row>
      <xdr:rowOff>148082</xdr:rowOff>
    </xdr:to>
    <xdr:sp macro="" textlink="">
      <xdr:nvSpPr>
        <xdr:cNvPr id="378" name="円/楕円 377"/>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63009</xdr:rowOff>
    </xdr:from>
    <xdr:ext cx="762000" cy="259045"/>
    <xdr:sp macro="" textlink="">
      <xdr:nvSpPr>
        <xdr:cNvPr id="379" name="公債費該当値テキスト"/>
        <xdr:cNvSpPr txBox="1"/>
      </xdr:nvSpPr>
      <xdr:spPr>
        <a:xfrm>
          <a:off x="4914900" y="130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14478</xdr:rowOff>
    </xdr:from>
    <xdr:to>
      <xdr:col>5</xdr:col>
      <xdr:colOff>600075</xdr:colOff>
      <xdr:row>77</xdr:row>
      <xdr:rowOff>116078</xdr:rowOff>
    </xdr:to>
    <xdr:sp macro="" textlink="">
      <xdr:nvSpPr>
        <xdr:cNvPr id="380" name="円/楕円 379"/>
        <xdr:cNvSpPr/>
      </xdr:nvSpPr>
      <xdr:spPr>
        <a:xfrm>
          <a:off x="3937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126255</xdr:rowOff>
    </xdr:from>
    <xdr:ext cx="736600" cy="259045"/>
    <xdr:sp macro="" textlink="">
      <xdr:nvSpPr>
        <xdr:cNvPr id="381" name="テキスト ボックス 380"/>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32765</xdr:rowOff>
    </xdr:from>
    <xdr:to>
      <xdr:col>4</xdr:col>
      <xdr:colOff>396875</xdr:colOff>
      <xdr:row>77</xdr:row>
      <xdr:rowOff>134365</xdr:rowOff>
    </xdr:to>
    <xdr:sp macro="" textlink="">
      <xdr:nvSpPr>
        <xdr:cNvPr id="382" name="円/楕円 381"/>
        <xdr:cNvSpPr/>
      </xdr:nvSpPr>
      <xdr:spPr>
        <a:xfrm>
          <a:off x="3048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144542</xdr:rowOff>
    </xdr:from>
    <xdr:ext cx="762000" cy="259045"/>
    <xdr:sp macro="" textlink="">
      <xdr:nvSpPr>
        <xdr:cNvPr id="383" name="テキスト ボックス 382"/>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64770</xdr:rowOff>
    </xdr:from>
    <xdr:to>
      <xdr:col>3</xdr:col>
      <xdr:colOff>193675</xdr:colOff>
      <xdr:row>77</xdr:row>
      <xdr:rowOff>166370</xdr:rowOff>
    </xdr:to>
    <xdr:sp macro="" textlink="">
      <xdr:nvSpPr>
        <xdr:cNvPr id="384" name="円/楕円 383"/>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5097</xdr:rowOff>
    </xdr:from>
    <xdr:ext cx="762000" cy="259045"/>
    <xdr:sp macro="" textlink="">
      <xdr:nvSpPr>
        <xdr:cNvPr id="385" name="テキスト ボックス 384"/>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83058</xdr:rowOff>
    </xdr:from>
    <xdr:to>
      <xdr:col>1</xdr:col>
      <xdr:colOff>676275</xdr:colOff>
      <xdr:row>78</xdr:row>
      <xdr:rowOff>13208</xdr:rowOff>
    </xdr:to>
    <xdr:sp macro="" textlink="">
      <xdr:nvSpPr>
        <xdr:cNvPr id="386" name="円/楕円 385"/>
        <xdr:cNvSpPr/>
      </xdr:nvSpPr>
      <xdr:spPr>
        <a:xfrm>
          <a:off x="1270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23385</xdr:rowOff>
    </xdr:from>
    <xdr:ext cx="762000" cy="259045"/>
    <xdr:sp macro="" textlink="">
      <xdr:nvSpPr>
        <xdr:cNvPr id="387" name="テキスト ボックス 386"/>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類似団体内平均値を上回っているが、高齢化率の上昇に伴う扶助費の増が考慮される。</a:t>
          </a:r>
          <a:endParaRPr kumimoji="1" lang="en-US" altLang="ja-JP" sz="1300">
            <a:latin typeface="ＭＳ Ｐゴシック"/>
          </a:endParaRPr>
        </a:p>
        <a:p>
          <a:r>
            <a:rPr kumimoji="1" lang="ja-JP" altLang="en-US" sz="1300">
              <a:latin typeface="ＭＳ Ｐゴシック"/>
            </a:rPr>
            <a:t>　厳しい財政下ではあるが、サービス低下を招かないよう配慮しながら、経費抑制に努める。</a:t>
          </a:r>
        </a:p>
      </xdr:txBody>
    </xdr:sp>
    <xdr:clientData/>
  </xdr:twoCellAnchor>
  <xdr:oneCellAnchor>
    <xdr:from>
      <xdr:col>18</xdr:col>
      <xdr:colOff>44450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119380</xdr:rowOff>
    </xdr:from>
    <xdr:to>
      <xdr:col>24</xdr:col>
      <xdr:colOff>31750</xdr:colOff>
      <xdr:row>81</xdr:row>
      <xdr:rowOff>69850</xdr:rowOff>
    </xdr:to>
    <xdr:cxnSp macro="">
      <xdr:nvCxnSpPr>
        <xdr:cNvPr id="415" name="直線コネクタ 414"/>
        <xdr:cNvCxnSpPr/>
      </xdr:nvCxnSpPr>
      <xdr:spPr>
        <a:xfrm flipV="1">
          <a:off x="16510000" y="126352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1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17" name="直線コネクタ 41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34307</xdr:rowOff>
    </xdr:from>
    <xdr:ext cx="762000" cy="259045"/>
    <xdr:sp macro="" textlink="">
      <xdr:nvSpPr>
        <xdr:cNvPr id="418" name="公債費以外最大値テキスト"/>
        <xdr:cNvSpPr txBox="1"/>
      </xdr:nvSpPr>
      <xdr:spPr>
        <a:xfrm>
          <a:off x="16598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a:t>
          </a:r>
          <a:endParaRPr kumimoji="1" lang="ja-JP" altLang="en-US" sz="1000" b="1">
            <a:latin typeface="ＭＳ Ｐゴシック"/>
          </a:endParaRPr>
        </a:p>
      </xdr:txBody>
    </xdr:sp>
    <xdr:clientData/>
  </xdr:oneCellAnchor>
  <xdr:twoCellAnchor>
    <xdr:from>
      <xdr:col>23</xdr:col>
      <xdr:colOff>628650</xdr:colOff>
      <xdr:row>73</xdr:row>
      <xdr:rowOff>119380</xdr:rowOff>
    </xdr:from>
    <xdr:to>
      <xdr:col>24</xdr:col>
      <xdr:colOff>120650</xdr:colOff>
      <xdr:row>73</xdr:row>
      <xdr:rowOff>119380</xdr:rowOff>
    </xdr:to>
    <xdr:cxnSp macro="">
      <xdr:nvCxnSpPr>
        <xdr:cNvPr id="419" name="直線コネクタ 418"/>
        <xdr:cNvCxnSpPr/>
      </xdr:nvCxnSpPr>
      <xdr:spPr>
        <a:xfrm>
          <a:off x="16421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119380</xdr:rowOff>
    </xdr:from>
    <xdr:to>
      <xdr:col>24</xdr:col>
      <xdr:colOff>31750</xdr:colOff>
      <xdr:row>77</xdr:row>
      <xdr:rowOff>138430</xdr:rowOff>
    </xdr:to>
    <xdr:cxnSp macro="">
      <xdr:nvCxnSpPr>
        <xdr:cNvPr id="420" name="直線コネクタ 419"/>
        <xdr:cNvCxnSpPr/>
      </xdr:nvCxnSpPr>
      <xdr:spPr>
        <a:xfrm>
          <a:off x="15671800" y="133210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62247</xdr:rowOff>
    </xdr:from>
    <xdr:ext cx="762000" cy="259045"/>
    <xdr:sp macro="" textlink="">
      <xdr:nvSpPr>
        <xdr:cNvPr id="421" name="公債費以外平均値テキスト"/>
        <xdr:cNvSpPr txBox="1"/>
      </xdr:nvSpPr>
      <xdr:spPr>
        <a:xfrm>
          <a:off x="16598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45720</xdr:rowOff>
    </xdr:from>
    <xdr:to>
      <xdr:col>24</xdr:col>
      <xdr:colOff>82550</xdr:colOff>
      <xdr:row>76</xdr:row>
      <xdr:rowOff>147320</xdr:rowOff>
    </xdr:to>
    <xdr:sp macro="" textlink="">
      <xdr:nvSpPr>
        <xdr:cNvPr id="422" name="フローチャート : 判断 421"/>
        <xdr:cNvSpPr/>
      </xdr:nvSpPr>
      <xdr:spPr>
        <a:xfrm>
          <a:off x="16459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119380</xdr:rowOff>
    </xdr:from>
    <xdr:to>
      <xdr:col>22</xdr:col>
      <xdr:colOff>565150</xdr:colOff>
      <xdr:row>78</xdr:row>
      <xdr:rowOff>50800</xdr:rowOff>
    </xdr:to>
    <xdr:cxnSp macro="">
      <xdr:nvCxnSpPr>
        <xdr:cNvPr id="423" name="直線コネクタ 422"/>
        <xdr:cNvCxnSpPr/>
      </xdr:nvCxnSpPr>
      <xdr:spPr>
        <a:xfrm flipV="1">
          <a:off x="14782800" y="133210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140970</xdr:rowOff>
    </xdr:from>
    <xdr:to>
      <xdr:col>22</xdr:col>
      <xdr:colOff>615950</xdr:colOff>
      <xdr:row>76</xdr:row>
      <xdr:rowOff>71120</xdr:rowOff>
    </xdr:to>
    <xdr:sp macro="" textlink="">
      <xdr:nvSpPr>
        <xdr:cNvPr id="424" name="フローチャート : 判断 423"/>
        <xdr:cNvSpPr/>
      </xdr:nvSpPr>
      <xdr:spPr>
        <a:xfrm>
          <a:off x="15621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81297</xdr:rowOff>
    </xdr:from>
    <xdr:ext cx="736600" cy="259045"/>
    <xdr:sp macro="" textlink="">
      <xdr:nvSpPr>
        <xdr:cNvPr id="425" name="テキスト ボックス 424"/>
        <xdr:cNvSpPr txBox="1"/>
      </xdr:nvSpPr>
      <xdr:spPr>
        <a:xfrm>
          <a:off x="15290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92711</xdr:rowOff>
    </xdr:from>
    <xdr:to>
      <xdr:col>21</xdr:col>
      <xdr:colOff>361950</xdr:colOff>
      <xdr:row>78</xdr:row>
      <xdr:rowOff>50800</xdr:rowOff>
    </xdr:to>
    <xdr:cxnSp macro="">
      <xdr:nvCxnSpPr>
        <xdr:cNvPr id="426" name="直線コネクタ 425"/>
        <xdr:cNvCxnSpPr/>
      </xdr:nvCxnSpPr>
      <xdr:spPr>
        <a:xfrm>
          <a:off x="13893800" y="132943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160020</xdr:rowOff>
    </xdr:from>
    <xdr:to>
      <xdr:col>21</xdr:col>
      <xdr:colOff>412750</xdr:colOff>
      <xdr:row>76</xdr:row>
      <xdr:rowOff>90170</xdr:rowOff>
    </xdr:to>
    <xdr:sp macro="" textlink="">
      <xdr:nvSpPr>
        <xdr:cNvPr id="427" name="フローチャート : 判断 426"/>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100347</xdr:rowOff>
    </xdr:from>
    <xdr:ext cx="762000" cy="259045"/>
    <xdr:sp macro="" textlink="">
      <xdr:nvSpPr>
        <xdr:cNvPr id="428" name="テキスト ボックス 427"/>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92711</xdr:rowOff>
    </xdr:from>
    <xdr:to>
      <xdr:col>20</xdr:col>
      <xdr:colOff>158750</xdr:colOff>
      <xdr:row>77</xdr:row>
      <xdr:rowOff>138430</xdr:rowOff>
    </xdr:to>
    <xdr:cxnSp macro="">
      <xdr:nvCxnSpPr>
        <xdr:cNvPr id="429" name="直線コネクタ 428"/>
        <xdr:cNvCxnSpPr/>
      </xdr:nvCxnSpPr>
      <xdr:spPr>
        <a:xfrm flipV="1">
          <a:off x="13004800" y="132943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68580</xdr:rowOff>
    </xdr:from>
    <xdr:to>
      <xdr:col>20</xdr:col>
      <xdr:colOff>209550</xdr:colOff>
      <xdr:row>75</xdr:row>
      <xdr:rowOff>170180</xdr:rowOff>
    </xdr:to>
    <xdr:sp macro="" textlink="">
      <xdr:nvSpPr>
        <xdr:cNvPr id="430" name="フローチャート : 判断 429"/>
        <xdr:cNvSpPr/>
      </xdr:nvSpPr>
      <xdr:spPr>
        <a:xfrm>
          <a:off x="13843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8907</xdr:rowOff>
    </xdr:from>
    <xdr:ext cx="762000" cy="259045"/>
    <xdr:sp macro="" textlink="">
      <xdr:nvSpPr>
        <xdr:cNvPr id="431" name="テキスト ボックス 430"/>
        <xdr:cNvSpPr txBox="1"/>
      </xdr:nvSpPr>
      <xdr:spPr>
        <a:xfrm>
          <a:off x="13512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49530</xdr:rowOff>
    </xdr:from>
    <xdr:to>
      <xdr:col>19</xdr:col>
      <xdr:colOff>6350</xdr:colOff>
      <xdr:row>75</xdr:row>
      <xdr:rowOff>151130</xdr:rowOff>
    </xdr:to>
    <xdr:sp macro="" textlink="">
      <xdr:nvSpPr>
        <xdr:cNvPr id="432" name="フローチャート : 判断 431"/>
        <xdr:cNvSpPr/>
      </xdr:nvSpPr>
      <xdr:spPr>
        <a:xfrm>
          <a:off x="12954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161307</xdr:rowOff>
    </xdr:from>
    <xdr:ext cx="762000" cy="259045"/>
    <xdr:sp macro="" textlink="">
      <xdr:nvSpPr>
        <xdr:cNvPr id="433" name="テキスト ボックス 432"/>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39" name="円/楕円 438"/>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59707</xdr:rowOff>
    </xdr:from>
    <xdr:ext cx="762000" cy="259045"/>
    <xdr:sp macro="" textlink="">
      <xdr:nvSpPr>
        <xdr:cNvPr id="440" name="公債費以外該当値テキスト"/>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68580</xdr:rowOff>
    </xdr:from>
    <xdr:to>
      <xdr:col>22</xdr:col>
      <xdr:colOff>615950</xdr:colOff>
      <xdr:row>77</xdr:row>
      <xdr:rowOff>170180</xdr:rowOff>
    </xdr:to>
    <xdr:sp macro="" textlink="">
      <xdr:nvSpPr>
        <xdr:cNvPr id="441" name="円/楕円 440"/>
        <xdr:cNvSpPr/>
      </xdr:nvSpPr>
      <xdr:spPr>
        <a:xfrm>
          <a:off x="15621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154957</xdr:rowOff>
    </xdr:from>
    <xdr:ext cx="736600" cy="259045"/>
    <xdr:sp macro="" textlink="">
      <xdr:nvSpPr>
        <xdr:cNvPr id="442" name="テキスト ボックス 441"/>
        <xdr:cNvSpPr txBox="1"/>
      </xdr:nvSpPr>
      <xdr:spPr>
        <a:xfrm>
          <a:off x="15290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0</xdr:rowOff>
    </xdr:from>
    <xdr:to>
      <xdr:col>21</xdr:col>
      <xdr:colOff>412750</xdr:colOff>
      <xdr:row>78</xdr:row>
      <xdr:rowOff>101600</xdr:rowOff>
    </xdr:to>
    <xdr:sp macro="" textlink="">
      <xdr:nvSpPr>
        <xdr:cNvPr id="443" name="円/楕円 442"/>
        <xdr:cNvSpPr/>
      </xdr:nvSpPr>
      <xdr:spPr>
        <a:xfrm>
          <a:off x="14732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86377</xdr:rowOff>
    </xdr:from>
    <xdr:ext cx="762000" cy="259045"/>
    <xdr:sp macro="" textlink="">
      <xdr:nvSpPr>
        <xdr:cNvPr id="444" name="テキスト ボックス 443"/>
        <xdr:cNvSpPr txBox="1"/>
      </xdr:nvSpPr>
      <xdr:spPr>
        <a:xfrm>
          <a:off x="14401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41911</xdr:rowOff>
    </xdr:from>
    <xdr:to>
      <xdr:col>20</xdr:col>
      <xdr:colOff>209550</xdr:colOff>
      <xdr:row>77</xdr:row>
      <xdr:rowOff>143511</xdr:rowOff>
    </xdr:to>
    <xdr:sp macro="" textlink="">
      <xdr:nvSpPr>
        <xdr:cNvPr id="445" name="円/楕円 444"/>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128288</xdr:rowOff>
    </xdr:from>
    <xdr:ext cx="762000" cy="259045"/>
    <xdr:sp macro="" textlink="">
      <xdr:nvSpPr>
        <xdr:cNvPr id="446" name="テキスト ボックス 445"/>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87630</xdr:rowOff>
    </xdr:from>
    <xdr:to>
      <xdr:col>19</xdr:col>
      <xdr:colOff>6350</xdr:colOff>
      <xdr:row>78</xdr:row>
      <xdr:rowOff>17780</xdr:rowOff>
    </xdr:to>
    <xdr:sp macro="" textlink="">
      <xdr:nvSpPr>
        <xdr:cNvPr id="447" name="円/楕円 446"/>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2557</xdr:rowOff>
    </xdr:from>
    <xdr:ext cx="762000" cy="259045"/>
    <xdr:sp macro="" textlink="">
      <xdr:nvSpPr>
        <xdr:cNvPr id="448" name="テキスト ボックス 447"/>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鹿児島県東串良町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132088</xdr:rowOff>
    </xdr:from>
    <xdr:to>
      <xdr:col>4</xdr:col>
      <xdr:colOff>1117600</xdr:colOff>
      <xdr:row>19</xdr:row>
      <xdr:rowOff>144421</xdr:rowOff>
    </xdr:to>
    <xdr:cxnSp macro="">
      <xdr:nvCxnSpPr>
        <xdr:cNvPr id="41" name="直線コネクタ 40"/>
        <xdr:cNvCxnSpPr/>
      </xdr:nvCxnSpPr>
      <xdr:spPr bwMode="auto">
        <a:xfrm flipV="1">
          <a:off x="5651500" y="2237113"/>
          <a:ext cx="0" cy="12124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116498</xdr:rowOff>
    </xdr:from>
    <xdr:ext cx="762000" cy="259045"/>
    <xdr:sp macro="" textlink="">
      <xdr:nvSpPr>
        <xdr:cNvPr id="42" name="人口1人当たり決算額の推移最小値テキスト130"/>
        <xdr:cNvSpPr txBox="1"/>
      </xdr:nvSpPr>
      <xdr:spPr>
        <a:xfrm>
          <a:off x="5740400" y="342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85,285</a:t>
          </a:r>
          <a:endParaRPr kumimoji="1" lang="ja-JP" altLang="en-US" sz="1000" b="1">
            <a:latin typeface="ＭＳ Ｐゴシック"/>
          </a:endParaRPr>
        </a:p>
      </xdr:txBody>
    </xdr:sp>
    <xdr:clientData/>
  </xdr:oneCellAnchor>
  <xdr:twoCellAnchor>
    <xdr:from>
      <xdr:col>4</xdr:col>
      <xdr:colOff>1028700</xdr:colOff>
      <xdr:row>19</xdr:row>
      <xdr:rowOff>144421</xdr:rowOff>
    </xdr:from>
    <xdr:to>
      <xdr:col>5</xdr:col>
      <xdr:colOff>73025</xdr:colOff>
      <xdr:row>19</xdr:row>
      <xdr:rowOff>144421</xdr:rowOff>
    </xdr:to>
    <xdr:cxnSp macro="">
      <xdr:nvCxnSpPr>
        <xdr:cNvPr id="43" name="直線コネクタ 42"/>
        <xdr:cNvCxnSpPr/>
      </xdr:nvCxnSpPr>
      <xdr:spPr bwMode="auto">
        <a:xfrm>
          <a:off x="5562600" y="34495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47015</xdr:rowOff>
    </xdr:from>
    <xdr:ext cx="762000" cy="259045"/>
    <xdr:sp macro="" textlink="">
      <xdr:nvSpPr>
        <xdr:cNvPr id="44" name="人口1人当たり決算額の推移最大値テキスト130"/>
        <xdr:cNvSpPr txBox="1"/>
      </xdr:nvSpPr>
      <xdr:spPr>
        <a:xfrm>
          <a:off x="5740400" y="19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297,443</a:t>
          </a:r>
          <a:endParaRPr kumimoji="1" lang="ja-JP" altLang="en-US" sz="1000" b="1">
            <a:latin typeface="ＭＳ Ｐゴシック"/>
          </a:endParaRPr>
        </a:p>
      </xdr:txBody>
    </xdr:sp>
    <xdr:clientData/>
  </xdr:oneCellAnchor>
  <xdr:twoCellAnchor>
    <xdr:from>
      <xdr:col>4</xdr:col>
      <xdr:colOff>1028700</xdr:colOff>
      <xdr:row>12</xdr:row>
      <xdr:rowOff>132088</xdr:rowOff>
    </xdr:from>
    <xdr:to>
      <xdr:col>5</xdr:col>
      <xdr:colOff>73025</xdr:colOff>
      <xdr:row>12</xdr:row>
      <xdr:rowOff>132088</xdr:rowOff>
    </xdr:to>
    <xdr:cxnSp macro="">
      <xdr:nvCxnSpPr>
        <xdr:cNvPr id="45" name="直線コネクタ 44"/>
        <xdr:cNvCxnSpPr/>
      </xdr:nvCxnSpPr>
      <xdr:spPr bwMode="auto">
        <a:xfrm>
          <a:off x="5562600" y="223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58005</xdr:rowOff>
    </xdr:from>
    <xdr:to>
      <xdr:col>4</xdr:col>
      <xdr:colOff>1117600</xdr:colOff>
      <xdr:row>18</xdr:row>
      <xdr:rowOff>75144</xdr:rowOff>
    </xdr:to>
    <xdr:cxnSp macro="">
      <xdr:nvCxnSpPr>
        <xdr:cNvPr id="46" name="直線コネクタ 45"/>
        <xdr:cNvCxnSpPr/>
      </xdr:nvCxnSpPr>
      <xdr:spPr bwMode="auto">
        <a:xfrm flipV="1">
          <a:off x="5003800" y="3191730"/>
          <a:ext cx="647700" cy="17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136569</xdr:rowOff>
    </xdr:from>
    <xdr:ext cx="762000" cy="259045"/>
    <xdr:sp macro="" textlink="">
      <xdr:nvSpPr>
        <xdr:cNvPr id="47" name="人口1人当たり決算額の推移平均値テキスト130"/>
        <xdr:cNvSpPr txBox="1"/>
      </xdr:nvSpPr>
      <xdr:spPr>
        <a:xfrm>
          <a:off x="5740400" y="2755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170,662</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120042</xdr:rowOff>
    </xdr:from>
    <xdr:to>
      <xdr:col>5</xdr:col>
      <xdr:colOff>34925</xdr:colOff>
      <xdr:row>17</xdr:row>
      <xdr:rowOff>50192</xdr:rowOff>
    </xdr:to>
    <xdr:sp macro="" textlink="">
      <xdr:nvSpPr>
        <xdr:cNvPr id="48" name="フローチャート : 判断 47"/>
        <xdr:cNvSpPr/>
      </xdr:nvSpPr>
      <xdr:spPr bwMode="auto">
        <a:xfrm>
          <a:off x="56007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75144</xdr:rowOff>
    </xdr:from>
    <xdr:to>
      <xdr:col>4</xdr:col>
      <xdr:colOff>469900</xdr:colOff>
      <xdr:row>18</xdr:row>
      <xdr:rowOff>91072</xdr:rowOff>
    </xdr:to>
    <xdr:cxnSp macro="">
      <xdr:nvCxnSpPr>
        <xdr:cNvPr id="49" name="直線コネクタ 48"/>
        <xdr:cNvCxnSpPr/>
      </xdr:nvCxnSpPr>
      <xdr:spPr bwMode="auto">
        <a:xfrm flipV="1">
          <a:off x="4305300" y="3208869"/>
          <a:ext cx="698500" cy="15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136484</xdr:rowOff>
    </xdr:from>
    <xdr:to>
      <xdr:col>4</xdr:col>
      <xdr:colOff>520700</xdr:colOff>
      <xdr:row>17</xdr:row>
      <xdr:rowOff>66634</xdr:rowOff>
    </xdr:to>
    <xdr:sp macro="" textlink="">
      <xdr:nvSpPr>
        <xdr:cNvPr id="50" name="フローチャート : 判断 49"/>
        <xdr:cNvSpPr/>
      </xdr:nvSpPr>
      <xdr:spPr bwMode="auto">
        <a:xfrm>
          <a:off x="4953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76811</xdr:rowOff>
    </xdr:from>
    <xdr:ext cx="736600" cy="259045"/>
    <xdr:sp macro="" textlink="">
      <xdr:nvSpPr>
        <xdr:cNvPr id="51" name="テキスト ボックス 50"/>
        <xdr:cNvSpPr txBox="1"/>
      </xdr:nvSpPr>
      <xdr:spPr>
        <a:xfrm>
          <a:off x="4622800" y="2696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91072</xdr:rowOff>
    </xdr:from>
    <xdr:to>
      <xdr:col>3</xdr:col>
      <xdr:colOff>904875</xdr:colOff>
      <xdr:row>18</xdr:row>
      <xdr:rowOff>112423</xdr:rowOff>
    </xdr:to>
    <xdr:cxnSp macro="">
      <xdr:nvCxnSpPr>
        <xdr:cNvPr id="52" name="直線コネクタ 51"/>
        <xdr:cNvCxnSpPr/>
      </xdr:nvCxnSpPr>
      <xdr:spPr bwMode="auto">
        <a:xfrm flipV="1">
          <a:off x="3606800" y="3224797"/>
          <a:ext cx="698500" cy="21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112098</xdr:rowOff>
    </xdr:from>
    <xdr:to>
      <xdr:col>3</xdr:col>
      <xdr:colOff>955675</xdr:colOff>
      <xdr:row>17</xdr:row>
      <xdr:rowOff>42248</xdr:rowOff>
    </xdr:to>
    <xdr:sp macro="" textlink="">
      <xdr:nvSpPr>
        <xdr:cNvPr id="53" name="フローチャート : 判断 52"/>
        <xdr:cNvSpPr/>
      </xdr:nvSpPr>
      <xdr:spPr bwMode="auto">
        <a:xfrm>
          <a:off x="4254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52425</xdr:rowOff>
    </xdr:from>
    <xdr:ext cx="762000" cy="259045"/>
    <xdr:sp macro="" textlink="">
      <xdr:nvSpPr>
        <xdr:cNvPr id="54" name="テキスト ボックス 53"/>
        <xdr:cNvSpPr txBox="1"/>
      </xdr:nvSpPr>
      <xdr:spPr>
        <a:xfrm>
          <a:off x="3924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75207</xdr:rowOff>
    </xdr:from>
    <xdr:to>
      <xdr:col>3</xdr:col>
      <xdr:colOff>206375</xdr:colOff>
      <xdr:row>18</xdr:row>
      <xdr:rowOff>112423</xdr:rowOff>
    </xdr:to>
    <xdr:cxnSp macro="">
      <xdr:nvCxnSpPr>
        <xdr:cNvPr id="55" name="直線コネクタ 54"/>
        <xdr:cNvCxnSpPr/>
      </xdr:nvCxnSpPr>
      <xdr:spPr bwMode="auto">
        <a:xfrm>
          <a:off x="2908300" y="3208932"/>
          <a:ext cx="698500" cy="37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155612</xdr:rowOff>
    </xdr:from>
    <xdr:to>
      <xdr:col>3</xdr:col>
      <xdr:colOff>257175</xdr:colOff>
      <xdr:row>17</xdr:row>
      <xdr:rowOff>85762</xdr:rowOff>
    </xdr:to>
    <xdr:sp macro="" textlink="">
      <xdr:nvSpPr>
        <xdr:cNvPr id="56" name="フローチャート : 判断 55"/>
        <xdr:cNvSpPr/>
      </xdr:nvSpPr>
      <xdr:spPr bwMode="auto">
        <a:xfrm>
          <a:off x="35560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95939</xdr:rowOff>
    </xdr:from>
    <xdr:ext cx="762000" cy="259045"/>
    <xdr:sp macro="" textlink="">
      <xdr:nvSpPr>
        <xdr:cNvPr id="57" name="テキスト ボックス 56"/>
        <xdr:cNvSpPr txBox="1"/>
      </xdr:nvSpPr>
      <xdr:spPr>
        <a:xfrm>
          <a:off x="32258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144319</xdr:rowOff>
    </xdr:from>
    <xdr:to>
      <xdr:col>2</xdr:col>
      <xdr:colOff>692150</xdr:colOff>
      <xdr:row>17</xdr:row>
      <xdr:rowOff>74469</xdr:rowOff>
    </xdr:to>
    <xdr:sp macro="" textlink="">
      <xdr:nvSpPr>
        <xdr:cNvPr id="58" name="フローチャート : 判断 57"/>
        <xdr:cNvSpPr/>
      </xdr:nvSpPr>
      <xdr:spPr bwMode="auto">
        <a:xfrm>
          <a:off x="28575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84646</xdr:rowOff>
    </xdr:from>
    <xdr:ext cx="762000" cy="259045"/>
    <xdr:sp macro="" textlink="">
      <xdr:nvSpPr>
        <xdr:cNvPr id="59" name="テキスト ボックス 58"/>
        <xdr:cNvSpPr txBox="1"/>
      </xdr:nvSpPr>
      <xdr:spPr>
        <a:xfrm>
          <a:off x="2527300" y="27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7205</xdr:rowOff>
    </xdr:from>
    <xdr:to>
      <xdr:col>5</xdr:col>
      <xdr:colOff>34925</xdr:colOff>
      <xdr:row>18</xdr:row>
      <xdr:rowOff>108805</xdr:rowOff>
    </xdr:to>
    <xdr:sp macro="" textlink="">
      <xdr:nvSpPr>
        <xdr:cNvPr id="65" name="円/楕円 64"/>
        <xdr:cNvSpPr/>
      </xdr:nvSpPr>
      <xdr:spPr bwMode="auto">
        <a:xfrm>
          <a:off x="5600700" y="314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150732</xdr:rowOff>
    </xdr:from>
    <xdr:ext cx="762000" cy="259045"/>
    <xdr:sp macro="" textlink="">
      <xdr:nvSpPr>
        <xdr:cNvPr id="66" name="人口1人当たり決算額の推移該当値テキスト130"/>
        <xdr:cNvSpPr txBox="1"/>
      </xdr:nvSpPr>
      <xdr:spPr>
        <a:xfrm>
          <a:off x="5740400" y="31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130,406</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24344</xdr:rowOff>
    </xdr:from>
    <xdr:to>
      <xdr:col>4</xdr:col>
      <xdr:colOff>520700</xdr:colOff>
      <xdr:row>18</xdr:row>
      <xdr:rowOff>125944</xdr:rowOff>
    </xdr:to>
    <xdr:sp macro="" textlink="">
      <xdr:nvSpPr>
        <xdr:cNvPr id="67" name="円/楕円 66"/>
        <xdr:cNvSpPr/>
      </xdr:nvSpPr>
      <xdr:spPr bwMode="auto">
        <a:xfrm>
          <a:off x="4953000" y="3158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110721</xdr:rowOff>
    </xdr:from>
    <xdr:ext cx="736600" cy="259045"/>
    <xdr:sp macro="" textlink="">
      <xdr:nvSpPr>
        <xdr:cNvPr id="68" name="テキスト ボックス 67"/>
        <xdr:cNvSpPr txBox="1"/>
      </xdr:nvSpPr>
      <xdr:spPr>
        <a:xfrm>
          <a:off x="4622800" y="3244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127,407</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40272</xdr:rowOff>
    </xdr:from>
    <xdr:to>
      <xdr:col>3</xdr:col>
      <xdr:colOff>955675</xdr:colOff>
      <xdr:row>18</xdr:row>
      <xdr:rowOff>141872</xdr:rowOff>
    </xdr:to>
    <xdr:sp macro="" textlink="">
      <xdr:nvSpPr>
        <xdr:cNvPr id="69" name="円/楕円 68"/>
        <xdr:cNvSpPr/>
      </xdr:nvSpPr>
      <xdr:spPr bwMode="auto">
        <a:xfrm>
          <a:off x="4254500" y="3173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126649</xdr:rowOff>
    </xdr:from>
    <xdr:ext cx="762000" cy="259045"/>
    <xdr:sp macro="" textlink="">
      <xdr:nvSpPr>
        <xdr:cNvPr id="70" name="テキスト ボックス 69"/>
        <xdr:cNvSpPr txBox="1"/>
      </xdr:nvSpPr>
      <xdr:spPr>
        <a:xfrm>
          <a:off x="3924300" y="326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124,620</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61623</xdr:rowOff>
    </xdr:from>
    <xdr:to>
      <xdr:col>3</xdr:col>
      <xdr:colOff>257175</xdr:colOff>
      <xdr:row>18</xdr:row>
      <xdr:rowOff>163223</xdr:rowOff>
    </xdr:to>
    <xdr:sp macro="" textlink="">
      <xdr:nvSpPr>
        <xdr:cNvPr id="71" name="円/楕円 70"/>
        <xdr:cNvSpPr/>
      </xdr:nvSpPr>
      <xdr:spPr bwMode="auto">
        <a:xfrm>
          <a:off x="3556000" y="3195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148000</xdr:rowOff>
    </xdr:from>
    <xdr:ext cx="762000" cy="259045"/>
    <xdr:sp macro="" textlink="">
      <xdr:nvSpPr>
        <xdr:cNvPr id="72" name="テキスト ボックス 71"/>
        <xdr:cNvSpPr txBox="1"/>
      </xdr:nvSpPr>
      <xdr:spPr>
        <a:xfrm>
          <a:off x="3225800" y="328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120,884</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24407</xdr:rowOff>
    </xdr:from>
    <xdr:to>
      <xdr:col>2</xdr:col>
      <xdr:colOff>692150</xdr:colOff>
      <xdr:row>18</xdr:row>
      <xdr:rowOff>126007</xdr:rowOff>
    </xdr:to>
    <xdr:sp macro="" textlink="">
      <xdr:nvSpPr>
        <xdr:cNvPr id="73" name="円/楕円 72"/>
        <xdr:cNvSpPr/>
      </xdr:nvSpPr>
      <xdr:spPr bwMode="auto">
        <a:xfrm>
          <a:off x="2857500" y="3158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110784</xdr:rowOff>
    </xdr:from>
    <xdr:ext cx="762000" cy="259045"/>
    <xdr:sp macro="" textlink="">
      <xdr:nvSpPr>
        <xdr:cNvPr id="74" name="テキスト ボックス 73"/>
        <xdr:cNvSpPr txBox="1"/>
      </xdr:nvSpPr>
      <xdr:spPr>
        <a:xfrm>
          <a:off x="2527300" y="324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127,396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244511</xdr:rowOff>
    </xdr:from>
    <xdr:to>
      <xdr:col>4</xdr:col>
      <xdr:colOff>1117600</xdr:colOff>
      <xdr:row>38</xdr:row>
      <xdr:rowOff>136862</xdr:rowOff>
    </xdr:to>
    <xdr:cxnSp macro="">
      <xdr:nvCxnSpPr>
        <xdr:cNvPr id="104" name="直線コネクタ 103"/>
        <xdr:cNvCxnSpPr/>
      </xdr:nvCxnSpPr>
      <xdr:spPr bwMode="auto">
        <a:xfrm flipV="1">
          <a:off x="5651500" y="6169061"/>
          <a:ext cx="0" cy="1435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108939</xdr:rowOff>
    </xdr:from>
    <xdr:ext cx="762000" cy="259045"/>
    <xdr:sp macro="" textlink="">
      <xdr:nvSpPr>
        <xdr:cNvPr id="105" name="人口1人当たり決算額の推移最小値テキスト445"/>
        <xdr:cNvSpPr txBox="1"/>
      </xdr:nvSpPr>
      <xdr:spPr>
        <a:xfrm>
          <a:off x="5740400" y="75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-29,406</a:t>
          </a:r>
          <a:endParaRPr kumimoji="1" lang="ja-JP" altLang="en-US" sz="1000" b="1">
            <a:latin typeface="ＭＳ Ｐゴシック"/>
          </a:endParaRPr>
        </a:p>
      </xdr:txBody>
    </xdr:sp>
    <xdr:clientData/>
  </xdr:oneCellAnchor>
  <xdr:twoCellAnchor>
    <xdr:from>
      <xdr:col>4</xdr:col>
      <xdr:colOff>1028700</xdr:colOff>
      <xdr:row>38</xdr:row>
      <xdr:rowOff>136862</xdr:rowOff>
    </xdr:from>
    <xdr:to>
      <xdr:col>5</xdr:col>
      <xdr:colOff>73025</xdr:colOff>
      <xdr:row>38</xdr:row>
      <xdr:rowOff>136862</xdr:rowOff>
    </xdr:to>
    <xdr:cxnSp macro="">
      <xdr:nvCxnSpPr>
        <xdr:cNvPr id="106" name="直線コネクタ 105"/>
        <xdr:cNvCxnSpPr/>
      </xdr:nvCxnSpPr>
      <xdr:spPr bwMode="auto">
        <a:xfrm>
          <a:off x="5562600" y="7604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159438</xdr:rowOff>
    </xdr:from>
    <xdr:ext cx="762000" cy="259045"/>
    <xdr:sp macro="" textlink="">
      <xdr:nvSpPr>
        <xdr:cNvPr id="107" name="人口1人当たり決算額の推移最大値テキスト445"/>
        <xdr:cNvSpPr txBox="1"/>
      </xdr:nvSpPr>
      <xdr:spPr>
        <a:xfrm>
          <a:off x="5740400" y="59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102,455</a:t>
          </a:r>
          <a:endParaRPr kumimoji="1" lang="ja-JP" altLang="en-US" sz="1000" b="1">
            <a:latin typeface="ＭＳ Ｐゴシック"/>
          </a:endParaRPr>
        </a:p>
      </xdr:txBody>
    </xdr:sp>
    <xdr:clientData/>
  </xdr:oneCellAnchor>
  <xdr:twoCellAnchor>
    <xdr:from>
      <xdr:col>4</xdr:col>
      <xdr:colOff>1028700</xdr:colOff>
      <xdr:row>33</xdr:row>
      <xdr:rowOff>244511</xdr:rowOff>
    </xdr:from>
    <xdr:to>
      <xdr:col>5</xdr:col>
      <xdr:colOff>73025</xdr:colOff>
      <xdr:row>33</xdr:row>
      <xdr:rowOff>244511</xdr:rowOff>
    </xdr:to>
    <xdr:cxnSp macro="">
      <xdr:nvCxnSpPr>
        <xdr:cNvPr id="108" name="直線コネクタ 107"/>
        <xdr:cNvCxnSpPr/>
      </xdr:nvCxnSpPr>
      <xdr:spPr bwMode="auto">
        <a:xfrm>
          <a:off x="5562600" y="6169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109017</xdr:rowOff>
    </xdr:from>
    <xdr:to>
      <xdr:col>4</xdr:col>
      <xdr:colOff>1117600</xdr:colOff>
      <xdr:row>36</xdr:row>
      <xdr:rowOff>122765</xdr:rowOff>
    </xdr:to>
    <xdr:cxnSp macro="">
      <xdr:nvCxnSpPr>
        <xdr:cNvPr id="109" name="直線コネクタ 108"/>
        <xdr:cNvCxnSpPr/>
      </xdr:nvCxnSpPr>
      <xdr:spPr bwMode="auto">
        <a:xfrm>
          <a:off x="5003800" y="7062267"/>
          <a:ext cx="647700" cy="13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67951</xdr:rowOff>
    </xdr:from>
    <xdr:ext cx="762000" cy="259045"/>
    <xdr:sp macro="" textlink="">
      <xdr:nvSpPr>
        <xdr:cNvPr id="110" name="人口1人当たり決算額の推移平均値テキスト445"/>
        <xdr:cNvSpPr txBox="1"/>
      </xdr:nvSpPr>
      <xdr:spPr>
        <a:xfrm>
          <a:off x="5740400" y="6678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36,776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222874</xdr:rowOff>
    </xdr:from>
    <xdr:to>
      <xdr:col>5</xdr:col>
      <xdr:colOff>34925</xdr:colOff>
      <xdr:row>35</xdr:row>
      <xdr:rowOff>324474</xdr:rowOff>
    </xdr:to>
    <xdr:sp macro="" textlink="">
      <xdr:nvSpPr>
        <xdr:cNvPr id="111" name="フローチャート : 判断 110"/>
        <xdr:cNvSpPr/>
      </xdr:nvSpPr>
      <xdr:spPr bwMode="auto">
        <a:xfrm>
          <a:off x="5600700" y="683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109017</xdr:rowOff>
    </xdr:from>
    <xdr:to>
      <xdr:col>4</xdr:col>
      <xdr:colOff>469900</xdr:colOff>
      <xdr:row>36</xdr:row>
      <xdr:rowOff>122852</xdr:rowOff>
    </xdr:to>
    <xdr:cxnSp macro="">
      <xdr:nvCxnSpPr>
        <xdr:cNvPr id="112" name="直線コネクタ 111"/>
        <xdr:cNvCxnSpPr/>
      </xdr:nvCxnSpPr>
      <xdr:spPr bwMode="auto">
        <a:xfrm flipV="1">
          <a:off x="4305300" y="7062267"/>
          <a:ext cx="698500" cy="13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242925</xdr:rowOff>
    </xdr:from>
    <xdr:to>
      <xdr:col>4</xdr:col>
      <xdr:colOff>520700</xdr:colOff>
      <xdr:row>36</xdr:row>
      <xdr:rowOff>1625</xdr:rowOff>
    </xdr:to>
    <xdr:sp macro="" textlink="">
      <xdr:nvSpPr>
        <xdr:cNvPr id="113" name="フローチャート : 判断 112"/>
        <xdr:cNvSpPr/>
      </xdr:nvSpPr>
      <xdr:spPr bwMode="auto">
        <a:xfrm>
          <a:off x="49530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11802</xdr:rowOff>
    </xdr:from>
    <xdr:ext cx="736600" cy="259045"/>
    <xdr:sp macro="" textlink="">
      <xdr:nvSpPr>
        <xdr:cNvPr id="114" name="テキスト ボックス 113"/>
        <xdr:cNvSpPr txBox="1"/>
      </xdr:nvSpPr>
      <xdr:spPr>
        <a:xfrm>
          <a:off x="4622800" y="6622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90979</xdr:rowOff>
    </xdr:from>
    <xdr:to>
      <xdr:col>3</xdr:col>
      <xdr:colOff>904875</xdr:colOff>
      <xdr:row>36</xdr:row>
      <xdr:rowOff>122852</xdr:rowOff>
    </xdr:to>
    <xdr:cxnSp macro="">
      <xdr:nvCxnSpPr>
        <xdr:cNvPr id="115" name="直線コネクタ 114"/>
        <xdr:cNvCxnSpPr/>
      </xdr:nvCxnSpPr>
      <xdr:spPr bwMode="auto">
        <a:xfrm>
          <a:off x="3606800" y="7044229"/>
          <a:ext cx="698500" cy="31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224627</xdr:rowOff>
    </xdr:from>
    <xdr:to>
      <xdr:col>3</xdr:col>
      <xdr:colOff>955675</xdr:colOff>
      <xdr:row>35</xdr:row>
      <xdr:rowOff>326227</xdr:rowOff>
    </xdr:to>
    <xdr:sp macro="" textlink="">
      <xdr:nvSpPr>
        <xdr:cNvPr id="116" name="フローチャート : 判断 115"/>
        <xdr:cNvSpPr/>
      </xdr:nvSpPr>
      <xdr:spPr bwMode="auto">
        <a:xfrm>
          <a:off x="42545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336404</xdr:rowOff>
    </xdr:from>
    <xdr:ext cx="762000" cy="259045"/>
    <xdr:sp macro="" textlink="">
      <xdr:nvSpPr>
        <xdr:cNvPr id="117" name="テキスト ボックス 116"/>
        <xdr:cNvSpPr txBox="1"/>
      </xdr:nvSpPr>
      <xdr:spPr>
        <a:xfrm>
          <a:off x="3924300" y="660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77992</xdr:rowOff>
    </xdr:from>
    <xdr:to>
      <xdr:col>3</xdr:col>
      <xdr:colOff>206375</xdr:colOff>
      <xdr:row>36</xdr:row>
      <xdr:rowOff>90979</xdr:rowOff>
    </xdr:to>
    <xdr:cxnSp macro="">
      <xdr:nvCxnSpPr>
        <xdr:cNvPr id="118" name="直線コネクタ 117"/>
        <xdr:cNvCxnSpPr/>
      </xdr:nvCxnSpPr>
      <xdr:spPr bwMode="auto">
        <a:xfrm>
          <a:off x="2908300" y="7031242"/>
          <a:ext cx="698500" cy="12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192895</xdr:rowOff>
    </xdr:from>
    <xdr:to>
      <xdr:col>3</xdr:col>
      <xdr:colOff>257175</xdr:colOff>
      <xdr:row>35</xdr:row>
      <xdr:rowOff>294495</xdr:rowOff>
    </xdr:to>
    <xdr:sp macro="" textlink="">
      <xdr:nvSpPr>
        <xdr:cNvPr id="119" name="フローチャート : 判断 118"/>
        <xdr:cNvSpPr/>
      </xdr:nvSpPr>
      <xdr:spPr bwMode="auto">
        <a:xfrm>
          <a:off x="35560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304672</xdr:rowOff>
    </xdr:from>
    <xdr:ext cx="762000" cy="259045"/>
    <xdr:sp macro="" textlink="">
      <xdr:nvSpPr>
        <xdr:cNvPr id="120" name="テキスト ボックス 119"/>
        <xdr:cNvSpPr txBox="1"/>
      </xdr:nvSpPr>
      <xdr:spPr>
        <a:xfrm>
          <a:off x="3225800" y="657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155698</xdr:rowOff>
    </xdr:from>
    <xdr:to>
      <xdr:col>2</xdr:col>
      <xdr:colOff>692150</xdr:colOff>
      <xdr:row>35</xdr:row>
      <xdr:rowOff>257298</xdr:rowOff>
    </xdr:to>
    <xdr:sp macro="" textlink="">
      <xdr:nvSpPr>
        <xdr:cNvPr id="121" name="フローチャート : 判断 120"/>
        <xdr:cNvSpPr/>
      </xdr:nvSpPr>
      <xdr:spPr bwMode="auto">
        <a:xfrm>
          <a:off x="28575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267475</xdr:rowOff>
    </xdr:from>
    <xdr:ext cx="762000" cy="259045"/>
    <xdr:sp macro="" textlink="">
      <xdr:nvSpPr>
        <xdr:cNvPr id="122" name="テキスト ボックス 121"/>
        <xdr:cNvSpPr txBox="1"/>
      </xdr:nvSpPr>
      <xdr:spPr>
        <a:xfrm>
          <a:off x="2527300" y="65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71965</xdr:rowOff>
    </xdr:from>
    <xdr:to>
      <xdr:col>5</xdr:col>
      <xdr:colOff>34925</xdr:colOff>
      <xdr:row>37</xdr:row>
      <xdr:rowOff>2115</xdr:rowOff>
    </xdr:to>
    <xdr:sp macro="" textlink="">
      <xdr:nvSpPr>
        <xdr:cNvPr id="128" name="円/楕円 127"/>
        <xdr:cNvSpPr/>
      </xdr:nvSpPr>
      <xdr:spPr bwMode="auto">
        <a:xfrm>
          <a:off x="5600700" y="7025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44042</xdr:rowOff>
    </xdr:from>
    <xdr:ext cx="762000" cy="259045"/>
    <xdr:sp macro="" textlink="">
      <xdr:nvSpPr>
        <xdr:cNvPr id="129" name="人口1人当たり決算額の推移該当値テキスト445"/>
        <xdr:cNvSpPr txBox="1"/>
      </xdr:nvSpPr>
      <xdr:spPr>
        <a:xfrm>
          <a:off x="5740400" y="69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19,139</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58217</xdr:rowOff>
    </xdr:from>
    <xdr:to>
      <xdr:col>4</xdr:col>
      <xdr:colOff>520700</xdr:colOff>
      <xdr:row>36</xdr:row>
      <xdr:rowOff>159817</xdr:rowOff>
    </xdr:to>
    <xdr:sp macro="" textlink="">
      <xdr:nvSpPr>
        <xdr:cNvPr id="130" name="円/楕円 129"/>
        <xdr:cNvSpPr/>
      </xdr:nvSpPr>
      <xdr:spPr bwMode="auto">
        <a:xfrm>
          <a:off x="4953000" y="7011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144594</xdr:rowOff>
    </xdr:from>
    <xdr:ext cx="736600" cy="259045"/>
    <xdr:sp macro="" textlink="">
      <xdr:nvSpPr>
        <xdr:cNvPr id="131" name="テキスト ボックス 130"/>
        <xdr:cNvSpPr txBox="1"/>
      </xdr:nvSpPr>
      <xdr:spPr>
        <a:xfrm>
          <a:off x="4622800" y="7097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20,402</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72052</xdr:rowOff>
    </xdr:from>
    <xdr:to>
      <xdr:col>3</xdr:col>
      <xdr:colOff>955675</xdr:colOff>
      <xdr:row>37</xdr:row>
      <xdr:rowOff>2202</xdr:rowOff>
    </xdr:to>
    <xdr:sp macro="" textlink="">
      <xdr:nvSpPr>
        <xdr:cNvPr id="132" name="円/楕円 131"/>
        <xdr:cNvSpPr/>
      </xdr:nvSpPr>
      <xdr:spPr bwMode="auto">
        <a:xfrm>
          <a:off x="4254500" y="7025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158429</xdr:rowOff>
    </xdr:from>
    <xdr:ext cx="762000" cy="259045"/>
    <xdr:sp macro="" textlink="">
      <xdr:nvSpPr>
        <xdr:cNvPr id="133" name="テキスト ボックス 132"/>
        <xdr:cNvSpPr txBox="1"/>
      </xdr:nvSpPr>
      <xdr:spPr>
        <a:xfrm>
          <a:off x="3924300" y="711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19,131</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40179</xdr:rowOff>
    </xdr:from>
    <xdr:to>
      <xdr:col>3</xdr:col>
      <xdr:colOff>257175</xdr:colOff>
      <xdr:row>36</xdr:row>
      <xdr:rowOff>141779</xdr:rowOff>
    </xdr:to>
    <xdr:sp macro="" textlink="">
      <xdr:nvSpPr>
        <xdr:cNvPr id="134" name="円/楕円 133"/>
        <xdr:cNvSpPr/>
      </xdr:nvSpPr>
      <xdr:spPr bwMode="auto">
        <a:xfrm>
          <a:off x="3556000" y="6993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126556</xdr:rowOff>
    </xdr:from>
    <xdr:ext cx="762000" cy="259045"/>
    <xdr:sp macro="" textlink="">
      <xdr:nvSpPr>
        <xdr:cNvPr id="135" name="テキスト ボックス 134"/>
        <xdr:cNvSpPr txBox="1"/>
      </xdr:nvSpPr>
      <xdr:spPr>
        <a:xfrm>
          <a:off x="3225800" y="707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22,059</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27192</xdr:rowOff>
    </xdr:from>
    <xdr:to>
      <xdr:col>2</xdr:col>
      <xdr:colOff>692150</xdr:colOff>
      <xdr:row>36</xdr:row>
      <xdr:rowOff>128792</xdr:rowOff>
    </xdr:to>
    <xdr:sp macro="" textlink="">
      <xdr:nvSpPr>
        <xdr:cNvPr id="136" name="円/楕円 135"/>
        <xdr:cNvSpPr/>
      </xdr:nvSpPr>
      <xdr:spPr bwMode="auto">
        <a:xfrm>
          <a:off x="2857500" y="6980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113569</xdr:rowOff>
    </xdr:from>
    <xdr:ext cx="762000" cy="259045"/>
    <xdr:sp macro="" textlink="">
      <xdr:nvSpPr>
        <xdr:cNvPr id="137" name="テキスト ボックス 136"/>
        <xdr:cNvSpPr txBox="1"/>
      </xdr:nvSpPr>
      <xdr:spPr>
        <a:xfrm>
          <a:off x="2527300" y="706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23,252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鹿児島県東串良町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6,804
6,712
27.78
5,089,578
4,849,342
230,037
2,643,461
5,206,221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77338</xdr:rowOff>
    </xdr:from>
    <xdr:to>
      <xdr:col>6</xdr:col>
      <xdr:colOff>510540</xdr:colOff>
      <xdr:row>38</xdr:row>
      <xdr:rowOff>86809</xdr:rowOff>
    </xdr:to>
    <xdr:cxnSp macro="">
      <xdr:nvCxnSpPr>
        <xdr:cNvPr id="56" name="直線コネクタ 55"/>
        <xdr:cNvCxnSpPr/>
      </xdr:nvCxnSpPr>
      <xdr:spPr>
        <a:xfrm flipV="1">
          <a:off x="4633595" y="5220838"/>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90636</xdr:rowOff>
    </xdr:from>
    <xdr:ext cx="534377" cy="259045"/>
    <xdr:sp macro="" textlink="">
      <xdr:nvSpPr>
        <xdr:cNvPr id="57" name="人件費最小値テキスト"/>
        <xdr:cNvSpPr txBox="1"/>
      </xdr:nvSpPr>
      <xdr:spPr>
        <a:xfrm>
          <a:off x="4686300" y="66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66,941</a:t>
          </a:r>
          <a:endParaRPr kumimoji="1" lang="ja-JP" altLang="en-US" sz="1000" b="1">
            <a:latin typeface="ＭＳ Ｐゴシック"/>
          </a:endParaRPr>
        </a:p>
      </xdr:txBody>
    </xdr:sp>
    <xdr:clientData/>
  </xdr:oneCellAnchor>
  <xdr:twoCellAnchor>
    <xdr:from>
      <xdr:col>6</xdr:col>
      <xdr:colOff>422275</xdr:colOff>
      <xdr:row>38</xdr:row>
      <xdr:rowOff>86809</xdr:rowOff>
    </xdr:from>
    <xdr:to>
      <xdr:col>6</xdr:col>
      <xdr:colOff>600075</xdr:colOff>
      <xdr:row>38</xdr:row>
      <xdr:rowOff>86809</xdr:rowOff>
    </xdr:to>
    <xdr:cxnSp macro="">
      <xdr:nvCxnSpPr>
        <xdr:cNvPr id="58" name="直線コネクタ 57"/>
        <xdr:cNvCxnSpPr/>
      </xdr:nvCxnSpPr>
      <xdr:spPr>
        <a:xfrm>
          <a:off x="4546600" y="660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24015</xdr:rowOff>
    </xdr:from>
    <xdr:ext cx="599010" cy="259045"/>
    <xdr:sp macro="" textlink="">
      <xdr:nvSpPr>
        <xdr:cNvPr id="59" name="人件費最大値テキスト"/>
        <xdr:cNvSpPr txBox="1"/>
      </xdr:nvSpPr>
      <xdr:spPr>
        <a:xfrm>
          <a:off x="4686300" y="499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248,184</a:t>
          </a:r>
          <a:endParaRPr kumimoji="1" lang="ja-JP" altLang="en-US" sz="1000" b="1">
            <a:latin typeface="ＭＳ Ｐゴシック"/>
          </a:endParaRPr>
        </a:p>
      </xdr:txBody>
    </xdr:sp>
    <xdr:clientData/>
  </xdr:oneCellAnchor>
  <xdr:twoCellAnchor>
    <xdr:from>
      <xdr:col>6</xdr:col>
      <xdr:colOff>422275</xdr:colOff>
      <xdr:row>30</xdr:row>
      <xdr:rowOff>77338</xdr:rowOff>
    </xdr:from>
    <xdr:to>
      <xdr:col>6</xdr:col>
      <xdr:colOff>600075</xdr:colOff>
      <xdr:row>30</xdr:row>
      <xdr:rowOff>77338</xdr:rowOff>
    </xdr:to>
    <xdr:cxnSp macro="">
      <xdr:nvCxnSpPr>
        <xdr:cNvPr id="60" name="直線コネクタ 59"/>
        <xdr:cNvCxnSpPr/>
      </xdr:nvCxnSpPr>
      <xdr:spPr>
        <a:xfrm>
          <a:off x="4546600" y="52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127554</xdr:rowOff>
    </xdr:from>
    <xdr:to>
      <xdr:col>6</xdr:col>
      <xdr:colOff>511175</xdr:colOff>
      <xdr:row>36</xdr:row>
      <xdr:rowOff>127653</xdr:rowOff>
    </xdr:to>
    <xdr:cxnSp macro="">
      <xdr:nvCxnSpPr>
        <xdr:cNvPr id="61" name="直線コネクタ 60"/>
        <xdr:cNvCxnSpPr/>
      </xdr:nvCxnSpPr>
      <xdr:spPr>
        <a:xfrm>
          <a:off x="3797300" y="6299754"/>
          <a:ext cx="8382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57668</xdr:rowOff>
    </xdr:from>
    <xdr:ext cx="599010" cy="259045"/>
    <xdr:sp macro="" textlink="">
      <xdr:nvSpPr>
        <xdr:cNvPr id="62" name="人件費平均値テキスト"/>
        <xdr:cNvSpPr txBox="1"/>
      </xdr:nvSpPr>
      <xdr:spPr>
        <a:xfrm>
          <a:off x="4686300" y="5886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134,601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34791</xdr:rowOff>
    </xdr:from>
    <xdr:to>
      <xdr:col>6</xdr:col>
      <xdr:colOff>561975</xdr:colOff>
      <xdr:row>35</xdr:row>
      <xdr:rowOff>136391</xdr:rowOff>
    </xdr:to>
    <xdr:sp macro="" textlink="">
      <xdr:nvSpPr>
        <xdr:cNvPr id="63" name="フローチャート : 判断 62"/>
        <xdr:cNvSpPr/>
      </xdr:nvSpPr>
      <xdr:spPr>
        <a:xfrm>
          <a:off x="45847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127554</xdr:rowOff>
    </xdr:from>
    <xdr:to>
      <xdr:col>5</xdr:col>
      <xdr:colOff>358775</xdr:colOff>
      <xdr:row>36</xdr:row>
      <xdr:rowOff>158666</xdr:rowOff>
    </xdr:to>
    <xdr:cxnSp macro="">
      <xdr:nvCxnSpPr>
        <xdr:cNvPr id="64" name="直線コネクタ 63"/>
        <xdr:cNvCxnSpPr/>
      </xdr:nvCxnSpPr>
      <xdr:spPr>
        <a:xfrm flipV="1">
          <a:off x="2908300" y="6299754"/>
          <a:ext cx="889000" cy="3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42418</xdr:rowOff>
    </xdr:from>
    <xdr:to>
      <xdr:col>5</xdr:col>
      <xdr:colOff>409575</xdr:colOff>
      <xdr:row>35</xdr:row>
      <xdr:rowOff>144018</xdr:rowOff>
    </xdr:to>
    <xdr:sp macro="" textlink="">
      <xdr:nvSpPr>
        <xdr:cNvPr id="65" name="フローチャート : 判断 64"/>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160545</xdr:rowOff>
    </xdr:from>
    <xdr:ext cx="599010" cy="259045"/>
    <xdr:sp macro="" textlink="">
      <xdr:nvSpPr>
        <xdr:cNvPr id="66" name="テキスト ボックス 65"/>
        <xdr:cNvSpPr txBox="1"/>
      </xdr:nvSpPr>
      <xdr:spPr>
        <a:xfrm>
          <a:off x="3497794"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149377</xdr:rowOff>
    </xdr:from>
    <xdr:to>
      <xdr:col>4</xdr:col>
      <xdr:colOff>155575</xdr:colOff>
      <xdr:row>36</xdr:row>
      <xdr:rowOff>158666</xdr:rowOff>
    </xdr:to>
    <xdr:cxnSp macro="">
      <xdr:nvCxnSpPr>
        <xdr:cNvPr id="67" name="直線コネクタ 66"/>
        <xdr:cNvCxnSpPr/>
      </xdr:nvCxnSpPr>
      <xdr:spPr>
        <a:xfrm>
          <a:off x="2019300" y="6321577"/>
          <a:ext cx="889000" cy="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7496</xdr:rowOff>
    </xdr:from>
    <xdr:to>
      <xdr:col>4</xdr:col>
      <xdr:colOff>206375</xdr:colOff>
      <xdr:row>35</xdr:row>
      <xdr:rowOff>109096</xdr:rowOff>
    </xdr:to>
    <xdr:sp macro="" textlink="">
      <xdr:nvSpPr>
        <xdr:cNvPr id="68" name="フローチャート : 判断 67"/>
        <xdr:cNvSpPr/>
      </xdr:nvSpPr>
      <xdr:spPr>
        <a:xfrm>
          <a:off x="2857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125623</xdr:rowOff>
    </xdr:from>
    <xdr:ext cx="599010" cy="259045"/>
    <xdr:sp macro="" textlink="">
      <xdr:nvSpPr>
        <xdr:cNvPr id="69" name="テキスト ボックス 68"/>
        <xdr:cNvSpPr txBox="1"/>
      </xdr:nvSpPr>
      <xdr:spPr>
        <a:xfrm>
          <a:off x="2608794"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149377</xdr:rowOff>
    </xdr:from>
    <xdr:to>
      <xdr:col>2</xdr:col>
      <xdr:colOff>638175</xdr:colOff>
      <xdr:row>36</xdr:row>
      <xdr:rowOff>153934</xdr:rowOff>
    </xdr:to>
    <xdr:cxnSp macro="">
      <xdr:nvCxnSpPr>
        <xdr:cNvPr id="70" name="直線コネクタ 69"/>
        <xdr:cNvCxnSpPr/>
      </xdr:nvCxnSpPr>
      <xdr:spPr>
        <a:xfrm flipV="1">
          <a:off x="1130300" y="6321577"/>
          <a:ext cx="889000" cy="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47424</xdr:rowOff>
    </xdr:from>
    <xdr:to>
      <xdr:col>3</xdr:col>
      <xdr:colOff>3175</xdr:colOff>
      <xdr:row>35</xdr:row>
      <xdr:rowOff>149024</xdr:rowOff>
    </xdr:to>
    <xdr:sp macro="" textlink="">
      <xdr:nvSpPr>
        <xdr:cNvPr id="71" name="フローチャート : 判断 70"/>
        <xdr:cNvSpPr/>
      </xdr:nvSpPr>
      <xdr:spPr>
        <a:xfrm>
          <a:off x="1968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165551</xdr:rowOff>
    </xdr:from>
    <xdr:ext cx="599010" cy="259045"/>
    <xdr:sp macro="" textlink="">
      <xdr:nvSpPr>
        <xdr:cNvPr id="72" name="テキスト ボックス 71"/>
        <xdr:cNvSpPr txBox="1"/>
      </xdr:nvSpPr>
      <xdr:spPr>
        <a:xfrm>
          <a:off x="1719794"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39873</xdr:rowOff>
    </xdr:from>
    <xdr:to>
      <xdr:col>1</xdr:col>
      <xdr:colOff>485775</xdr:colOff>
      <xdr:row>35</xdr:row>
      <xdr:rowOff>141473</xdr:rowOff>
    </xdr:to>
    <xdr:sp macro="" textlink="">
      <xdr:nvSpPr>
        <xdr:cNvPr id="73" name="フローチャート : 判断 72"/>
        <xdr:cNvSpPr/>
      </xdr:nvSpPr>
      <xdr:spPr>
        <a:xfrm>
          <a:off x="1079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158000</xdr:rowOff>
    </xdr:from>
    <xdr:ext cx="599010" cy="259045"/>
    <xdr:sp macro="" textlink="">
      <xdr:nvSpPr>
        <xdr:cNvPr id="74" name="テキスト ボックス 73"/>
        <xdr:cNvSpPr txBox="1"/>
      </xdr:nvSpPr>
      <xdr:spPr>
        <a:xfrm>
          <a:off x="830794" y="581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76853</xdr:rowOff>
    </xdr:from>
    <xdr:to>
      <xdr:col>6</xdr:col>
      <xdr:colOff>561975</xdr:colOff>
      <xdr:row>37</xdr:row>
      <xdr:rowOff>7003</xdr:rowOff>
    </xdr:to>
    <xdr:sp macro="" textlink="">
      <xdr:nvSpPr>
        <xdr:cNvPr id="80" name="円/楕円 79"/>
        <xdr:cNvSpPr/>
      </xdr:nvSpPr>
      <xdr:spPr>
        <a:xfrm>
          <a:off x="4584700" y="624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55280</xdr:rowOff>
    </xdr:from>
    <xdr:ext cx="599010" cy="259045"/>
    <xdr:sp macro="" textlink="">
      <xdr:nvSpPr>
        <xdr:cNvPr id="81" name="人件費該当値テキスト"/>
        <xdr:cNvSpPr txBox="1"/>
      </xdr:nvSpPr>
      <xdr:spPr>
        <a:xfrm>
          <a:off x="4686300" y="6227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106,581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76754</xdr:rowOff>
    </xdr:from>
    <xdr:to>
      <xdr:col>5</xdr:col>
      <xdr:colOff>409575</xdr:colOff>
      <xdr:row>37</xdr:row>
      <xdr:rowOff>6904</xdr:rowOff>
    </xdr:to>
    <xdr:sp macro="" textlink="">
      <xdr:nvSpPr>
        <xdr:cNvPr id="82" name="円/楕円 81"/>
        <xdr:cNvSpPr/>
      </xdr:nvSpPr>
      <xdr:spPr>
        <a:xfrm>
          <a:off x="3746500" y="624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169481</xdr:rowOff>
    </xdr:from>
    <xdr:ext cx="599010" cy="259045"/>
    <xdr:sp macro="" textlink="">
      <xdr:nvSpPr>
        <xdr:cNvPr id="83" name="テキスト ボックス 82"/>
        <xdr:cNvSpPr txBox="1"/>
      </xdr:nvSpPr>
      <xdr:spPr>
        <a:xfrm>
          <a:off x="3497794" y="634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106,594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107866</xdr:rowOff>
    </xdr:from>
    <xdr:to>
      <xdr:col>4</xdr:col>
      <xdr:colOff>206375</xdr:colOff>
      <xdr:row>37</xdr:row>
      <xdr:rowOff>38016</xdr:rowOff>
    </xdr:to>
    <xdr:sp macro="" textlink="">
      <xdr:nvSpPr>
        <xdr:cNvPr id="84" name="円/楕円 83"/>
        <xdr:cNvSpPr/>
      </xdr:nvSpPr>
      <xdr:spPr>
        <a:xfrm>
          <a:off x="2857500" y="628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29143</xdr:rowOff>
    </xdr:from>
    <xdr:ext cx="599010" cy="259045"/>
    <xdr:sp macro="" textlink="">
      <xdr:nvSpPr>
        <xdr:cNvPr id="85" name="テキスト ボックス 84"/>
        <xdr:cNvSpPr txBox="1"/>
      </xdr:nvSpPr>
      <xdr:spPr>
        <a:xfrm>
          <a:off x="2608794" y="637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102,511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98577</xdr:rowOff>
    </xdr:from>
    <xdr:to>
      <xdr:col>3</xdr:col>
      <xdr:colOff>3175</xdr:colOff>
      <xdr:row>37</xdr:row>
      <xdr:rowOff>28727</xdr:rowOff>
    </xdr:to>
    <xdr:sp macro="" textlink="">
      <xdr:nvSpPr>
        <xdr:cNvPr id="86" name="円/楕円 85"/>
        <xdr:cNvSpPr/>
      </xdr:nvSpPr>
      <xdr:spPr>
        <a:xfrm>
          <a:off x="1968500" y="627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19854</xdr:rowOff>
    </xdr:from>
    <xdr:ext cx="599010" cy="259045"/>
    <xdr:sp macro="" textlink="">
      <xdr:nvSpPr>
        <xdr:cNvPr id="87" name="テキスト ボックス 86"/>
        <xdr:cNvSpPr txBox="1"/>
      </xdr:nvSpPr>
      <xdr:spPr>
        <a:xfrm>
          <a:off x="1719794" y="6363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103,730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103134</xdr:rowOff>
    </xdr:from>
    <xdr:to>
      <xdr:col>1</xdr:col>
      <xdr:colOff>485775</xdr:colOff>
      <xdr:row>37</xdr:row>
      <xdr:rowOff>33284</xdr:rowOff>
    </xdr:to>
    <xdr:sp macro="" textlink="">
      <xdr:nvSpPr>
        <xdr:cNvPr id="88" name="円/楕円 87"/>
        <xdr:cNvSpPr/>
      </xdr:nvSpPr>
      <xdr:spPr>
        <a:xfrm>
          <a:off x="1079500" y="627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24411</xdr:rowOff>
    </xdr:from>
    <xdr:ext cx="599010" cy="259045"/>
    <xdr:sp macro="" textlink="">
      <xdr:nvSpPr>
        <xdr:cNvPr id="89" name="テキスト ボックス 88"/>
        <xdr:cNvSpPr txBox="1"/>
      </xdr:nvSpPr>
      <xdr:spPr>
        <a:xfrm>
          <a:off x="830794" y="636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103,132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43018</xdr:rowOff>
    </xdr:from>
    <xdr:to>
      <xdr:col>6</xdr:col>
      <xdr:colOff>510540</xdr:colOff>
      <xdr:row>58</xdr:row>
      <xdr:rowOff>144211</xdr:rowOff>
    </xdr:to>
    <xdr:cxnSp macro="">
      <xdr:nvCxnSpPr>
        <xdr:cNvPr id="114" name="直線コネクタ 113"/>
        <xdr:cNvCxnSpPr/>
      </xdr:nvCxnSpPr>
      <xdr:spPr>
        <a:xfrm flipV="1">
          <a:off x="4633595" y="8786968"/>
          <a:ext cx="1270" cy="13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148038</xdr:rowOff>
    </xdr:from>
    <xdr:ext cx="534377" cy="259045"/>
    <xdr:sp macro="" textlink="">
      <xdr:nvSpPr>
        <xdr:cNvPr id="115" name="物件費最小値テキスト"/>
        <xdr:cNvSpPr txBox="1"/>
      </xdr:nvSpPr>
      <xdr:spPr>
        <a:xfrm>
          <a:off x="4686300" y="1009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59,408</a:t>
          </a:r>
          <a:endParaRPr kumimoji="1" lang="ja-JP" altLang="en-US" sz="1000" b="1">
            <a:latin typeface="ＭＳ Ｐゴシック"/>
          </a:endParaRPr>
        </a:p>
      </xdr:txBody>
    </xdr:sp>
    <xdr:clientData/>
  </xdr:oneCellAnchor>
  <xdr:twoCellAnchor>
    <xdr:from>
      <xdr:col>6</xdr:col>
      <xdr:colOff>422275</xdr:colOff>
      <xdr:row>58</xdr:row>
      <xdr:rowOff>144211</xdr:rowOff>
    </xdr:from>
    <xdr:to>
      <xdr:col>6</xdr:col>
      <xdr:colOff>600075</xdr:colOff>
      <xdr:row>58</xdr:row>
      <xdr:rowOff>144211</xdr:rowOff>
    </xdr:to>
    <xdr:cxnSp macro="">
      <xdr:nvCxnSpPr>
        <xdr:cNvPr id="116" name="直線コネクタ 115"/>
        <xdr:cNvCxnSpPr/>
      </xdr:nvCxnSpPr>
      <xdr:spPr>
        <a:xfrm>
          <a:off x="4546600" y="10088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161145</xdr:rowOff>
    </xdr:from>
    <xdr:ext cx="599010" cy="259045"/>
    <xdr:sp macro="" textlink="">
      <xdr:nvSpPr>
        <xdr:cNvPr id="117" name="物件費最大値テキスト"/>
        <xdr:cNvSpPr txBox="1"/>
      </xdr:nvSpPr>
      <xdr:spPr>
        <a:xfrm>
          <a:off x="4686300" y="856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230,188</a:t>
          </a:r>
          <a:endParaRPr kumimoji="1" lang="ja-JP" altLang="en-US" sz="1000" b="1">
            <a:latin typeface="ＭＳ Ｐゴシック"/>
          </a:endParaRPr>
        </a:p>
      </xdr:txBody>
    </xdr:sp>
    <xdr:clientData/>
  </xdr:oneCellAnchor>
  <xdr:twoCellAnchor>
    <xdr:from>
      <xdr:col>6</xdr:col>
      <xdr:colOff>422275</xdr:colOff>
      <xdr:row>51</xdr:row>
      <xdr:rowOff>43018</xdr:rowOff>
    </xdr:from>
    <xdr:to>
      <xdr:col>6</xdr:col>
      <xdr:colOff>600075</xdr:colOff>
      <xdr:row>51</xdr:row>
      <xdr:rowOff>43018</xdr:rowOff>
    </xdr:to>
    <xdr:cxnSp macro="">
      <xdr:nvCxnSpPr>
        <xdr:cNvPr id="118" name="直線コネクタ 117"/>
        <xdr:cNvCxnSpPr/>
      </xdr:nvCxnSpPr>
      <xdr:spPr>
        <a:xfrm>
          <a:off x="4546600" y="878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168946</xdr:rowOff>
    </xdr:from>
    <xdr:to>
      <xdr:col>6</xdr:col>
      <xdr:colOff>511175</xdr:colOff>
      <xdr:row>58</xdr:row>
      <xdr:rowOff>126678</xdr:rowOff>
    </xdr:to>
    <xdr:cxnSp macro="">
      <xdr:nvCxnSpPr>
        <xdr:cNvPr id="119" name="直線コネクタ 118"/>
        <xdr:cNvCxnSpPr/>
      </xdr:nvCxnSpPr>
      <xdr:spPr>
        <a:xfrm flipV="1">
          <a:off x="3797300" y="9941596"/>
          <a:ext cx="838200" cy="12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79072</xdr:rowOff>
    </xdr:from>
    <xdr:ext cx="599010" cy="259045"/>
    <xdr:sp macro="" textlink="">
      <xdr:nvSpPr>
        <xdr:cNvPr id="120" name="物件費平均値テキスト"/>
        <xdr:cNvSpPr txBox="1"/>
      </xdr:nvSpPr>
      <xdr:spPr>
        <a:xfrm>
          <a:off x="4686300" y="9337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131,792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56195</xdr:rowOff>
    </xdr:from>
    <xdr:to>
      <xdr:col>6</xdr:col>
      <xdr:colOff>561975</xdr:colOff>
      <xdr:row>55</xdr:row>
      <xdr:rowOff>157795</xdr:rowOff>
    </xdr:to>
    <xdr:sp macro="" textlink="">
      <xdr:nvSpPr>
        <xdr:cNvPr id="121" name="フローチャート : 判断 120"/>
        <xdr:cNvSpPr/>
      </xdr:nvSpPr>
      <xdr:spPr>
        <a:xfrm>
          <a:off x="4584700" y="9485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126678</xdr:rowOff>
    </xdr:from>
    <xdr:to>
      <xdr:col>5</xdr:col>
      <xdr:colOff>358775</xdr:colOff>
      <xdr:row>59</xdr:row>
      <xdr:rowOff>985</xdr:rowOff>
    </xdr:to>
    <xdr:cxnSp macro="">
      <xdr:nvCxnSpPr>
        <xdr:cNvPr id="122" name="直線コネクタ 121"/>
        <xdr:cNvCxnSpPr/>
      </xdr:nvCxnSpPr>
      <xdr:spPr>
        <a:xfrm flipV="1">
          <a:off x="2908300" y="10070778"/>
          <a:ext cx="889000" cy="4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118108</xdr:rowOff>
    </xdr:from>
    <xdr:to>
      <xdr:col>5</xdr:col>
      <xdr:colOff>409575</xdr:colOff>
      <xdr:row>56</xdr:row>
      <xdr:rowOff>48258</xdr:rowOff>
    </xdr:to>
    <xdr:sp macro="" textlink="">
      <xdr:nvSpPr>
        <xdr:cNvPr id="123" name="フローチャート : 判断 122"/>
        <xdr:cNvSpPr/>
      </xdr:nvSpPr>
      <xdr:spPr>
        <a:xfrm>
          <a:off x="37465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64785</xdr:rowOff>
    </xdr:from>
    <xdr:ext cx="599010" cy="259045"/>
    <xdr:sp macro="" textlink="">
      <xdr:nvSpPr>
        <xdr:cNvPr id="124" name="テキスト ボックス 123"/>
        <xdr:cNvSpPr txBox="1"/>
      </xdr:nvSpPr>
      <xdr:spPr>
        <a:xfrm>
          <a:off x="3497794" y="932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985</xdr:rowOff>
    </xdr:from>
    <xdr:to>
      <xdr:col>4</xdr:col>
      <xdr:colOff>155575</xdr:colOff>
      <xdr:row>59</xdr:row>
      <xdr:rowOff>9428</xdr:rowOff>
    </xdr:to>
    <xdr:cxnSp macro="">
      <xdr:nvCxnSpPr>
        <xdr:cNvPr id="125" name="直線コネクタ 124"/>
        <xdr:cNvCxnSpPr/>
      </xdr:nvCxnSpPr>
      <xdr:spPr>
        <a:xfrm flipV="1">
          <a:off x="2019300" y="10116535"/>
          <a:ext cx="889000" cy="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131900</xdr:rowOff>
    </xdr:from>
    <xdr:to>
      <xdr:col>4</xdr:col>
      <xdr:colOff>206375</xdr:colOff>
      <xdr:row>56</xdr:row>
      <xdr:rowOff>62050</xdr:rowOff>
    </xdr:to>
    <xdr:sp macro="" textlink="">
      <xdr:nvSpPr>
        <xdr:cNvPr id="126" name="フローチャート : 判断 125"/>
        <xdr:cNvSpPr/>
      </xdr:nvSpPr>
      <xdr:spPr>
        <a:xfrm>
          <a:off x="2857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78577</xdr:rowOff>
    </xdr:from>
    <xdr:ext cx="599010" cy="259045"/>
    <xdr:sp macro="" textlink="">
      <xdr:nvSpPr>
        <xdr:cNvPr id="127" name="テキスト ボックス 126"/>
        <xdr:cNvSpPr txBox="1"/>
      </xdr:nvSpPr>
      <xdr:spPr>
        <a:xfrm>
          <a:off x="2608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166332</xdr:rowOff>
    </xdr:from>
    <xdr:to>
      <xdr:col>2</xdr:col>
      <xdr:colOff>638175</xdr:colOff>
      <xdr:row>59</xdr:row>
      <xdr:rowOff>9428</xdr:rowOff>
    </xdr:to>
    <xdr:cxnSp macro="">
      <xdr:nvCxnSpPr>
        <xdr:cNvPr id="128" name="直線コネクタ 127"/>
        <xdr:cNvCxnSpPr/>
      </xdr:nvCxnSpPr>
      <xdr:spPr>
        <a:xfrm>
          <a:off x="1130300" y="10110432"/>
          <a:ext cx="889000" cy="1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19139</xdr:rowOff>
    </xdr:from>
    <xdr:to>
      <xdr:col>3</xdr:col>
      <xdr:colOff>3175</xdr:colOff>
      <xdr:row>56</xdr:row>
      <xdr:rowOff>120739</xdr:rowOff>
    </xdr:to>
    <xdr:sp macro="" textlink="">
      <xdr:nvSpPr>
        <xdr:cNvPr id="129" name="フローチャート : 判断 128"/>
        <xdr:cNvSpPr/>
      </xdr:nvSpPr>
      <xdr:spPr>
        <a:xfrm>
          <a:off x="1968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137266</xdr:rowOff>
    </xdr:from>
    <xdr:ext cx="599010" cy="259045"/>
    <xdr:sp macro="" textlink="">
      <xdr:nvSpPr>
        <xdr:cNvPr id="130" name="テキスト ボックス 129"/>
        <xdr:cNvSpPr txBox="1"/>
      </xdr:nvSpPr>
      <xdr:spPr>
        <a:xfrm>
          <a:off x="1719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83048</xdr:rowOff>
    </xdr:from>
    <xdr:to>
      <xdr:col>1</xdr:col>
      <xdr:colOff>485775</xdr:colOff>
      <xdr:row>57</xdr:row>
      <xdr:rowOff>13198</xdr:rowOff>
    </xdr:to>
    <xdr:sp macro="" textlink="">
      <xdr:nvSpPr>
        <xdr:cNvPr id="131" name="フローチャート : 判断 130"/>
        <xdr:cNvSpPr/>
      </xdr:nvSpPr>
      <xdr:spPr>
        <a:xfrm>
          <a:off x="1079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29725</xdr:rowOff>
    </xdr:from>
    <xdr:ext cx="599010" cy="259045"/>
    <xdr:sp macro="" textlink="">
      <xdr:nvSpPr>
        <xdr:cNvPr id="132" name="テキスト ボックス 131"/>
        <xdr:cNvSpPr txBox="1"/>
      </xdr:nvSpPr>
      <xdr:spPr>
        <a:xfrm>
          <a:off x="830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118146</xdr:rowOff>
    </xdr:from>
    <xdr:to>
      <xdr:col>6</xdr:col>
      <xdr:colOff>561975</xdr:colOff>
      <xdr:row>58</xdr:row>
      <xdr:rowOff>48296</xdr:rowOff>
    </xdr:to>
    <xdr:sp macro="" textlink="">
      <xdr:nvSpPr>
        <xdr:cNvPr id="138" name="円/楕円 137"/>
        <xdr:cNvSpPr/>
      </xdr:nvSpPr>
      <xdr:spPr>
        <a:xfrm>
          <a:off x="4584700" y="989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96573</xdr:rowOff>
    </xdr:from>
    <xdr:ext cx="534377" cy="259045"/>
    <xdr:sp macro="" textlink="">
      <xdr:nvSpPr>
        <xdr:cNvPr id="139" name="物件費該当値テキスト"/>
        <xdr:cNvSpPr txBox="1"/>
      </xdr:nvSpPr>
      <xdr:spPr>
        <a:xfrm>
          <a:off x="4686300" y="986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78,662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75878</xdr:rowOff>
    </xdr:from>
    <xdr:to>
      <xdr:col>5</xdr:col>
      <xdr:colOff>409575</xdr:colOff>
      <xdr:row>59</xdr:row>
      <xdr:rowOff>6028</xdr:rowOff>
    </xdr:to>
    <xdr:sp macro="" textlink="">
      <xdr:nvSpPr>
        <xdr:cNvPr id="140" name="円/楕円 139"/>
        <xdr:cNvSpPr/>
      </xdr:nvSpPr>
      <xdr:spPr>
        <a:xfrm>
          <a:off x="3746500" y="1001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168605</xdr:rowOff>
    </xdr:from>
    <xdr:ext cx="534377" cy="259045"/>
    <xdr:sp macro="" textlink="">
      <xdr:nvSpPr>
        <xdr:cNvPr id="141" name="テキスト ボックス 140"/>
        <xdr:cNvSpPr txBox="1"/>
      </xdr:nvSpPr>
      <xdr:spPr>
        <a:xfrm>
          <a:off x="3530111" y="1011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61,709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121635</xdr:rowOff>
    </xdr:from>
    <xdr:to>
      <xdr:col>4</xdr:col>
      <xdr:colOff>206375</xdr:colOff>
      <xdr:row>59</xdr:row>
      <xdr:rowOff>51785</xdr:rowOff>
    </xdr:to>
    <xdr:sp macro="" textlink="">
      <xdr:nvSpPr>
        <xdr:cNvPr id="142" name="円/楕円 141"/>
        <xdr:cNvSpPr/>
      </xdr:nvSpPr>
      <xdr:spPr>
        <a:xfrm>
          <a:off x="2857500" y="1006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42912</xdr:rowOff>
    </xdr:from>
    <xdr:ext cx="534377" cy="259045"/>
    <xdr:sp macro="" textlink="">
      <xdr:nvSpPr>
        <xdr:cNvPr id="143" name="テキスト ボックス 142"/>
        <xdr:cNvSpPr txBox="1"/>
      </xdr:nvSpPr>
      <xdr:spPr>
        <a:xfrm>
          <a:off x="2641111" y="1015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55,704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130078</xdr:rowOff>
    </xdr:from>
    <xdr:to>
      <xdr:col>3</xdr:col>
      <xdr:colOff>3175</xdr:colOff>
      <xdr:row>59</xdr:row>
      <xdr:rowOff>60228</xdr:rowOff>
    </xdr:to>
    <xdr:sp macro="" textlink="">
      <xdr:nvSpPr>
        <xdr:cNvPr id="144" name="円/楕円 143"/>
        <xdr:cNvSpPr/>
      </xdr:nvSpPr>
      <xdr:spPr>
        <a:xfrm>
          <a:off x="1968500" y="1007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51355</xdr:rowOff>
    </xdr:from>
    <xdr:ext cx="534377" cy="259045"/>
    <xdr:sp macro="" textlink="">
      <xdr:nvSpPr>
        <xdr:cNvPr id="145" name="テキスト ボックス 144"/>
        <xdr:cNvSpPr txBox="1"/>
      </xdr:nvSpPr>
      <xdr:spPr>
        <a:xfrm>
          <a:off x="1752111" y="1016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54,596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115532</xdr:rowOff>
    </xdr:from>
    <xdr:to>
      <xdr:col>1</xdr:col>
      <xdr:colOff>485775</xdr:colOff>
      <xdr:row>59</xdr:row>
      <xdr:rowOff>45682</xdr:rowOff>
    </xdr:to>
    <xdr:sp macro="" textlink="">
      <xdr:nvSpPr>
        <xdr:cNvPr id="146" name="円/楕円 145"/>
        <xdr:cNvSpPr/>
      </xdr:nvSpPr>
      <xdr:spPr>
        <a:xfrm>
          <a:off x="1079500" y="1005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36809</xdr:rowOff>
    </xdr:from>
    <xdr:ext cx="534377" cy="259045"/>
    <xdr:sp macro="" textlink="">
      <xdr:nvSpPr>
        <xdr:cNvPr id="147" name="テキスト ボックス 146"/>
        <xdr:cNvSpPr txBox="1"/>
      </xdr:nvSpPr>
      <xdr:spPr>
        <a:xfrm>
          <a:off x="863111" y="1015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56,505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6998</xdr:rowOff>
    </xdr:from>
    <xdr:to>
      <xdr:col>6</xdr:col>
      <xdr:colOff>510540</xdr:colOff>
      <xdr:row>78</xdr:row>
      <xdr:rowOff>137002</xdr:rowOff>
    </xdr:to>
    <xdr:cxnSp macro="">
      <xdr:nvCxnSpPr>
        <xdr:cNvPr id="169" name="直線コネクタ 168"/>
        <xdr:cNvCxnSpPr/>
      </xdr:nvCxnSpPr>
      <xdr:spPr>
        <a:xfrm flipV="1">
          <a:off x="4633595" y="12351398"/>
          <a:ext cx="1270" cy="115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140829</xdr:rowOff>
    </xdr:from>
    <xdr:ext cx="378565" cy="259045"/>
    <xdr:sp macro="" textlink="">
      <xdr:nvSpPr>
        <xdr:cNvPr id="170" name="維持補修費最小値テキスト"/>
        <xdr:cNvSpPr txBox="1"/>
      </xdr:nvSpPr>
      <xdr:spPr>
        <a:xfrm>
          <a:off x="4686300" y="1351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422275</xdr:colOff>
      <xdr:row>78</xdr:row>
      <xdr:rowOff>137002</xdr:rowOff>
    </xdr:from>
    <xdr:to>
      <xdr:col>6</xdr:col>
      <xdr:colOff>600075</xdr:colOff>
      <xdr:row>78</xdr:row>
      <xdr:rowOff>137002</xdr:rowOff>
    </xdr:to>
    <xdr:cxnSp macro="">
      <xdr:nvCxnSpPr>
        <xdr:cNvPr id="171" name="直線コネクタ 170"/>
        <xdr:cNvCxnSpPr/>
      </xdr:nvCxnSpPr>
      <xdr:spPr>
        <a:xfrm>
          <a:off x="4546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125125</xdr:rowOff>
    </xdr:from>
    <xdr:ext cx="534377" cy="259045"/>
    <xdr:sp macro="" textlink="">
      <xdr:nvSpPr>
        <xdr:cNvPr id="172" name="維持補修費最大値テキスト"/>
        <xdr:cNvSpPr txBox="1"/>
      </xdr:nvSpPr>
      <xdr:spPr>
        <a:xfrm>
          <a:off x="4686300" y="1212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50,805</a:t>
          </a:r>
          <a:endParaRPr kumimoji="1" lang="ja-JP" altLang="en-US" sz="1000" b="1">
            <a:latin typeface="ＭＳ Ｐゴシック"/>
          </a:endParaRPr>
        </a:p>
      </xdr:txBody>
    </xdr:sp>
    <xdr:clientData/>
  </xdr:oneCellAnchor>
  <xdr:twoCellAnchor>
    <xdr:from>
      <xdr:col>6</xdr:col>
      <xdr:colOff>422275</xdr:colOff>
      <xdr:row>72</xdr:row>
      <xdr:rowOff>6998</xdr:rowOff>
    </xdr:from>
    <xdr:to>
      <xdr:col>6</xdr:col>
      <xdr:colOff>600075</xdr:colOff>
      <xdr:row>72</xdr:row>
      <xdr:rowOff>6998</xdr:rowOff>
    </xdr:to>
    <xdr:cxnSp macro="">
      <xdr:nvCxnSpPr>
        <xdr:cNvPr id="173" name="直線コネクタ 172"/>
        <xdr:cNvCxnSpPr/>
      </xdr:nvCxnSpPr>
      <xdr:spPr>
        <a:xfrm>
          <a:off x="4546600" y="1235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114737</xdr:rowOff>
    </xdr:from>
    <xdr:to>
      <xdr:col>6</xdr:col>
      <xdr:colOff>511175</xdr:colOff>
      <xdr:row>78</xdr:row>
      <xdr:rowOff>127355</xdr:rowOff>
    </xdr:to>
    <xdr:cxnSp macro="">
      <xdr:nvCxnSpPr>
        <xdr:cNvPr id="174" name="直線コネクタ 173"/>
        <xdr:cNvCxnSpPr/>
      </xdr:nvCxnSpPr>
      <xdr:spPr>
        <a:xfrm flipV="1">
          <a:off x="3797300" y="13487837"/>
          <a:ext cx="8382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114109</xdr:rowOff>
    </xdr:from>
    <xdr:ext cx="534377" cy="259045"/>
    <xdr:sp macro="" textlink="">
      <xdr:nvSpPr>
        <xdr:cNvPr id="175" name="維持補修費平均値テキスト"/>
        <xdr:cNvSpPr txBox="1"/>
      </xdr:nvSpPr>
      <xdr:spPr>
        <a:xfrm>
          <a:off x="4686300" y="12972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91232</xdr:rowOff>
    </xdr:from>
    <xdr:to>
      <xdr:col>6</xdr:col>
      <xdr:colOff>561975</xdr:colOff>
      <xdr:row>77</xdr:row>
      <xdr:rowOff>21382</xdr:rowOff>
    </xdr:to>
    <xdr:sp macro="" textlink="">
      <xdr:nvSpPr>
        <xdr:cNvPr id="176" name="フローチャート : 判断 175"/>
        <xdr:cNvSpPr/>
      </xdr:nvSpPr>
      <xdr:spPr>
        <a:xfrm>
          <a:off x="45847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102826</xdr:rowOff>
    </xdr:from>
    <xdr:to>
      <xdr:col>5</xdr:col>
      <xdr:colOff>358775</xdr:colOff>
      <xdr:row>78</xdr:row>
      <xdr:rowOff>127355</xdr:rowOff>
    </xdr:to>
    <xdr:cxnSp macro="">
      <xdr:nvCxnSpPr>
        <xdr:cNvPr id="177" name="直線コネクタ 176"/>
        <xdr:cNvCxnSpPr/>
      </xdr:nvCxnSpPr>
      <xdr:spPr>
        <a:xfrm>
          <a:off x="2908300" y="13475926"/>
          <a:ext cx="8890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101130</xdr:rowOff>
    </xdr:from>
    <xdr:to>
      <xdr:col>5</xdr:col>
      <xdr:colOff>409575</xdr:colOff>
      <xdr:row>77</xdr:row>
      <xdr:rowOff>31280</xdr:rowOff>
    </xdr:to>
    <xdr:sp macro="" textlink="">
      <xdr:nvSpPr>
        <xdr:cNvPr id="178" name="フローチャート : 判断 177"/>
        <xdr:cNvSpPr/>
      </xdr:nvSpPr>
      <xdr:spPr>
        <a:xfrm>
          <a:off x="3746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47807</xdr:rowOff>
    </xdr:from>
    <xdr:ext cx="534377" cy="259045"/>
    <xdr:sp macro="" textlink="">
      <xdr:nvSpPr>
        <xdr:cNvPr id="179" name="テキスト ボックス 178"/>
        <xdr:cNvSpPr txBox="1"/>
      </xdr:nvSpPr>
      <xdr:spPr>
        <a:xfrm>
          <a:off x="3530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102826</xdr:rowOff>
    </xdr:from>
    <xdr:to>
      <xdr:col>4</xdr:col>
      <xdr:colOff>155575</xdr:colOff>
      <xdr:row>78</xdr:row>
      <xdr:rowOff>131676</xdr:rowOff>
    </xdr:to>
    <xdr:cxnSp macro="">
      <xdr:nvCxnSpPr>
        <xdr:cNvPr id="180" name="直線コネクタ 179"/>
        <xdr:cNvCxnSpPr/>
      </xdr:nvCxnSpPr>
      <xdr:spPr>
        <a:xfrm flipV="1">
          <a:off x="2019300" y="13475926"/>
          <a:ext cx="889000" cy="2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59799</xdr:rowOff>
    </xdr:from>
    <xdr:to>
      <xdr:col>4</xdr:col>
      <xdr:colOff>206375</xdr:colOff>
      <xdr:row>76</xdr:row>
      <xdr:rowOff>161399</xdr:rowOff>
    </xdr:to>
    <xdr:sp macro="" textlink="">
      <xdr:nvSpPr>
        <xdr:cNvPr id="181" name="フローチャート : 判断 180"/>
        <xdr:cNvSpPr/>
      </xdr:nvSpPr>
      <xdr:spPr>
        <a:xfrm>
          <a:off x="2857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6476</xdr:rowOff>
    </xdr:from>
    <xdr:ext cx="534377" cy="259045"/>
    <xdr:sp macro="" textlink="">
      <xdr:nvSpPr>
        <xdr:cNvPr id="182" name="テキスト ボックス 181"/>
        <xdr:cNvSpPr txBox="1"/>
      </xdr:nvSpPr>
      <xdr:spPr>
        <a:xfrm>
          <a:off x="2641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130990</xdr:rowOff>
    </xdr:from>
    <xdr:to>
      <xdr:col>2</xdr:col>
      <xdr:colOff>638175</xdr:colOff>
      <xdr:row>78</xdr:row>
      <xdr:rowOff>131676</xdr:rowOff>
    </xdr:to>
    <xdr:cxnSp macro="">
      <xdr:nvCxnSpPr>
        <xdr:cNvPr id="183" name="直線コネクタ 182"/>
        <xdr:cNvCxnSpPr/>
      </xdr:nvCxnSpPr>
      <xdr:spPr>
        <a:xfrm>
          <a:off x="1130300" y="1350409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107714</xdr:rowOff>
    </xdr:from>
    <xdr:to>
      <xdr:col>3</xdr:col>
      <xdr:colOff>3175</xdr:colOff>
      <xdr:row>77</xdr:row>
      <xdr:rowOff>37864</xdr:rowOff>
    </xdr:to>
    <xdr:sp macro="" textlink="">
      <xdr:nvSpPr>
        <xdr:cNvPr id="184" name="フローチャート : 判断 183"/>
        <xdr:cNvSpPr/>
      </xdr:nvSpPr>
      <xdr:spPr>
        <a:xfrm>
          <a:off x="1968500" y="1313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54391</xdr:rowOff>
    </xdr:from>
    <xdr:ext cx="534377" cy="259045"/>
    <xdr:sp macro="" textlink="">
      <xdr:nvSpPr>
        <xdr:cNvPr id="185" name="テキスト ボックス 184"/>
        <xdr:cNvSpPr txBox="1"/>
      </xdr:nvSpPr>
      <xdr:spPr>
        <a:xfrm>
          <a:off x="1752111" y="129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121887</xdr:rowOff>
    </xdr:from>
    <xdr:to>
      <xdr:col>1</xdr:col>
      <xdr:colOff>485775</xdr:colOff>
      <xdr:row>77</xdr:row>
      <xdr:rowOff>52037</xdr:rowOff>
    </xdr:to>
    <xdr:sp macro="" textlink="">
      <xdr:nvSpPr>
        <xdr:cNvPr id="186" name="フローチャート : 判断 185"/>
        <xdr:cNvSpPr/>
      </xdr:nvSpPr>
      <xdr:spPr>
        <a:xfrm>
          <a:off x="1079500" y="1315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68564</xdr:rowOff>
    </xdr:from>
    <xdr:ext cx="534377" cy="259045"/>
    <xdr:sp macro="" textlink="">
      <xdr:nvSpPr>
        <xdr:cNvPr id="187" name="テキスト ボックス 186"/>
        <xdr:cNvSpPr txBox="1"/>
      </xdr:nvSpPr>
      <xdr:spPr>
        <a:xfrm>
          <a:off x="863111" y="1292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63937</xdr:rowOff>
    </xdr:from>
    <xdr:to>
      <xdr:col>6</xdr:col>
      <xdr:colOff>561975</xdr:colOff>
      <xdr:row>78</xdr:row>
      <xdr:rowOff>165537</xdr:rowOff>
    </xdr:to>
    <xdr:sp macro="" textlink="">
      <xdr:nvSpPr>
        <xdr:cNvPr id="193" name="円/楕円 192"/>
        <xdr:cNvSpPr/>
      </xdr:nvSpPr>
      <xdr:spPr>
        <a:xfrm>
          <a:off x="4584700" y="134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150314</xdr:rowOff>
    </xdr:from>
    <xdr:ext cx="469744" cy="259045"/>
    <xdr:sp macro="" textlink="">
      <xdr:nvSpPr>
        <xdr:cNvPr id="194" name="維持補修費該当値テキスト"/>
        <xdr:cNvSpPr txBox="1"/>
      </xdr:nvSpPr>
      <xdr:spPr>
        <a:xfrm>
          <a:off x="4686300" y="13351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76555</xdr:rowOff>
    </xdr:from>
    <xdr:to>
      <xdr:col>5</xdr:col>
      <xdr:colOff>409575</xdr:colOff>
      <xdr:row>79</xdr:row>
      <xdr:rowOff>6705</xdr:rowOff>
    </xdr:to>
    <xdr:sp macro="" textlink="">
      <xdr:nvSpPr>
        <xdr:cNvPr id="195" name="円/楕円 194"/>
        <xdr:cNvSpPr/>
      </xdr:nvSpPr>
      <xdr:spPr>
        <a:xfrm>
          <a:off x="3746500" y="1344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78</xdr:row>
      <xdr:rowOff>169282</xdr:rowOff>
    </xdr:from>
    <xdr:ext cx="378565" cy="259045"/>
    <xdr:sp macro="" textlink="">
      <xdr:nvSpPr>
        <xdr:cNvPr id="196" name="テキスト ボックス 195"/>
        <xdr:cNvSpPr txBox="1"/>
      </xdr:nvSpPr>
      <xdr:spPr>
        <a:xfrm>
          <a:off x="3608017" y="13542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52026</xdr:rowOff>
    </xdr:from>
    <xdr:to>
      <xdr:col>4</xdr:col>
      <xdr:colOff>206375</xdr:colOff>
      <xdr:row>78</xdr:row>
      <xdr:rowOff>153626</xdr:rowOff>
    </xdr:to>
    <xdr:sp macro="" textlink="">
      <xdr:nvSpPr>
        <xdr:cNvPr id="197" name="円/楕円 196"/>
        <xdr:cNvSpPr/>
      </xdr:nvSpPr>
      <xdr:spPr>
        <a:xfrm>
          <a:off x="2857500" y="134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144753</xdr:rowOff>
    </xdr:from>
    <xdr:ext cx="469744" cy="259045"/>
    <xdr:sp macro="" textlink="">
      <xdr:nvSpPr>
        <xdr:cNvPr id="198" name="テキスト ボックス 197"/>
        <xdr:cNvSpPr txBox="1"/>
      </xdr:nvSpPr>
      <xdr:spPr>
        <a:xfrm>
          <a:off x="2673427" y="1351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80876</xdr:rowOff>
    </xdr:from>
    <xdr:to>
      <xdr:col>3</xdr:col>
      <xdr:colOff>3175</xdr:colOff>
      <xdr:row>79</xdr:row>
      <xdr:rowOff>11026</xdr:rowOff>
    </xdr:to>
    <xdr:sp macro="" textlink="">
      <xdr:nvSpPr>
        <xdr:cNvPr id="199" name="円/楕円 198"/>
        <xdr:cNvSpPr/>
      </xdr:nvSpPr>
      <xdr:spPr>
        <a:xfrm>
          <a:off x="1968500" y="134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2153</xdr:rowOff>
    </xdr:from>
    <xdr:ext cx="378565" cy="259045"/>
    <xdr:sp macro="" textlink="">
      <xdr:nvSpPr>
        <xdr:cNvPr id="200" name="テキスト ボックス 199"/>
        <xdr:cNvSpPr txBox="1"/>
      </xdr:nvSpPr>
      <xdr:spPr>
        <a:xfrm>
          <a:off x="1830017" y="13546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80190</xdr:rowOff>
    </xdr:from>
    <xdr:to>
      <xdr:col>1</xdr:col>
      <xdr:colOff>485775</xdr:colOff>
      <xdr:row>79</xdr:row>
      <xdr:rowOff>10340</xdr:rowOff>
    </xdr:to>
    <xdr:sp macro="" textlink="">
      <xdr:nvSpPr>
        <xdr:cNvPr id="201" name="円/楕円 200"/>
        <xdr:cNvSpPr/>
      </xdr:nvSpPr>
      <xdr:spPr>
        <a:xfrm>
          <a:off x="1079500" y="1345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1467</xdr:rowOff>
    </xdr:from>
    <xdr:ext cx="378565" cy="259045"/>
    <xdr:sp macro="" textlink="">
      <xdr:nvSpPr>
        <xdr:cNvPr id="202" name="テキスト ボックス 201"/>
        <xdr:cNvSpPr txBox="1"/>
      </xdr:nvSpPr>
      <xdr:spPr>
        <a:xfrm>
          <a:off x="941017" y="13546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34348</xdr:rowOff>
    </xdr:from>
    <xdr:to>
      <xdr:col>6</xdr:col>
      <xdr:colOff>510540</xdr:colOff>
      <xdr:row>99</xdr:row>
      <xdr:rowOff>106276</xdr:rowOff>
    </xdr:to>
    <xdr:cxnSp macro="">
      <xdr:nvCxnSpPr>
        <xdr:cNvPr id="229" name="直線コネクタ 228"/>
        <xdr:cNvCxnSpPr/>
      </xdr:nvCxnSpPr>
      <xdr:spPr>
        <a:xfrm flipV="1">
          <a:off x="4633595" y="15636298"/>
          <a:ext cx="1270" cy="1443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110103</xdr:rowOff>
    </xdr:from>
    <xdr:ext cx="534377" cy="259045"/>
    <xdr:sp macro="" textlink="">
      <xdr:nvSpPr>
        <xdr:cNvPr id="230" name="扶助費最小値テキスト"/>
        <xdr:cNvSpPr txBox="1"/>
      </xdr:nvSpPr>
      <xdr:spPr>
        <a:xfrm>
          <a:off x="4686300" y="170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39,547</a:t>
          </a:r>
          <a:endParaRPr kumimoji="1" lang="ja-JP" altLang="en-US" sz="1000" b="1">
            <a:latin typeface="ＭＳ Ｐゴシック"/>
          </a:endParaRPr>
        </a:p>
      </xdr:txBody>
    </xdr:sp>
    <xdr:clientData/>
  </xdr:oneCellAnchor>
  <xdr:twoCellAnchor>
    <xdr:from>
      <xdr:col>6</xdr:col>
      <xdr:colOff>422275</xdr:colOff>
      <xdr:row>99</xdr:row>
      <xdr:rowOff>106276</xdr:rowOff>
    </xdr:from>
    <xdr:to>
      <xdr:col>6</xdr:col>
      <xdr:colOff>600075</xdr:colOff>
      <xdr:row>99</xdr:row>
      <xdr:rowOff>106276</xdr:rowOff>
    </xdr:to>
    <xdr:cxnSp macro="">
      <xdr:nvCxnSpPr>
        <xdr:cNvPr id="231" name="直線コネクタ 230"/>
        <xdr:cNvCxnSpPr/>
      </xdr:nvCxnSpPr>
      <xdr:spPr>
        <a:xfrm>
          <a:off x="4546600" y="1707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152475</xdr:rowOff>
    </xdr:from>
    <xdr:ext cx="599010" cy="259045"/>
    <xdr:sp macro="" textlink="">
      <xdr:nvSpPr>
        <xdr:cNvPr id="232" name="扶助費最大値テキスト"/>
        <xdr:cNvSpPr txBox="1"/>
      </xdr:nvSpPr>
      <xdr:spPr>
        <a:xfrm>
          <a:off x="4686300" y="1541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127,952</a:t>
          </a:r>
          <a:endParaRPr kumimoji="1" lang="ja-JP" altLang="en-US" sz="1000" b="1">
            <a:latin typeface="ＭＳ Ｐゴシック"/>
          </a:endParaRPr>
        </a:p>
      </xdr:txBody>
    </xdr:sp>
    <xdr:clientData/>
  </xdr:oneCellAnchor>
  <xdr:twoCellAnchor>
    <xdr:from>
      <xdr:col>6</xdr:col>
      <xdr:colOff>422275</xdr:colOff>
      <xdr:row>91</xdr:row>
      <xdr:rowOff>34348</xdr:rowOff>
    </xdr:from>
    <xdr:to>
      <xdr:col>6</xdr:col>
      <xdr:colOff>600075</xdr:colOff>
      <xdr:row>91</xdr:row>
      <xdr:rowOff>34348</xdr:rowOff>
    </xdr:to>
    <xdr:cxnSp macro="">
      <xdr:nvCxnSpPr>
        <xdr:cNvPr id="233" name="直線コネクタ 232"/>
        <xdr:cNvCxnSpPr/>
      </xdr:nvCxnSpPr>
      <xdr:spPr>
        <a:xfrm>
          <a:off x="4546600" y="1563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8892</xdr:rowOff>
    </xdr:from>
    <xdr:to>
      <xdr:col>6</xdr:col>
      <xdr:colOff>511175</xdr:colOff>
      <xdr:row>93</xdr:row>
      <xdr:rowOff>59837</xdr:rowOff>
    </xdr:to>
    <xdr:cxnSp macro="">
      <xdr:nvCxnSpPr>
        <xdr:cNvPr id="234" name="直線コネクタ 233"/>
        <xdr:cNvCxnSpPr/>
      </xdr:nvCxnSpPr>
      <xdr:spPr>
        <a:xfrm flipV="1">
          <a:off x="3797300" y="15782292"/>
          <a:ext cx="838200" cy="22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10144</xdr:rowOff>
    </xdr:from>
    <xdr:ext cx="534377" cy="259045"/>
    <xdr:sp macro="" textlink="">
      <xdr:nvSpPr>
        <xdr:cNvPr id="235" name="扶助費平均値テキスト"/>
        <xdr:cNvSpPr txBox="1"/>
      </xdr:nvSpPr>
      <xdr:spPr>
        <a:xfrm>
          <a:off x="4686300" y="16469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72,502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31717</xdr:rowOff>
    </xdr:from>
    <xdr:to>
      <xdr:col>6</xdr:col>
      <xdr:colOff>561975</xdr:colOff>
      <xdr:row>96</xdr:row>
      <xdr:rowOff>133317</xdr:rowOff>
    </xdr:to>
    <xdr:sp macro="" textlink="">
      <xdr:nvSpPr>
        <xdr:cNvPr id="236" name="フローチャート : 判断 235"/>
        <xdr:cNvSpPr/>
      </xdr:nvSpPr>
      <xdr:spPr>
        <a:xfrm>
          <a:off x="45847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59837</xdr:rowOff>
    </xdr:from>
    <xdr:to>
      <xdr:col>5</xdr:col>
      <xdr:colOff>358775</xdr:colOff>
      <xdr:row>93</xdr:row>
      <xdr:rowOff>152615</xdr:rowOff>
    </xdr:to>
    <xdr:cxnSp macro="">
      <xdr:nvCxnSpPr>
        <xdr:cNvPr id="237" name="直線コネクタ 236"/>
        <xdr:cNvCxnSpPr/>
      </xdr:nvCxnSpPr>
      <xdr:spPr>
        <a:xfrm flipV="1">
          <a:off x="2908300" y="16004687"/>
          <a:ext cx="889000" cy="9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155129</xdr:rowOff>
    </xdr:from>
    <xdr:to>
      <xdr:col>5</xdr:col>
      <xdr:colOff>409575</xdr:colOff>
      <xdr:row>97</xdr:row>
      <xdr:rowOff>85279</xdr:rowOff>
    </xdr:to>
    <xdr:sp macro="" textlink="">
      <xdr:nvSpPr>
        <xdr:cNvPr id="238" name="フローチャート : 判断 237"/>
        <xdr:cNvSpPr/>
      </xdr:nvSpPr>
      <xdr:spPr>
        <a:xfrm>
          <a:off x="3746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76406</xdr:rowOff>
    </xdr:from>
    <xdr:ext cx="534377" cy="259045"/>
    <xdr:sp macro="" textlink="">
      <xdr:nvSpPr>
        <xdr:cNvPr id="239" name="テキスト ボックス 238"/>
        <xdr:cNvSpPr txBox="1"/>
      </xdr:nvSpPr>
      <xdr:spPr>
        <a:xfrm>
          <a:off x="3530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152615</xdr:rowOff>
    </xdr:from>
    <xdr:to>
      <xdr:col>4</xdr:col>
      <xdr:colOff>155575</xdr:colOff>
      <xdr:row>94</xdr:row>
      <xdr:rowOff>115991</xdr:rowOff>
    </xdr:to>
    <xdr:cxnSp macro="">
      <xdr:nvCxnSpPr>
        <xdr:cNvPr id="240" name="直線コネクタ 239"/>
        <xdr:cNvCxnSpPr/>
      </xdr:nvCxnSpPr>
      <xdr:spPr>
        <a:xfrm flipV="1">
          <a:off x="2019300" y="16097465"/>
          <a:ext cx="889000" cy="13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10833</xdr:rowOff>
    </xdr:from>
    <xdr:to>
      <xdr:col>4</xdr:col>
      <xdr:colOff>206375</xdr:colOff>
      <xdr:row>97</xdr:row>
      <xdr:rowOff>112433</xdr:rowOff>
    </xdr:to>
    <xdr:sp macro="" textlink="">
      <xdr:nvSpPr>
        <xdr:cNvPr id="241" name="フローチャート : 判断 240"/>
        <xdr:cNvSpPr/>
      </xdr:nvSpPr>
      <xdr:spPr>
        <a:xfrm>
          <a:off x="2857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103560</xdr:rowOff>
    </xdr:from>
    <xdr:ext cx="534377" cy="259045"/>
    <xdr:sp macro="" textlink="">
      <xdr:nvSpPr>
        <xdr:cNvPr id="242" name="テキスト ボックス 241"/>
        <xdr:cNvSpPr txBox="1"/>
      </xdr:nvSpPr>
      <xdr:spPr>
        <a:xfrm>
          <a:off x="2641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115991</xdr:rowOff>
    </xdr:from>
    <xdr:to>
      <xdr:col>2</xdr:col>
      <xdr:colOff>638175</xdr:colOff>
      <xdr:row>94</xdr:row>
      <xdr:rowOff>161727</xdr:rowOff>
    </xdr:to>
    <xdr:cxnSp macro="">
      <xdr:nvCxnSpPr>
        <xdr:cNvPr id="243" name="直線コネクタ 242"/>
        <xdr:cNvCxnSpPr/>
      </xdr:nvCxnSpPr>
      <xdr:spPr>
        <a:xfrm flipV="1">
          <a:off x="1130300" y="16232291"/>
          <a:ext cx="889000" cy="4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122472</xdr:rowOff>
    </xdr:from>
    <xdr:to>
      <xdr:col>3</xdr:col>
      <xdr:colOff>3175</xdr:colOff>
      <xdr:row>98</xdr:row>
      <xdr:rowOff>52622</xdr:rowOff>
    </xdr:to>
    <xdr:sp macro="" textlink="">
      <xdr:nvSpPr>
        <xdr:cNvPr id="244" name="フローチャート : 判断 243"/>
        <xdr:cNvSpPr/>
      </xdr:nvSpPr>
      <xdr:spPr>
        <a:xfrm>
          <a:off x="1968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43749</xdr:rowOff>
    </xdr:from>
    <xdr:ext cx="534377" cy="259045"/>
    <xdr:sp macro="" textlink="">
      <xdr:nvSpPr>
        <xdr:cNvPr id="245" name="テキスト ボックス 244"/>
        <xdr:cNvSpPr txBox="1"/>
      </xdr:nvSpPr>
      <xdr:spPr>
        <a:xfrm>
          <a:off x="1752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119484</xdr:rowOff>
    </xdr:from>
    <xdr:to>
      <xdr:col>1</xdr:col>
      <xdr:colOff>485775</xdr:colOff>
      <xdr:row>98</xdr:row>
      <xdr:rowOff>49634</xdr:rowOff>
    </xdr:to>
    <xdr:sp macro="" textlink="">
      <xdr:nvSpPr>
        <xdr:cNvPr id="246" name="フローチャート : 判断 245"/>
        <xdr:cNvSpPr/>
      </xdr:nvSpPr>
      <xdr:spPr>
        <a:xfrm>
          <a:off x="1079500" y="167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40761</xdr:rowOff>
    </xdr:from>
    <xdr:ext cx="534377" cy="259045"/>
    <xdr:sp macro="" textlink="">
      <xdr:nvSpPr>
        <xdr:cNvPr id="247" name="テキスト ボックス 246"/>
        <xdr:cNvSpPr txBox="1"/>
      </xdr:nvSpPr>
      <xdr:spPr>
        <a:xfrm>
          <a:off x="863111" y="1684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129542</xdr:rowOff>
    </xdr:from>
    <xdr:to>
      <xdr:col>6</xdr:col>
      <xdr:colOff>561975</xdr:colOff>
      <xdr:row>92</xdr:row>
      <xdr:rowOff>59692</xdr:rowOff>
    </xdr:to>
    <xdr:sp macro="" textlink="">
      <xdr:nvSpPr>
        <xdr:cNvPr id="253" name="円/楕円 252"/>
        <xdr:cNvSpPr/>
      </xdr:nvSpPr>
      <xdr:spPr>
        <a:xfrm>
          <a:off x="4584700" y="157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152419</xdr:rowOff>
    </xdr:from>
    <xdr:ext cx="599010" cy="259045"/>
    <xdr:sp macro="" textlink="">
      <xdr:nvSpPr>
        <xdr:cNvPr id="254" name="扶助費該当値テキスト"/>
        <xdr:cNvSpPr txBox="1"/>
      </xdr:nvSpPr>
      <xdr:spPr>
        <a:xfrm>
          <a:off x="4686300" y="1558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119,011</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9037</xdr:rowOff>
    </xdr:from>
    <xdr:to>
      <xdr:col>5</xdr:col>
      <xdr:colOff>409575</xdr:colOff>
      <xdr:row>93</xdr:row>
      <xdr:rowOff>110637</xdr:rowOff>
    </xdr:to>
    <xdr:sp macro="" textlink="">
      <xdr:nvSpPr>
        <xdr:cNvPr id="255" name="円/楕円 254"/>
        <xdr:cNvSpPr/>
      </xdr:nvSpPr>
      <xdr:spPr>
        <a:xfrm>
          <a:off x="3746500" y="1595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127164</xdr:rowOff>
    </xdr:from>
    <xdr:ext cx="599010" cy="259045"/>
    <xdr:sp macro="" textlink="">
      <xdr:nvSpPr>
        <xdr:cNvPr id="256" name="テキスト ボックス 255"/>
        <xdr:cNvSpPr txBox="1"/>
      </xdr:nvSpPr>
      <xdr:spPr>
        <a:xfrm>
          <a:off x="3497794" y="1572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105,391</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101815</xdr:rowOff>
    </xdr:from>
    <xdr:to>
      <xdr:col>4</xdr:col>
      <xdr:colOff>206375</xdr:colOff>
      <xdr:row>94</xdr:row>
      <xdr:rowOff>31965</xdr:rowOff>
    </xdr:to>
    <xdr:sp macro="" textlink="">
      <xdr:nvSpPr>
        <xdr:cNvPr id="257" name="円/楕円 256"/>
        <xdr:cNvSpPr/>
      </xdr:nvSpPr>
      <xdr:spPr>
        <a:xfrm>
          <a:off x="2857500" y="160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48492</xdr:rowOff>
    </xdr:from>
    <xdr:ext cx="534377" cy="259045"/>
    <xdr:sp macro="" textlink="">
      <xdr:nvSpPr>
        <xdr:cNvPr id="258" name="テキスト ボックス 257"/>
        <xdr:cNvSpPr txBox="1"/>
      </xdr:nvSpPr>
      <xdr:spPr>
        <a:xfrm>
          <a:off x="2641111" y="1582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99,709</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65191</xdr:rowOff>
    </xdr:from>
    <xdr:to>
      <xdr:col>3</xdr:col>
      <xdr:colOff>3175</xdr:colOff>
      <xdr:row>94</xdr:row>
      <xdr:rowOff>166791</xdr:rowOff>
    </xdr:to>
    <xdr:sp macro="" textlink="">
      <xdr:nvSpPr>
        <xdr:cNvPr id="259" name="円/楕円 258"/>
        <xdr:cNvSpPr/>
      </xdr:nvSpPr>
      <xdr:spPr>
        <a:xfrm>
          <a:off x="1968500" y="1618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11868</xdr:rowOff>
    </xdr:from>
    <xdr:ext cx="534377" cy="259045"/>
    <xdr:sp macro="" textlink="">
      <xdr:nvSpPr>
        <xdr:cNvPr id="260" name="テキスト ボックス 259"/>
        <xdr:cNvSpPr txBox="1"/>
      </xdr:nvSpPr>
      <xdr:spPr>
        <a:xfrm>
          <a:off x="1752111" y="1595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91,452</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110927</xdr:rowOff>
    </xdr:from>
    <xdr:to>
      <xdr:col>1</xdr:col>
      <xdr:colOff>485775</xdr:colOff>
      <xdr:row>95</xdr:row>
      <xdr:rowOff>41077</xdr:rowOff>
    </xdr:to>
    <xdr:sp macro="" textlink="">
      <xdr:nvSpPr>
        <xdr:cNvPr id="261" name="円/楕円 260"/>
        <xdr:cNvSpPr/>
      </xdr:nvSpPr>
      <xdr:spPr>
        <a:xfrm>
          <a:off x="1079500" y="1622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57604</xdr:rowOff>
    </xdr:from>
    <xdr:ext cx="534377" cy="259045"/>
    <xdr:sp macro="" textlink="">
      <xdr:nvSpPr>
        <xdr:cNvPr id="262" name="テキスト ボックス 261"/>
        <xdr:cNvSpPr txBox="1"/>
      </xdr:nvSpPr>
      <xdr:spPr>
        <a:xfrm>
          <a:off x="863111" y="1600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90216</xdr:rowOff>
    </xdr:from>
    <xdr:to>
      <xdr:col>15</xdr:col>
      <xdr:colOff>180340</xdr:colOff>
      <xdr:row>37</xdr:row>
      <xdr:rowOff>160171</xdr:rowOff>
    </xdr:to>
    <xdr:cxnSp macro="">
      <xdr:nvCxnSpPr>
        <xdr:cNvPr id="286" name="直線コネクタ 285"/>
        <xdr:cNvCxnSpPr/>
      </xdr:nvCxnSpPr>
      <xdr:spPr>
        <a:xfrm flipV="1">
          <a:off x="10475595" y="5233716"/>
          <a:ext cx="1270" cy="127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163998</xdr:rowOff>
    </xdr:from>
    <xdr:ext cx="534377" cy="259045"/>
    <xdr:sp macro="" textlink="">
      <xdr:nvSpPr>
        <xdr:cNvPr id="287" name="補助費等最小値テキスト"/>
        <xdr:cNvSpPr txBox="1"/>
      </xdr:nvSpPr>
      <xdr:spPr>
        <a:xfrm>
          <a:off x="10528300" y="65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59,627</a:t>
          </a:r>
          <a:endParaRPr kumimoji="1" lang="ja-JP" altLang="en-US" sz="1000" b="1">
            <a:latin typeface="ＭＳ Ｐゴシック"/>
          </a:endParaRPr>
        </a:p>
      </xdr:txBody>
    </xdr:sp>
    <xdr:clientData/>
  </xdr:oneCellAnchor>
  <xdr:twoCellAnchor>
    <xdr:from>
      <xdr:col>15</xdr:col>
      <xdr:colOff>92075</xdr:colOff>
      <xdr:row>37</xdr:row>
      <xdr:rowOff>160171</xdr:rowOff>
    </xdr:from>
    <xdr:to>
      <xdr:col>15</xdr:col>
      <xdr:colOff>269875</xdr:colOff>
      <xdr:row>37</xdr:row>
      <xdr:rowOff>160171</xdr:rowOff>
    </xdr:to>
    <xdr:cxnSp macro="">
      <xdr:nvCxnSpPr>
        <xdr:cNvPr id="288" name="直線コネクタ 287"/>
        <xdr:cNvCxnSpPr/>
      </xdr:nvCxnSpPr>
      <xdr:spPr>
        <a:xfrm>
          <a:off x="10388600" y="650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36893</xdr:rowOff>
    </xdr:from>
    <xdr:ext cx="599010" cy="259045"/>
    <xdr:sp macro="" textlink="">
      <xdr:nvSpPr>
        <xdr:cNvPr id="289" name="補助費等最大値テキスト"/>
        <xdr:cNvSpPr txBox="1"/>
      </xdr:nvSpPr>
      <xdr:spPr>
        <a:xfrm>
          <a:off x="10528300" y="50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392,988</a:t>
          </a:r>
          <a:endParaRPr kumimoji="1" lang="ja-JP" altLang="en-US" sz="1000" b="1">
            <a:latin typeface="ＭＳ Ｐゴシック"/>
          </a:endParaRPr>
        </a:p>
      </xdr:txBody>
    </xdr:sp>
    <xdr:clientData/>
  </xdr:oneCellAnchor>
  <xdr:twoCellAnchor>
    <xdr:from>
      <xdr:col>15</xdr:col>
      <xdr:colOff>92075</xdr:colOff>
      <xdr:row>30</xdr:row>
      <xdr:rowOff>90216</xdr:rowOff>
    </xdr:from>
    <xdr:to>
      <xdr:col>15</xdr:col>
      <xdr:colOff>269875</xdr:colOff>
      <xdr:row>30</xdr:row>
      <xdr:rowOff>90216</xdr:rowOff>
    </xdr:to>
    <xdr:cxnSp macro="">
      <xdr:nvCxnSpPr>
        <xdr:cNvPr id="290" name="直線コネクタ 289"/>
        <xdr:cNvCxnSpPr/>
      </xdr:nvCxnSpPr>
      <xdr:spPr>
        <a:xfrm>
          <a:off x="10388600" y="523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32052</xdr:rowOff>
    </xdr:from>
    <xdr:to>
      <xdr:col>15</xdr:col>
      <xdr:colOff>180975</xdr:colOff>
      <xdr:row>37</xdr:row>
      <xdr:rowOff>95645</xdr:rowOff>
    </xdr:to>
    <xdr:cxnSp macro="">
      <xdr:nvCxnSpPr>
        <xdr:cNvPr id="291" name="直線コネクタ 290"/>
        <xdr:cNvCxnSpPr/>
      </xdr:nvCxnSpPr>
      <xdr:spPr>
        <a:xfrm flipV="1">
          <a:off x="9639300" y="6375702"/>
          <a:ext cx="838200" cy="6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165380</xdr:rowOff>
    </xdr:from>
    <xdr:ext cx="599010" cy="259045"/>
    <xdr:sp macro="" textlink="">
      <xdr:nvSpPr>
        <xdr:cNvPr id="292" name="補助費等平均値テキスト"/>
        <xdr:cNvSpPr txBox="1"/>
      </xdr:nvSpPr>
      <xdr:spPr>
        <a:xfrm>
          <a:off x="10528300" y="599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140,931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142503</xdr:rowOff>
    </xdr:from>
    <xdr:to>
      <xdr:col>15</xdr:col>
      <xdr:colOff>231775</xdr:colOff>
      <xdr:row>36</xdr:row>
      <xdr:rowOff>72653</xdr:rowOff>
    </xdr:to>
    <xdr:sp macro="" textlink="">
      <xdr:nvSpPr>
        <xdr:cNvPr id="293" name="フローチャート : 判断 292"/>
        <xdr:cNvSpPr/>
      </xdr:nvSpPr>
      <xdr:spPr>
        <a:xfrm>
          <a:off x="104267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95645</xdr:rowOff>
    </xdr:from>
    <xdr:to>
      <xdr:col>14</xdr:col>
      <xdr:colOff>28575</xdr:colOff>
      <xdr:row>37</xdr:row>
      <xdr:rowOff>110100</xdr:rowOff>
    </xdr:to>
    <xdr:cxnSp macro="">
      <xdr:nvCxnSpPr>
        <xdr:cNvPr id="294" name="直線コネクタ 293"/>
        <xdr:cNvCxnSpPr/>
      </xdr:nvCxnSpPr>
      <xdr:spPr>
        <a:xfrm flipV="1">
          <a:off x="8750300" y="6439295"/>
          <a:ext cx="889000" cy="1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159877</xdr:rowOff>
    </xdr:from>
    <xdr:to>
      <xdr:col>14</xdr:col>
      <xdr:colOff>79375</xdr:colOff>
      <xdr:row>36</xdr:row>
      <xdr:rowOff>90027</xdr:rowOff>
    </xdr:to>
    <xdr:sp macro="" textlink="">
      <xdr:nvSpPr>
        <xdr:cNvPr id="295" name="フローチャート : 判断 294"/>
        <xdr:cNvSpPr/>
      </xdr:nvSpPr>
      <xdr:spPr>
        <a:xfrm>
          <a:off x="9588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106554</xdr:rowOff>
    </xdr:from>
    <xdr:ext cx="599010" cy="259045"/>
    <xdr:sp macro="" textlink="">
      <xdr:nvSpPr>
        <xdr:cNvPr id="296" name="テキスト ボックス 295"/>
        <xdr:cNvSpPr txBox="1"/>
      </xdr:nvSpPr>
      <xdr:spPr>
        <a:xfrm>
          <a:off x="9339794"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109178</xdr:rowOff>
    </xdr:from>
    <xdr:to>
      <xdr:col>12</xdr:col>
      <xdr:colOff>511175</xdr:colOff>
      <xdr:row>37</xdr:row>
      <xdr:rowOff>110100</xdr:rowOff>
    </xdr:to>
    <xdr:cxnSp macro="">
      <xdr:nvCxnSpPr>
        <xdr:cNvPr id="297" name="直線コネクタ 296"/>
        <xdr:cNvCxnSpPr/>
      </xdr:nvCxnSpPr>
      <xdr:spPr>
        <a:xfrm>
          <a:off x="7861300" y="6452828"/>
          <a:ext cx="889000" cy="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28923</xdr:rowOff>
    </xdr:from>
    <xdr:to>
      <xdr:col>12</xdr:col>
      <xdr:colOff>561975</xdr:colOff>
      <xdr:row>36</xdr:row>
      <xdr:rowOff>130523</xdr:rowOff>
    </xdr:to>
    <xdr:sp macro="" textlink="">
      <xdr:nvSpPr>
        <xdr:cNvPr id="298" name="フローチャート : 判断 297"/>
        <xdr:cNvSpPr/>
      </xdr:nvSpPr>
      <xdr:spPr>
        <a:xfrm>
          <a:off x="8699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147050</xdr:rowOff>
    </xdr:from>
    <xdr:ext cx="599010" cy="259045"/>
    <xdr:sp macro="" textlink="">
      <xdr:nvSpPr>
        <xdr:cNvPr id="299" name="テキスト ボックス 298"/>
        <xdr:cNvSpPr txBox="1"/>
      </xdr:nvSpPr>
      <xdr:spPr>
        <a:xfrm>
          <a:off x="8450794"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109178</xdr:rowOff>
    </xdr:from>
    <xdr:to>
      <xdr:col>11</xdr:col>
      <xdr:colOff>307975</xdr:colOff>
      <xdr:row>37</xdr:row>
      <xdr:rowOff>137414</xdr:rowOff>
    </xdr:to>
    <xdr:cxnSp macro="">
      <xdr:nvCxnSpPr>
        <xdr:cNvPr id="300" name="直線コネクタ 299"/>
        <xdr:cNvCxnSpPr/>
      </xdr:nvCxnSpPr>
      <xdr:spPr>
        <a:xfrm flipV="1">
          <a:off x="6972300" y="6452828"/>
          <a:ext cx="889000" cy="2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77360</xdr:rowOff>
    </xdr:from>
    <xdr:to>
      <xdr:col>11</xdr:col>
      <xdr:colOff>358775</xdr:colOff>
      <xdr:row>37</xdr:row>
      <xdr:rowOff>7510</xdr:rowOff>
    </xdr:to>
    <xdr:sp macro="" textlink="">
      <xdr:nvSpPr>
        <xdr:cNvPr id="301" name="フローチャート : 判断 300"/>
        <xdr:cNvSpPr/>
      </xdr:nvSpPr>
      <xdr:spPr>
        <a:xfrm>
          <a:off x="7810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24037</xdr:rowOff>
    </xdr:from>
    <xdr:ext cx="599010" cy="259045"/>
    <xdr:sp macro="" textlink="">
      <xdr:nvSpPr>
        <xdr:cNvPr id="302" name="テキスト ボックス 301"/>
        <xdr:cNvSpPr txBox="1"/>
      </xdr:nvSpPr>
      <xdr:spPr>
        <a:xfrm>
          <a:off x="7561794"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103302</xdr:rowOff>
    </xdr:from>
    <xdr:to>
      <xdr:col>10</xdr:col>
      <xdr:colOff>155575</xdr:colOff>
      <xdr:row>37</xdr:row>
      <xdr:rowOff>33452</xdr:rowOff>
    </xdr:to>
    <xdr:sp macro="" textlink="">
      <xdr:nvSpPr>
        <xdr:cNvPr id="303" name="フローチャート : 判断 302"/>
        <xdr:cNvSpPr/>
      </xdr:nvSpPr>
      <xdr:spPr>
        <a:xfrm>
          <a:off x="6921500" y="627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49979</xdr:rowOff>
    </xdr:from>
    <xdr:ext cx="599010" cy="259045"/>
    <xdr:sp macro="" textlink="">
      <xdr:nvSpPr>
        <xdr:cNvPr id="304" name="テキスト ボックス 303"/>
        <xdr:cNvSpPr txBox="1"/>
      </xdr:nvSpPr>
      <xdr:spPr>
        <a:xfrm>
          <a:off x="6672794" y="605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152702</xdr:rowOff>
    </xdr:from>
    <xdr:to>
      <xdr:col>15</xdr:col>
      <xdr:colOff>231775</xdr:colOff>
      <xdr:row>37</xdr:row>
      <xdr:rowOff>82852</xdr:rowOff>
    </xdr:to>
    <xdr:sp macro="" textlink="">
      <xdr:nvSpPr>
        <xdr:cNvPr id="310" name="円/楕円 309"/>
        <xdr:cNvSpPr/>
      </xdr:nvSpPr>
      <xdr:spPr>
        <a:xfrm>
          <a:off x="10426700" y="632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131129</xdr:rowOff>
    </xdr:from>
    <xdr:ext cx="534377" cy="259045"/>
    <xdr:sp macro="" textlink="">
      <xdr:nvSpPr>
        <xdr:cNvPr id="311" name="補助費等該当値テキスト"/>
        <xdr:cNvSpPr txBox="1"/>
      </xdr:nvSpPr>
      <xdr:spPr>
        <a:xfrm>
          <a:off x="10528300" y="630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93,254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44845</xdr:rowOff>
    </xdr:from>
    <xdr:to>
      <xdr:col>14</xdr:col>
      <xdr:colOff>79375</xdr:colOff>
      <xdr:row>37</xdr:row>
      <xdr:rowOff>146445</xdr:rowOff>
    </xdr:to>
    <xdr:sp macro="" textlink="">
      <xdr:nvSpPr>
        <xdr:cNvPr id="312" name="円/楕円 311"/>
        <xdr:cNvSpPr/>
      </xdr:nvSpPr>
      <xdr:spPr>
        <a:xfrm>
          <a:off x="9588500" y="638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137572</xdr:rowOff>
    </xdr:from>
    <xdr:ext cx="534377" cy="259045"/>
    <xdr:sp macro="" textlink="">
      <xdr:nvSpPr>
        <xdr:cNvPr id="313" name="テキスト ボックス 312"/>
        <xdr:cNvSpPr txBox="1"/>
      </xdr:nvSpPr>
      <xdr:spPr>
        <a:xfrm>
          <a:off x="9372111" y="64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76,563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59300</xdr:rowOff>
    </xdr:from>
    <xdr:to>
      <xdr:col>12</xdr:col>
      <xdr:colOff>561975</xdr:colOff>
      <xdr:row>37</xdr:row>
      <xdr:rowOff>160900</xdr:rowOff>
    </xdr:to>
    <xdr:sp macro="" textlink="">
      <xdr:nvSpPr>
        <xdr:cNvPr id="314" name="円/楕円 313"/>
        <xdr:cNvSpPr/>
      </xdr:nvSpPr>
      <xdr:spPr>
        <a:xfrm>
          <a:off x="8699500" y="64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152027</xdr:rowOff>
    </xdr:from>
    <xdr:ext cx="534377" cy="259045"/>
    <xdr:sp macro="" textlink="">
      <xdr:nvSpPr>
        <xdr:cNvPr id="315" name="テキスト ボックス 314"/>
        <xdr:cNvSpPr txBox="1"/>
      </xdr:nvSpPr>
      <xdr:spPr>
        <a:xfrm>
          <a:off x="8483111" y="649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72,769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58378</xdr:rowOff>
    </xdr:from>
    <xdr:to>
      <xdr:col>11</xdr:col>
      <xdr:colOff>358775</xdr:colOff>
      <xdr:row>37</xdr:row>
      <xdr:rowOff>159978</xdr:rowOff>
    </xdr:to>
    <xdr:sp macro="" textlink="">
      <xdr:nvSpPr>
        <xdr:cNvPr id="316" name="円/楕円 315"/>
        <xdr:cNvSpPr/>
      </xdr:nvSpPr>
      <xdr:spPr>
        <a:xfrm>
          <a:off x="7810500" y="640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151105</xdr:rowOff>
    </xdr:from>
    <xdr:ext cx="534377" cy="259045"/>
    <xdr:sp macro="" textlink="">
      <xdr:nvSpPr>
        <xdr:cNvPr id="317" name="テキスト ボックス 316"/>
        <xdr:cNvSpPr txBox="1"/>
      </xdr:nvSpPr>
      <xdr:spPr>
        <a:xfrm>
          <a:off x="7594111" y="649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73,011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86614</xdr:rowOff>
    </xdr:from>
    <xdr:to>
      <xdr:col>10</xdr:col>
      <xdr:colOff>155575</xdr:colOff>
      <xdr:row>38</xdr:row>
      <xdr:rowOff>16764</xdr:rowOff>
    </xdr:to>
    <xdr:sp macro="" textlink="">
      <xdr:nvSpPr>
        <xdr:cNvPr id="318" name="円/楕円 317"/>
        <xdr:cNvSpPr/>
      </xdr:nvSpPr>
      <xdr:spPr>
        <a:xfrm>
          <a:off x="6921500" y="64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7891</xdr:rowOff>
    </xdr:from>
    <xdr:ext cx="534377" cy="259045"/>
    <xdr:sp macro="" textlink="">
      <xdr:nvSpPr>
        <xdr:cNvPr id="319" name="テキスト ボックス 318"/>
        <xdr:cNvSpPr txBox="1"/>
      </xdr:nvSpPr>
      <xdr:spPr>
        <a:xfrm>
          <a:off x="6705111" y="652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47786</xdr:rowOff>
    </xdr:from>
    <xdr:to>
      <xdr:col>15</xdr:col>
      <xdr:colOff>180340</xdr:colOff>
      <xdr:row>59</xdr:row>
      <xdr:rowOff>5352</xdr:rowOff>
    </xdr:to>
    <xdr:cxnSp macro="">
      <xdr:nvCxnSpPr>
        <xdr:cNvPr id="345" name="直線コネクタ 344"/>
        <xdr:cNvCxnSpPr/>
      </xdr:nvCxnSpPr>
      <xdr:spPr>
        <a:xfrm flipV="1">
          <a:off x="10475595" y="8620286"/>
          <a:ext cx="1270" cy="150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9179</xdr:rowOff>
    </xdr:from>
    <xdr:ext cx="534377" cy="259045"/>
    <xdr:sp macro="" textlink="">
      <xdr:nvSpPr>
        <xdr:cNvPr id="346" name="普通建設事業費最小値テキスト"/>
        <xdr:cNvSpPr txBox="1"/>
      </xdr:nvSpPr>
      <xdr:spPr>
        <a:xfrm>
          <a:off x="10528300" y="1012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28,639</a:t>
          </a:r>
          <a:endParaRPr kumimoji="1" lang="ja-JP" altLang="en-US" sz="1000" b="1">
            <a:latin typeface="ＭＳ Ｐゴシック"/>
          </a:endParaRPr>
        </a:p>
      </xdr:txBody>
    </xdr:sp>
    <xdr:clientData/>
  </xdr:oneCellAnchor>
  <xdr:twoCellAnchor>
    <xdr:from>
      <xdr:col>15</xdr:col>
      <xdr:colOff>92075</xdr:colOff>
      <xdr:row>59</xdr:row>
      <xdr:rowOff>5352</xdr:rowOff>
    </xdr:from>
    <xdr:to>
      <xdr:col>15</xdr:col>
      <xdr:colOff>269875</xdr:colOff>
      <xdr:row>59</xdr:row>
      <xdr:rowOff>5352</xdr:rowOff>
    </xdr:to>
    <xdr:cxnSp macro="">
      <xdr:nvCxnSpPr>
        <xdr:cNvPr id="347" name="直線コネクタ 346"/>
        <xdr:cNvCxnSpPr/>
      </xdr:nvCxnSpPr>
      <xdr:spPr>
        <a:xfrm>
          <a:off x="10388600" y="1012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165913</xdr:rowOff>
    </xdr:from>
    <xdr:ext cx="599010" cy="259045"/>
    <xdr:sp macro="" textlink="">
      <xdr:nvSpPr>
        <xdr:cNvPr id="348" name="普通建設事業費最大値テキスト"/>
        <xdr:cNvSpPr txBox="1"/>
      </xdr:nvSpPr>
      <xdr:spPr>
        <a:xfrm>
          <a:off x="10528300" y="839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488,145</a:t>
          </a:r>
          <a:endParaRPr kumimoji="1" lang="ja-JP" altLang="en-US" sz="1000" b="1">
            <a:latin typeface="ＭＳ Ｐゴシック"/>
          </a:endParaRPr>
        </a:p>
      </xdr:txBody>
    </xdr:sp>
    <xdr:clientData/>
  </xdr:oneCellAnchor>
  <xdr:twoCellAnchor>
    <xdr:from>
      <xdr:col>15</xdr:col>
      <xdr:colOff>92075</xdr:colOff>
      <xdr:row>50</xdr:row>
      <xdr:rowOff>47786</xdr:rowOff>
    </xdr:from>
    <xdr:to>
      <xdr:col>15</xdr:col>
      <xdr:colOff>269875</xdr:colOff>
      <xdr:row>50</xdr:row>
      <xdr:rowOff>47786</xdr:rowOff>
    </xdr:to>
    <xdr:cxnSp macro="">
      <xdr:nvCxnSpPr>
        <xdr:cNvPr id="349" name="直線コネクタ 348"/>
        <xdr:cNvCxnSpPr/>
      </xdr:nvCxnSpPr>
      <xdr:spPr>
        <a:xfrm>
          <a:off x="10388600" y="862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591</xdr:rowOff>
    </xdr:from>
    <xdr:to>
      <xdr:col>15</xdr:col>
      <xdr:colOff>180975</xdr:colOff>
      <xdr:row>57</xdr:row>
      <xdr:rowOff>85672</xdr:rowOff>
    </xdr:to>
    <xdr:cxnSp macro="">
      <xdr:nvCxnSpPr>
        <xdr:cNvPr id="350" name="直線コネクタ 349"/>
        <xdr:cNvCxnSpPr/>
      </xdr:nvCxnSpPr>
      <xdr:spPr>
        <a:xfrm flipV="1">
          <a:off x="9639300" y="9773241"/>
          <a:ext cx="838200" cy="8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33831</xdr:rowOff>
    </xdr:from>
    <xdr:ext cx="599010" cy="259045"/>
    <xdr:sp macro="" textlink="">
      <xdr:nvSpPr>
        <xdr:cNvPr id="351" name="普通建設事業費平均値テキスト"/>
        <xdr:cNvSpPr txBox="1"/>
      </xdr:nvSpPr>
      <xdr:spPr>
        <a:xfrm>
          <a:off x="10528300" y="9463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168,868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10954</xdr:rowOff>
    </xdr:from>
    <xdr:to>
      <xdr:col>15</xdr:col>
      <xdr:colOff>231775</xdr:colOff>
      <xdr:row>56</xdr:row>
      <xdr:rowOff>112554</xdr:rowOff>
    </xdr:to>
    <xdr:sp macro="" textlink="">
      <xdr:nvSpPr>
        <xdr:cNvPr id="352" name="フローチャート : 判断 351"/>
        <xdr:cNvSpPr/>
      </xdr:nvSpPr>
      <xdr:spPr>
        <a:xfrm>
          <a:off x="10426700" y="961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144474</xdr:rowOff>
    </xdr:from>
    <xdr:to>
      <xdr:col>14</xdr:col>
      <xdr:colOff>28575</xdr:colOff>
      <xdr:row>57</xdr:row>
      <xdr:rowOff>85672</xdr:rowOff>
    </xdr:to>
    <xdr:cxnSp macro="">
      <xdr:nvCxnSpPr>
        <xdr:cNvPr id="353" name="直線コネクタ 352"/>
        <xdr:cNvCxnSpPr/>
      </xdr:nvCxnSpPr>
      <xdr:spPr>
        <a:xfrm>
          <a:off x="8750300" y="9745674"/>
          <a:ext cx="889000" cy="11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32752</xdr:rowOff>
    </xdr:from>
    <xdr:to>
      <xdr:col>14</xdr:col>
      <xdr:colOff>79375</xdr:colOff>
      <xdr:row>56</xdr:row>
      <xdr:rowOff>134352</xdr:rowOff>
    </xdr:to>
    <xdr:sp macro="" textlink="">
      <xdr:nvSpPr>
        <xdr:cNvPr id="354" name="フローチャート : 判断 353"/>
        <xdr:cNvSpPr/>
      </xdr:nvSpPr>
      <xdr:spPr>
        <a:xfrm>
          <a:off x="95885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150879</xdr:rowOff>
    </xdr:from>
    <xdr:ext cx="599010" cy="259045"/>
    <xdr:sp macro="" textlink="">
      <xdr:nvSpPr>
        <xdr:cNvPr id="355" name="テキスト ボックス 354"/>
        <xdr:cNvSpPr txBox="1"/>
      </xdr:nvSpPr>
      <xdr:spPr>
        <a:xfrm>
          <a:off x="9339794" y="940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144474</xdr:rowOff>
    </xdr:from>
    <xdr:to>
      <xdr:col>12</xdr:col>
      <xdr:colOff>511175</xdr:colOff>
      <xdr:row>57</xdr:row>
      <xdr:rowOff>139116</xdr:rowOff>
    </xdr:to>
    <xdr:cxnSp macro="">
      <xdr:nvCxnSpPr>
        <xdr:cNvPr id="356" name="直線コネクタ 355"/>
        <xdr:cNvCxnSpPr/>
      </xdr:nvCxnSpPr>
      <xdr:spPr>
        <a:xfrm flipV="1">
          <a:off x="7861300" y="9745674"/>
          <a:ext cx="889000" cy="16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160174</xdr:rowOff>
    </xdr:from>
    <xdr:to>
      <xdr:col>12</xdr:col>
      <xdr:colOff>561975</xdr:colOff>
      <xdr:row>56</xdr:row>
      <xdr:rowOff>90324</xdr:rowOff>
    </xdr:to>
    <xdr:sp macro="" textlink="">
      <xdr:nvSpPr>
        <xdr:cNvPr id="357" name="フローチャート : 判断 356"/>
        <xdr:cNvSpPr/>
      </xdr:nvSpPr>
      <xdr:spPr>
        <a:xfrm>
          <a:off x="8699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106851</xdr:rowOff>
    </xdr:from>
    <xdr:ext cx="599010" cy="259045"/>
    <xdr:sp macro="" textlink="">
      <xdr:nvSpPr>
        <xdr:cNvPr id="358" name="テキスト ボックス 357"/>
        <xdr:cNvSpPr txBox="1"/>
      </xdr:nvSpPr>
      <xdr:spPr>
        <a:xfrm>
          <a:off x="8450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44126</xdr:rowOff>
    </xdr:from>
    <xdr:to>
      <xdr:col>11</xdr:col>
      <xdr:colOff>307975</xdr:colOff>
      <xdr:row>57</xdr:row>
      <xdr:rowOff>139116</xdr:rowOff>
    </xdr:to>
    <xdr:cxnSp macro="">
      <xdr:nvCxnSpPr>
        <xdr:cNvPr id="359" name="直線コネクタ 358"/>
        <xdr:cNvCxnSpPr/>
      </xdr:nvCxnSpPr>
      <xdr:spPr>
        <a:xfrm>
          <a:off x="6972300" y="9816776"/>
          <a:ext cx="889000" cy="9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163727</xdr:rowOff>
    </xdr:from>
    <xdr:to>
      <xdr:col>11</xdr:col>
      <xdr:colOff>358775</xdr:colOff>
      <xdr:row>56</xdr:row>
      <xdr:rowOff>93877</xdr:rowOff>
    </xdr:to>
    <xdr:sp macro="" textlink="">
      <xdr:nvSpPr>
        <xdr:cNvPr id="360" name="フローチャート : 判断 359"/>
        <xdr:cNvSpPr/>
      </xdr:nvSpPr>
      <xdr:spPr>
        <a:xfrm>
          <a:off x="7810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110404</xdr:rowOff>
    </xdr:from>
    <xdr:ext cx="599010" cy="259045"/>
    <xdr:sp macro="" textlink="">
      <xdr:nvSpPr>
        <xdr:cNvPr id="361" name="テキスト ボックス 360"/>
        <xdr:cNvSpPr txBox="1"/>
      </xdr:nvSpPr>
      <xdr:spPr>
        <a:xfrm>
          <a:off x="7561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83541</xdr:rowOff>
    </xdr:from>
    <xdr:to>
      <xdr:col>10</xdr:col>
      <xdr:colOff>155575</xdr:colOff>
      <xdr:row>57</xdr:row>
      <xdr:rowOff>13691</xdr:rowOff>
    </xdr:to>
    <xdr:sp macro="" textlink="">
      <xdr:nvSpPr>
        <xdr:cNvPr id="362" name="フローチャート : 判断 361"/>
        <xdr:cNvSpPr/>
      </xdr:nvSpPr>
      <xdr:spPr>
        <a:xfrm>
          <a:off x="6921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30218</xdr:rowOff>
    </xdr:from>
    <xdr:ext cx="599010" cy="259045"/>
    <xdr:sp macro="" textlink="">
      <xdr:nvSpPr>
        <xdr:cNvPr id="363" name="テキスト ボックス 362"/>
        <xdr:cNvSpPr txBox="1"/>
      </xdr:nvSpPr>
      <xdr:spPr>
        <a:xfrm>
          <a:off x="6672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121241</xdr:rowOff>
    </xdr:from>
    <xdr:to>
      <xdr:col>15</xdr:col>
      <xdr:colOff>231775</xdr:colOff>
      <xdr:row>57</xdr:row>
      <xdr:rowOff>51391</xdr:rowOff>
    </xdr:to>
    <xdr:sp macro="" textlink="">
      <xdr:nvSpPr>
        <xdr:cNvPr id="369" name="円/楕円 368"/>
        <xdr:cNvSpPr/>
      </xdr:nvSpPr>
      <xdr:spPr>
        <a:xfrm>
          <a:off x="10426700" y="97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99668</xdr:rowOff>
    </xdr:from>
    <xdr:ext cx="599010" cy="259045"/>
    <xdr:sp macro="" textlink="">
      <xdr:nvSpPr>
        <xdr:cNvPr id="370" name="普通建設事業費該当値テキスト"/>
        <xdr:cNvSpPr txBox="1"/>
      </xdr:nvSpPr>
      <xdr:spPr>
        <a:xfrm>
          <a:off x="10528300" y="97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135,097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34872</xdr:rowOff>
    </xdr:from>
    <xdr:to>
      <xdr:col>14</xdr:col>
      <xdr:colOff>79375</xdr:colOff>
      <xdr:row>57</xdr:row>
      <xdr:rowOff>136472</xdr:rowOff>
    </xdr:to>
    <xdr:sp macro="" textlink="">
      <xdr:nvSpPr>
        <xdr:cNvPr id="371" name="円/楕円 370"/>
        <xdr:cNvSpPr/>
      </xdr:nvSpPr>
      <xdr:spPr>
        <a:xfrm>
          <a:off x="9588500" y="98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127599</xdr:rowOff>
    </xdr:from>
    <xdr:ext cx="599010" cy="259045"/>
    <xdr:sp macro="" textlink="">
      <xdr:nvSpPr>
        <xdr:cNvPr id="372" name="テキスト ボックス 371"/>
        <xdr:cNvSpPr txBox="1"/>
      </xdr:nvSpPr>
      <xdr:spPr>
        <a:xfrm>
          <a:off x="9339794" y="9900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109,044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93674</xdr:rowOff>
    </xdr:from>
    <xdr:to>
      <xdr:col>12</xdr:col>
      <xdr:colOff>561975</xdr:colOff>
      <xdr:row>57</xdr:row>
      <xdr:rowOff>23824</xdr:rowOff>
    </xdr:to>
    <xdr:sp macro="" textlink="">
      <xdr:nvSpPr>
        <xdr:cNvPr id="373" name="円/楕円 372"/>
        <xdr:cNvSpPr/>
      </xdr:nvSpPr>
      <xdr:spPr>
        <a:xfrm>
          <a:off x="8699500" y="969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14951</xdr:rowOff>
    </xdr:from>
    <xdr:ext cx="599010" cy="259045"/>
    <xdr:sp macro="" textlink="">
      <xdr:nvSpPr>
        <xdr:cNvPr id="374" name="テキスト ボックス 373"/>
        <xdr:cNvSpPr txBox="1"/>
      </xdr:nvSpPr>
      <xdr:spPr>
        <a:xfrm>
          <a:off x="8450794" y="978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143,538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88316</xdr:rowOff>
    </xdr:from>
    <xdr:to>
      <xdr:col>11</xdr:col>
      <xdr:colOff>358775</xdr:colOff>
      <xdr:row>58</xdr:row>
      <xdr:rowOff>18466</xdr:rowOff>
    </xdr:to>
    <xdr:sp macro="" textlink="">
      <xdr:nvSpPr>
        <xdr:cNvPr id="375" name="円/楕円 374"/>
        <xdr:cNvSpPr/>
      </xdr:nvSpPr>
      <xdr:spPr>
        <a:xfrm>
          <a:off x="7810500" y="986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9593</xdr:rowOff>
    </xdr:from>
    <xdr:ext cx="534377" cy="259045"/>
    <xdr:sp macro="" textlink="">
      <xdr:nvSpPr>
        <xdr:cNvPr id="376" name="テキスト ボックス 375"/>
        <xdr:cNvSpPr txBox="1"/>
      </xdr:nvSpPr>
      <xdr:spPr>
        <a:xfrm>
          <a:off x="7594111" y="99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92,679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164776</xdr:rowOff>
    </xdr:from>
    <xdr:to>
      <xdr:col>10</xdr:col>
      <xdr:colOff>155575</xdr:colOff>
      <xdr:row>57</xdr:row>
      <xdr:rowOff>94926</xdr:rowOff>
    </xdr:to>
    <xdr:sp macro="" textlink="">
      <xdr:nvSpPr>
        <xdr:cNvPr id="377" name="円/楕円 376"/>
        <xdr:cNvSpPr/>
      </xdr:nvSpPr>
      <xdr:spPr>
        <a:xfrm>
          <a:off x="6921500" y="976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86053</xdr:rowOff>
    </xdr:from>
    <xdr:ext cx="599010" cy="259045"/>
    <xdr:sp macro="" textlink="">
      <xdr:nvSpPr>
        <xdr:cNvPr id="378" name="テキスト ボックス 377"/>
        <xdr:cNvSpPr txBox="1"/>
      </xdr:nvSpPr>
      <xdr:spPr>
        <a:xfrm>
          <a:off x="6672794" y="985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112144</xdr:rowOff>
    </xdr:from>
    <xdr:to>
      <xdr:col>15</xdr:col>
      <xdr:colOff>180340</xdr:colOff>
      <xdr:row>78</xdr:row>
      <xdr:rowOff>139700</xdr:rowOff>
    </xdr:to>
    <xdr:cxnSp macro="">
      <xdr:nvCxnSpPr>
        <xdr:cNvPr id="400" name="直線コネクタ 399"/>
        <xdr:cNvCxnSpPr/>
      </xdr:nvCxnSpPr>
      <xdr:spPr>
        <a:xfrm flipV="1">
          <a:off x="10475595" y="12456544"/>
          <a:ext cx="1270" cy="105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58821</xdr:rowOff>
    </xdr:from>
    <xdr:ext cx="599010" cy="259045"/>
    <xdr:sp macro="" textlink="">
      <xdr:nvSpPr>
        <xdr:cNvPr id="403" name="普通建設事業費 （ うち新規整備　）最大値テキスト"/>
        <xdr:cNvSpPr txBox="1"/>
      </xdr:nvSpPr>
      <xdr:spPr>
        <a:xfrm>
          <a:off x="10528300" y="1223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231,027</a:t>
          </a:r>
          <a:endParaRPr kumimoji="1" lang="ja-JP" altLang="en-US" sz="1000" b="1">
            <a:latin typeface="ＭＳ Ｐゴシック"/>
          </a:endParaRPr>
        </a:p>
      </xdr:txBody>
    </xdr:sp>
    <xdr:clientData/>
  </xdr:oneCellAnchor>
  <xdr:twoCellAnchor>
    <xdr:from>
      <xdr:col>15</xdr:col>
      <xdr:colOff>92075</xdr:colOff>
      <xdr:row>72</xdr:row>
      <xdr:rowOff>112144</xdr:rowOff>
    </xdr:from>
    <xdr:to>
      <xdr:col>15</xdr:col>
      <xdr:colOff>269875</xdr:colOff>
      <xdr:row>72</xdr:row>
      <xdr:rowOff>112144</xdr:rowOff>
    </xdr:to>
    <xdr:cxnSp macro="">
      <xdr:nvCxnSpPr>
        <xdr:cNvPr id="404" name="直線コネクタ 403"/>
        <xdr:cNvCxnSpPr/>
      </xdr:nvCxnSpPr>
      <xdr:spPr>
        <a:xfrm>
          <a:off x="10388600" y="124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98958</xdr:rowOff>
    </xdr:from>
    <xdr:to>
      <xdr:col>15</xdr:col>
      <xdr:colOff>180975</xdr:colOff>
      <xdr:row>77</xdr:row>
      <xdr:rowOff>101981</xdr:rowOff>
    </xdr:to>
    <xdr:cxnSp macro="">
      <xdr:nvCxnSpPr>
        <xdr:cNvPr id="405" name="直線コネクタ 404"/>
        <xdr:cNvCxnSpPr/>
      </xdr:nvCxnSpPr>
      <xdr:spPr>
        <a:xfrm>
          <a:off x="9639300" y="13300608"/>
          <a:ext cx="838200" cy="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32362</xdr:rowOff>
    </xdr:from>
    <xdr:ext cx="534377" cy="259045"/>
    <xdr:sp macro="" textlink="">
      <xdr:nvSpPr>
        <xdr:cNvPr id="406" name="普通建設事業費 （ うち新規整備　）平均値テキスト"/>
        <xdr:cNvSpPr txBox="1"/>
      </xdr:nvSpPr>
      <xdr:spPr>
        <a:xfrm>
          <a:off x="10528300" y="13062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54,870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9485</xdr:rowOff>
    </xdr:from>
    <xdr:to>
      <xdr:col>15</xdr:col>
      <xdr:colOff>231775</xdr:colOff>
      <xdr:row>77</xdr:row>
      <xdr:rowOff>111085</xdr:rowOff>
    </xdr:to>
    <xdr:sp macro="" textlink="">
      <xdr:nvSpPr>
        <xdr:cNvPr id="407" name="フローチャート : 判断 406"/>
        <xdr:cNvSpPr/>
      </xdr:nvSpPr>
      <xdr:spPr>
        <a:xfrm>
          <a:off x="104267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98958</xdr:rowOff>
    </xdr:from>
    <xdr:to>
      <xdr:col>14</xdr:col>
      <xdr:colOff>28575</xdr:colOff>
      <xdr:row>77</xdr:row>
      <xdr:rowOff>137272</xdr:rowOff>
    </xdr:to>
    <xdr:cxnSp macro="">
      <xdr:nvCxnSpPr>
        <xdr:cNvPr id="408" name="直線コネクタ 407"/>
        <xdr:cNvCxnSpPr/>
      </xdr:nvCxnSpPr>
      <xdr:spPr>
        <a:xfrm flipV="1">
          <a:off x="8750300" y="13300608"/>
          <a:ext cx="889000" cy="3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109035</xdr:rowOff>
    </xdr:from>
    <xdr:to>
      <xdr:col>14</xdr:col>
      <xdr:colOff>79375</xdr:colOff>
      <xdr:row>77</xdr:row>
      <xdr:rowOff>39185</xdr:rowOff>
    </xdr:to>
    <xdr:sp macro="" textlink="">
      <xdr:nvSpPr>
        <xdr:cNvPr id="409" name="フローチャート : 判断 408"/>
        <xdr:cNvSpPr/>
      </xdr:nvSpPr>
      <xdr:spPr>
        <a:xfrm>
          <a:off x="9588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55712</xdr:rowOff>
    </xdr:from>
    <xdr:ext cx="534377" cy="259045"/>
    <xdr:sp macro="" textlink="">
      <xdr:nvSpPr>
        <xdr:cNvPr id="410" name="テキスト ボックス 409"/>
        <xdr:cNvSpPr txBox="1"/>
      </xdr:nvSpPr>
      <xdr:spPr>
        <a:xfrm>
          <a:off x="9372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95041</xdr:rowOff>
    </xdr:from>
    <xdr:to>
      <xdr:col>12</xdr:col>
      <xdr:colOff>561975</xdr:colOff>
      <xdr:row>77</xdr:row>
      <xdr:rowOff>25191</xdr:rowOff>
    </xdr:to>
    <xdr:sp macro="" textlink="">
      <xdr:nvSpPr>
        <xdr:cNvPr id="411" name="フローチャート : 判断 410"/>
        <xdr:cNvSpPr/>
      </xdr:nvSpPr>
      <xdr:spPr>
        <a:xfrm>
          <a:off x="8699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41717</xdr:rowOff>
    </xdr:from>
    <xdr:ext cx="534377" cy="259045"/>
    <xdr:sp macro="" textlink="">
      <xdr:nvSpPr>
        <xdr:cNvPr id="412" name="テキスト ボックス 411"/>
        <xdr:cNvSpPr txBox="1"/>
      </xdr:nvSpPr>
      <xdr:spPr>
        <a:xfrm>
          <a:off x="8483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51181</xdr:rowOff>
    </xdr:from>
    <xdr:to>
      <xdr:col>15</xdr:col>
      <xdr:colOff>231775</xdr:colOff>
      <xdr:row>77</xdr:row>
      <xdr:rowOff>152781</xdr:rowOff>
    </xdr:to>
    <xdr:sp macro="" textlink="">
      <xdr:nvSpPr>
        <xdr:cNvPr id="418" name="円/楕円 417"/>
        <xdr:cNvSpPr/>
      </xdr:nvSpPr>
      <xdr:spPr>
        <a:xfrm>
          <a:off x="10426700" y="1325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29608</xdr:rowOff>
    </xdr:from>
    <xdr:ext cx="534377" cy="259045"/>
    <xdr:sp macro="" textlink="">
      <xdr:nvSpPr>
        <xdr:cNvPr id="419" name="普通建設事業費 （ うち新規整備　）該当値テキスト"/>
        <xdr:cNvSpPr txBox="1"/>
      </xdr:nvSpPr>
      <xdr:spPr>
        <a:xfrm>
          <a:off x="10528300" y="1323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45,750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48158</xdr:rowOff>
    </xdr:from>
    <xdr:to>
      <xdr:col>14</xdr:col>
      <xdr:colOff>79375</xdr:colOff>
      <xdr:row>77</xdr:row>
      <xdr:rowOff>149758</xdr:rowOff>
    </xdr:to>
    <xdr:sp macro="" textlink="">
      <xdr:nvSpPr>
        <xdr:cNvPr id="420" name="円/楕円 419"/>
        <xdr:cNvSpPr/>
      </xdr:nvSpPr>
      <xdr:spPr>
        <a:xfrm>
          <a:off x="9588500" y="132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140885</xdr:rowOff>
    </xdr:from>
    <xdr:ext cx="534377" cy="259045"/>
    <xdr:sp macro="" textlink="">
      <xdr:nvSpPr>
        <xdr:cNvPr id="421" name="テキスト ボックス 420"/>
        <xdr:cNvSpPr txBox="1"/>
      </xdr:nvSpPr>
      <xdr:spPr>
        <a:xfrm>
          <a:off x="9372111" y="1334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46,411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86472</xdr:rowOff>
    </xdr:from>
    <xdr:to>
      <xdr:col>12</xdr:col>
      <xdr:colOff>561975</xdr:colOff>
      <xdr:row>78</xdr:row>
      <xdr:rowOff>16622</xdr:rowOff>
    </xdr:to>
    <xdr:sp macro="" textlink="">
      <xdr:nvSpPr>
        <xdr:cNvPr id="422" name="円/楕円 421"/>
        <xdr:cNvSpPr/>
      </xdr:nvSpPr>
      <xdr:spPr>
        <a:xfrm>
          <a:off x="8699500" y="1328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7749</xdr:rowOff>
    </xdr:from>
    <xdr:ext cx="534377" cy="259045"/>
    <xdr:sp macro="" textlink="">
      <xdr:nvSpPr>
        <xdr:cNvPr id="423" name="テキスト ボックス 422"/>
        <xdr:cNvSpPr txBox="1"/>
      </xdr:nvSpPr>
      <xdr:spPr>
        <a:xfrm>
          <a:off x="8483111" y="1338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3208</xdr:rowOff>
    </xdr:from>
    <xdr:to>
      <xdr:col>15</xdr:col>
      <xdr:colOff>180340</xdr:colOff>
      <xdr:row>98</xdr:row>
      <xdr:rowOff>106302</xdr:rowOff>
    </xdr:to>
    <xdr:cxnSp macro="">
      <xdr:nvCxnSpPr>
        <xdr:cNvPr id="445" name="直線コネクタ 444"/>
        <xdr:cNvCxnSpPr/>
      </xdr:nvCxnSpPr>
      <xdr:spPr>
        <a:xfrm flipV="1">
          <a:off x="10475595" y="15433708"/>
          <a:ext cx="1270" cy="1474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110129</xdr:rowOff>
    </xdr:from>
    <xdr:ext cx="469744" cy="259045"/>
    <xdr:sp macro="" textlink="">
      <xdr:nvSpPr>
        <xdr:cNvPr id="446" name="普通建設事業費 （ うち更新整備　）最小値テキスト"/>
        <xdr:cNvSpPr txBox="1"/>
      </xdr:nvSpPr>
      <xdr:spPr>
        <a:xfrm>
          <a:off x="10528300" y="1691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7,305</a:t>
          </a:r>
          <a:endParaRPr kumimoji="1" lang="ja-JP" altLang="en-US" sz="1000" b="1">
            <a:latin typeface="ＭＳ Ｐゴシック"/>
          </a:endParaRPr>
        </a:p>
      </xdr:txBody>
    </xdr:sp>
    <xdr:clientData/>
  </xdr:oneCellAnchor>
  <xdr:twoCellAnchor>
    <xdr:from>
      <xdr:col>15</xdr:col>
      <xdr:colOff>92075</xdr:colOff>
      <xdr:row>98</xdr:row>
      <xdr:rowOff>106302</xdr:rowOff>
    </xdr:from>
    <xdr:to>
      <xdr:col>15</xdr:col>
      <xdr:colOff>269875</xdr:colOff>
      <xdr:row>98</xdr:row>
      <xdr:rowOff>106302</xdr:rowOff>
    </xdr:to>
    <xdr:cxnSp macro="">
      <xdr:nvCxnSpPr>
        <xdr:cNvPr id="447" name="直線コネクタ 446"/>
        <xdr:cNvCxnSpPr/>
      </xdr:nvCxnSpPr>
      <xdr:spPr>
        <a:xfrm>
          <a:off x="10388600" y="1690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121335</xdr:rowOff>
    </xdr:from>
    <xdr:ext cx="599010" cy="259045"/>
    <xdr:sp macro="" textlink="">
      <xdr:nvSpPr>
        <xdr:cNvPr id="448" name="普通建設事業費 （ うち更新整備　）最大値テキスト"/>
        <xdr:cNvSpPr txBox="1"/>
      </xdr:nvSpPr>
      <xdr:spPr>
        <a:xfrm>
          <a:off x="10528300" y="1520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329,854</a:t>
          </a:r>
          <a:endParaRPr kumimoji="1" lang="ja-JP" altLang="en-US" sz="1000" b="1">
            <a:latin typeface="ＭＳ Ｐゴシック"/>
          </a:endParaRPr>
        </a:p>
      </xdr:txBody>
    </xdr:sp>
    <xdr:clientData/>
  </xdr:oneCellAnchor>
  <xdr:twoCellAnchor>
    <xdr:from>
      <xdr:col>15</xdr:col>
      <xdr:colOff>92075</xdr:colOff>
      <xdr:row>90</xdr:row>
      <xdr:rowOff>3208</xdr:rowOff>
    </xdr:from>
    <xdr:to>
      <xdr:col>15</xdr:col>
      <xdr:colOff>269875</xdr:colOff>
      <xdr:row>90</xdr:row>
      <xdr:rowOff>3208</xdr:rowOff>
    </xdr:to>
    <xdr:cxnSp macro="">
      <xdr:nvCxnSpPr>
        <xdr:cNvPr id="449" name="直線コネクタ 448"/>
        <xdr:cNvCxnSpPr/>
      </xdr:nvCxnSpPr>
      <xdr:spPr>
        <a:xfrm>
          <a:off x="10388600" y="1543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47351</xdr:rowOff>
    </xdr:from>
    <xdr:to>
      <xdr:col>15</xdr:col>
      <xdr:colOff>180975</xdr:colOff>
      <xdr:row>97</xdr:row>
      <xdr:rowOff>69114</xdr:rowOff>
    </xdr:to>
    <xdr:cxnSp macro="">
      <xdr:nvCxnSpPr>
        <xdr:cNvPr id="450" name="直線コネクタ 449"/>
        <xdr:cNvCxnSpPr/>
      </xdr:nvCxnSpPr>
      <xdr:spPr>
        <a:xfrm flipV="1">
          <a:off x="9639300" y="16678001"/>
          <a:ext cx="8382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73596</xdr:rowOff>
    </xdr:from>
    <xdr:ext cx="534377" cy="259045"/>
    <xdr:sp macro="" textlink="">
      <xdr:nvSpPr>
        <xdr:cNvPr id="451" name="普通建設事業費 （ うち更新整備　）平均値テキスト"/>
        <xdr:cNvSpPr txBox="1"/>
      </xdr:nvSpPr>
      <xdr:spPr>
        <a:xfrm>
          <a:off x="10528300" y="16361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83,351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50719</xdr:rowOff>
    </xdr:from>
    <xdr:to>
      <xdr:col>15</xdr:col>
      <xdr:colOff>231775</xdr:colOff>
      <xdr:row>96</xdr:row>
      <xdr:rowOff>152319</xdr:rowOff>
    </xdr:to>
    <xdr:sp macro="" textlink="">
      <xdr:nvSpPr>
        <xdr:cNvPr id="452" name="フローチャート : 判断 451"/>
        <xdr:cNvSpPr/>
      </xdr:nvSpPr>
      <xdr:spPr>
        <a:xfrm>
          <a:off x="10426700" y="1650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120365</xdr:rowOff>
    </xdr:from>
    <xdr:to>
      <xdr:col>14</xdr:col>
      <xdr:colOff>28575</xdr:colOff>
      <xdr:row>97</xdr:row>
      <xdr:rowOff>69114</xdr:rowOff>
    </xdr:to>
    <xdr:cxnSp macro="">
      <xdr:nvCxnSpPr>
        <xdr:cNvPr id="453" name="直線コネクタ 452"/>
        <xdr:cNvCxnSpPr/>
      </xdr:nvCxnSpPr>
      <xdr:spPr>
        <a:xfrm>
          <a:off x="8750300" y="16579565"/>
          <a:ext cx="889000" cy="12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4" name="フローチャート : 判断 453"/>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5" name="テキスト ボックス 454"/>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6" name="フローチャート : 判断 455"/>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11906</xdr:rowOff>
    </xdr:from>
    <xdr:ext cx="534377" cy="259045"/>
    <xdr:sp macro="" textlink="">
      <xdr:nvSpPr>
        <xdr:cNvPr id="457" name="テキスト ボックス 456"/>
        <xdr:cNvSpPr txBox="1"/>
      </xdr:nvSpPr>
      <xdr:spPr>
        <a:xfrm>
          <a:off x="8483111" y="1664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168001</xdr:rowOff>
    </xdr:from>
    <xdr:to>
      <xdr:col>15</xdr:col>
      <xdr:colOff>231775</xdr:colOff>
      <xdr:row>97</xdr:row>
      <xdr:rowOff>98151</xdr:rowOff>
    </xdr:to>
    <xdr:sp macro="" textlink="">
      <xdr:nvSpPr>
        <xdr:cNvPr id="463" name="円/楕円 462"/>
        <xdr:cNvSpPr/>
      </xdr:nvSpPr>
      <xdr:spPr>
        <a:xfrm>
          <a:off x="10426700" y="1662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146428</xdr:rowOff>
    </xdr:from>
    <xdr:ext cx="534377" cy="259045"/>
    <xdr:sp macro="" textlink="">
      <xdr:nvSpPr>
        <xdr:cNvPr id="464" name="普通建設事業費 （ うち更新整備　）該当値テキスト"/>
        <xdr:cNvSpPr txBox="1"/>
      </xdr:nvSpPr>
      <xdr:spPr>
        <a:xfrm>
          <a:off x="10528300" y="1660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57,699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18314</xdr:rowOff>
    </xdr:from>
    <xdr:to>
      <xdr:col>14</xdr:col>
      <xdr:colOff>79375</xdr:colOff>
      <xdr:row>97</xdr:row>
      <xdr:rowOff>119914</xdr:rowOff>
    </xdr:to>
    <xdr:sp macro="" textlink="">
      <xdr:nvSpPr>
        <xdr:cNvPr id="465" name="円/楕円 464"/>
        <xdr:cNvSpPr/>
      </xdr:nvSpPr>
      <xdr:spPr>
        <a:xfrm>
          <a:off x="9588500" y="1664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111041</xdr:rowOff>
    </xdr:from>
    <xdr:ext cx="534377" cy="259045"/>
    <xdr:sp macro="" textlink="">
      <xdr:nvSpPr>
        <xdr:cNvPr id="466" name="テキスト ボックス 465"/>
        <xdr:cNvSpPr txBox="1"/>
      </xdr:nvSpPr>
      <xdr:spPr>
        <a:xfrm>
          <a:off x="9372111" y="1674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52,939</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69565</xdr:rowOff>
    </xdr:from>
    <xdr:to>
      <xdr:col>12</xdr:col>
      <xdr:colOff>561975</xdr:colOff>
      <xdr:row>96</xdr:row>
      <xdr:rowOff>171165</xdr:rowOff>
    </xdr:to>
    <xdr:sp macro="" textlink="">
      <xdr:nvSpPr>
        <xdr:cNvPr id="467" name="円/楕円 466"/>
        <xdr:cNvSpPr/>
      </xdr:nvSpPr>
      <xdr:spPr>
        <a:xfrm>
          <a:off x="8699500" y="165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16242</xdr:rowOff>
    </xdr:from>
    <xdr:ext cx="534377" cy="259045"/>
    <xdr:sp macro="" textlink="">
      <xdr:nvSpPr>
        <xdr:cNvPr id="468" name="テキスト ボックス 467"/>
        <xdr:cNvSpPr txBox="1"/>
      </xdr:nvSpPr>
      <xdr:spPr>
        <a:xfrm>
          <a:off x="8483111" y="1630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79,229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4" name="テキスト ボックス 48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86" name="テキスト ボックス 48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8" name="テキスト ボックス 48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0" name="テキスト ボックス 48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161828</xdr:rowOff>
    </xdr:from>
    <xdr:to>
      <xdr:col>23</xdr:col>
      <xdr:colOff>516889</xdr:colOff>
      <xdr:row>39</xdr:row>
      <xdr:rowOff>44450</xdr:rowOff>
    </xdr:to>
    <xdr:cxnSp macro="">
      <xdr:nvCxnSpPr>
        <xdr:cNvPr id="492" name="直線コネクタ 491"/>
        <xdr:cNvCxnSpPr/>
      </xdr:nvCxnSpPr>
      <xdr:spPr>
        <a:xfrm flipV="1">
          <a:off x="16317595" y="5305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108505</xdr:rowOff>
    </xdr:from>
    <xdr:ext cx="599010" cy="259045"/>
    <xdr:sp macro="" textlink="">
      <xdr:nvSpPr>
        <xdr:cNvPr id="495" name="災害復旧事業費最大値テキスト"/>
        <xdr:cNvSpPr txBox="1"/>
      </xdr:nvSpPr>
      <xdr:spPr>
        <a:xfrm>
          <a:off x="16370300" y="508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30</xdr:row>
      <xdr:rowOff>161828</xdr:rowOff>
    </xdr:from>
    <xdr:to>
      <xdr:col>23</xdr:col>
      <xdr:colOff>606425</xdr:colOff>
      <xdr:row>30</xdr:row>
      <xdr:rowOff>161828</xdr:rowOff>
    </xdr:to>
    <xdr:cxnSp macro="">
      <xdr:nvCxnSpPr>
        <xdr:cNvPr id="496" name="直線コネクタ 495"/>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31679</xdr:rowOff>
    </xdr:from>
    <xdr:to>
      <xdr:col>23</xdr:col>
      <xdr:colOff>517525</xdr:colOff>
      <xdr:row>39</xdr:row>
      <xdr:rowOff>44450</xdr:rowOff>
    </xdr:to>
    <xdr:cxnSp macro="">
      <xdr:nvCxnSpPr>
        <xdr:cNvPr id="497" name="直線コネクタ 496"/>
        <xdr:cNvCxnSpPr/>
      </xdr:nvCxnSpPr>
      <xdr:spPr>
        <a:xfrm>
          <a:off x="15481300" y="6718229"/>
          <a:ext cx="838200" cy="1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91698</xdr:rowOff>
    </xdr:from>
    <xdr:ext cx="534377" cy="259045"/>
    <xdr:sp macro="" textlink="">
      <xdr:nvSpPr>
        <xdr:cNvPr id="498" name="災害復旧事業費平均値テキスト"/>
        <xdr:cNvSpPr txBox="1"/>
      </xdr:nvSpPr>
      <xdr:spPr>
        <a:xfrm>
          <a:off x="16370300" y="6435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68821</xdr:rowOff>
    </xdr:from>
    <xdr:to>
      <xdr:col>23</xdr:col>
      <xdr:colOff>568325</xdr:colOff>
      <xdr:row>38</xdr:row>
      <xdr:rowOff>170421</xdr:rowOff>
    </xdr:to>
    <xdr:sp macro="" textlink="">
      <xdr:nvSpPr>
        <xdr:cNvPr id="499" name="フローチャート : 判断 498"/>
        <xdr:cNvSpPr/>
      </xdr:nvSpPr>
      <xdr:spPr>
        <a:xfrm>
          <a:off x="16268700" y="65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31679</xdr:rowOff>
    </xdr:from>
    <xdr:to>
      <xdr:col>22</xdr:col>
      <xdr:colOff>365125</xdr:colOff>
      <xdr:row>39</xdr:row>
      <xdr:rowOff>44450</xdr:rowOff>
    </xdr:to>
    <xdr:cxnSp macro="">
      <xdr:nvCxnSpPr>
        <xdr:cNvPr id="500" name="直線コネクタ 499"/>
        <xdr:cNvCxnSpPr/>
      </xdr:nvCxnSpPr>
      <xdr:spPr>
        <a:xfrm flipV="1">
          <a:off x="14592300" y="6718229"/>
          <a:ext cx="889000" cy="1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82453</xdr:rowOff>
    </xdr:from>
    <xdr:to>
      <xdr:col>22</xdr:col>
      <xdr:colOff>415925</xdr:colOff>
      <xdr:row>39</xdr:row>
      <xdr:rowOff>12603</xdr:rowOff>
    </xdr:to>
    <xdr:sp macro="" textlink="">
      <xdr:nvSpPr>
        <xdr:cNvPr id="501" name="フローチャート : 判断 500"/>
        <xdr:cNvSpPr/>
      </xdr:nvSpPr>
      <xdr:spPr>
        <a:xfrm>
          <a:off x="15430500" y="65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29130</xdr:rowOff>
    </xdr:from>
    <xdr:ext cx="534377" cy="259045"/>
    <xdr:sp macro="" textlink="">
      <xdr:nvSpPr>
        <xdr:cNvPr id="502" name="テキスト ボックス 501"/>
        <xdr:cNvSpPr txBox="1"/>
      </xdr:nvSpPr>
      <xdr:spPr>
        <a:xfrm>
          <a:off x="15214111" y="637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3" name="直線コネクタ 502"/>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115784</xdr:rowOff>
    </xdr:from>
    <xdr:to>
      <xdr:col>21</xdr:col>
      <xdr:colOff>212725</xdr:colOff>
      <xdr:row>39</xdr:row>
      <xdr:rowOff>45934</xdr:rowOff>
    </xdr:to>
    <xdr:sp macro="" textlink="">
      <xdr:nvSpPr>
        <xdr:cNvPr id="504" name="フローチャート : 判断 503"/>
        <xdr:cNvSpPr/>
      </xdr:nvSpPr>
      <xdr:spPr>
        <a:xfrm>
          <a:off x="14541500" y="66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62460</xdr:rowOff>
    </xdr:from>
    <xdr:ext cx="469744" cy="259045"/>
    <xdr:sp macro="" textlink="">
      <xdr:nvSpPr>
        <xdr:cNvPr id="505" name="テキスト ボックス 504"/>
        <xdr:cNvSpPr txBox="1"/>
      </xdr:nvSpPr>
      <xdr:spPr>
        <a:xfrm>
          <a:off x="14357427" y="640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44062</xdr:rowOff>
    </xdr:from>
    <xdr:to>
      <xdr:col>19</xdr:col>
      <xdr:colOff>644525</xdr:colOff>
      <xdr:row>39</xdr:row>
      <xdr:rowOff>44450</xdr:rowOff>
    </xdr:to>
    <xdr:cxnSp macro="">
      <xdr:nvCxnSpPr>
        <xdr:cNvPr id="506" name="直線コネクタ 505"/>
        <xdr:cNvCxnSpPr/>
      </xdr:nvCxnSpPr>
      <xdr:spPr>
        <a:xfrm>
          <a:off x="12814300" y="6730612"/>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108049</xdr:rowOff>
    </xdr:from>
    <xdr:to>
      <xdr:col>20</xdr:col>
      <xdr:colOff>9525</xdr:colOff>
      <xdr:row>39</xdr:row>
      <xdr:rowOff>38199</xdr:rowOff>
    </xdr:to>
    <xdr:sp macro="" textlink="">
      <xdr:nvSpPr>
        <xdr:cNvPr id="507" name="フローチャート : 判断 506"/>
        <xdr:cNvSpPr/>
      </xdr:nvSpPr>
      <xdr:spPr>
        <a:xfrm>
          <a:off x="13652500" y="66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54726</xdr:rowOff>
    </xdr:from>
    <xdr:ext cx="469744" cy="259045"/>
    <xdr:sp macro="" textlink="">
      <xdr:nvSpPr>
        <xdr:cNvPr id="508" name="テキスト ボックス 507"/>
        <xdr:cNvSpPr txBox="1"/>
      </xdr:nvSpPr>
      <xdr:spPr>
        <a:xfrm>
          <a:off x="13468427" y="639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79466</xdr:rowOff>
    </xdr:from>
    <xdr:to>
      <xdr:col>18</xdr:col>
      <xdr:colOff>492125</xdr:colOff>
      <xdr:row>39</xdr:row>
      <xdr:rowOff>9616</xdr:rowOff>
    </xdr:to>
    <xdr:sp macro="" textlink="">
      <xdr:nvSpPr>
        <xdr:cNvPr id="509" name="フローチャート : 判断 508"/>
        <xdr:cNvSpPr/>
      </xdr:nvSpPr>
      <xdr:spPr>
        <a:xfrm>
          <a:off x="12763500" y="659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26143</xdr:rowOff>
    </xdr:from>
    <xdr:ext cx="534377" cy="259045"/>
    <xdr:sp macro="" textlink="">
      <xdr:nvSpPr>
        <xdr:cNvPr id="510" name="テキスト ボックス 509"/>
        <xdr:cNvSpPr txBox="1"/>
      </xdr:nvSpPr>
      <xdr:spPr>
        <a:xfrm>
          <a:off x="12547111" y="636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6" name="円/楕円 51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7"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152329</xdr:rowOff>
    </xdr:from>
    <xdr:to>
      <xdr:col>22</xdr:col>
      <xdr:colOff>415925</xdr:colOff>
      <xdr:row>39</xdr:row>
      <xdr:rowOff>82479</xdr:rowOff>
    </xdr:to>
    <xdr:sp macro="" textlink="">
      <xdr:nvSpPr>
        <xdr:cNvPr id="518" name="円/楕円 517"/>
        <xdr:cNvSpPr/>
      </xdr:nvSpPr>
      <xdr:spPr>
        <a:xfrm>
          <a:off x="15430500" y="66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73606</xdr:rowOff>
    </xdr:from>
    <xdr:ext cx="469744" cy="259045"/>
    <xdr:sp macro="" textlink="">
      <xdr:nvSpPr>
        <xdr:cNvPr id="519" name="テキスト ボックス 518"/>
        <xdr:cNvSpPr txBox="1"/>
      </xdr:nvSpPr>
      <xdr:spPr>
        <a:xfrm>
          <a:off x="15246427" y="676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0" name="円/楕円 51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1" name="テキスト ボックス 520"/>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2" name="円/楕円 52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3" name="テキスト ボックス 522"/>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164712</xdr:rowOff>
    </xdr:from>
    <xdr:to>
      <xdr:col>18</xdr:col>
      <xdr:colOff>492125</xdr:colOff>
      <xdr:row>39</xdr:row>
      <xdr:rowOff>94862</xdr:rowOff>
    </xdr:to>
    <xdr:sp macro="" textlink="">
      <xdr:nvSpPr>
        <xdr:cNvPr id="524" name="円/楕円 523"/>
        <xdr:cNvSpPr/>
      </xdr:nvSpPr>
      <xdr:spPr>
        <a:xfrm>
          <a:off x="12763500" y="667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85989</xdr:rowOff>
    </xdr:from>
    <xdr:ext cx="313932" cy="259045"/>
    <xdr:sp macro="" textlink="">
      <xdr:nvSpPr>
        <xdr:cNvPr id="525" name="テキスト ボックス 524"/>
        <xdr:cNvSpPr txBox="1"/>
      </xdr:nvSpPr>
      <xdr:spPr>
        <a:xfrm>
          <a:off x="12657333" y="677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56</xdr:row>
      <xdr:rowOff>35577</xdr:rowOff>
    </xdr:from>
    <xdr:ext cx="377026" cy="259045"/>
    <xdr:sp macro="" textlink="">
      <xdr:nvSpPr>
        <xdr:cNvPr id="539" name="テキスト ボックス 538"/>
        <xdr:cNvSpPr txBox="1"/>
      </xdr:nvSpPr>
      <xdr:spPr>
        <a:xfrm>
          <a:off x="12068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53</xdr:row>
      <xdr:rowOff>168927</xdr:rowOff>
    </xdr:from>
    <xdr:ext cx="467179" cy="259045"/>
    <xdr:sp macro="" textlink="">
      <xdr:nvSpPr>
        <xdr:cNvPr id="541" name="テキスト ボックス 540"/>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51</xdr:row>
      <xdr:rowOff>130827</xdr:rowOff>
    </xdr:from>
    <xdr:ext cx="467179" cy="259045"/>
    <xdr:sp macro="" textlink="">
      <xdr:nvSpPr>
        <xdr:cNvPr id="543" name="テキスト ボックス 542"/>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92727</xdr:rowOff>
    </xdr:from>
    <xdr:ext cx="467179" cy="259045"/>
    <xdr:sp macro="" textlink="">
      <xdr:nvSpPr>
        <xdr:cNvPr id="545" name="テキスト ボックス 544"/>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47" name="テキスト ボックス 546"/>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124460</xdr:rowOff>
    </xdr:from>
    <xdr:to>
      <xdr:col>23</xdr:col>
      <xdr:colOff>516889</xdr:colOff>
      <xdr:row>59</xdr:row>
      <xdr:rowOff>44450</xdr:rowOff>
    </xdr:to>
    <xdr:cxnSp macro="">
      <xdr:nvCxnSpPr>
        <xdr:cNvPr id="549" name="直線コネクタ 548"/>
        <xdr:cNvCxnSpPr/>
      </xdr:nvCxnSpPr>
      <xdr:spPr>
        <a:xfrm flipV="1">
          <a:off x="16317595" y="8696960"/>
          <a:ext cx="1269"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85361</xdr:rowOff>
    </xdr:from>
    <xdr:ext cx="249299" cy="259045"/>
    <xdr:sp macro="" textlink="">
      <xdr:nvSpPr>
        <xdr:cNvPr id="550" name="失業対策事業費最小値テキスト"/>
        <xdr:cNvSpPr txBox="1"/>
      </xdr:nvSpPr>
      <xdr:spPr>
        <a:xfrm>
          <a:off x="16370300" y="10200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71137</xdr:rowOff>
    </xdr:from>
    <xdr:ext cx="469744" cy="259045"/>
    <xdr:sp macro="" textlink="">
      <xdr:nvSpPr>
        <xdr:cNvPr id="552" name="失業対策事業費最大値テキスト"/>
        <xdr:cNvSpPr txBox="1"/>
      </xdr:nvSpPr>
      <xdr:spPr>
        <a:xfrm>
          <a:off x="16370300" y="847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1,920</a:t>
          </a:r>
          <a:endParaRPr kumimoji="1" lang="ja-JP" altLang="en-US" sz="1000" b="1">
            <a:latin typeface="ＭＳ Ｐゴシック"/>
          </a:endParaRPr>
        </a:p>
      </xdr:txBody>
    </xdr:sp>
    <xdr:clientData/>
  </xdr:oneCellAnchor>
  <xdr:twoCellAnchor>
    <xdr:from>
      <xdr:col>23</xdr:col>
      <xdr:colOff>428625</xdr:colOff>
      <xdr:row>50</xdr:row>
      <xdr:rowOff>124460</xdr:rowOff>
    </xdr:from>
    <xdr:to>
      <xdr:col>23</xdr:col>
      <xdr:colOff>606425</xdr:colOff>
      <xdr:row>50</xdr:row>
      <xdr:rowOff>124460</xdr:rowOff>
    </xdr:to>
    <xdr:cxnSp macro="">
      <xdr:nvCxnSpPr>
        <xdr:cNvPr id="553" name="直線コネクタ 552"/>
        <xdr:cNvCxnSpPr/>
      </xdr:nvCxnSpPr>
      <xdr:spPr>
        <a:xfrm>
          <a:off x="16230600" y="869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2811</xdr:rowOff>
    </xdr:from>
    <xdr:ext cx="313932" cy="259045"/>
    <xdr:sp macro="" textlink="">
      <xdr:nvSpPr>
        <xdr:cNvPr id="555" name="失業対策事業費平均値テキスト"/>
        <xdr:cNvSpPr txBox="1"/>
      </xdr:nvSpPr>
      <xdr:spPr>
        <a:xfrm>
          <a:off x="16370300" y="99469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151384</xdr:rowOff>
    </xdr:from>
    <xdr:to>
      <xdr:col>23</xdr:col>
      <xdr:colOff>568325</xdr:colOff>
      <xdr:row>59</xdr:row>
      <xdr:rowOff>81534</xdr:rowOff>
    </xdr:to>
    <xdr:sp macro="" textlink="">
      <xdr:nvSpPr>
        <xdr:cNvPr id="556" name="フローチャート : 判断 555"/>
        <xdr:cNvSpPr/>
      </xdr:nvSpPr>
      <xdr:spPr>
        <a:xfrm>
          <a:off x="16268700" y="100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148336</xdr:rowOff>
    </xdr:from>
    <xdr:to>
      <xdr:col>22</xdr:col>
      <xdr:colOff>415925</xdr:colOff>
      <xdr:row>59</xdr:row>
      <xdr:rowOff>78486</xdr:rowOff>
    </xdr:to>
    <xdr:sp macro="" textlink="">
      <xdr:nvSpPr>
        <xdr:cNvPr id="558" name="フローチャート : 判断 557"/>
        <xdr:cNvSpPr/>
      </xdr:nvSpPr>
      <xdr:spPr>
        <a:xfrm>
          <a:off x="15430500" y="100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95013</xdr:rowOff>
    </xdr:from>
    <xdr:ext cx="313932" cy="259045"/>
    <xdr:sp macro="" textlink="">
      <xdr:nvSpPr>
        <xdr:cNvPr id="559" name="テキスト ボックス 558"/>
        <xdr:cNvSpPr txBox="1"/>
      </xdr:nvSpPr>
      <xdr:spPr>
        <a:xfrm>
          <a:off x="15324333" y="9867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146050</xdr:rowOff>
    </xdr:from>
    <xdr:to>
      <xdr:col>21</xdr:col>
      <xdr:colOff>212725</xdr:colOff>
      <xdr:row>59</xdr:row>
      <xdr:rowOff>76200</xdr:rowOff>
    </xdr:to>
    <xdr:sp macro="" textlink="">
      <xdr:nvSpPr>
        <xdr:cNvPr id="561" name="フローチャート : 判断 56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92727</xdr:rowOff>
    </xdr:from>
    <xdr:ext cx="313932" cy="259045"/>
    <xdr:sp macro="" textlink="">
      <xdr:nvSpPr>
        <xdr:cNvPr id="562" name="テキスト ボックス 561"/>
        <xdr:cNvSpPr txBox="1"/>
      </xdr:nvSpPr>
      <xdr:spPr>
        <a:xfrm>
          <a:off x="14435333" y="9865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118618</xdr:rowOff>
    </xdr:from>
    <xdr:to>
      <xdr:col>20</xdr:col>
      <xdr:colOff>9525</xdr:colOff>
      <xdr:row>59</xdr:row>
      <xdr:rowOff>48768</xdr:rowOff>
    </xdr:to>
    <xdr:sp macro="" textlink="">
      <xdr:nvSpPr>
        <xdr:cNvPr id="564" name="フローチャート : 判断 563"/>
        <xdr:cNvSpPr/>
      </xdr:nvSpPr>
      <xdr:spPr>
        <a:xfrm>
          <a:off x="13652500" y="1006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65295</xdr:rowOff>
    </xdr:from>
    <xdr:ext cx="313932" cy="259045"/>
    <xdr:sp macro="" textlink="">
      <xdr:nvSpPr>
        <xdr:cNvPr id="565" name="テキスト ボックス 564"/>
        <xdr:cNvSpPr txBox="1"/>
      </xdr:nvSpPr>
      <xdr:spPr>
        <a:xfrm>
          <a:off x="13546333" y="9837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130048</xdr:rowOff>
    </xdr:from>
    <xdr:to>
      <xdr:col>18</xdr:col>
      <xdr:colOff>492125</xdr:colOff>
      <xdr:row>59</xdr:row>
      <xdr:rowOff>60198</xdr:rowOff>
    </xdr:to>
    <xdr:sp macro="" textlink="">
      <xdr:nvSpPr>
        <xdr:cNvPr id="566" name="フローチャート : 判断 565"/>
        <xdr:cNvSpPr/>
      </xdr:nvSpPr>
      <xdr:spPr>
        <a:xfrm>
          <a:off x="12763500" y="1007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57</xdr:row>
      <xdr:rowOff>76725</xdr:rowOff>
    </xdr:from>
    <xdr:ext cx="313932" cy="259045"/>
    <xdr:sp macro="" textlink="">
      <xdr:nvSpPr>
        <xdr:cNvPr id="567" name="テキスト ボックス 566"/>
        <xdr:cNvSpPr txBox="1"/>
      </xdr:nvSpPr>
      <xdr:spPr>
        <a:xfrm>
          <a:off x="12657333" y="9849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129811</xdr:rowOff>
    </xdr:from>
    <xdr:ext cx="249299" cy="259045"/>
    <xdr:sp macro="" textlink="">
      <xdr:nvSpPr>
        <xdr:cNvPr id="574" name="失業対策事業費該当値テキスト"/>
        <xdr:cNvSpPr txBox="1"/>
      </xdr:nvSpPr>
      <xdr:spPr>
        <a:xfrm>
          <a:off x="16370300" y="100739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6" name="テキスト ボックス 57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93" name="直線コネクタ 59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94" name="テキスト ボックス 59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95" name="直線コネクタ 59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96" name="テキスト ボックス 59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7" name="直線コネクタ 59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8" name="テキスト ボックス 59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9" name="直線コネクタ 59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00" name="テキスト ボックス 59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2865</xdr:rowOff>
    </xdr:from>
    <xdr:to>
      <xdr:col>23</xdr:col>
      <xdr:colOff>516889</xdr:colOff>
      <xdr:row>78</xdr:row>
      <xdr:rowOff>130364</xdr:rowOff>
    </xdr:to>
    <xdr:cxnSp macro="">
      <xdr:nvCxnSpPr>
        <xdr:cNvPr id="604" name="直線コネクタ 603"/>
        <xdr:cNvCxnSpPr/>
      </xdr:nvCxnSpPr>
      <xdr:spPr>
        <a:xfrm flipV="1">
          <a:off x="16317595" y="12347265"/>
          <a:ext cx="1269" cy="1156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134191</xdr:rowOff>
    </xdr:from>
    <xdr:ext cx="469744" cy="259045"/>
    <xdr:sp macro="" textlink="">
      <xdr:nvSpPr>
        <xdr:cNvPr id="605" name="公債費最小値テキスト"/>
        <xdr:cNvSpPr txBox="1"/>
      </xdr:nvSpPr>
      <xdr:spPr>
        <a:xfrm>
          <a:off x="16370300" y="135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78</xdr:row>
      <xdr:rowOff>130364</xdr:rowOff>
    </xdr:from>
    <xdr:to>
      <xdr:col>23</xdr:col>
      <xdr:colOff>606425</xdr:colOff>
      <xdr:row>78</xdr:row>
      <xdr:rowOff>130364</xdr:rowOff>
    </xdr:to>
    <xdr:cxnSp macro="">
      <xdr:nvCxnSpPr>
        <xdr:cNvPr id="606" name="直線コネクタ 605"/>
        <xdr:cNvCxnSpPr/>
      </xdr:nvCxnSpPr>
      <xdr:spPr>
        <a:xfrm>
          <a:off x="16230600" y="1350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120992</xdr:rowOff>
    </xdr:from>
    <xdr:ext cx="599010" cy="259045"/>
    <xdr:sp macro="" textlink="">
      <xdr:nvSpPr>
        <xdr:cNvPr id="607" name="公債費最大値テキスト"/>
        <xdr:cNvSpPr txBox="1"/>
      </xdr:nvSpPr>
      <xdr:spPr>
        <a:xfrm>
          <a:off x="16370300" y="1212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254,929</a:t>
          </a:r>
          <a:endParaRPr kumimoji="1" lang="ja-JP" altLang="en-US" sz="1000" b="1">
            <a:latin typeface="ＭＳ Ｐゴシック"/>
          </a:endParaRPr>
        </a:p>
      </xdr:txBody>
    </xdr:sp>
    <xdr:clientData/>
  </xdr:oneCellAnchor>
  <xdr:twoCellAnchor>
    <xdr:from>
      <xdr:col>23</xdr:col>
      <xdr:colOff>428625</xdr:colOff>
      <xdr:row>72</xdr:row>
      <xdr:rowOff>2865</xdr:rowOff>
    </xdr:from>
    <xdr:to>
      <xdr:col>23</xdr:col>
      <xdr:colOff>606425</xdr:colOff>
      <xdr:row>72</xdr:row>
      <xdr:rowOff>2865</xdr:rowOff>
    </xdr:to>
    <xdr:cxnSp macro="">
      <xdr:nvCxnSpPr>
        <xdr:cNvPr id="608" name="直線コネクタ 607"/>
        <xdr:cNvCxnSpPr/>
      </xdr:nvCxnSpPr>
      <xdr:spPr>
        <a:xfrm>
          <a:off x="16230600" y="123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14856</xdr:rowOff>
    </xdr:from>
    <xdr:to>
      <xdr:col>23</xdr:col>
      <xdr:colOff>517525</xdr:colOff>
      <xdr:row>77</xdr:row>
      <xdr:rowOff>25043</xdr:rowOff>
    </xdr:to>
    <xdr:cxnSp macro="">
      <xdr:nvCxnSpPr>
        <xdr:cNvPr id="609" name="直線コネクタ 608"/>
        <xdr:cNvCxnSpPr/>
      </xdr:nvCxnSpPr>
      <xdr:spPr>
        <a:xfrm flipV="1">
          <a:off x="15481300" y="13216506"/>
          <a:ext cx="838200" cy="1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148225</xdr:rowOff>
    </xdr:from>
    <xdr:ext cx="599010" cy="259045"/>
    <xdr:sp macro="" textlink="">
      <xdr:nvSpPr>
        <xdr:cNvPr id="610" name="公債費平均値テキスト"/>
        <xdr:cNvSpPr txBox="1"/>
      </xdr:nvSpPr>
      <xdr:spPr>
        <a:xfrm>
          <a:off x="16370300" y="12835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125348</xdr:rowOff>
    </xdr:from>
    <xdr:to>
      <xdr:col>23</xdr:col>
      <xdr:colOff>568325</xdr:colOff>
      <xdr:row>76</xdr:row>
      <xdr:rowOff>55497</xdr:rowOff>
    </xdr:to>
    <xdr:sp macro="" textlink="">
      <xdr:nvSpPr>
        <xdr:cNvPr id="611" name="フローチャート : 判断 610"/>
        <xdr:cNvSpPr/>
      </xdr:nvSpPr>
      <xdr:spPr>
        <a:xfrm>
          <a:off x="162687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25043</xdr:rowOff>
    </xdr:from>
    <xdr:to>
      <xdr:col>22</xdr:col>
      <xdr:colOff>365125</xdr:colOff>
      <xdr:row>77</xdr:row>
      <xdr:rowOff>30448</xdr:rowOff>
    </xdr:to>
    <xdr:cxnSp macro="">
      <xdr:nvCxnSpPr>
        <xdr:cNvPr id="612" name="直線コネクタ 611"/>
        <xdr:cNvCxnSpPr/>
      </xdr:nvCxnSpPr>
      <xdr:spPr>
        <a:xfrm flipV="1">
          <a:off x="14592300" y="13226693"/>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122449</xdr:rowOff>
    </xdr:from>
    <xdr:to>
      <xdr:col>22</xdr:col>
      <xdr:colOff>415925</xdr:colOff>
      <xdr:row>76</xdr:row>
      <xdr:rowOff>52598</xdr:rowOff>
    </xdr:to>
    <xdr:sp macro="" textlink="">
      <xdr:nvSpPr>
        <xdr:cNvPr id="613" name="フローチャート : 判断 612"/>
        <xdr:cNvSpPr/>
      </xdr:nvSpPr>
      <xdr:spPr>
        <a:xfrm>
          <a:off x="15430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69126</xdr:rowOff>
    </xdr:from>
    <xdr:ext cx="599010" cy="259045"/>
    <xdr:sp macro="" textlink="">
      <xdr:nvSpPr>
        <xdr:cNvPr id="614" name="テキスト ボックス 613"/>
        <xdr:cNvSpPr txBox="1"/>
      </xdr:nvSpPr>
      <xdr:spPr>
        <a:xfrm>
          <a:off x="15181794"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10582</xdr:rowOff>
    </xdr:from>
    <xdr:to>
      <xdr:col>21</xdr:col>
      <xdr:colOff>161925</xdr:colOff>
      <xdr:row>77</xdr:row>
      <xdr:rowOff>30448</xdr:rowOff>
    </xdr:to>
    <xdr:cxnSp macro="">
      <xdr:nvCxnSpPr>
        <xdr:cNvPr id="615" name="直線コネクタ 614"/>
        <xdr:cNvCxnSpPr/>
      </xdr:nvCxnSpPr>
      <xdr:spPr>
        <a:xfrm>
          <a:off x="13703300" y="13212232"/>
          <a:ext cx="889000" cy="1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99613</xdr:rowOff>
    </xdr:from>
    <xdr:to>
      <xdr:col>21</xdr:col>
      <xdr:colOff>212725</xdr:colOff>
      <xdr:row>76</xdr:row>
      <xdr:rowOff>29763</xdr:rowOff>
    </xdr:to>
    <xdr:sp macro="" textlink="">
      <xdr:nvSpPr>
        <xdr:cNvPr id="616" name="フローチャート : 判断 615"/>
        <xdr:cNvSpPr/>
      </xdr:nvSpPr>
      <xdr:spPr>
        <a:xfrm>
          <a:off x="14541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46290</xdr:rowOff>
    </xdr:from>
    <xdr:ext cx="599010" cy="259045"/>
    <xdr:sp macro="" textlink="">
      <xdr:nvSpPr>
        <xdr:cNvPr id="617" name="テキスト ボックス 616"/>
        <xdr:cNvSpPr txBox="1"/>
      </xdr:nvSpPr>
      <xdr:spPr>
        <a:xfrm>
          <a:off x="14292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8511</xdr:rowOff>
    </xdr:from>
    <xdr:to>
      <xdr:col>19</xdr:col>
      <xdr:colOff>644525</xdr:colOff>
      <xdr:row>77</xdr:row>
      <xdr:rowOff>10582</xdr:rowOff>
    </xdr:to>
    <xdr:cxnSp macro="">
      <xdr:nvCxnSpPr>
        <xdr:cNvPr id="618" name="直線コネクタ 617"/>
        <xdr:cNvCxnSpPr/>
      </xdr:nvCxnSpPr>
      <xdr:spPr>
        <a:xfrm>
          <a:off x="12814300" y="13210161"/>
          <a:ext cx="8890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104303</xdr:rowOff>
    </xdr:from>
    <xdr:to>
      <xdr:col>20</xdr:col>
      <xdr:colOff>9525</xdr:colOff>
      <xdr:row>76</xdr:row>
      <xdr:rowOff>34454</xdr:rowOff>
    </xdr:to>
    <xdr:sp macro="" textlink="">
      <xdr:nvSpPr>
        <xdr:cNvPr id="619" name="フローチャート : 判断 618"/>
        <xdr:cNvSpPr/>
      </xdr:nvSpPr>
      <xdr:spPr>
        <a:xfrm>
          <a:off x="13652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50980</xdr:rowOff>
    </xdr:from>
    <xdr:ext cx="599010" cy="259045"/>
    <xdr:sp macro="" textlink="">
      <xdr:nvSpPr>
        <xdr:cNvPr id="620" name="テキスト ボックス 619"/>
        <xdr:cNvSpPr txBox="1"/>
      </xdr:nvSpPr>
      <xdr:spPr>
        <a:xfrm>
          <a:off x="13403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94382</xdr:rowOff>
    </xdr:from>
    <xdr:to>
      <xdr:col>18</xdr:col>
      <xdr:colOff>492125</xdr:colOff>
      <xdr:row>76</xdr:row>
      <xdr:rowOff>24532</xdr:rowOff>
    </xdr:to>
    <xdr:sp macro="" textlink="">
      <xdr:nvSpPr>
        <xdr:cNvPr id="621" name="フローチャート : 判断 620"/>
        <xdr:cNvSpPr/>
      </xdr:nvSpPr>
      <xdr:spPr>
        <a:xfrm>
          <a:off x="12763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41059</xdr:rowOff>
    </xdr:from>
    <xdr:ext cx="599010" cy="259045"/>
    <xdr:sp macro="" textlink="">
      <xdr:nvSpPr>
        <xdr:cNvPr id="622" name="テキスト ボックス 621"/>
        <xdr:cNvSpPr txBox="1"/>
      </xdr:nvSpPr>
      <xdr:spPr>
        <a:xfrm>
          <a:off x="12514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135506</xdr:rowOff>
    </xdr:from>
    <xdr:to>
      <xdr:col>23</xdr:col>
      <xdr:colOff>568325</xdr:colOff>
      <xdr:row>77</xdr:row>
      <xdr:rowOff>65656</xdr:rowOff>
    </xdr:to>
    <xdr:sp macro="" textlink="">
      <xdr:nvSpPr>
        <xdr:cNvPr id="628" name="円/楕円 627"/>
        <xdr:cNvSpPr/>
      </xdr:nvSpPr>
      <xdr:spPr>
        <a:xfrm>
          <a:off x="16268700" y="131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113933</xdr:rowOff>
    </xdr:from>
    <xdr:ext cx="534377" cy="259045"/>
    <xdr:sp macro="" textlink="">
      <xdr:nvSpPr>
        <xdr:cNvPr id="629" name="公債費該当値テキスト"/>
        <xdr:cNvSpPr txBox="1"/>
      </xdr:nvSpPr>
      <xdr:spPr>
        <a:xfrm>
          <a:off x="16370300" y="1314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64,806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145693</xdr:rowOff>
    </xdr:from>
    <xdr:to>
      <xdr:col>22</xdr:col>
      <xdr:colOff>415925</xdr:colOff>
      <xdr:row>77</xdr:row>
      <xdr:rowOff>75843</xdr:rowOff>
    </xdr:to>
    <xdr:sp macro="" textlink="">
      <xdr:nvSpPr>
        <xdr:cNvPr id="630" name="円/楕円 629"/>
        <xdr:cNvSpPr/>
      </xdr:nvSpPr>
      <xdr:spPr>
        <a:xfrm>
          <a:off x="15430500" y="1317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66970</xdr:rowOff>
    </xdr:from>
    <xdr:ext cx="534377" cy="259045"/>
    <xdr:sp macro="" textlink="">
      <xdr:nvSpPr>
        <xdr:cNvPr id="631" name="テキスト ボックス 630"/>
        <xdr:cNvSpPr txBox="1"/>
      </xdr:nvSpPr>
      <xdr:spPr>
        <a:xfrm>
          <a:off x="15214111" y="1326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62,578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151098</xdr:rowOff>
    </xdr:from>
    <xdr:to>
      <xdr:col>21</xdr:col>
      <xdr:colOff>212725</xdr:colOff>
      <xdr:row>77</xdr:row>
      <xdr:rowOff>81248</xdr:rowOff>
    </xdr:to>
    <xdr:sp macro="" textlink="">
      <xdr:nvSpPr>
        <xdr:cNvPr id="632" name="円/楕円 631"/>
        <xdr:cNvSpPr/>
      </xdr:nvSpPr>
      <xdr:spPr>
        <a:xfrm>
          <a:off x="14541500" y="131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72375</xdr:rowOff>
    </xdr:from>
    <xdr:ext cx="534377" cy="259045"/>
    <xdr:sp macro="" textlink="">
      <xdr:nvSpPr>
        <xdr:cNvPr id="633" name="テキスト ボックス 632"/>
        <xdr:cNvSpPr txBox="1"/>
      </xdr:nvSpPr>
      <xdr:spPr>
        <a:xfrm>
          <a:off x="14325111" y="132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61,396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131232</xdr:rowOff>
    </xdr:from>
    <xdr:to>
      <xdr:col>20</xdr:col>
      <xdr:colOff>9525</xdr:colOff>
      <xdr:row>77</xdr:row>
      <xdr:rowOff>61382</xdr:rowOff>
    </xdr:to>
    <xdr:sp macro="" textlink="">
      <xdr:nvSpPr>
        <xdr:cNvPr id="634" name="円/楕円 633"/>
        <xdr:cNvSpPr/>
      </xdr:nvSpPr>
      <xdr:spPr>
        <a:xfrm>
          <a:off x="13652500" y="1316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52509</xdr:rowOff>
    </xdr:from>
    <xdr:ext cx="534377" cy="259045"/>
    <xdr:sp macro="" textlink="">
      <xdr:nvSpPr>
        <xdr:cNvPr id="635" name="テキスト ボックス 634"/>
        <xdr:cNvSpPr txBox="1"/>
      </xdr:nvSpPr>
      <xdr:spPr>
        <a:xfrm>
          <a:off x="13436111" y="1325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65,741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129161</xdr:rowOff>
    </xdr:from>
    <xdr:to>
      <xdr:col>18</xdr:col>
      <xdr:colOff>492125</xdr:colOff>
      <xdr:row>77</xdr:row>
      <xdr:rowOff>59311</xdr:rowOff>
    </xdr:to>
    <xdr:sp macro="" textlink="">
      <xdr:nvSpPr>
        <xdr:cNvPr id="636" name="円/楕円 635"/>
        <xdr:cNvSpPr/>
      </xdr:nvSpPr>
      <xdr:spPr>
        <a:xfrm>
          <a:off x="12763500" y="1315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50438</xdr:rowOff>
    </xdr:from>
    <xdr:ext cx="534377" cy="259045"/>
    <xdr:sp macro="" textlink="">
      <xdr:nvSpPr>
        <xdr:cNvPr id="637" name="テキスト ボックス 636"/>
        <xdr:cNvSpPr txBox="1"/>
      </xdr:nvSpPr>
      <xdr:spPr>
        <a:xfrm>
          <a:off x="12547111" y="1325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66,194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1" name="テキスト ボックス 65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3" name="テキスト ボックス 65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5" name="テキスト ボックス 65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27107</xdr:rowOff>
    </xdr:from>
    <xdr:to>
      <xdr:col>23</xdr:col>
      <xdr:colOff>516889</xdr:colOff>
      <xdr:row>99</xdr:row>
      <xdr:rowOff>44264</xdr:rowOff>
    </xdr:to>
    <xdr:cxnSp macro="">
      <xdr:nvCxnSpPr>
        <xdr:cNvPr id="661" name="直線コネクタ 660"/>
        <xdr:cNvCxnSpPr/>
      </xdr:nvCxnSpPr>
      <xdr:spPr>
        <a:xfrm flipV="1">
          <a:off x="16317595" y="15457607"/>
          <a:ext cx="1269" cy="1560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48091</xdr:rowOff>
    </xdr:from>
    <xdr:ext cx="313932" cy="259045"/>
    <xdr:sp macro="" textlink="">
      <xdr:nvSpPr>
        <xdr:cNvPr id="662" name="積立金最小値テキスト"/>
        <xdr:cNvSpPr txBox="1"/>
      </xdr:nvSpPr>
      <xdr:spPr>
        <a:xfrm>
          <a:off x="16370300" y="17021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23</xdr:col>
      <xdr:colOff>428625</xdr:colOff>
      <xdr:row>99</xdr:row>
      <xdr:rowOff>44264</xdr:rowOff>
    </xdr:from>
    <xdr:to>
      <xdr:col>23</xdr:col>
      <xdr:colOff>606425</xdr:colOff>
      <xdr:row>99</xdr:row>
      <xdr:rowOff>44264</xdr:rowOff>
    </xdr:to>
    <xdr:cxnSp macro="">
      <xdr:nvCxnSpPr>
        <xdr:cNvPr id="663" name="直線コネクタ 662"/>
        <xdr:cNvCxnSpPr/>
      </xdr:nvCxnSpPr>
      <xdr:spPr>
        <a:xfrm>
          <a:off x="16230600" y="1701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145234</xdr:rowOff>
    </xdr:from>
    <xdr:ext cx="599010" cy="259045"/>
    <xdr:sp macro="" textlink="">
      <xdr:nvSpPr>
        <xdr:cNvPr id="664" name="積立金最大値テキスト"/>
        <xdr:cNvSpPr txBox="1"/>
      </xdr:nvSpPr>
      <xdr:spPr>
        <a:xfrm>
          <a:off x="16370300" y="1523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409,552</a:t>
          </a:r>
          <a:endParaRPr kumimoji="1" lang="ja-JP" altLang="en-US" sz="1000" b="1">
            <a:latin typeface="ＭＳ Ｐゴシック"/>
          </a:endParaRPr>
        </a:p>
      </xdr:txBody>
    </xdr:sp>
    <xdr:clientData/>
  </xdr:oneCellAnchor>
  <xdr:twoCellAnchor>
    <xdr:from>
      <xdr:col>23</xdr:col>
      <xdr:colOff>428625</xdr:colOff>
      <xdr:row>90</xdr:row>
      <xdr:rowOff>27107</xdr:rowOff>
    </xdr:from>
    <xdr:to>
      <xdr:col>23</xdr:col>
      <xdr:colOff>606425</xdr:colOff>
      <xdr:row>90</xdr:row>
      <xdr:rowOff>27107</xdr:rowOff>
    </xdr:to>
    <xdr:cxnSp macro="">
      <xdr:nvCxnSpPr>
        <xdr:cNvPr id="665" name="直線コネクタ 664"/>
        <xdr:cNvCxnSpPr/>
      </xdr:nvCxnSpPr>
      <xdr:spPr>
        <a:xfrm>
          <a:off x="16230600" y="15457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17559</xdr:rowOff>
    </xdr:from>
    <xdr:to>
      <xdr:col>23</xdr:col>
      <xdr:colOff>517525</xdr:colOff>
      <xdr:row>98</xdr:row>
      <xdr:rowOff>143208</xdr:rowOff>
    </xdr:to>
    <xdr:cxnSp macro="">
      <xdr:nvCxnSpPr>
        <xdr:cNvPr id="666" name="直線コネクタ 665"/>
        <xdr:cNvCxnSpPr/>
      </xdr:nvCxnSpPr>
      <xdr:spPr>
        <a:xfrm flipV="1">
          <a:off x="15481300" y="16819659"/>
          <a:ext cx="838200" cy="12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122328</xdr:rowOff>
    </xdr:from>
    <xdr:ext cx="534377" cy="259045"/>
    <xdr:sp macro="" textlink="">
      <xdr:nvSpPr>
        <xdr:cNvPr id="667" name="積立金平均値テキスト"/>
        <xdr:cNvSpPr txBox="1"/>
      </xdr:nvSpPr>
      <xdr:spPr>
        <a:xfrm>
          <a:off x="16370300" y="167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50,564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143901</xdr:rowOff>
    </xdr:from>
    <xdr:to>
      <xdr:col>23</xdr:col>
      <xdr:colOff>568325</xdr:colOff>
      <xdr:row>98</xdr:row>
      <xdr:rowOff>74051</xdr:rowOff>
    </xdr:to>
    <xdr:sp macro="" textlink="">
      <xdr:nvSpPr>
        <xdr:cNvPr id="668" name="フローチャート : 判断 667"/>
        <xdr:cNvSpPr/>
      </xdr:nvSpPr>
      <xdr:spPr>
        <a:xfrm>
          <a:off x="16268700" y="1677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133314</xdr:rowOff>
    </xdr:from>
    <xdr:to>
      <xdr:col>22</xdr:col>
      <xdr:colOff>365125</xdr:colOff>
      <xdr:row>98</xdr:row>
      <xdr:rowOff>143208</xdr:rowOff>
    </xdr:to>
    <xdr:cxnSp macro="">
      <xdr:nvCxnSpPr>
        <xdr:cNvPr id="669" name="直線コネクタ 668"/>
        <xdr:cNvCxnSpPr/>
      </xdr:nvCxnSpPr>
      <xdr:spPr>
        <a:xfrm>
          <a:off x="14592300" y="16935414"/>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150755</xdr:rowOff>
    </xdr:from>
    <xdr:to>
      <xdr:col>22</xdr:col>
      <xdr:colOff>415925</xdr:colOff>
      <xdr:row>98</xdr:row>
      <xdr:rowOff>80905</xdr:rowOff>
    </xdr:to>
    <xdr:sp macro="" textlink="">
      <xdr:nvSpPr>
        <xdr:cNvPr id="670" name="フローチャート : 判断 669"/>
        <xdr:cNvSpPr/>
      </xdr:nvSpPr>
      <xdr:spPr>
        <a:xfrm>
          <a:off x="15430500" y="16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97432</xdr:rowOff>
    </xdr:from>
    <xdr:ext cx="534377" cy="259045"/>
    <xdr:sp macro="" textlink="">
      <xdr:nvSpPr>
        <xdr:cNvPr id="671" name="テキスト ボックス 670"/>
        <xdr:cNvSpPr txBox="1"/>
      </xdr:nvSpPr>
      <xdr:spPr>
        <a:xfrm>
          <a:off x="15214111" y="165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133314</xdr:rowOff>
    </xdr:from>
    <xdr:to>
      <xdr:col>21</xdr:col>
      <xdr:colOff>161925</xdr:colOff>
      <xdr:row>99</xdr:row>
      <xdr:rowOff>27076</xdr:rowOff>
    </xdr:to>
    <xdr:cxnSp macro="">
      <xdr:nvCxnSpPr>
        <xdr:cNvPr id="672" name="直線コネクタ 671"/>
        <xdr:cNvCxnSpPr/>
      </xdr:nvCxnSpPr>
      <xdr:spPr>
        <a:xfrm flipV="1">
          <a:off x="13703300" y="16935414"/>
          <a:ext cx="889000" cy="6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16365</xdr:rowOff>
    </xdr:from>
    <xdr:to>
      <xdr:col>21</xdr:col>
      <xdr:colOff>212725</xdr:colOff>
      <xdr:row>98</xdr:row>
      <xdr:rowOff>117965</xdr:rowOff>
    </xdr:to>
    <xdr:sp macro="" textlink="">
      <xdr:nvSpPr>
        <xdr:cNvPr id="673" name="フローチャート : 判断 672"/>
        <xdr:cNvSpPr/>
      </xdr:nvSpPr>
      <xdr:spPr>
        <a:xfrm>
          <a:off x="14541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134492</xdr:rowOff>
    </xdr:from>
    <xdr:ext cx="534377" cy="259045"/>
    <xdr:sp macro="" textlink="">
      <xdr:nvSpPr>
        <xdr:cNvPr id="674" name="テキスト ボックス 673"/>
        <xdr:cNvSpPr txBox="1"/>
      </xdr:nvSpPr>
      <xdr:spPr>
        <a:xfrm>
          <a:off x="14325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161097</xdr:rowOff>
    </xdr:from>
    <xdr:to>
      <xdr:col>19</xdr:col>
      <xdr:colOff>644525</xdr:colOff>
      <xdr:row>99</xdr:row>
      <xdr:rowOff>27076</xdr:rowOff>
    </xdr:to>
    <xdr:cxnSp macro="">
      <xdr:nvCxnSpPr>
        <xdr:cNvPr id="675" name="直線コネクタ 674"/>
        <xdr:cNvCxnSpPr/>
      </xdr:nvCxnSpPr>
      <xdr:spPr>
        <a:xfrm>
          <a:off x="12814300" y="16963197"/>
          <a:ext cx="889000" cy="3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125659</xdr:rowOff>
    </xdr:from>
    <xdr:to>
      <xdr:col>20</xdr:col>
      <xdr:colOff>9525</xdr:colOff>
      <xdr:row>98</xdr:row>
      <xdr:rowOff>55809</xdr:rowOff>
    </xdr:to>
    <xdr:sp macro="" textlink="">
      <xdr:nvSpPr>
        <xdr:cNvPr id="676" name="フローチャート : 判断 675"/>
        <xdr:cNvSpPr/>
      </xdr:nvSpPr>
      <xdr:spPr>
        <a:xfrm>
          <a:off x="13652500" y="1675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72336</xdr:rowOff>
    </xdr:from>
    <xdr:ext cx="534377" cy="259045"/>
    <xdr:sp macro="" textlink="">
      <xdr:nvSpPr>
        <xdr:cNvPr id="677" name="テキスト ボックス 676"/>
        <xdr:cNvSpPr txBox="1"/>
      </xdr:nvSpPr>
      <xdr:spPr>
        <a:xfrm>
          <a:off x="13436111" y="1653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149403</xdr:rowOff>
    </xdr:from>
    <xdr:to>
      <xdr:col>18</xdr:col>
      <xdr:colOff>492125</xdr:colOff>
      <xdr:row>98</xdr:row>
      <xdr:rowOff>79553</xdr:rowOff>
    </xdr:to>
    <xdr:sp macro="" textlink="">
      <xdr:nvSpPr>
        <xdr:cNvPr id="678" name="フローチャート : 判断 677"/>
        <xdr:cNvSpPr/>
      </xdr:nvSpPr>
      <xdr:spPr>
        <a:xfrm>
          <a:off x="12763500" y="1678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96080</xdr:rowOff>
    </xdr:from>
    <xdr:ext cx="534377" cy="259045"/>
    <xdr:sp macro="" textlink="">
      <xdr:nvSpPr>
        <xdr:cNvPr id="679" name="テキスト ボックス 678"/>
        <xdr:cNvSpPr txBox="1"/>
      </xdr:nvSpPr>
      <xdr:spPr>
        <a:xfrm>
          <a:off x="12547111" y="1655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138209</xdr:rowOff>
    </xdr:from>
    <xdr:to>
      <xdr:col>23</xdr:col>
      <xdr:colOff>568325</xdr:colOff>
      <xdr:row>98</xdr:row>
      <xdr:rowOff>68359</xdr:rowOff>
    </xdr:to>
    <xdr:sp macro="" textlink="">
      <xdr:nvSpPr>
        <xdr:cNvPr id="685" name="円/楕円 684"/>
        <xdr:cNvSpPr/>
      </xdr:nvSpPr>
      <xdr:spPr>
        <a:xfrm>
          <a:off x="16268700" y="1676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161086</xdr:rowOff>
    </xdr:from>
    <xdr:ext cx="534377" cy="259045"/>
    <xdr:sp macro="" textlink="">
      <xdr:nvSpPr>
        <xdr:cNvPr id="686" name="積立金該当値テキスト"/>
        <xdr:cNvSpPr txBox="1"/>
      </xdr:nvSpPr>
      <xdr:spPr>
        <a:xfrm>
          <a:off x="16370300" y="1662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52,058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92408</xdr:rowOff>
    </xdr:from>
    <xdr:to>
      <xdr:col>22</xdr:col>
      <xdr:colOff>415925</xdr:colOff>
      <xdr:row>99</xdr:row>
      <xdr:rowOff>22558</xdr:rowOff>
    </xdr:to>
    <xdr:sp macro="" textlink="">
      <xdr:nvSpPr>
        <xdr:cNvPr id="687" name="円/楕円 686"/>
        <xdr:cNvSpPr/>
      </xdr:nvSpPr>
      <xdr:spPr>
        <a:xfrm>
          <a:off x="15430500" y="1689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13685</xdr:rowOff>
    </xdr:from>
    <xdr:ext cx="534377" cy="259045"/>
    <xdr:sp macro="" textlink="">
      <xdr:nvSpPr>
        <xdr:cNvPr id="688" name="テキスト ボックス 687"/>
        <xdr:cNvSpPr txBox="1"/>
      </xdr:nvSpPr>
      <xdr:spPr>
        <a:xfrm>
          <a:off x="15214111" y="1698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19,079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82514</xdr:rowOff>
    </xdr:from>
    <xdr:to>
      <xdr:col>21</xdr:col>
      <xdr:colOff>212725</xdr:colOff>
      <xdr:row>99</xdr:row>
      <xdr:rowOff>12664</xdr:rowOff>
    </xdr:to>
    <xdr:sp macro="" textlink="">
      <xdr:nvSpPr>
        <xdr:cNvPr id="689" name="円/楕円 688"/>
        <xdr:cNvSpPr/>
      </xdr:nvSpPr>
      <xdr:spPr>
        <a:xfrm>
          <a:off x="14541500" y="168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3791</xdr:rowOff>
    </xdr:from>
    <xdr:ext cx="534377" cy="259045"/>
    <xdr:sp macro="" textlink="">
      <xdr:nvSpPr>
        <xdr:cNvPr id="690" name="テキスト ボックス 689"/>
        <xdr:cNvSpPr txBox="1"/>
      </xdr:nvSpPr>
      <xdr:spPr>
        <a:xfrm>
          <a:off x="14325111" y="1697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21,676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147726</xdr:rowOff>
    </xdr:from>
    <xdr:to>
      <xdr:col>20</xdr:col>
      <xdr:colOff>9525</xdr:colOff>
      <xdr:row>99</xdr:row>
      <xdr:rowOff>77876</xdr:rowOff>
    </xdr:to>
    <xdr:sp macro="" textlink="">
      <xdr:nvSpPr>
        <xdr:cNvPr id="691" name="円/楕円 690"/>
        <xdr:cNvSpPr/>
      </xdr:nvSpPr>
      <xdr:spPr>
        <a:xfrm>
          <a:off x="13652500" y="1694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69003</xdr:rowOff>
    </xdr:from>
    <xdr:ext cx="469744" cy="259045"/>
    <xdr:sp macro="" textlink="">
      <xdr:nvSpPr>
        <xdr:cNvPr id="692" name="テキスト ボックス 691"/>
        <xdr:cNvSpPr txBox="1"/>
      </xdr:nvSpPr>
      <xdr:spPr>
        <a:xfrm>
          <a:off x="13468427" y="1704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110297</xdr:rowOff>
    </xdr:from>
    <xdr:to>
      <xdr:col>18</xdr:col>
      <xdr:colOff>492125</xdr:colOff>
      <xdr:row>99</xdr:row>
      <xdr:rowOff>40447</xdr:rowOff>
    </xdr:to>
    <xdr:sp macro="" textlink="">
      <xdr:nvSpPr>
        <xdr:cNvPr id="693" name="円/楕円 692"/>
        <xdr:cNvSpPr/>
      </xdr:nvSpPr>
      <xdr:spPr>
        <a:xfrm>
          <a:off x="12763500" y="1691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31574</xdr:rowOff>
    </xdr:from>
    <xdr:ext cx="534377" cy="259045"/>
    <xdr:sp macro="" textlink="">
      <xdr:nvSpPr>
        <xdr:cNvPr id="694" name="テキスト ボックス 693"/>
        <xdr:cNvSpPr txBox="1"/>
      </xdr:nvSpPr>
      <xdr:spPr>
        <a:xfrm>
          <a:off x="12547111" y="1700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8" name="テキスト ボックス 70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0" name="テキスト ボックス 70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2" name="テキスト ボックス 71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29835</xdr:rowOff>
    </xdr:from>
    <xdr:to>
      <xdr:col>32</xdr:col>
      <xdr:colOff>186689</xdr:colOff>
      <xdr:row>38</xdr:row>
      <xdr:rowOff>139700</xdr:rowOff>
    </xdr:to>
    <xdr:cxnSp macro="">
      <xdr:nvCxnSpPr>
        <xdr:cNvPr id="716" name="直線コネクタ 715"/>
        <xdr:cNvCxnSpPr/>
      </xdr:nvCxnSpPr>
      <xdr:spPr>
        <a:xfrm flipV="1">
          <a:off x="22159595" y="5173335"/>
          <a:ext cx="1269" cy="1481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147962</xdr:rowOff>
    </xdr:from>
    <xdr:ext cx="534377" cy="259045"/>
    <xdr:sp macro="" textlink="">
      <xdr:nvSpPr>
        <xdr:cNvPr id="719" name="投資及び出資金最大値テキスト"/>
        <xdr:cNvSpPr txBox="1"/>
      </xdr:nvSpPr>
      <xdr:spPr>
        <a:xfrm>
          <a:off x="22212300" y="4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32,403</a:t>
          </a:r>
          <a:endParaRPr kumimoji="1" lang="ja-JP" altLang="en-US" sz="1000" b="1">
            <a:latin typeface="ＭＳ Ｐゴシック"/>
          </a:endParaRPr>
        </a:p>
      </xdr:txBody>
    </xdr:sp>
    <xdr:clientData/>
  </xdr:oneCellAnchor>
  <xdr:twoCellAnchor>
    <xdr:from>
      <xdr:col>32</xdr:col>
      <xdr:colOff>98425</xdr:colOff>
      <xdr:row>30</xdr:row>
      <xdr:rowOff>29835</xdr:rowOff>
    </xdr:from>
    <xdr:to>
      <xdr:col>32</xdr:col>
      <xdr:colOff>276225</xdr:colOff>
      <xdr:row>30</xdr:row>
      <xdr:rowOff>29835</xdr:rowOff>
    </xdr:to>
    <xdr:cxnSp macro="">
      <xdr:nvCxnSpPr>
        <xdr:cNvPr id="720" name="直線コネクタ 719"/>
        <xdr:cNvCxnSpPr/>
      </xdr:nvCxnSpPr>
      <xdr:spPr>
        <a:xfrm>
          <a:off x="22072600" y="5173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139380</xdr:rowOff>
    </xdr:from>
    <xdr:to>
      <xdr:col>32</xdr:col>
      <xdr:colOff>187325</xdr:colOff>
      <xdr:row>38</xdr:row>
      <xdr:rowOff>139380</xdr:rowOff>
    </xdr:to>
    <xdr:cxnSp macro="">
      <xdr:nvCxnSpPr>
        <xdr:cNvPr id="721" name="直線コネクタ 720"/>
        <xdr:cNvCxnSpPr/>
      </xdr:nvCxnSpPr>
      <xdr:spPr>
        <a:xfrm>
          <a:off x="21323300" y="6654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151051</xdr:rowOff>
    </xdr:from>
    <xdr:ext cx="469744" cy="259045"/>
    <xdr:sp macro="" textlink="">
      <xdr:nvSpPr>
        <xdr:cNvPr id="722" name="投資及び出資金平均値テキスト"/>
        <xdr:cNvSpPr txBox="1"/>
      </xdr:nvSpPr>
      <xdr:spPr>
        <a:xfrm>
          <a:off x="22212300" y="632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128174</xdr:rowOff>
    </xdr:from>
    <xdr:to>
      <xdr:col>32</xdr:col>
      <xdr:colOff>238125</xdr:colOff>
      <xdr:row>38</xdr:row>
      <xdr:rowOff>58324</xdr:rowOff>
    </xdr:to>
    <xdr:sp macro="" textlink="">
      <xdr:nvSpPr>
        <xdr:cNvPr id="723" name="フローチャート : 判断 722"/>
        <xdr:cNvSpPr/>
      </xdr:nvSpPr>
      <xdr:spPr>
        <a:xfrm>
          <a:off x="221107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139380</xdr:rowOff>
    </xdr:from>
    <xdr:to>
      <xdr:col>31</xdr:col>
      <xdr:colOff>34925</xdr:colOff>
      <xdr:row>38</xdr:row>
      <xdr:rowOff>139380</xdr:rowOff>
    </xdr:to>
    <xdr:cxnSp macro="">
      <xdr:nvCxnSpPr>
        <xdr:cNvPr id="724" name="直線コネクタ 723"/>
        <xdr:cNvCxnSpPr/>
      </xdr:nvCxnSpPr>
      <xdr:spPr>
        <a:xfrm>
          <a:off x="20434300" y="6654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5" name="フローチャート : 判断 724"/>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6" name="テキスト ボックス 725"/>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139380</xdr:rowOff>
    </xdr:from>
    <xdr:to>
      <xdr:col>29</xdr:col>
      <xdr:colOff>517525</xdr:colOff>
      <xdr:row>38</xdr:row>
      <xdr:rowOff>139380</xdr:rowOff>
    </xdr:to>
    <xdr:cxnSp macro="">
      <xdr:nvCxnSpPr>
        <xdr:cNvPr id="727" name="直線コネクタ 726"/>
        <xdr:cNvCxnSpPr/>
      </xdr:nvCxnSpPr>
      <xdr:spPr>
        <a:xfrm>
          <a:off x="19545300" y="6654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8" name="フローチャート : 判断 727"/>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3619</xdr:rowOff>
    </xdr:from>
    <xdr:ext cx="469744" cy="259045"/>
    <xdr:sp macro="" textlink="">
      <xdr:nvSpPr>
        <xdr:cNvPr id="729" name="テキスト ボックス 728"/>
        <xdr:cNvSpPr txBox="1"/>
      </xdr:nvSpPr>
      <xdr:spPr>
        <a:xfrm>
          <a:off x="20199427"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139380</xdr:rowOff>
    </xdr:from>
    <xdr:to>
      <xdr:col>28</xdr:col>
      <xdr:colOff>314325</xdr:colOff>
      <xdr:row>38</xdr:row>
      <xdr:rowOff>139380</xdr:rowOff>
    </xdr:to>
    <xdr:cxnSp macro="">
      <xdr:nvCxnSpPr>
        <xdr:cNvPr id="730" name="直線コネクタ 729"/>
        <xdr:cNvCxnSpPr/>
      </xdr:nvCxnSpPr>
      <xdr:spPr>
        <a:xfrm>
          <a:off x="18656300" y="6654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31" name="フローチャート : 判断 730"/>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86372</xdr:rowOff>
    </xdr:from>
    <xdr:ext cx="469744" cy="259045"/>
    <xdr:sp macro="" textlink="">
      <xdr:nvSpPr>
        <xdr:cNvPr id="732" name="テキスト ボックス 731"/>
        <xdr:cNvSpPr txBox="1"/>
      </xdr:nvSpPr>
      <xdr:spPr>
        <a:xfrm>
          <a:off x="19310427"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33" name="フローチャート : 判断 732"/>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96979</xdr:rowOff>
    </xdr:from>
    <xdr:ext cx="469744" cy="259045"/>
    <xdr:sp macro="" textlink="">
      <xdr:nvSpPr>
        <xdr:cNvPr id="734" name="テキスト ボックス 733"/>
        <xdr:cNvSpPr txBox="1"/>
      </xdr:nvSpPr>
      <xdr:spPr>
        <a:xfrm>
          <a:off x="18421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88580</xdr:rowOff>
    </xdr:from>
    <xdr:to>
      <xdr:col>32</xdr:col>
      <xdr:colOff>238125</xdr:colOff>
      <xdr:row>39</xdr:row>
      <xdr:rowOff>18730</xdr:rowOff>
    </xdr:to>
    <xdr:sp macro="" textlink="">
      <xdr:nvSpPr>
        <xdr:cNvPr id="740" name="円/楕円 739"/>
        <xdr:cNvSpPr/>
      </xdr:nvSpPr>
      <xdr:spPr>
        <a:xfrm>
          <a:off x="221107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3507</xdr:rowOff>
    </xdr:from>
    <xdr:ext cx="249299" cy="259045"/>
    <xdr:sp macro="" textlink="">
      <xdr:nvSpPr>
        <xdr:cNvPr id="741" name="投資及び出資金該当値テキスト"/>
        <xdr:cNvSpPr txBox="1"/>
      </xdr:nvSpPr>
      <xdr:spPr>
        <a:xfrm>
          <a:off x="22212300" y="65186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88580</xdr:rowOff>
    </xdr:from>
    <xdr:to>
      <xdr:col>31</xdr:col>
      <xdr:colOff>85725</xdr:colOff>
      <xdr:row>39</xdr:row>
      <xdr:rowOff>18730</xdr:rowOff>
    </xdr:to>
    <xdr:sp macro="" textlink="">
      <xdr:nvSpPr>
        <xdr:cNvPr id="742" name="円/楕円 741"/>
        <xdr:cNvSpPr/>
      </xdr:nvSpPr>
      <xdr:spPr>
        <a:xfrm>
          <a:off x="21272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9857</xdr:rowOff>
    </xdr:from>
    <xdr:ext cx="249299" cy="259045"/>
    <xdr:sp macro="" textlink="">
      <xdr:nvSpPr>
        <xdr:cNvPr id="743" name="テキスト ボックス 742"/>
        <xdr:cNvSpPr txBox="1"/>
      </xdr:nvSpPr>
      <xdr:spPr>
        <a:xfrm>
          <a:off x="21198649" y="6696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88580</xdr:rowOff>
    </xdr:from>
    <xdr:to>
      <xdr:col>29</xdr:col>
      <xdr:colOff>568325</xdr:colOff>
      <xdr:row>39</xdr:row>
      <xdr:rowOff>18730</xdr:rowOff>
    </xdr:to>
    <xdr:sp macro="" textlink="">
      <xdr:nvSpPr>
        <xdr:cNvPr id="744" name="円/楕円 743"/>
        <xdr:cNvSpPr/>
      </xdr:nvSpPr>
      <xdr:spPr>
        <a:xfrm>
          <a:off x="20383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9857</xdr:rowOff>
    </xdr:from>
    <xdr:ext cx="249299" cy="259045"/>
    <xdr:sp macro="" textlink="">
      <xdr:nvSpPr>
        <xdr:cNvPr id="745" name="テキスト ボックス 744"/>
        <xdr:cNvSpPr txBox="1"/>
      </xdr:nvSpPr>
      <xdr:spPr>
        <a:xfrm>
          <a:off x="20309649" y="6696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88580</xdr:rowOff>
    </xdr:from>
    <xdr:to>
      <xdr:col>28</xdr:col>
      <xdr:colOff>365125</xdr:colOff>
      <xdr:row>39</xdr:row>
      <xdr:rowOff>18730</xdr:rowOff>
    </xdr:to>
    <xdr:sp macro="" textlink="">
      <xdr:nvSpPr>
        <xdr:cNvPr id="746" name="円/楕円 745"/>
        <xdr:cNvSpPr/>
      </xdr:nvSpPr>
      <xdr:spPr>
        <a:xfrm>
          <a:off x="19494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9857</xdr:rowOff>
    </xdr:from>
    <xdr:ext cx="249299" cy="259045"/>
    <xdr:sp macro="" textlink="">
      <xdr:nvSpPr>
        <xdr:cNvPr id="747" name="テキスト ボックス 746"/>
        <xdr:cNvSpPr txBox="1"/>
      </xdr:nvSpPr>
      <xdr:spPr>
        <a:xfrm>
          <a:off x="19420649" y="6696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88580</xdr:rowOff>
    </xdr:from>
    <xdr:to>
      <xdr:col>27</xdr:col>
      <xdr:colOff>161925</xdr:colOff>
      <xdr:row>39</xdr:row>
      <xdr:rowOff>18730</xdr:rowOff>
    </xdr:to>
    <xdr:sp macro="" textlink="">
      <xdr:nvSpPr>
        <xdr:cNvPr id="748" name="円/楕円 747"/>
        <xdr:cNvSpPr/>
      </xdr:nvSpPr>
      <xdr:spPr>
        <a:xfrm>
          <a:off x="18605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9857</xdr:rowOff>
    </xdr:from>
    <xdr:ext cx="249299" cy="259045"/>
    <xdr:sp macro="" textlink="">
      <xdr:nvSpPr>
        <xdr:cNvPr id="749" name="テキスト ボックス 748"/>
        <xdr:cNvSpPr txBox="1"/>
      </xdr:nvSpPr>
      <xdr:spPr>
        <a:xfrm>
          <a:off x="18531649" y="6696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0" name="直線コネクタ 75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1" name="テキスト ボックス 76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2" name="直線コネクタ 76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3" name="テキスト ボックス 76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4" name="直線コネクタ 76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5" name="テキスト ボックス 76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6" name="直線コネクタ 76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7" name="テキスト ボックス 76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8" name="直線コネクタ 76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9" name="テキスト ボックス 76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158636</xdr:rowOff>
    </xdr:from>
    <xdr:to>
      <xdr:col>32</xdr:col>
      <xdr:colOff>186689</xdr:colOff>
      <xdr:row>59</xdr:row>
      <xdr:rowOff>44450</xdr:rowOff>
    </xdr:to>
    <xdr:cxnSp macro="">
      <xdr:nvCxnSpPr>
        <xdr:cNvPr id="773" name="直線コネクタ 772"/>
        <xdr:cNvCxnSpPr/>
      </xdr:nvCxnSpPr>
      <xdr:spPr>
        <a:xfrm flipV="1">
          <a:off x="22159595" y="8559686"/>
          <a:ext cx="1269" cy="160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5" name="直線コネクタ 77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105313</xdr:rowOff>
    </xdr:from>
    <xdr:ext cx="534377" cy="259045"/>
    <xdr:sp macro="" textlink="">
      <xdr:nvSpPr>
        <xdr:cNvPr id="776" name="貸付金最大値テキスト"/>
        <xdr:cNvSpPr txBox="1"/>
      </xdr:nvSpPr>
      <xdr:spPr>
        <a:xfrm>
          <a:off x="22212300" y="83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42,003</a:t>
          </a:r>
          <a:endParaRPr kumimoji="1" lang="ja-JP" altLang="en-US" sz="1000" b="1">
            <a:latin typeface="ＭＳ Ｐゴシック"/>
          </a:endParaRPr>
        </a:p>
      </xdr:txBody>
    </xdr:sp>
    <xdr:clientData/>
  </xdr:oneCellAnchor>
  <xdr:twoCellAnchor>
    <xdr:from>
      <xdr:col>32</xdr:col>
      <xdr:colOff>98425</xdr:colOff>
      <xdr:row>49</xdr:row>
      <xdr:rowOff>158636</xdr:rowOff>
    </xdr:from>
    <xdr:to>
      <xdr:col>32</xdr:col>
      <xdr:colOff>276225</xdr:colOff>
      <xdr:row>49</xdr:row>
      <xdr:rowOff>158636</xdr:rowOff>
    </xdr:to>
    <xdr:cxnSp macro="">
      <xdr:nvCxnSpPr>
        <xdr:cNvPr id="777" name="直線コネクタ 776"/>
        <xdr:cNvCxnSpPr/>
      </xdr:nvCxnSpPr>
      <xdr:spPr>
        <a:xfrm>
          <a:off x="22072600" y="85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36068</xdr:rowOff>
    </xdr:from>
    <xdr:to>
      <xdr:col>32</xdr:col>
      <xdr:colOff>187325</xdr:colOff>
      <xdr:row>59</xdr:row>
      <xdr:rowOff>38392</xdr:rowOff>
    </xdr:to>
    <xdr:cxnSp macro="">
      <xdr:nvCxnSpPr>
        <xdr:cNvPr id="778" name="直線コネクタ 777"/>
        <xdr:cNvCxnSpPr/>
      </xdr:nvCxnSpPr>
      <xdr:spPr>
        <a:xfrm>
          <a:off x="21323300" y="10151618"/>
          <a:ext cx="8382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156468</xdr:rowOff>
    </xdr:from>
    <xdr:ext cx="469744" cy="259045"/>
    <xdr:sp macro="" textlink="">
      <xdr:nvSpPr>
        <xdr:cNvPr id="779" name="貸付金平均値テキスト"/>
        <xdr:cNvSpPr txBox="1"/>
      </xdr:nvSpPr>
      <xdr:spPr>
        <a:xfrm>
          <a:off x="22212300" y="975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133591</xdr:rowOff>
    </xdr:from>
    <xdr:to>
      <xdr:col>32</xdr:col>
      <xdr:colOff>238125</xdr:colOff>
      <xdr:row>58</xdr:row>
      <xdr:rowOff>63741</xdr:rowOff>
    </xdr:to>
    <xdr:sp macro="" textlink="">
      <xdr:nvSpPr>
        <xdr:cNvPr id="780" name="フローチャート : 判断 779"/>
        <xdr:cNvSpPr/>
      </xdr:nvSpPr>
      <xdr:spPr>
        <a:xfrm>
          <a:off x="221107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32029</xdr:rowOff>
    </xdr:from>
    <xdr:to>
      <xdr:col>31</xdr:col>
      <xdr:colOff>34925</xdr:colOff>
      <xdr:row>59</xdr:row>
      <xdr:rowOff>36068</xdr:rowOff>
    </xdr:to>
    <xdr:cxnSp macro="">
      <xdr:nvCxnSpPr>
        <xdr:cNvPr id="781" name="直線コネクタ 780"/>
        <xdr:cNvCxnSpPr/>
      </xdr:nvCxnSpPr>
      <xdr:spPr>
        <a:xfrm>
          <a:off x="20434300" y="10147579"/>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131420</xdr:rowOff>
    </xdr:from>
    <xdr:to>
      <xdr:col>31</xdr:col>
      <xdr:colOff>85725</xdr:colOff>
      <xdr:row>58</xdr:row>
      <xdr:rowOff>61570</xdr:rowOff>
    </xdr:to>
    <xdr:sp macro="" textlink="">
      <xdr:nvSpPr>
        <xdr:cNvPr id="782" name="フローチャート : 判断 781"/>
        <xdr:cNvSpPr/>
      </xdr:nvSpPr>
      <xdr:spPr>
        <a:xfrm>
          <a:off x="21272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78097</xdr:rowOff>
    </xdr:from>
    <xdr:ext cx="469744" cy="259045"/>
    <xdr:sp macro="" textlink="">
      <xdr:nvSpPr>
        <xdr:cNvPr id="783" name="テキスト ボックス 782"/>
        <xdr:cNvSpPr txBox="1"/>
      </xdr:nvSpPr>
      <xdr:spPr>
        <a:xfrm>
          <a:off x="21088427"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26886</xdr:rowOff>
    </xdr:from>
    <xdr:to>
      <xdr:col>29</xdr:col>
      <xdr:colOff>517525</xdr:colOff>
      <xdr:row>59</xdr:row>
      <xdr:rowOff>32029</xdr:rowOff>
    </xdr:to>
    <xdr:cxnSp macro="">
      <xdr:nvCxnSpPr>
        <xdr:cNvPr id="784" name="直線コネクタ 783"/>
        <xdr:cNvCxnSpPr/>
      </xdr:nvCxnSpPr>
      <xdr:spPr>
        <a:xfrm>
          <a:off x="19545300" y="10142436"/>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111036</xdr:rowOff>
    </xdr:from>
    <xdr:to>
      <xdr:col>29</xdr:col>
      <xdr:colOff>568325</xdr:colOff>
      <xdr:row>58</xdr:row>
      <xdr:rowOff>41186</xdr:rowOff>
    </xdr:to>
    <xdr:sp macro="" textlink="">
      <xdr:nvSpPr>
        <xdr:cNvPr id="785" name="フローチャート : 判断 784"/>
        <xdr:cNvSpPr/>
      </xdr:nvSpPr>
      <xdr:spPr>
        <a:xfrm>
          <a:off x="20383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57713</xdr:rowOff>
    </xdr:from>
    <xdr:ext cx="469744" cy="259045"/>
    <xdr:sp macro="" textlink="">
      <xdr:nvSpPr>
        <xdr:cNvPr id="786" name="テキスト ボックス 785"/>
        <xdr:cNvSpPr txBox="1"/>
      </xdr:nvSpPr>
      <xdr:spPr>
        <a:xfrm>
          <a:off x="20199427"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24981</xdr:rowOff>
    </xdr:from>
    <xdr:to>
      <xdr:col>28</xdr:col>
      <xdr:colOff>314325</xdr:colOff>
      <xdr:row>59</xdr:row>
      <xdr:rowOff>26886</xdr:rowOff>
    </xdr:to>
    <xdr:cxnSp macro="">
      <xdr:nvCxnSpPr>
        <xdr:cNvPr id="787" name="直線コネクタ 786"/>
        <xdr:cNvCxnSpPr/>
      </xdr:nvCxnSpPr>
      <xdr:spPr>
        <a:xfrm>
          <a:off x="18656300" y="1014053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134734</xdr:rowOff>
    </xdr:from>
    <xdr:to>
      <xdr:col>28</xdr:col>
      <xdr:colOff>365125</xdr:colOff>
      <xdr:row>58</xdr:row>
      <xdr:rowOff>64884</xdr:rowOff>
    </xdr:to>
    <xdr:sp macro="" textlink="">
      <xdr:nvSpPr>
        <xdr:cNvPr id="788" name="フローチャート : 判断 787"/>
        <xdr:cNvSpPr/>
      </xdr:nvSpPr>
      <xdr:spPr>
        <a:xfrm>
          <a:off x="19494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81411</xdr:rowOff>
    </xdr:from>
    <xdr:ext cx="469744" cy="259045"/>
    <xdr:sp macro="" textlink="">
      <xdr:nvSpPr>
        <xdr:cNvPr id="789" name="テキスト ボックス 788"/>
        <xdr:cNvSpPr txBox="1"/>
      </xdr:nvSpPr>
      <xdr:spPr>
        <a:xfrm>
          <a:off x="19310427"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120371</xdr:rowOff>
    </xdr:from>
    <xdr:to>
      <xdr:col>27</xdr:col>
      <xdr:colOff>161925</xdr:colOff>
      <xdr:row>58</xdr:row>
      <xdr:rowOff>50521</xdr:rowOff>
    </xdr:to>
    <xdr:sp macro="" textlink="">
      <xdr:nvSpPr>
        <xdr:cNvPr id="790" name="フローチャート : 判断 789"/>
        <xdr:cNvSpPr/>
      </xdr:nvSpPr>
      <xdr:spPr>
        <a:xfrm>
          <a:off x="18605500" y="989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67048</xdr:rowOff>
    </xdr:from>
    <xdr:ext cx="469744" cy="259045"/>
    <xdr:sp macro="" textlink="">
      <xdr:nvSpPr>
        <xdr:cNvPr id="791" name="テキスト ボックス 790"/>
        <xdr:cNvSpPr txBox="1"/>
      </xdr:nvSpPr>
      <xdr:spPr>
        <a:xfrm>
          <a:off x="18421427" y="966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159042</xdr:rowOff>
    </xdr:from>
    <xdr:to>
      <xdr:col>32</xdr:col>
      <xdr:colOff>238125</xdr:colOff>
      <xdr:row>59</xdr:row>
      <xdr:rowOff>89192</xdr:rowOff>
    </xdr:to>
    <xdr:sp macro="" textlink="">
      <xdr:nvSpPr>
        <xdr:cNvPr id="797" name="円/楕円 796"/>
        <xdr:cNvSpPr/>
      </xdr:nvSpPr>
      <xdr:spPr>
        <a:xfrm>
          <a:off x="22110700" y="1010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73969</xdr:rowOff>
    </xdr:from>
    <xdr:ext cx="378565" cy="259045"/>
    <xdr:sp macro="" textlink="">
      <xdr:nvSpPr>
        <xdr:cNvPr id="798" name="貸付金該当値テキスト"/>
        <xdr:cNvSpPr txBox="1"/>
      </xdr:nvSpPr>
      <xdr:spPr>
        <a:xfrm>
          <a:off x="22212300" y="1001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156718</xdr:rowOff>
    </xdr:from>
    <xdr:to>
      <xdr:col>31</xdr:col>
      <xdr:colOff>85725</xdr:colOff>
      <xdr:row>59</xdr:row>
      <xdr:rowOff>86868</xdr:rowOff>
    </xdr:to>
    <xdr:sp macro="" textlink="">
      <xdr:nvSpPr>
        <xdr:cNvPr id="799" name="円/楕円 798"/>
        <xdr:cNvSpPr/>
      </xdr:nvSpPr>
      <xdr:spPr>
        <a:xfrm>
          <a:off x="21272500" y="1010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77995</xdr:rowOff>
    </xdr:from>
    <xdr:ext cx="378565" cy="259045"/>
    <xdr:sp macro="" textlink="">
      <xdr:nvSpPr>
        <xdr:cNvPr id="800" name="テキスト ボックス 799"/>
        <xdr:cNvSpPr txBox="1"/>
      </xdr:nvSpPr>
      <xdr:spPr>
        <a:xfrm>
          <a:off x="21134017" y="1019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152679</xdr:rowOff>
    </xdr:from>
    <xdr:to>
      <xdr:col>29</xdr:col>
      <xdr:colOff>568325</xdr:colOff>
      <xdr:row>59</xdr:row>
      <xdr:rowOff>82829</xdr:rowOff>
    </xdr:to>
    <xdr:sp macro="" textlink="">
      <xdr:nvSpPr>
        <xdr:cNvPr id="801" name="円/楕円 800"/>
        <xdr:cNvSpPr/>
      </xdr:nvSpPr>
      <xdr:spPr>
        <a:xfrm>
          <a:off x="20383500" y="100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73956</xdr:rowOff>
    </xdr:from>
    <xdr:ext cx="378565" cy="259045"/>
    <xdr:sp macro="" textlink="">
      <xdr:nvSpPr>
        <xdr:cNvPr id="802" name="テキスト ボックス 801"/>
        <xdr:cNvSpPr txBox="1"/>
      </xdr:nvSpPr>
      <xdr:spPr>
        <a:xfrm>
          <a:off x="20245017" y="10189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147536</xdr:rowOff>
    </xdr:from>
    <xdr:to>
      <xdr:col>28</xdr:col>
      <xdr:colOff>365125</xdr:colOff>
      <xdr:row>59</xdr:row>
      <xdr:rowOff>77686</xdr:rowOff>
    </xdr:to>
    <xdr:sp macro="" textlink="">
      <xdr:nvSpPr>
        <xdr:cNvPr id="803" name="円/楕円 802"/>
        <xdr:cNvSpPr/>
      </xdr:nvSpPr>
      <xdr:spPr>
        <a:xfrm>
          <a:off x="19494500" y="1009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68813</xdr:rowOff>
    </xdr:from>
    <xdr:ext cx="378565" cy="259045"/>
    <xdr:sp macro="" textlink="">
      <xdr:nvSpPr>
        <xdr:cNvPr id="804" name="テキスト ボックス 803"/>
        <xdr:cNvSpPr txBox="1"/>
      </xdr:nvSpPr>
      <xdr:spPr>
        <a:xfrm>
          <a:off x="19356017" y="1018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145631</xdr:rowOff>
    </xdr:from>
    <xdr:to>
      <xdr:col>27</xdr:col>
      <xdr:colOff>161925</xdr:colOff>
      <xdr:row>59</xdr:row>
      <xdr:rowOff>75781</xdr:rowOff>
    </xdr:to>
    <xdr:sp macro="" textlink="">
      <xdr:nvSpPr>
        <xdr:cNvPr id="805" name="円/楕円 804"/>
        <xdr:cNvSpPr/>
      </xdr:nvSpPr>
      <xdr:spPr>
        <a:xfrm>
          <a:off x="18605500" y="1008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66908</xdr:rowOff>
    </xdr:from>
    <xdr:ext cx="378565" cy="259045"/>
    <xdr:sp macro="" textlink="">
      <xdr:nvSpPr>
        <xdr:cNvPr id="806" name="テキスト ボックス 805"/>
        <xdr:cNvSpPr txBox="1"/>
      </xdr:nvSpPr>
      <xdr:spPr>
        <a:xfrm>
          <a:off x="18467017" y="10182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7" name="直線コネクタ 81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8" name="テキスト ボックス 81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9" name="直線コネクタ 81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0" name="テキスト ボックス 81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1" name="直線コネクタ 82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2" name="テキスト ボックス 82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3" name="直線コネクタ 82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4" name="テキスト ボックス 823"/>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5" name="直線コネクタ 82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6" name="テキスト ボックス 82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7" name="直線コネクタ 82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8" name="テキスト ボックス 82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101034</xdr:rowOff>
    </xdr:from>
    <xdr:to>
      <xdr:col>32</xdr:col>
      <xdr:colOff>186689</xdr:colOff>
      <xdr:row>78</xdr:row>
      <xdr:rowOff>71653</xdr:rowOff>
    </xdr:to>
    <xdr:cxnSp macro="">
      <xdr:nvCxnSpPr>
        <xdr:cNvPr id="832" name="直線コネクタ 831"/>
        <xdr:cNvCxnSpPr/>
      </xdr:nvCxnSpPr>
      <xdr:spPr>
        <a:xfrm flipV="1">
          <a:off x="22159595" y="11931084"/>
          <a:ext cx="1269" cy="15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75480</xdr:rowOff>
    </xdr:from>
    <xdr:ext cx="534377" cy="259045"/>
    <xdr:sp macro="" textlink="">
      <xdr:nvSpPr>
        <xdr:cNvPr id="833" name="繰出金最小値テキスト"/>
        <xdr:cNvSpPr txBox="1"/>
      </xdr:nvSpPr>
      <xdr:spPr>
        <a:xfrm>
          <a:off x="22212300" y="134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18,251</a:t>
          </a:r>
          <a:endParaRPr kumimoji="1" lang="ja-JP" altLang="en-US" sz="1000" b="1">
            <a:latin typeface="ＭＳ Ｐゴシック"/>
          </a:endParaRPr>
        </a:p>
      </xdr:txBody>
    </xdr:sp>
    <xdr:clientData/>
  </xdr:oneCellAnchor>
  <xdr:twoCellAnchor>
    <xdr:from>
      <xdr:col>32</xdr:col>
      <xdr:colOff>98425</xdr:colOff>
      <xdr:row>78</xdr:row>
      <xdr:rowOff>71653</xdr:rowOff>
    </xdr:from>
    <xdr:to>
      <xdr:col>32</xdr:col>
      <xdr:colOff>276225</xdr:colOff>
      <xdr:row>78</xdr:row>
      <xdr:rowOff>71653</xdr:rowOff>
    </xdr:to>
    <xdr:cxnSp macro="">
      <xdr:nvCxnSpPr>
        <xdr:cNvPr id="834" name="直線コネクタ 833"/>
        <xdr:cNvCxnSpPr/>
      </xdr:nvCxnSpPr>
      <xdr:spPr>
        <a:xfrm>
          <a:off x="22072600" y="134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47711</xdr:rowOff>
    </xdr:from>
    <xdr:ext cx="599010" cy="259045"/>
    <xdr:sp macro="" textlink="">
      <xdr:nvSpPr>
        <xdr:cNvPr id="835" name="繰出金最大値テキスト"/>
        <xdr:cNvSpPr txBox="1"/>
      </xdr:nvSpPr>
      <xdr:spPr>
        <a:xfrm>
          <a:off x="22212300" y="11706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157,302</a:t>
          </a:r>
          <a:endParaRPr kumimoji="1" lang="ja-JP" altLang="en-US" sz="1000" b="1">
            <a:latin typeface="ＭＳ Ｐゴシック"/>
          </a:endParaRPr>
        </a:p>
      </xdr:txBody>
    </xdr:sp>
    <xdr:clientData/>
  </xdr:oneCellAnchor>
  <xdr:twoCellAnchor>
    <xdr:from>
      <xdr:col>32</xdr:col>
      <xdr:colOff>98425</xdr:colOff>
      <xdr:row>69</xdr:row>
      <xdr:rowOff>101034</xdr:rowOff>
    </xdr:from>
    <xdr:to>
      <xdr:col>32</xdr:col>
      <xdr:colOff>276225</xdr:colOff>
      <xdr:row>69</xdr:row>
      <xdr:rowOff>101034</xdr:rowOff>
    </xdr:to>
    <xdr:cxnSp macro="">
      <xdr:nvCxnSpPr>
        <xdr:cNvPr id="836" name="直線コネクタ 835"/>
        <xdr:cNvCxnSpPr/>
      </xdr:nvCxnSpPr>
      <xdr:spPr>
        <a:xfrm>
          <a:off x="22072600" y="1193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108393</xdr:rowOff>
    </xdr:from>
    <xdr:to>
      <xdr:col>32</xdr:col>
      <xdr:colOff>187325</xdr:colOff>
      <xdr:row>75</xdr:row>
      <xdr:rowOff>109851</xdr:rowOff>
    </xdr:to>
    <xdr:cxnSp macro="">
      <xdr:nvCxnSpPr>
        <xdr:cNvPr id="837" name="直線コネクタ 836"/>
        <xdr:cNvCxnSpPr/>
      </xdr:nvCxnSpPr>
      <xdr:spPr>
        <a:xfrm>
          <a:off x="21323300" y="12967143"/>
          <a:ext cx="838200" cy="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60288</xdr:rowOff>
    </xdr:from>
    <xdr:ext cx="534377" cy="259045"/>
    <xdr:sp macro="" textlink="">
      <xdr:nvSpPr>
        <xdr:cNvPr id="838" name="繰出金平均値テキスト"/>
        <xdr:cNvSpPr txBox="1"/>
      </xdr:nvSpPr>
      <xdr:spPr>
        <a:xfrm>
          <a:off x="22212300" y="125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37411</xdr:rowOff>
    </xdr:from>
    <xdr:to>
      <xdr:col>32</xdr:col>
      <xdr:colOff>238125</xdr:colOff>
      <xdr:row>74</xdr:row>
      <xdr:rowOff>139011</xdr:rowOff>
    </xdr:to>
    <xdr:sp macro="" textlink="">
      <xdr:nvSpPr>
        <xdr:cNvPr id="839" name="フローチャート : 判断 838"/>
        <xdr:cNvSpPr/>
      </xdr:nvSpPr>
      <xdr:spPr>
        <a:xfrm>
          <a:off x="221107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11172</xdr:rowOff>
    </xdr:from>
    <xdr:to>
      <xdr:col>31</xdr:col>
      <xdr:colOff>34925</xdr:colOff>
      <xdr:row>75</xdr:row>
      <xdr:rowOff>108393</xdr:rowOff>
    </xdr:to>
    <xdr:cxnSp macro="">
      <xdr:nvCxnSpPr>
        <xdr:cNvPr id="840" name="直線コネクタ 839"/>
        <xdr:cNvCxnSpPr/>
      </xdr:nvCxnSpPr>
      <xdr:spPr>
        <a:xfrm>
          <a:off x="20434300" y="12869922"/>
          <a:ext cx="889000" cy="9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29649</xdr:rowOff>
    </xdr:from>
    <xdr:to>
      <xdr:col>31</xdr:col>
      <xdr:colOff>85725</xdr:colOff>
      <xdr:row>74</xdr:row>
      <xdr:rowOff>131249</xdr:rowOff>
    </xdr:to>
    <xdr:sp macro="" textlink="">
      <xdr:nvSpPr>
        <xdr:cNvPr id="841" name="フローチャート : 判断 840"/>
        <xdr:cNvSpPr/>
      </xdr:nvSpPr>
      <xdr:spPr>
        <a:xfrm>
          <a:off x="21272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147776</xdr:rowOff>
    </xdr:from>
    <xdr:ext cx="534377" cy="259045"/>
    <xdr:sp macro="" textlink="">
      <xdr:nvSpPr>
        <xdr:cNvPr id="842" name="テキスト ボックス 841"/>
        <xdr:cNvSpPr txBox="1"/>
      </xdr:nvSpPr>
      <xdr:spPr>
        <a:xfrm>
          <a:off x="21056111" y="12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11172</xdr:rowOff>
    </xdr:from>
    <xdr:to>
      <xdr:col>29</xdr:col>
      <xdr:colOff>517525</xdr:colOff>
      <xdr:row>75</xdr:row>
      <xdr:rowOff>133855</xdr:rowOff>
    </xdr:to>
    <xdr:cxnSp macro="">
      <xdr:nvCxnSpPr>
        <xdr:cNvPr id="843" name="直線コネクタ 842"/>
        <xdr:cNvCxnSpPr/>
      </xdr:nvCxnSpPr>
      <xdr:spPr>
        <a:xfrm flipV="1">
          <a:off x="19545300" y="12869922"/>
          <a:ext cx="889000" cy="1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24696</xdr:rowOff>
    </xdr:from>
    <xdr:to>
      <xdr:col>29</xdr:col>
      <xdr:colOff>568325</xdr:colOff>
      <xdr:row>74</xdr:row>
      <xdr:rowOff>126296</xdr:rowOff>
    </xdr:to>
    <xdr:sp macro="" textlink="">
      <xdr:nvSpPr>
        <xdr:cNvPr id="844" name="フローチャート : 判断 843"/>
        <xdr:cNvSpPr/>
      </xdr:nvSpPr>
      <xdr:spPr>
        <a:xfrm>
          <a:off x="20383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142823</xdr:rowOff>
    </xdr:from>
    <xdr:ext cx="534377" cy="259045"/>
    <xdr:sp macro="" textlink="">
      <xdr:nvSpPr>
        <xdr:cNvPr id="845" name="テキスト ボックス 844"/>
        <xdr:cNvSpPr txBox="1"/>
      </xdr:nvSpPr>
      <xdr:spPr>
        <a:xfrm>
          <a:off x="20167111" y="124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133855</xdr:rowOff>
    </xdr:from>
    <xdr:to>
      <xdr:col>28</xdr:col>
      <xdr:colOff>314325</xdr:colOff>
      <xdr:row>76</xdr:row>
      <xdr:rowOff>10584</xdr:rowOff>
    </xdr:to>
    <xdr:cxnSp macro="">
      <xdr:nvCxnSpPr>
        <xdr:cNvPr id="846" name="直線コネクタ 845"/>
        <xdr:cNvCxnSpPr/>
      </xdr:nvCxnSpPr>
      <xdr:spPr>
        <a:xfrm flipV="1">
          <a:off x="18656300" y="12992605"/>
          <a:ext cx="889000" cy="4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50778</xdr:rowOff>
    </xdr:from>
    <xdr:to>
      <xdr:col>28</xdr:col>
      <xdr:colOff>365125</xdr:colOff>
      <xdr:row>74</xdr:row>
      <xdr:rowOff>152378</xdr:rowOff>
    </xdr:to>
    <xdr:sp macro="" textlink="">
      <xdr:nvSpPr>
        <xdr:cNvPr id="847" name="フローチャート : 判断 846"/>
        <xdr:cNvSpPr/>
      </xdr:nvSpPr>
      <xdr:spPr>
        <a:xfrm>
          <a:off x="19494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168905</xdr:rowOff>
    </xdr:from>
    <xdr:ext cx="534377" cy="259045"/>
    <xdr:sp macro="" textlink="">
      <xdr:nvSpPr>
        <xdr:cNvPr id="848" name="テキスト ボックス 847"/>
        <xdr:cNvSpPr txBox="1"/>
      </xdr:nvSpPr>
      <xdr:spPr>
        <a:xfrm>
          <a:off x="19278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75108</xdr:rowOff>
    </xdr:from>
    <xdr:to>
      <xdr:col>27</xdr:col>
      <xdr:colOff>161925</xdr:colOff>
      <xdr:row>75</xdr:row>
      <xdr:rowOff>5258</xdr:rowOff>
    </xdr:to>
    <xdr:sp macro="" textlink="">
      <xdr:nvSpPr>
        <xdr:cNvPr id="849" name="フローチャート : 判断 848"/>
        <xdr:cNvSpPr/>
      </xdr:nvSpPr>
      <xdr:spPr>
        <a:xfrm>
          <a:off x="18605500" y="1276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21785</xdr:rowOff>
    </xdr:from>
    <xdr:ext cx="534377" cy="259045"/>
    <xdr:sp macro="" textlink="">
      <xdr:nvSpPr>
        <xdr:cNvPr id="850" name="テキスト ボックス 849"/>
        <xdr:cNvSpPr txBox="1"/>
      </xdr:nvSpPr>
      <xdr:spPr>
        <a:xfrm>
          <a:off x="18389111" y="1253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59051</xdr:rowOff>
    </xdr:from>
    <xdr:to>
      <xdr:col>32</xdr:col>
      <xdr:colOff>238125</xdr:colOff>
      <xdr:row>75</xdr:row>
      <xdr:rowOff>160651</xdr:rowOff>
    </xdr:to>
    <xdr:sp macro="" textlink="">
      <xdr:nvSpPr>
        <xdr:cNvPr id="856" name="円/楕円 855"/>
        <xdr:cNvSpPr/>
      </xdr:nvSpPr>
      <xdr:spPr>
        <a:xfrm>
          <a:off x="22110700" y="1291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37478</xdr:rowOff>
    </xdr:from>
    <xdr:ext cx="534377" cy="259045"/>
    <xdr:sp macro="" textlink="">
      <xdr:nvSpPr>
        <xdr:cNvPr id="857" name="繰出金該当値テキスト"/>
        <xdr:cNvSpPr txBox="1"/>
      </xdr:nvSpPr>
      <xdr:spPr>
        <a:xfrm>
          <a:off x="22212300" y="128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61,992</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57593</xdr:rowOff>
    </xdr:from>
    <xdr:to>
      <xdr:col>31</xdr:col>
      <xdr:colOff>85725</xdr:colOff>
      <xdr:row>75</xdr:row>
      <xdr:rowOff>159193</xdr:rowOff>
    </xdr:to>
    <xdr:sp macro="" textlink="">
      <xdr:nvSpPr>
        <xdr:cNvPr id="858" name="円/楕円 857"/>
        <xdr:cNvSpPr/>
      </xdr:nvSpPr>
      <xdr:spPr>
        <a:xfrm>
          <a:off x="21272500" y="1291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150320</xdr:rowOff>
    </xdr:from>
    <xdr:ext cx="534377" cy="259045"/>
    <xdr:sp macro="" textlink="">
      <xdr:nvSpPr>
        <xdr:cNvPr id="859" name="テキスト ボックス 858"/>
        <xdr:cNvSpPr txBox="1"/>
      </xdr:nvSpPr>
      <xdr:spPr>
        <a:xfrm>
          <a:off x="21056111" y="1300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62,126</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131822</xdr:rowOff>
    </xdr:from>
    <xdr:to>
      <xdr:col>29</xdr:col>
      <xdr:colOff>568325</xdr:colOff>
      <xdr:row>75</xdr:row>
      <xdr:rowOff>61972</xdr:rowOff>
    </xdr:to>
    <xdr:sp macro="" textlink="">
      <xdr:nvSpPr>
        <xdr:cNvPr id="860" name="円/楕円 859"/>
        <xdr:cNvSpPr/>
      </xdr:nvSpPr>
      <xdr:spPr>
        <a:xfrm>
          <a:off x="20383500" y="1281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53099</xdr:rowOff>
    </xdr:from>
    <xdr:ext cx="534377" cy="259045"/>
    <xdr:sp macro="" textlink="">
      <xdr:nvSpPr>
        <xdr:cNvPr id="861" name="テキスト ボックス 860"/>
        <xdr:cNvSpPr txBox="1"/>
      </xdr:nvSpPr>
      <xdr:spPr>
        <a:xfrm>
          <a:off x="20167111" y="1291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71,057</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83055</xdr:rowOff>
    </xdr:from>
    <xdr:to>
      <xdr:col>28</xdr:col>
      <xdr:colOff>365125</xdr:colOff>
      <xdr:row>76</xdr:row>
      <xdr:rowOff>13205</xdr:rowOff>
    </xdr:to>
    <xdr:sp macro="" textlink="">
      <xdr:nvSpPr>
        <xdr:cNvPr id="862" name="円/楕円 861"/>
        <xdr:cNvSpPr/>
      </xdr:nvSpPr>
      <xdr:spPr>
        <a:xfrm>
          <a:off x="19494500" y="1294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4331</xdr:rowOff>
    </xdr:from>
    <xdr:ext cx="534377" cy="259045"/>
    <xdr:sp macro="" textlink="">
      <xdr:nvSpPr>
        <xdr:cNvPr id="863" name="テキスト ボックス 862"/>
        <xdr:cNvSpPr txBox="1"/>
      </xdr:nvSpPr>
      <xdr:spPr>
        <a:xfrm>
          <a:off x="19278111" y="130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59,787</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131235</xdr:rowOff>
    </xdr:from>
    <xdr:to>
      <xdr:col>27</xdr:col>
      <xdr:colOff>161925</xdr:colOff>
      <xdr:row>76</xdr:row>
      <xdr:rowOff>61385</xdr:rowOff>
    </xdr:to>
    <xdr:sp macro="" textlink="">
      <xdr:nvSpPr>
        <xdr:cNvPr id="864" name="円/楕円 863"/>
        <xdr:cNvSpPr/>
      </xdr:nvSpPr>
      <xdr:spPr>
        <a:xfrm>
          <a:off x="18605500" y="129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52511</xdr:rowOff>
    </xdr:from>
    <xdr:ext cx="534377" cy="259045"/>
    <xdr:sp macro="" textlink="">
      <xdr:nvSpPr>
        <xdr:cNvPr id="865" name="テキスト ボックス 864"/>
        <xdr:cNvSpPr txBox="1"/>
      </xdr:nvSpPr>
      <xdr:spPr>
        <a:xfrm>
          <a:off x="18389111" y="1308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55,361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8" name="フローチャート :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0" name="フローチャート :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1" name="テキスト ボックス 89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3" name="フローチャート :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4" name="テキスト ボックス 89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6" name="フローチャート :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7" name="テキスト ボックス 89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フローチャート :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9" name="テキスト ボックス 89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5" name="円/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7" name="円/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8" name="テキスト ボックス 90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9" name="円/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0" name="テキスト ボックス 90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1" name="円/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2" name="テキスト ボックス 91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3" name="円/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4" name="テキスト ボックス 91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全般的に類似団体内平均値を下回っているものの、扶助費が大きく上回っている状況である。</a:t>
          </a:r>
          <a:endParaRPr kumimoji="1" lang="en-US" altLang="ja-JP" sz="1300">
            <a:latin typeface="ＭＳ Ｐゴシック"/>
          </a:endParaRPr>
        </a:p>
        <a:p>
          <a:r>
            <a:rPr kumimoji="1" lang="ja-JP" altLang="en-US" sz="1300">
              <a:latin typeface="ＭＳ Ｐゴシック"/>
            </a:rPr>
            <a:t>　団塊世代が高齢者となる状況を考慮すると今後も増加する見込みである。</a:t>
          </a:r>
          <a:endParaRPr kumimoji="1" lang="en-US" altLang="ja-JP" sz="1300">
            <a:latin typeface="ＭＳ Ｐゴシック"/>
          </a:endParaRPr>
        </a:p>
        <a:p>
          <a:r>
            <a:rPr kumimoji="1" lang="ja-JP" altLang="en-US" sz="1300">
              <a:latin typeface="ＭＳ Ｐゴシック"/>
            </a:rPr>
            <a:t>　厳しい財政下であるが、全般的な事業見直しを行い、健全な財政運営を図る。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鹿児島県東串良町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6,804
6,712
27.78
5,089,578
4,849,342
230,037
2,643,461
5,206,221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20193</xdr:rowOff>
    </xdr:from>
    <xdr:to>
      <xdr:col>6</xdr:col>
      <xdr:colOff>510540</xdr:colOff>
      <xdr:row>39</xdr:row>
      <xdr:rowOff>21209</xdr:rowOff>
    </xdr:to>
    <xdr:cxnSp macro="">
      <xdr:nvCxnSpPr>
        <xdr:cNvPr id="56" name="直線コネクタ 55"/>
        <xdr:cNvCxnSpPr/>
      </xdr:nvCxnSpPr>
      <xdr:spPr>
        <a:xfrm flipV="1">
          <a:off x="4633595" y="5335143"/>
          <a:ext cx="1270"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25036</xdr:rowOff>
    </xdr:from>
    <xdr:ext cx="469744" cy="259045"/>
    <xdr:sp macro="" textlink="">
      <xdr:nvSpPr>
        <xdr:cNvPr id="57" name="議会費最小値テキスト"/>
        <xdr:cNvSpPr txBox="1"/>
      </xdr:nvSpPr>
      <xdr:spPr>
        <a:xfrm>
          <a:off x="4686300" y="671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6,183</a:t>
          </a:r>
          <a:endParaRPr kumimoji="1" lang="ja-JP" altLang="en-US" sz="1000" b="1">
            <a:latin typeface="ＭＳ Ｐゴシック"/>
          </a:endParaRPr>
        </a:p>
      </xdr:txBody>
    </xdr:sp>
    <xdr:clientData/>
  </xdr:oneCellAnchor>
  <xdr:twoCellAnchor>
    <xdr:from>
      <xdr:col>6</xdr:col>
      <xdr:colOff>422275</xdr:colOff>
      <xdr:row>39</xdr:row>
      <xdr:rowOff>21209</xdr:rowOff>
    </xdr:from>
    <xdr:to>
      <xdr:col>6</xdr:col>
      <xdr:colOff>600075</xdr:colOff>
      <xdr:row>39</xdr:row>
      <xdr:rowOff>21209</xdr:rowOff>
    </xdr:to>
    <xdr:cxnSp macro="">
      <xdr:nvCxnSpPr>
        <xdr:cNvPr id="58" name="直線コネクタ 57"/>
        <xdr:cNvCxnSpPr/>
      </xdr:nvCxnSpPr>
      <xdr:spPr>
        <a:xfrm>
          <a:off x="4546600" y="670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138320</xdr:rowOff>
    </xdr:from>
    <xdr:ext cx="534377" cy="259045"/>
    <xdr:sp macro="" textlink="">
      <xdr:nvSpPr>
        <xdr:cNvPr id="59" name="議会費最大値テキスト"/>
        <xdr:cNvSpPr txBox="1"/>
      </xdr:nvSpPr>
      <xdr:spPr>
        <a:xfrm>
          <a:off x="4686300" y="51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16,991</a:t>
          </a:r>
          <a:endParaRPr kumimoji="1" lang="ja-JP" altLang="en-US" sz="1000" b="1">
            <a:latin typeface="ＭＳ Ｐゴシック"/>
          </a:endParaRPr>
        </a:p>
      </xdr:txBody>
    </xdr:sp>
    <xdr:clientData/>
  </xdr:oneCellAnchor>
  <xdr:twoCellAnchor>
    <xdr:from>
      <xdr:col>6</xdr:col>
      <xdr:colOff>422275</xdr:colOff>
      <xdr:row>31</xdr:row>
      <xdr:rowOff>20193</xdr:rowOff>
    </xdr:from>
    <xdr:to>
      <xdr:col>6</xdr:col>
      <xdr:colOff>600075</xdr:colOff>
      <xdr:row>31</xdr:row>
      <xdr:rowOff>20193</xdr:rowOff>
    </xdr:to>
    <xdr:cxnSp macro="">
      <xdr:nvCxnSpPr>
        <xdr:cNvPr id="60" name="直線コネクタ 59"/>
        <xdr:cNvCxnSpPr/>
      </xdr:nvCxnSpPr>
      <xdr:spPr>
        <a:xfrm>
          <a:off x="4546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74295</xdr:rowOff>
    </xdr:from>
    <xdr:to>
      <xdr:col>6</xdr:col>
      <xdr:colOff>511175</xdr:colOff>
      <xdr:row>36</xdr:row>
      <xdr:rowOff>16129</xdr:rowOff>
    </xdr:to>
    <xdr:cxnSp macro="">
      <xdr:nvCxnSpPr>
        <xdr:cNvPr id="61" name="直線コネクタ 60"/>
        <xdr:cNvCxnSpPr/>
      </xdr:nvCxnSpPr>
      <xdr:spPr>
        <a:xfrm>
          <a:off x="3797300" y="6075045"/>
          <a:ext cx="838200" cy="11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119397</xdr:rowOff>
    </xdr:from>
    <xdr:ext cx="534377" cy="259045"/>
    <xdr:sp macro="" textlink="">
      <xdr:nvSpPr>
        <xdr:cNvPr id="62" name="議会費平均値テキスト"/>
        <xdr:cNvSpPr txBox="1"/>
      </xdr:nvSpPr>
      <xdr:spPr>
        <a:xfrm>
          <a:off x="4686300" y="612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140970</xdr:rowOff>
    </xdr:from>
    <xdr:to>
      <xdr:col>6</xdr:col>
      <xdr:colOff>561975</xdr:colOff>
      <xdr:row>36</xdr:row>
      <xdr:rowOff>71120</xdr:rowOff>
    </xdr:to>
    <xdr:sp macro="" textlink="">
      <xdr:nvSpPr>
        <xdr:cNvPr id="63" name="フローチャート : 判断 62"/>
        <xdr:cNvSpPr/>
      </xdr:nvSpPr>
      <xdr:spPr>
        <a:xfrm>
          <a:off x="45847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74295</xdr:rowOff>
    </xdr:from>
    <xdr:to>
      <xdr:col>5</xdr:col>
      <xdr:colOff>358775</xdr:colOff>
      <xdr:row>35</xdr:row>
      <xdr:rowOff>129159</xdr:rowOff>
    </xdr:to>
    <xdr:cxnSp macro="">
      <xdr:nvCxnSpPr>
        <xdr:cNvPr id="64" name="直線コネクタ 63"/>
        <xdr:cNvCxnSpPr/>
      </xdr:nvCxnSpPr>
      <xdr:spPr>
        <a:xfrm flipV="1">
          <a:off x="2908300" y="6075045"/>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56261</xdr:rowOff>
    </xdr:from>
    <xdr:to>
      <xdr:col>5</xdr:col>
      <xdr:colOff>409575</xdr:colOff>
      <xdr:row>35</xdr:row>
      <xdr:rowOff>157861</xdr:rowOff>
    </xdr:to>
    <xdr:sp macro="" textlink="">
      <xdr:nvSpPr>
        <xdr:cNvPr id="65" name="フローチャート : 判断 64"/>
        <xdr:cNvSpPr/>
      </xdr:nvSpPr>
      <xdr:spPr>
        <a:xfrm>
          <a:off x="3746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148988</xdr:rowOff>
    </xdr:from>
    <xdr:ext cx="534377" cy="259045"/>
    <xdr:sp macro="" textlink="">
      <xdr:nvSpPr>
        <xdr:cNvPr id="66" name="テキスト ボックス 65"/>
        <xdr:cNvSpPr txBox="1"/>
      </xdr:nvSpPr>
      <xdr:spPr>
        <a:xfrm>
          <a:off x="3530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129159</xdr:rowOff>
    </xdr:from>
    <xdr:to>
      <xdr:col>4</xdr:col>
      <xdr:colOff>155575</xdr:colOff>
      <xdr:row>35</xdr:row>
      <xdr:rowOff>164719</xdr:rowOff>
    </xdr:to>
    <xdr:cxnSp macro="">
      <xdr:nvCxnSpPr>
        <xdr:cNvPr id="67" name="直線コネクタ 66"/>
        <xdr:cNvCxnSpPr/>
      </xdr:nvCxnSpPr>
      <xdr:spPr>
        <a:xfrm flipV="1">
          <a:off x="2019300" y="6129909"/>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44323</xdr:rowOff>
    </xdr:from>
    <xdr:to>
      <xdr:col>4</xdr:col>
      <xdr:colOff>206375</xdr:colOff>
      <xdr:row>35</xdr:row>
      <xdr:rowOff>145923</xdr:rowOff>
    </xdr:to>
    <xdr:sp macro="" textlink="">
      <xdr:nvSpPr>
        <xdr:cNvPr id="68" name="フローチャート : 判断 67"/>
        <xdr:cNvSpPr/>
      </xdr:nvSpPr>
      <xdr:spPr>
        <a:xfrm>
          <a:off x="2857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162450</xdr:rowOff>
    </xdr:from>
    <xdr:ext cx="534377" cy="259045"/>
    <xdr:sp macro="" textlink="">
      <xdr:nvSpPr>
        <xdr:cNvPr id="69" name="テキスト ボックス 68"/>
        <xdr:cNvSpPr txBox="1"/>
      </xdr:nvSpPr>
      <xdr:spPr>
        <a:xfrm>
          <a:off x="2641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130429</xdr:rowOff>
    </xdr:from>
    <xdr:to>
      <xdr:col>2</xdr:col>
      <xdr:colOff>638175</xdr:colOff>
      <xdr:row>35</xdr:row>
      <xdr:rowOff>164719</xdr:rowOff>
    </xdr:to>
    <xdr:cxnSp macro="">
      <xdr:nvCxnSpPr>
        <xdr:cNvPr id="70" name="直線コネクタ 69"/>
        <xdr:cNvCxnSpPr/>
      </xdr:nvCxnSpPr>
      <xdr:spPr>
        <a:xfrm>
          <a:off x="1130300" y="61311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92964</xdr:rowOff>
    </xdr:from>
    <xdr:to>
      <xdr:col>3</xdr:col>
      <xdr:colOff>3175</xdr:colOff>
      <xdr:row>36</xdr:row>
      <xdr:rowOff>23114</xdr:rowOff>
    </xdr:to>
    <xdr:sp macro="" textlink="">
      <xdr:nvSpPr>
        <xdr:cNvPr id="71" name="フローチャート : 判断 70"/>
        <xdr:cNvSpPr/>
      </xdr:nvSpPr>
      <xdr:spPr>
        <a:xfrm>
          <a:off x="1968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39641</xdr:rowOff>
    </xdr:from>
    <xdr:ext cx="534377" cy="259045"/>
    <xdr:sp macro="" textlink="">
      <xdr:nvSpPr>
        <xdr:cNvPr id="72" name="テキスト ボックス 71"/>
        <xdr:cNvSpPr txBox="1"/>
      </xdr:nvSpPr>
      <xdr:spPr>
        <a:xfrm>
          <a:off x="1752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62103</xdr:rowOff>
    </xdr:from>
    <xdr:to>
      <xdr:col>1</xdr:col>
      <xdr:colOff>485775</xdr:colOff>
      <xdr:row>35</xdr:row>
      <xdr:rowOff>163703</xdr:rowOff>
    </xdr:to>
    <xdr:sp macro="" textlink="">
      <xdr:nvSpPr>
        <xdr:cNvPr id="73" name="フローチャート : 判断 72"/>
        <xdr:cNvSpPr/>
      </xdr:nvSpPr>
      <xdr:spPr>
        <a:xfrm>
          <a:off x="1079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8780</xdr:rowOff>
    </xdr:from>
    <xdr:ext cx="534377" cy="259045"/>
    <xdr:sp macro="" textlink="">
      <xdr:nvSpPr>
        <xdr:cNvPr id="74" name="テキスト ボックス 73"/>
        <xdr:cNvSpPr txBox="1"/>
      </xdr:nvSpPr>
      <xdr:spPr>
        <a:xfrm>
          <a:off x="863111" y="58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136779</xdr:rowOff>
    </xdr:from>
    <xdr:to>
      <xdr:col>6</xdr:col>
      <xdr:colOff>561975</xdr:colOff>
      <xdr:row>36</xdr:row>
      <xdr:rowOff>66929</xdr:rowOff>
    </xdr:to>
    <xdr:sp macro="" textlink="">
      <xdr:nvSpPr>
        <xdr:cNvPr id="80" name="円/楕円 79"/>
        <xdr:cNvSpPr/>
      </xdr:nvSpPr>
      <xdr:spPr>
        <a:xfrm>
          <a:off x="4584700" y="61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159656</xdr:rowOff>
    </xdr:from>
    <xdr:ext cx="534377" cy="259045"/>
    <xdr:sp macro="" textlink="">
      <xdr:nvSpPr>
        <xdr:cNvPr id="81" name="議会費該当値テキスト"/>
        <xdr:cNvSpPr txBox="1"/>
      </xdr:nvSpPr>
      <xdr:spPr>
        <a:xfrm>
          <a:off x="4686300" y="59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10,273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23495</xdr:rowOff>
    </xdr:from>
    <xdr:to>
      <xdr:col>5</xdr:col>
      <xdr:colOff>409575</xdr:colOff>
      <xdr:row>35</xdr:row>
      <xdr:rowOff>125095</xdr:rowOff>
    </xdr:to>
    <xdr:sp macro="" textlink="">
      <xdr:nvSpPr>
        <xdr:cNvPr id="82" name="円/楕円 81"/>
        <xdr:cNvSpPr/>
      </xdr:nvSpPr>
      <xdr:spPr>
        <a:xfrm>
          <a:off x="374650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141622</xdr:rowOff>
    </xdr:from>
    <xdr:ext cx="534377" cy="259045"/>
    <xdr:sp macro="" textlink="">
      <xdr:nvSpPr>
        <xdr:cNvPr id="83" name="テキスト ボックス 82"/>
        <xdr:cNvSpPr txBox="1"/>
      </xdr:nvSpPr>
      <xdr:spPr>
        <a:xfrm>
          <a:off x="3530111" y="579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11,165</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78359</xdr:rowOff>
    </xdr:from>
    <xdr:to>
      <xdr:col>4</xdr:col>
      <xdr:colOff>206375</xdr:colOff>
      <xdr:row>36</xdr:row>
      <xdr:rowOff>8509</xdr:rowOff>
    </xdr:to>
    <xdr:sp macro="" textlink="">
      <xdr:nvSpPr>
        <xdr:cNvPr id="84" name="円/楕円 83"/>
        <xdr:cNvSpPr/>
      </xdr:nvSpPr>
      <xdr:spPr>
        <a:xfrm>
          <a:off x="2857500" y="607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171086</xdr:rowOff>
    </xdr:from>
    <xdr:ext cx="534377" cy="259045"/>
    <xdr:sp macro="" textlink="">
      <xdr:nvSpPr>
        <xdr:cNvPr id="85" name="テキスト ボックス 84"/>
        <xdr:cNvSpPr txBox="1"/>
      </xdr:nvSpPr>
      <xdr:spPr>
        <a:xfrm>
          <a:off x="2641111" y="617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113919</xdr:rowOff>
    </xdr:from>
    <xdr:to>
      <xdr:col>3</xdr:col>
      <xdr:colOff>3175</xdr:colOff>
      <xdr:row>36</xdr:row>
      <xdr:rowOff>44069</xdr:rowOff>
    </xdr:to>
    <xdr:sp macro="" textlink="">
      <xdr:nvSpPr>
        <xdr:cNvPr id="86" name="円/楕円 85"/>
        <xdr:cNvSpPr/>
      </xdr:nvSpPr>
      <xdr:spPr>
        <a:xfrm>
          <a:off x="1968500" y="611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35196</xdr:rowOff>
    </xdr:from>
    <xdr:ext cx="534377" cy="259045"/>
    <xdr:sp macro="" textlink="">
      <xdr:nvSpPr>
        <xdr:cNvPr id="87" name="テキスト ボックス 86"/>
        <xdr:cNvSpPr txBox="1"/>
      </xdr:nvSpPr>
      <xdr:spPr>
        <a:xfrm>
          <a:off x="1752111" y="62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10,453</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79629</xdr:rowOff>
    </xdr:from>
    <xdr:to>
      <xdr:col>1</xdr:col>
      <xdr:colOff>485775</xdr:colOff>
      <xdr:row>36</xdr:row>
      <xdr:rowOff>9779</xdr:rowOff>
    </xdr:to>
    <xdr:sp macro="" textlink="">
      <xdr:nvSpPr>
        <xdr:cNvPr id="88" name="円/楕円 87"/>
        <xdr:cNvSpPr/>
      </xdr:nvSpPr>
      <xdr:spPr>
        <a:xfrm>
          <a:off x="1079500" y="608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906</xdr:rowOff>
    </xdr:from>
    <xdr:ext cx="534377" cy="259045"/>
    <xdr:sp macro="" textlink="">
      <xdr:nvSpPr>
        <xdr:cNvPr id="89" name="テキスト ボックス 88"/>
        <xdr:cNvSpPr txBox="1"/>
      </xdr:nvSpPr>
      <xdr:spPr>
        <a:xfrm>
          <a:off x="863111" y="61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140523</xdr:rowOff>
    </xdr:from>
    <xdr:to>
      <xdr:col>6</xdr:col>
      <xdr:colOff>510540</xdr:colOff>
      <xdr:row>58</xdr:row>
      <xdr:rowOff>47499</xdr:rowOff>
    </xdr:to>
    <xdr:cxnSp macro="">
      <xdr:nvCxnSpPr>
        <xdr:cNvPr id="115" name="直線コネクタ 114"/>
        <xdr:cNvCxnSpPr/>
      </xdr:nvCxnSpPr>
      <xdr:spPr>
        <a:xfrm flipV="1">
          <a:off x="4633595" y="8541573"/>
          <a:ext cx="1270" cy="1450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51326</xdr:rowOff>
    </xdr:from>
    <xdr:ext cx="534377" cy="259045"/>
    <xdr:sp macro="" textlink="">
      <xdr:nvSpPr>
        <xdr:cNvPr id="116" name="総務費最小値テキスト"/>
        <xdr:cNvSpPr txBox="1"/>
      </xdr:nvSpPr>
      <xdr:spPr>
        <a:xfrm>
          <a:off x="4686300" y="99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68,233</a:t>
          </a:r>
          <a:endParaRPr kumimoji="1" lang="ja-JP" altLang="en-US" sz="1000" b="1">
            <a:latin typeface="ＭＳ Ｐゴシック"/>
          </a:endParaRPr>
        </a:p>
      </xdr:txBody>
    </xdr:sp>
    <xdr:clientData/>
  </xdr:oneCellAnchor>
  <xdr:twoCellAnchor>
    <xdr:from>
      <xdr:col>6</xdr:col>
      <xdr:colOff>422275</xdr:colOff>
      <xdr:row>58</xdr:row>
      <xdr:rowOff>47499</xdr:rowOff>
    </xdr:from>
    <xdr:to>
      <xdr:col>6</xdr:col>
      <xdr:colOff>600075</xdr:colOff>
      <xdr:row>58</xdr:row>
      <xdr:rowOff>47499</xdr:rowOff>
    </xdr:to>
    <xdr:cxnSp macro="">
      <xdr:nvCxnSpPr>
        <xdr:cNvPr id="117" name="直線コネクタ 116"/>
        <xdr:cNvCxnSpPr/>
      </xdr:nvCxnSpPr>
      <xdr:spPr>
        <a:xfrm>
          <a:off x="4546600" y="999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87200</xdr:rowOff>
    </xdr:from>
    <xdr:ext cx="599010" cy="259045"/>
    <xdr:sp macro="" textlink="">
      <xdr:nvSpPr>
        <xdr:cNvPr id="118" name="総務費最大値テキスト"/>
        <xdr:cNvSpPr txBox="1"/>
      </xdr:nvSpPr>
      <xdr:spPr>
        <a:xfrm>
          <a:off x="4686300" y="831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512,248</a:t>
          </a:r>
          <a:endParaRPr kumimoji="1" lang="ja-JP" altLang="en-US" sz="1000" b="1">
            <a:latin typeface="ＭＳ Ｐゴシック"/>
          </a:endParaRPr>
        </a:p>
      </xdr:txBody>
    </xdr:sp>
    <xdr:clientData/>
  </xdr:oneCellAnchor>
  <xdr:twoCellAnchor>
    <xdr:from>
      <xdr:col>6</xdr:col>
      <xdr:colOff>422275</xdr:colOff>
      <xdr:row>49</xdr:row>
      <xdr:rowOff>140523</xdr:rowOff>
    </xdr:from>
    <xdr:to>
      <xdr:col>6</xdr:col>
      <xdr:colOff>600075</xdr:colOff>
      <xdr:row>49</xdr:row>
      <xdr:rowOff>140523</xdr:rowOff>
    </xdr:to>
    <xdr:cxnSp macro="">
      <xdr:nvCxnSpPr>
        <xdr:cNvPr id="119" name="直線コネクタ 118"/>
        <xdr:cNvCxnSpPr/>
      </xdr:nvCxnSpPr>
      <xdr:spPr>
        <a:xfrm>
          <a:off x="4546600" y="854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162916</xdr:rowOff>
    </xdr:from>
    <xdr:to>
      <xdr:col>6</xdr:col>
      <xdr:colOff>511175</xdr:colOff>
      <xdr:row>57</xdr:row>
      <xdr:rowOff>78811</xdr:rowOff>
    </xdr:to>
    <xdr:cxnSp macro="">
      <xdr:nvCxnSpPr>
        <xdr:cNvPr id="120" name="直線コネクタ 119"/>
        <xdr:cNvCxnSpPr/>
      </xdr:nvCxnSpPr>
      <xdr:spPr>
        <a:xfrm flipV="1">
          <a:off x="3797300" y="9592666"/>
          <a:ext cx="838200" cy="25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152392</xdr:rowOff>
    </xdr:from>
    <xdr:ext cx="599010" cy="259045"/>
    <xdr:sp macro="" textlink="">
      <xdr:nvSpPr>
        <xdr:cNvPr id="121" name="総務費平均値テキスト"/>
        <xdr:cNvSpPr txBox="1"/>
      </xdr:nvSpPr>
      <xdr:spPr>
        <a:xfrm>
          <a:off x="4686300" y="9582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171,452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2515</xdr:rowOff>
    </xdr:from>
    <xdr:to>
      <xdr:col>6</xdr:col>
      <xdr:colOff>561975</xdr:colOff>
      <xdr:row>56</xdr:row>
      <xdr:rowOff>104115</xdr:rowOff>
    </xdr:to>
    <xdr:sp macro="" textlink="">
      <xdr:nvSpPr>
        <xdr:cNvPr id="122" name="フローチャート : 判断 121"/>
        <xdr:cNvSpPr/>
      </xdr:nvSpPr>
      <xdr:spPr>
        <a:xfrm>
          <a:off x="45847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78811</xdr:rowOff>
    </xdr:from>
    <xdr:to>
      <xdr:col>5</xdr:col>
      <xdr:colOff>358775</xdr:colOff>
      <xdr:row>57</xdr:row>
      <xdr:rowOff>131069</xdr:rowOff>
    </xdr:to>
    <xdr:cxnSp macro="">
      <xdr:nvCxnSpPr>
        <xdr:cNvPr id="123" name="直線コネクタ 122"/>
        <xdr:cNvCxnSpPr/>
      </xdr:nvCxnSpPr>
      <xdr:spPr>
        <a:xfrm flipV="1">
          <a:off x="2908300" y="9851461"/>
          <a:ext cx="889000" cy="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18269</xdr:rowOff>
    </xdr:from>
    <xdr:to>
      <xdr:col>5</xdr:col>
      <xdr:colOff>409575</xdr:colOff>
      <xdr:row>56</xdr:row>
      <xdr:rowOff>119869</xdr:rowOff>
    </xdr:to>
    <xdr:sp macro="" textlink="">
      <xdr:nvSpPr>
        <xdr:cNvPr id="124" name="フローチャート : 判断 123"/>
        <xdr:cNvSpPr/>
      </xdr:nvSpPr>
      <xdr:spPr>
        <a:xfrm>
          <a:off x="3746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136396</xdr:rowOff>
    </xdr:from>
    <xdr:ext cx="599010" cy="259045"/>
    <xdr:sp macro="" textlink="">
      <xdr:nvSpPr>
        <xdr:cNvPr id="125" name="テキスト ボックス 124"/>
        <xdr:cNvSpPr txBox="1"/>
      </xdr:nvSpPr>
      <xdr:spPr>
        <a:xfrm>
          <a:off x="3497794"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131069</xdr:rowOff>
    </xdr:from>
    <xdr:to>
      <xdr:col>4</xdr:col>
      <xdr:colOff>155575</xdr:colOff>
      <xdr:row>58</xdr:row>
      <xdr:rowOff>14587</xdr:rowOff>
    </xdr:to>
    <xdr:cxnSp macro="">
      <xdr:nvCxnSpPr>
        <xdr:cNvPr id="126" name="直線コネクタ 125"/>
        <xdr:cNvCxnSpPr/>
      </xdr:nvCxnSpPr>
      <xdr:spPr>
        <a:xfrm flipV="1">
          <a:off x="2019300" y="9903719"/>
          <a:ext cx="889000" cy="5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62536</xdr:rowOff>
    </xdr:from>
    <xdr:to>
      <xdr:col>4</xdr:col>
      <xdr:colOff>206375</xdr:colOff>
      <xdr:row>56</xdr:row>
      <xdr:rowOff>164136</xdr:rowOff>
    </xdr:to>
    <xdr:sp macro="" textlink="">
      <xdr:nvSpPr>
        <xdr:cNvPr id="127" name="フローチャート : 判断 126"/>
        <xdr:cNvSpPr/>
      </xdr:nvSpPr>
      <xdr:spPr>
        <a:xfrm>
          <a:off x="2857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9213</xdr:rowOff>
    </xdr:from>
    <xdr:ext cx="599010" cy="259045"/>
    <xdr:sp macro="" textlink="">
      <xdr:nvSpPr>
        <xdr:cNvPr id="128" name="テキスト ボックス 127"/>
        <xdr:cNvSpPr txBox="1"/>
      </xdr:nvSpPr>
      <xdr:spPr>
        <a:xfrm>
          <a:off x="2608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89291</xdr:rowOff>
    </xdr:from>
    <xdr:to>
      <xdr:col>2</xdr:col>
      <xdr:colOff>638175</xdr:colOff>
      <xdr:row>58</xdr:row>
      <xdr:rowOff>14587</xdr:rowOff>
    </xdr:to>
    <xdr:cxnSp macro="">
      <xdr:nvCxnSpPr>
        <xdr:cNvPr id="129" name="直線コネクタ 128"/>
        <xdr:cNvCxnSpPr/>
      </xdr:nvCxnSpPr>
      <xdr:spPr>
        <a:xfrm>
          <a:off x="1130300" y="9861941"/>
          <a:ext cx="889000" cy="9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23899</xdr:rowOff>
    </xdr:from>
    <xdr:to>
      <xdr:col>3</xdr:col>
      <xdr:colOff>3175</xdr:colOff>
      <xdr:row>56</xdr:row>
      <xdr:rowOff>125499</xdr:rowOff>
    </xdr:to>
    <xdr:sp macro="" textlink="">
      <xdr:nvSpPr>
        <xdr:cNvPr id="130" name="フローチャート : 判断 129"/>
        <xdr:cNvSpPr/>
      </xdr:nvSpPr>
      <xdr:spPr>
        <a:xfrm>
          <a:off x="1968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142026</xdr:rowOff>
    </xdr:from>
    <xdr:ext cx="599010" cy="259045"/>
    <xdr:sp macro="" textlink="">
      <xdr:nvSpPr>
        <xdr:cNvPr id="131" name="テキスト ボックス 130"/>
        <xdr:cNvSpPr txBox="1"/>
      </xdr:nvSpPr>
      <xdr:spPr>
        <a:xfrm>
          <a:off x="1719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77846</xdr:rowOff>
    </xdr:from>
    <xdr:to>
      <xdr:col>1</xdr:col>
      <xdr:colOff>485775</xdr:colOff>
      <xdr:row>57</xdr:row>
      <xdr:rowOff>7996</xdr:rowOff>
    </xdr:to>
    <xdr:sp macro="" textlink="">
      <xdr:nvSpPr>
        <xdr:cNvPr id="132" name="フローチャート : 判断 131"/>
        <xdr:cNvSpPr/>
      </xdr:nvSpPr>
      <xdr:spPr>
        <a:xfrm>
          <a:off x="1079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24523</xdr:rowOff>
    </xdr:from>
    <xdr:ext cx="599010" cy="259045"/>
    <xdr:sp macro="" textlink="">
      <xdr:nvSpPr>
        <xdr:cNvPr id="133" name="テキスト ボックス 132"/>
        <xdr:cNvSpPr txBox="1"/>
      </xdr:nvSpPr>
      <xdr:spPr>
        <a:xfrm>
          <a:off x="830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112116</xdr:rowOff>
    </xdr:from>
    <xdr:to>
      <xdr:col>6</xdr:col>
      <xdr:colOff>561975</xdr:colOff>
      <xdr:row>56</xdr:row>
      <xdr:rowOff>42266</xdr:rowOff>
    </xdr:to>
    <xdr:sp macro="" textlink="">
      <xdr:nvSpPr>
        <xdr:cNvPr id="139" name="円/楕円 138"/>
        <xdr:cNvSpPr/>
      </xdr:nvSpPr>
      <xdr:spPr>
        <a:xfrm>
          <a:off x="4584700" y="954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134993</xdr:rowOff>
    </xdr:from>
    <xdr:ext cx="599010" cy="259045"/>
    <xdr:sp macro="" textlink="">
      <xdr:nvSpPr>
        <xdr:cNvPr id="140" name="総務費該当値テキスト"/>
        <xdr:cNvSpPr txBox="1"/>
      </xdr:nvSpPr>
      <xdr:spPr>
        <a:xfrm>
          <a:off x="4686300" y="9393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190,391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28011</xdr:rowOff>
    </xdr:from>
    <xdr:to>
      <xdr:col>5</xdr:col>
      <xdr:colOff>409575</xdr:colOff>
      <xdr:row>57</xdr:row>
      <xdr:rowOff>129611</xdr:rowOff>
    </xdr:to>
    <xdr:sp macro="" textlink="">
      <xdr:nvSpPr>
        <xdr:cNvPr id="141" name="円/楕円 140"/>
        <xdr:cNvSpPr/>
      </xdr:nvSpPr>
      <xdr:spPr>
        <a:xfrm>
          <a:off x="3746500" y="980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120738</xdr:rowOff>
    </xdr:from>
    <xdr:ext cx="599010" cy="259045"/>
    <xdr:sp macro="" textlink="">
      <xdr:nvSpPr>
        <xdr:cNvPr id="142" name="テキスト ボックス 141"/>
        <xdr:cNvSpPr txBox="1"/>
      </xdr:nvSpPr>
      <xdr:spPr>
        <a:xfrm>
          <a:off x="3497794" y="989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111,145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80269</xdr:rowOff>
    </xdr:from>
    <xdr:to>
      <xdr:col>4</xdr:col>
      <xdr:colOff>206375</xdr:colOff>
      <xdr:row>58</xdr:row>
      <xdr:rowOff>10419</xdr:rowOff>
    </xdr:to>
    <xdr:sp macro="" textlink="">
      <xdr:nvSpPr>
        <xdr:cNvPr id="143" name="円/楕円 142"/>
        <xdr:cNvSpPr/>
      </xdr:nvSpPr>
      <xdr:spPr>
        <a:xfrm>
          <a:off x="2857500" y="985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1546</xdr:rowOff>
    </xdr:from>
    <xdr:ext cx="534377" cy="259045"/>
    <xdr:sp macro="" textlink="">
      <xdr:nvSpPr>
        <xdr:cNvPr id="144" name="テキスト ボックス 143"/>
        <xdr:cNvSpPr txBox="1"/>
      </xdr:nvSpPr>
      <xdr:spPr>
        <a:xfrm>
          <a:off x="2641111" y="994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95,143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135237</xdr:rowOff>
    </xdr:from>
    <xdr:to>
      <xdr:col>3</xdr:col>
      <xdr:colOff>3175</xdr:colOff>
      <xdr:row>58</xdr:row>
      <xdr:rowOff>65387</xdr:rowOff>
    </xdr:to>
    <xdr:sp macro="" textlink="">
      <xdr:nvSpPr>
        <xdr:cNvPr id="145" name="円/楕円 144"/>
        <xdr:cNvSpPr/>
      </xdr:nvSpPr>
      <xdr:spPr>
        <a:xfrm>
          <a:off x="1968500" y="99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56514</xdr:rowOff>
    </xdr:from>
    <xdr:ext cx="534377" cy="259045"/>
    <xdr:sp macro="" textlink="">
      <xdr:nvSpPr>
        <xdr:cNvPr id="146" name="テキスト ボックス 145"/>
        <xdr:cNvSpPr txBox="1"/>
      </xdr:nvSpPr>
      <xdr:spPr>
        <a:xfrm>
          <a:off x="1752111" y="1000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78,311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38491</xdr:rowOff>
    </xdr:from>
    <xdr:to>
      <xdr:col>1</xdr:col>
      <xdr:colOff>485775</xdr:colOff>
      <xdr:row>57</xdr:row>
      <xdr:rowOff>140091</xdr:rowOff>
    </xdr:to>
    <xdr:sp macro="" textlink="">
      <xdr:nvSpPr>
        <xdr:cNvPr id="147" name="円/楕円 146"/>
        <xdr:cNvSpPr/>
      </xdr:nvSpPr>
      <xdr:spPr>
        <a:xfrm>
          <a:off x="1079500" y="981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131218</xdr:rowOff>
    </xdr:from>
    <xdr:ext cx="599010" cy="259045"/>
    <xdr:sp macro="" textlink="">
      <xdr:nvSpPr>
        <xdr:cNvPr id="148" name="テキスト ボックス 147"/>
        <xdr:cNvSpPr txBox="1"/>
      </xdr:nvSpPr>
      <xdr:spPr>
        <a:xfrm>
          <a:off x="830794" y="990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5759</xdr:rowOff>
    </xdr:from>
    <xdr:to>
      <xdr:col>6</xdr:col>
      <xdr:colOff>510540</xdr:colOff>
      <xdr:row>78</xdr:row>
      <xdr:rowOff>77192</xdr:rowOff>
    </xdr:to>
    <xdr:cxnSp macro="">
      <xdr:nvCxnSpPr>
        <xdr:cNvPr id="171" name="直線コネクタ 170"/>
        <xdr:cNvCxnSpPr/>
      </xdr:nvCxnSpPr>
      <xdr:spPr>
        <a:xfrm flipV="1">
          <a:off x="4633595" y="12178709"/>
          <a:ext cx="1270" cy="1271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81019</xdr:rowOff>
    </xdr:from>
    <xdr:ext cx="599010" cy="259045"/>
    <xdr:sp macro="" textlink="">
      <xdr:nvSpPr>
        <xdr:cNvPr id="172" name="民生費最小値テキスト"/>
        <xdr:cNvSpPr txBox="1"/>
      </xdr:nvSpPr>
      <xdr:spPr>
        <a:xfrm>
          <a:off x="4686300" y="13454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113,672</a:t>
          </a:r>
          <a:endParaRPr kumimoji="1" lang="ja-JP" altLang="en-US" sz="1000" b="1">
            <a:latin typeface="ＭＳ Ｐゴシック"/>
          </a:endParaRPr>
        </a:p>
      </xdr:txBody>
    </xdr:sp>
    <xdr:clientData/>
  </xdr:oneCellAnchor>
  <xdr:twoCellAnchor>
    <xdr:from>
      <xdr:col>6</xdr:col>
      <xdr:colOff>422275</xdr:colOff>
      <xdr:row>78</xdr:row>
      <xdr:rowOff>77192</xdr:rowOff>
    </xdr:from>
    <xdr:to>
      <xdr:col>6</xdr:col>
      <xdr:colOff>600075</xdr:colOff>
      <xdr:row>78</xdr:row>
      <xdr:rowOff>77192</xdr:rowOff>
    </xdr:to>
    <xdr:cxnSp macro="">
      <xdr:nvCxnSpPr>
        <xdr:cNvPr id="173" name="直線コネクタ 172"/>
        <xdr:cNvCxnSpPr/>
      </xdr:nvCxnSpPr>
      <xdr:spPr>
        <a:xfrm>
          <a:off x="4546600" y="134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123886</xdr:rowOff>
    </xdr:from>
    <xdr:ext cx="599010" cy="259045"/>
    <xdr:sp macro="" textlink="">
      <xdr:nvSpPr>
        <xdr:cNvPr id="174" name="民生費最大値テキスト"/>
        <xdr:cNvSpPr txBox="1"/>
      </xdr:nvSpPr>
      <xdr:spPr>
        <a:xfrm>
          <a:off x="4686300" y="1195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391,796</a:t>
          </a:r>
          <a:endParaRPr kumimoji="1" lang="ja-JP" altLang="en-US" sz="1000" b="1">
            <a:latin typeface="ＭＳ Ｐゴシック"/>
          </a:endParaRPr>
        </a:p>
      </xdr:txBody>
    </xdr:sp>
    <xdr:clientData/>
  </xdr:oneCellAnchor>
  <xdr:twoCellAnchor>
    <xdr:from>
      <xdr:col>6</xdr:col>
      <xdr:colOff>422275</xdr:colOff>
      <xdr:row>71</xdr:row>
      <xdr:rowOff>5759</xdr:rowOff>
    </xdr:from>
    <xdr:to>
      <xdr:col>6</xdr:col>
      <xdr:colOff>600075</xdr:colOff>
      <xdr:row>71</xdr:row>
      <xdr:rowOff>5759</xdr:rowOff>
    </xdr:to>
    <xdr:cxnSp macro="">
      <xdr:nvCxnSpPr>
        <xdr:cNvPr id="175" name="直線コネクタ 174"/>
        <xdr:cNvCxnSpPr/>
      </xdr:nvCxnSpPr>
      <xdr:spPr>
        <a:xfrm>
          <a:off x="4546600" y="121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41224</xdr:rowOff>
    </xdr:from>
    <xdr:to>
      <xdr:col>6</xdr:col>
      <xdr:colOff>511175</xdr:colOff>
      <xdr:row>76</xdr:row>
      <xdr:rowOff>104519</xdr:rowOff>
    </xdr:to>
    <xdr:cxnSp macro="">
      <xdr:nvCxnSpPr>
        <xdr:cNvPr id="176" name="直線コネクタ 175"/>
        <xdr:cNvCxnSpPr/>
      </xdr:nvCxnSpPr>
      <xdr:spPr>
        <a:xfrm flipV="1">
          <a:off x="3797300" y="13071424"/>
          <a:ext cx="838200" cy="6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30070</xdr:rowOff>
    </xdr:from>
    <xdr:ext cx="599010" cy="259045"/>
    <xdr:sp macro="" textlink="">
      <xdr:nvSpPr>
        <xdr:cNvPr id="177" name="民生費平均値テキスト"/>
        <xdr:cNvSpPr txBox="1"/>
      </xdr:nvSpPr>
      <xdr:spPr>
        <a:xfrm>
          <a:off x="4686300" y="13060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183,149</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51643</xdr:rowOff>
    </xdr:from>
    <xdr:to>
      <xdr:col>6</xdr:col>
      <xdr:colOff>561975</xdr:colOff>
      <xdr:row>76</xdr:row>
      <xdr:rowOff>153243</xdr:rowOff>
    </xdr:to>
    <xdr:sp macro="" textlink="">
      <xdr:nvSpPr>
        <xdr:cNvPr id="178" name="フローチャート : 判断 177"/>
        <xdr:cNvSpPr/>
      </xdr:nvSpPr>
      <xdr:spPr>
        <a:xfrm>
          <a:off x="45847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48357</xdr:rowOff>
    </xdr:from>
    <xdr:to>
      <xdr:col>5</xdr:col>
      <xdr:colOff>358775</xdr:colOff>
      <xdr:row>76</xdr:row>
      <xdr:rowOff>104519</xdr:rowOff>
    </xdr:to>
    <xdr:cxnSp macro="">
      <xdr:nvCxnSpPr>
        <xdr:cNvPr id="179" name="直線コネクタ 178"/>
        <xdr:cNvCxnSpPr/>
      </xdr:nvCxnSpPr>
      <xdr:spPr>
        <a:xfrm>
          <a:off x="2908300" y="13078557"/>
          <a:ext cx="889000" cy="5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80" name="フローチャート : 判断 179"/>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22243</xdr:rowOff>
    </xdr:from>
    <xdr:ext cx="599010" cy="259045"/>
    <xdr:sp macro="" textlink="">
      <xdr:nvSpPr>
        <xdr:cNvPr id="181" name="テキスト ボックス 180"/>
        <xdr:cNvSpPr txBox="1"/>
      </xdr:nvSpPr>
      <xdr:spPr>
        <a:xfrm>
          <a:off x="3497794"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48357</xdr:rowOff>
    </xdr:from>
    <xdr:to>
      <xdr:col>4</xdr:col>
      <xdr:colOff>155575</xdr:colOff>
      <xdr:row>76</xdr:row>
      <xdr:rowOff>164796</xdr:rowOff>
    </xdr:to>
    <xdr:cxnSp macro="">
      <xdr:nvCxnSpPr>
        <xdr:cNvPr id="182" name="直線コネクタ 181"/>
        <xdr:cNvCxnSpPr/>
      </xdr:nvCxnSpPr>
      <xdr:spPr>
        <a:xfrm flipV="1">
          <a:off x="2019300" y="13078557"/>
          <a:ext cx="889000" cy="11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83" name="フローチャート : 判断 182"/>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20085</xdr:rowOff>
    </xdr:from>
    <xdr:ext cx="599010" cy="259045"/>
    <xdr:sp macro="" textlink="">
      <xdr:nvSpPr>
        <xdr:cNvPr id="184" name="テキスト ボックス 183"/>
        <xdr:cNvSpPr txBox="1"/>
      </xdr:nvSpPr>
      <xdr:spPr>
        <a:xfrm>
          <a:off x="2608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164796</xdr:rowOff>
    </xdr:from>
    <xdr:to>
      <xdr:col>2</xdr:col>
      <xdr:colOff>638175</xdr:colOff>
      <xdr:row>77</xdr:row>
      <xdr:rowOff>41004</xdr:rowOff>
    </xdr:to>
    <xdr:cxnSp macro="">
      <xdr:nvCxnSpPr>
        <xdr:cNvPr id="185" name="直線コネクタ 184"/>
        <xdr:cNvCxnSpPr/>
      </xdr:nvCxnSpPr>
      <xdr:spPr>
        <a:xfrm flipV="1">
          <a:off x="1130300" y="13194996"/>
          <a:ext cx="889000" cy="4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6" name="フローチャート : 判断 185"/>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77540</xdr:rowOff>
    </xdr:from>
    <xdr:ext cx="599010" cy="259045"/>
    <xdr:sp macro="" textlink="">
      <xdr:nvSpPr>
        <xdr:cNvPr id="187" name="テキスト ボックス 186"/>
        <xdr:cNvSpPr txBox="1"/>
      </xdr:nvSpPr>
      <xdr:spPr>
        <a:xfrm>
          <a:off x="1719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8" name="フローチャート : 判断 187"/>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92308</xdr:rowOff>
    </xdr:from>
    <xdr:ext cx="599010" cy="259045"/>
    <xdr:sp macro="" textlink="">
      <xdr:nvSpPr>
        <xdr:cNvPr id="189" name="テキスト ボックス 188"/>
        <xdr:cNvSpPr txBox="1"/>
      </xdr:nvSpPr>
      <xdr:spPr>
        <a:xfrm>
          <a:off x="830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161874</xdr:rowOff>
    </xdr:from>
    <xdr:to>
      <xdr:col>6</xdr:col>
      <xdr:colOff>561975</xdr:colOff>
      <xdr:row>76</xdr:row>
      <xdr:rowOff>92024</xdr:rowOff>
    </xdr:to>
    <xdr:sp macro="" textlink="">
      <xdr:nvSpPr>
        <xdr:cNvPr id="195" name="円/楕円 194"/>
        <xdr:cNvSpPr/>
      </xdr:nvSpPr>
      <xdr:spPr>
        <a:xfrm>
          <a:off x="4584700" y="1302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13301</xdr:rowOff>
    </xdr:from>
    <xdr:ext cx="599010" cy="259045"/>
    <xdr:sp macro="" textlink="">
      <xdr:nvSpPr>
        <xdr:cNvPr id="196" name="民生費該当値テキスト"/>
        <xdr:cNvSpPr txBox="1"/>
      </xdr:nvSpPr>
      <xdr:spPr>
        <a:xfrm>
          <a:off x="4686300" y="1287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196,539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53719</xdr:rowOff>
    </xdr:from>
    <xdr:to>
      <xdr:col>5</xdr:col>
      <xdr:colOff>409575</xdr:colOff>
      <xdr:row>76</xdr:row>
      <xdr:rowOff>155319</xdr:rowOff>
    </xdr:to>
    <xdr:sp macro="" textlink="">
      <xdr:nvSpPr>
        <xdr:cNvPr id="197" name="円/楕円 196"/>
        <xdr:cNvSpPr/>
      </xdr:nvSpPr>
      <xdr:spPr>
        <a:xfrm>
          <a:off x="3746500" y="1308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395</xdr:rowOff>
    </xdr:from>
    <xdr:ext cx="599010" cy="259045"/>
    <xdr:sp macro="" textlink="">
      <xdr:nvSpPr>
        <xdr:cNvPr id="198" name="テキスト ボックス 197"/>
        <xdr:cNvSpPr txBox="1"/>
      </xdr:nvSpPr>
      <xdr:spPr>
        <a:xfrm>
          <a:off x="3497794" y="128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182,695</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169007</xdr:rowOff>
    </xdr:from>
    <xdr:to>
      <xdr:col>4</xdr:col>
      <xdr:colOff>206375</xdr:colOff>
      <xdr:row>76</xdr:row>
      <xdr:rowOff>99157</xdr:rowOff>
    </xdr:to>
    <xdr:sp macro="" textlink="">
      <xdr:nvSpPr>
        <xdr:cNvPr id="199" name="円/楕円 198"/>
        <xdr:cNvSpPr/>
      </xdr:nvSpPr>
      <xdr:spPr>
        <a:xfrm>
          <a:off x="2857500" y="1302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115683</xdr:rowOff>
    </xdr:from>
    <xdr:ext cx="599010" cy="259045"/>
    <xdr:sp macro="" textlink="">
      <xdr:nvSpPr>
        <xdr:cNvPr id="200" name="テキスト ボックス 199"/>
        <xdr:cNvSpPr txBox="1"/>
      </xdr:nvSpPr>
      <xdr:spPr>
        <a:xfrm>
          <a:off x="2608794" y="1280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194,979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113996</xdr:rowOff>
    </xdr:from>
    <xdr:to>
      <xdr:col>3</xdr:col>
      <xdr:colOff>3175</xdr:colOff>
      <xdr:row>77</xdr:row>
      <xdr:rowOff>44146</xdr:rowOff>
    </xdr:to>
    <xdr:sp macro="" textlink="">
      <xdr:nvSpPr>
        <xdr:cNvPr id="201" name="円/楕円 200"/>
        <xdr:cNvSpPr/>
      </xdr:nvSpPr>
      <xdr:spPr>
        <a:xfrm>
          <a:off x="1968500" y="1314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60672</xdr:rowOff>
    </xdr:from>
    <xdr:ext cx="599010" cy="259045"/>
    <xdr:sp macro="" textlink="">
      <xdr:nvSpPr>
        <xdr:cNvPr id="202" name="テキスト ボックス 201"/>
        <xdr:cNvSpPr txBox="1"/>
      </xdr:nvSpPr>
      <xdr:spPr>
        <a:xfrm>
          <a:off x="1719794" y="1291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169,511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161654</xdr:rowOff>
    </xdr:from>
    <xdr:to>
      <xdr:col>1</xdr:col>
      <xdr:colOff>485775</xdr:colOff>
      <xdr:row>77</xdr:row>
      <xdr:rowOff>91804</xdr:rowOff>
    </xdr:to>
    <xdr:sp macro="" textlink="">
      <xdr:nvSpPr>
        <xdr:cNvPr id="203" name="円/楕円 202"/>
        <xdr:cNvSpPr/>
      </xdr:nvSpPr>
      <xdr:spPr>
        <a:xfrm>
          <a:off x="1079500" y="1319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108331</xdr:rowOff>
    </xdr:from>
    <xdr:ext cx="599010" cy="259045"/>
    <xdr:sp macro="" textlink="">
      <xdr:nvSpPr>
        <xdr:cNvPr id="204" name="テキスト ボックス 203"/>
        <xdr:cNvSpPr txBox="1"/>
      </xdr:nvSpPr>
      <xdr:spPr>
        <a:xfrm>
          <a:off x="830794" y="1296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159,087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79319</xdr:rowOff>
    </xdr:from>
    <xdr:to>
      <xdr:col>6</xdr:col>
      <xdr:colOff>510540</xdr:colOff>
      <xdr:row>98</xdr:row>
      <xdr:rowOff>49006</xdr:rowOff>
    </xdr:to>
    <xdr:cxnSp macro="">
      <xdr:nvCxnSpPr>
        <xdr:cNvPr id="228" name="直線コネクタ 227"/>
        <xdr:cNvCxnSpPr/>
      </xdr:nvCxnSpPr>
      <xdr:spPr>
        <a:xfrm flipV="1">
          <a:off x="4633595" y="15509819"/>
          <a:ext cx="1270" cy="134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52833</xdr:rowOff>
    </xdr:from>
    <xdr:ext cx="534377" cy="259045"/>
    <xdr:sp macro="" textlink="">
      <xdr:nvSpPr>
        <xdr:cNvPr id="229" name="衛生費最小値テキスト"/>
        <xdr:cNvSpPr txBox="1"/>
      </xdr:nvSpPr>
      <xdr:spPr>
        <a:xfrm>
          <a:off x="4686300" y="1685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21,902</a:t>
          </a:r>
          <a:endParaRPr kumimoji="1" lang="ja-JP" altLang="en-US" sz="1000" b="1">
            <a:latin typeface="ＭＳ Ｐゴシック"/>
          </a:endParaRPr>
        </a:p>
      </xdr:txBody>
    </xdr:sp>
    <xdr:clientData/>
  </xdr:oneCellAnchor>
  <xdr:twoCellAnchor>
    <xdr:from>
      <xdr:col>6</xdr:col>
      <xdr:colOff>422275</xdr:colOff>
      <xdr:row>98</xdr:row>
      <xdr:rowOff>49006</xdr:rowOff>
    </xdr:from>
    <xdr:to>
      <xdr:col>6</xdr:col>
      <xdr:colOff>600075</xdr:colOff>
      <xdr:row>98</xdr:row>
      <xdr:rowOff>49006</xdr:rowOff>
    </xdr:to>
    <xdr:cxnSp macro="">
      <xdr:nvCxnSpPr>
        <xdr:cNvPr id="230" name="直線コネクタ 229"/>
        <xdr:cNvCxnSpPr/>
      </xdr:nvCxnSpPr>
      <xdr:spPr>
        <a:xfrm>
          <a:off x="4546600" y="16851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25996</xdr:rowOff>
    </xdr:from>
    <xdr:ext cx="599010" cy="259045"/>
    <xdr:sp macro="" textlink="">
      <xdr:nvSpPr>
        <xdr:cNvPr id="231" name="衛生費最大値テキスト"/>
        <xdr:cNvSpPr txBox="1"/>
      </xdr:nvSpPr>
      <xdr:spPr>
        <a:xfrm>
          <a:off x="4686300" y="152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197,924</a:t>
          </a:r>
          <a:endParaRPr kumimoji="1" lang="ja-JP" altLang="en-US" sz="1000" b="1">
            <a:latin typeface="ＭＳ Ｐゴシック"/>
          </a:endParaRPr>
        </a:p>
      </xdr:txBody>
    </xdr:sp>
    <xdr:clientData/>
  </xdr:oneCellAnchor>
  <xdr:twoCellAnchor>
    <xdr:from>
      <xdr:col>6</xdr:col>
      <xdr:colOff>422275</xdr:colOff>
      <xdr:row>90</xdr:row>
      <xdr:rowOff>79319</xdr:rowOff>
    </xdr:from>
    <xdr:to>
      <xdr:col>6</xdr:col>
      <xdr:colOff>600075</xdr:colOff>
      <xdr:row>90</xdr:row>
      <xdr:rowOff>79319</xdr:rowOff>
    </xdr:to>
    <xdr:cxnSp macro="">
      <xdr:nvCxnSpPr>
        <xdr:cNvPr id="232" name="直線コネクタ 231"/>
        <xdr:cNvCxnSpPr/>
      </xdr:nvCxnSpPr>
      <xdr:spPr>
        <a:xfrm>
          <a:off x="4546600" y="15509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119080</xdr:rowOff>
    </xdr:from>
    <xdr:to>
      <xdr:col>6</xdr:col>
      <xdr:colOff>511175</xdr:colOff>
      <xdr:row>97</xdr:row>
      <xdr:rowOff>123196</xdr:rowOff>
    </xdr:to>
    <xdr:cxnSp macro="">
      <xdr:nvCxnSpPr>
        <xdr:cNvPr id="233" name="直線コネクタ 232"/>
        <xdr:cNvCxnSpPr/>
      </xdr:nvCxnSpPr>
      <xdr:spPr>
        <a:xfrm>
          <a:off x="3797300" y="16749730"/>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81556</xdr:rowOff>
    </xdr:from>
    <xdr:ext cx="534377" cy="259045"/>
    <xdr:sp macro="" textlink="">
      <xdr:nvSpPr>
        <xdr:cNvPr id="234" name="衛生費平均値テキスト"/>
        <xdr:cNvSpPr txBox="1"/>
      </xdr:nvSpPr>
      <xdr:spPr>
        <a:xfrm>
          <a:off x="4686300" y="1619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81,466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58679</xdr:rowOff>
    </xdr:from>
    <xdr:to>
      <xdr:col>6</xdr:col>
      <xdr:colOff>561975</xdr:colOff>
      <xdr:row>95</xdr:row>
      <xdr:rowOff>160279</xdr:rowOff>
    </xdr:to>
    <xdr:sp macro="" textlink="">
      <xdr:nvSpPr>
        <xdr:cNvPr id="235" name="フローチャート : 判断 234"/>
        <xdr:cNvSpPr/>
      </xdr:nvSpPr>
      <xdr:spPr>
        <a:xfrm>
          <a:off x="45847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102217</xdr:rowOff>
    </xdr:from>
    <xdr:to>
      <xdr:col>5</xdr:col>
      <xdr:colOff>358775</xdr:colOff>
      <xdr:row>97</xdr:row>
      <xdr:rowOff>119080</xdr:rowOff>
    </xdr:to>
    <xdr:cxnSp macro="">
      <xdr:nvCxnSpPr>
        <xdr:cNvPr id="236" name="直線コネクタ 235"/>
        <xdr:cNvCxnSpPr/>
      </xdr:nvCxnSpPr>
      <xdr:spPr>
        <a:xfrm>
          <a:off x="2908300" y="16732867"/>
          <a:ext cx="889000" cy="1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82919</xdr:rowOff>
    </xdr:from>
    <xdr:to>
      <xdr:col>5</xdr:col>
      <xdr:colOff>409575</xdr:colOff>
      <xdr:row>96</xdr:row>
      <xdr:rowOff>13069</xdr:rowOff>
    </xdr:to>
    <xdr:sp macro="" textlink="">
      <xdr:nvSpPr>
        <xdr:cNvPr id="237" name="フローチャート : 判断 236"/>
        <xdr:cNvSpPr/>
      </xdr:nvSpPr>
      <xdr:spPr>
        <a:xfrm>
          <a:off x="3746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29596</xdr:rowOff>
    </xdr:from>
    <xdr:ext cx="534377" cy="259045"/>
    <xdr:sp macro="" textlink="">
      <xdr:nvSpPr>
        <xdr:cNvPr id="238" name="テキスト ボックス 237"/>
        <xdr:cNvSpPr txBox="1"/>
      </xdr:nvSpPr>
      <xdr:spPr>
        <a:xfrm>
          <a:off x="3530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99733</xdr:rowOff>
    </xdr:from>
    <xdr:to>
      <xdr:col>4</xdr:col>
      <xdr:colOff>155575</xdr:colOff>
      <xdr:row>97</xdr:row>
      <xdr:rowOff>102217</xdr:rowOff>
    </xdr:to>
    <xdr:cxnSp macro="">
      <xdr:nvCxnSpPr>
        <xdr:cNvPr id="239" name="直線コネクタ 238"/>
        <xdr:cNvCxnSpPr/>
      </xdr:nvCxnSpPr>
      <xdr:spPr>
        <a:xfrm>
          <a:off x="2019300" y="16730383"/>
          <a:ext cx="889000" cy="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58519</xdr:rowOff>
    </xdr:from>
    <xdr:to>
      <xdr:col>4</xdr:col>
      <xdr:colOff>206375</xdr:colOff>
      <xdr:row>95</xdr:row>
      <xdr:rowOff>160119</xdr:rowOff>
    </xdr:to>
    <xdr:sp macro="" textlink="">
      <xdr:nvSpPr>
        <xdr:cNvPr id="240" name="フローチャート : 判断 239"/>
        <xdr:cNvSpPr/>
      </xdr:nvSpPr>
      <xdr:spPr>
        <a:xfrm>
          <a:off x="2857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5196</xdr:rowOff>
    </xdr:from>
    <xdr:ext cx="534377" cy="259045"/>
    <xdr:sp macro="" textlink="">
      <xdr:nvSpPr>
        <xdr:cNvPr id="241" name="テキスト ボックス 240"/>
        <xdr:cNvSpPr txBox="1"/>
      </xdr:nvSpPr>
      <xdr:spPr>
        <a:xfrm>
          <a:off x="2641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99733</xdr:rowOff>
    </xdr:from>
    <xdr:to>
      <xdr:col>2</xdr:col>
      <xdr:colOff>638175</xdr:colOff>
      <xdr:row>97</xdr:row>
      <xdr:rowOff>113457</xdr:rowOff>
    </xdr:to>
    <xdr:cxnSp macro="">
      <xdr:nvCxnSpPr>
        <xdr:cNvPr id="242" name="直線コネクタ 241"/>
        <xdr:cNvCxnSpPr/>
      </xdr:nvCxnSpPr>
      <xdr:spPr>
        <a:xfrm flipV="1">
          <a:off x="1130300" y="16730383"/>
          <a:ext cx="889000" cy="1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128989</xdr:rowOff>
    </xdr:from>
    <xdr:to>
      <xdr:col>3</xdr:col>
      <xdr:colOff>3175</xdr:colOff>
      <xdr:row>96</xdr:row>
      <xdr:rowOff>59139</xdr:rowOff>
    </xdr:to>
    <xdr:sp macro="" textlink="">
      <xdr:nvSpPr>
        <xdr:cNvPr id="243" name="フローチャート : 判断 242"/>
        <xdr:cNvSpPr/>
      </xdr:nvSpPr>
      <xdr:spPr>
        <a:xfrm>
          <a:off x="1968500" y="164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75666</xdr:rowOff>
    </xdr:from>
    <xdr:ext cx="534377" cy="259045"/>
    <xdr:sp macro="" textlink="">
      <xdr:nvSpPr>
        <xdr:cNvPr id="244" name="テキスト ボックス 243"/>
        <xdr:cNvSpPr txBox="1"/>
      </xdr:nvSpPr>
      <xdr:spPr>
        <a:xfrm>
          <a:off x="1752111" y="1619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153380</xdr:rowOff>
    </xdr:from>
    <xdr:to>
      <xdr:col>1</xdr:col>
      <xdr:colOff>485775</xdr:colOff>
      <xdr:row>96</xdr:row>
      <xdr:rowOff>83530</xdr:rowOff>
    </xdr:to>
    <xdr:sp macro="" textlink="">
      <xdr:nvSpPr>
        <xdr:cNvPr id="245" name="フローチャート : 判断 244"/>
        <xdr:cNvSpPr/>
      </xdr:nvSpPr>
      <xdr:spPr>
        <a:xfrm>
          <a:off x="1079500" y="1644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100057</xdr:rowOff>
    </xdr:from>
    <xdr:ext cx="534377" cy="259045"/>
    <xdr:sp macro="" textlink="">
      <xdr:nvSpPr>
        <xdr:cNvPr id="246" name="テキスト ボックス 245"/>
        <xdr:cNvSpPr txBox="1"/>
      </xdr:nvSpPr>
      <xdr:spPr>
        <a:xfrm>
          <a:off x="863111" y="1621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72396</xdr:rowOff>
    </xdr:from>
    <xdr:to>
      <xdr:col>6</xdr:col>
      <xdr:colOff>561975</xdr:colOff>
      <xdr:row>98</xdr:row>
      <xdr:rowOff>2546</xdr:rowOff>
    </xdr:to>
    <xdr:sp macro="" textlink="">
      <xdr:nvSpPr>
        <xdr:cNvPr id="252" name="円/楕円 251"/>
        <xdr:cNvSpPr/>
      </xdr:nvSpPr>
      <xdr:spPr>
        <a:xfrm>
          <a:off x="4584700" y="1670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158773</xdr:rowOff>
    </xdr:from>
    <xdr:ext cx="534377" cy="259045"/>
    <xdr:sp macro="" textlink="">
      <xdr:nvSpPr>
        <xdr:cNvPr id="253" name="衛生費該当値テキスト"/>
        <xdr:cNvSpPr txBox="1"/>
      </xdr:nvSpPr>
      <xdr:spPr>
        <a:xfrm>
          <a:off x="4686300" y="1661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34,666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68280</xdr:rowOff>
    </xdr:from>
    <xdr:to>
      <xdr:col>5</xdr:col>
      <xdr:colOff>409575</xdr:colOff>
      <xdr:row>97</xdr:row>
      <xdr:rowOff>169880</xdr:rowOff>
    </xdr:to>
    <xdr:sp macro="" textlink="">
      <xdr:nvSpPr>
        <xdr:cNvPr id="254" name="円/楕円 253"/>
        <xdr:cNvSpPr/>
      </xdr:nvSpPr>
      <xdr:spPr>
        <a:xfrm>
          <a:off x="3746500" y="1669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161007</xdr:rowOff>
    </xdr:from>
    <xdr:ext cx="534377" cy="259045"/>
    <xdr:sp macro="" textlink="">
      <xdr:nvSpPr>
        <xdr:cNvPr id="255" name="テキスト ボックス 254"/>
        <xdr:cNvSpPr txBox="1"/>
      </xdr:nvSpPr>
      <xdr:spPr>
        <a:xfrm>
          <a:off x="3530111" y="1679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35,206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51417</xdr:rowOff>
    </xdr:from>
    <xdr:to>
      <xdr:col>4</xdr:col>
      <xdr:colOff>206375</xdr:colOff>
      <xdr:row>97</xdr:row>
      <xdr:rowOff>153017</xdr:rowOff>
    </xdr:to>
    <xdr:sp macro="" textlink="">
      <xdr:nvSpPr>
        <xdr:cNvPr id="256" name="円/楕円 255"/>
        <xdr:cNvSpPr/>
      </xdr:nvSpPr>
      <xdr:spPr>
        <a:xfrm>
          <a:off x="2857500" y="166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144144</xdr:rowOff>
    </xdr:from>
    <xdr:ext cx="534377" cy="259045"/>
    <xdr:sp macro="" textlink="">
      <xdr:nvSpPr>
        <xdr:cNvPr id="257" name="テキスト ボックス 256"/>
        <xdr:cNvSpPr txBox="1"/>
      </xdr:nvSpPr>
      <xdr:spPr>
        <a:xfrm>
          <a:off x="2641111" y="1677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37,419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48933</xdr:rowOff>
    </xdr:from>
    <xdr:to>
      <xdr:col>3</xdr:col>
      <xdr:colOff>3175</xdr:colOff>
      <xdr:row>97</xdr:row>
      <xdr:rowOff>150533</xdr:rowOff>
    </xdr:to>
    <xdr:sp macro="" textlink="">
      <xdr:nvSpPr>
        <xdr:cNvPr id="258" name="円/楕円 257"/>
        <xdr:cNvSpPr/>
      </xdr:nvSpPr>
      <xdr:spPr>
        <a:xfrm>
          <a:off x="1968500" y="1667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141660</xdr:rowOff>
    </xdr:from>
    <xdr:ext cx="534377" cy="259045"/>
    <xdr:sp macro="" textlink="">
      <xdr:nvSpPr>
        <xdr:cNvPr id="259" name="テキスト ボックス 258"/>
        <xdr:cNvSpPr txBox="1"/>
      </xdr:nvSpPr>
      <xdr:spPr>
        <a:xfrm>
          <a:off x="1752111" y="1677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37,745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62657</xdr:rowOff>
    </xdr:from>
    <xdr:to>
      <xdr:col>1</xdr:col>
      <xdr:colOff>485775</xdr:colOff>
      <xdr:row>97</xdr:row>
      <xdr:rowOff>164257</xdr:rowOff>
    </xdr:to>
    <xdr:sp macro="" textlink="">
      <xdr:nvSpPr>
        <xdr:cNvPr id="260" name="円/楕円 259"/>
        <xdr:cNvSpPr/>
      </xdr:nvSpPr>
      <xdr:spPr>
        <a:xfrm>
          <a:off x="1079500" y="1669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155384</xdr:rowOff>
    </xdr:from>
    <xdr:ext cx="534377" cy="259045"/>
    <xdr:sp macro="" textlink="">
      <xdr:nvSpPr>
        <xdr:cNvPr id="261" name="テキスト ボックス 260"/>
        <xdr:cNvSpPr txBox="1"/>
      </xdr:nvSpPr>
      <xdr:spPr>
        <a:xfrm>
          <a:off x="863111" y="167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35,944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27305</xdr:rowOff>
    </xdr:from>
    <xdr:to>
      <xdr:col>15</xdr:col>
      <xdr:colOff>180340</xdr:colOff>
      <xdr:row>39</xdr:row>
      <xdr:rowOff>44450</xdr:rowOff>
    </xdr:to>
    <xdr:cxnSp macro="">
      <xdr:nvCxnSpPr>
        <xdr:cNvPr id="285" name="直線コネクタ 284"/>
        <xdr:cNvCxnSpPr/>
      </xdr:nvCxnSpPr>
      <xdr:spPr>
        <a:xfrm flipV="1">
          <a:off x="10475595" y="5170805"/>
          <a:ext cx="127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145432</xdr:rowOff>
    </xdr:from>
    <xdr:ext cx="469744" cy="259045"/>
    <xdr:sp macro="" textlink="">
      <xdr:nvSpPr>
        <xdr:cNvPr id="288" name="労働費最大値テキスト"/>
        <xdr:cNvSpPr txBox="1"/>
      </xdr:nvSpPr>
      <xdr:spPr>
        <a:xfrm>
          <a:off x="10528300" y="494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8,190</a:t>
          </a:r>
          <a:endParaRPr kumimoji="1" lang="ja-JP" altLang="en-US" sz="1000" b="1">
            <a:latin typeface="ＭＳ Ｐゴシック"/>
          </a:endParaRPr>
        </a:p>
      </xdr:txBody>
    </xdr:sp>
    <xdr:clientData/>
  </xdr:oneCellAnchor>
  <xdr:twoCellAnchor>
    <xdr:from>
      <xdr:col>15</xdr:col>
      <xdr:colOff>92075</xdr:colOff>
      <xdr:row>30</xdr:row>
      <xdr:rowOff>27305</xdr:rowOff>
    </xdr:from>
    <xdr:to>
      <xdr:col>15</xdr:col>
      <xdr:colOff>269875</xdr:colOff>
      <xdr:row>30</xdr:row>
      <xdr:rowOff>27305</xdr:rowOff>
    </xdr:to>
    <xdr:cxnSp macro="">
      <xdr:nvCxnSpPr>
        <xdr:cNvPr id="289" name="直線コネクタ 288"/>
        <xdr:cNvCxnSpPr/>
      </xdr:nvCxnSpPr>
      <xdr:spPr>
        <a:xfrm>
          <a:off x="10388600" y="517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96347</xdr:rowOff>
    </xdr:from>
    <xdr:ext cx="378565" cy="259045"/>
    <xdr:sp macro="" textlink="">
      <xdr:nvSpPr>
        <xdr:cNvPr id="291" name="労働費平均値テキスト"/>
        <xdr:cNvSpPr txBox="1"/>
      </xdr:nvSpPr>
      <xdr:spPr>
        <a:xfrm>
          <a:off x="10528300" y="64399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73469</xdr:rowOff>
    </xdr:from>
    <xdr:to>
      <xdr:col>15</xdr:col>
      <xdr:colOff>231775</xdr:colOff>
      <xdr:row>39</xdr:row>
      <xdr:rowOff>3619</xdr:rowOff>
    </xdr:to>
    <xdr:sp macro="" textlink="">
      <xdr:nvSpPr>
        <xdr:cNvPr id="292" name="フローチャート : 判断 291"/>
        <xdr:cNvSpPr/>
      </xdr:nvSpPr>
      <xdr:spPr>
        <a:xfrm>
          <a:off x="10426700" y="65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113474</xdr:rowOff>
    </xdr:from>
    <xdr:to>
      <xdr:col>14</xdr:col>
      <xdr:colOff>79375</xdr:colOff>
      <xdr:row>38</xdr:row>
      <xdr:rowOff>43624</xdr:rowOff>
    </xdr:to>
    <xdr:sp macro="" textlink="">
      <xdr:nvSpPr>
        <xdr:cNvPr id="294" name="フローチャート : 判断 293"/>
        <xdr:cNvSpPr/>
      </xdr:nvSpPr>
      <xdr:spPr>
        <a:xfrm>
          <a:off x="9588500" y="645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60151</xdr:rowOff>
    </xdr:from>
    <xdr:ext cx="469744" cy="259045"/>
    <xdr:sp macro="" textlink="">
      <xdr:nvSpPr>
        <xdr:cNvPr id="295" name="テキスト ボックス 294"/>
        <xdr:cNvSpPr txBox="1"/>
      </xdr:nvSpPr>
      <xdr:spPr>
        <a:xfrm>
          <a:off x="9404427" y="623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126238</xdr:rowOff>
    </xdr:from>
    <xdr:to>
      <xdr:col>12</xdr:col>
      <xdr:colOff>561975</xdr:colOff>
      <xdr:row>38</xdr:row>
      <xdr:rowOff>56388</xdr:rowOff>
    </xdr:to>
    <xdr:sp macro="" textlink="">
      <xdr:nvSpPr>
        <xdr:cNvPr id="297" name="フローチャート : 判断 296"/>
        <xdr:cNvSpPr/>
      </xdr:nvSpPr>
      <xdr:spPr>
        <a:xfrm>
          <a:off x="8699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72915</xdr:rowOff>
    </xdr:from>
    <xdr:ext cx="469744" cy="259045"/>
    <xdr:sp macro="" textlink="">
      <xdr:nvSpPr>
        <xdr:cNvPr id="298" name="テキスト ボックス 297"/>
        <xdr:cNvSpPr txBox="1"/>
      </xdr:nvSpPr>
      <xdr:spPr>
        <a:xfrm>
          <a:off x="8515427" y="624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108522</xdr:rowOff>
    </xdr:from>
    <xdr:to>
      <xdr:col>11</xdr:col>
      <xdr:colOff>358775</xdr:colOff>
      <xdr:row>36</xdr:row>
      <xdr:rowOff>38672</xdr:rowOff>
    </xdr:to>
    <xdr:sp macro="" textlink="">
      <xdr:nvSpPr>
        <xdr:cNvPr id="300" name="フローチャート : 判断 299"/>
        <xdr:cNvSpPr/>
      </xdr:nvSpPr>
      <xdr:spPr>
        <a:xfrm>
          <a:off x="7810500" y="610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55199</xdr:rowOff>
    </xdr:from>
    <xdr:ext cx="469744" cy="259045"/>
    <xdr:sp macro="" textlink="">
      <xdr:nvSpPr>
        <xdr:cNvPr id="301" name="テキスト ボックス 300"/>
        <xdr:cNvSpPr txBox="1"/>
      </xdr:nvSpPr>
      <xdr:spPr>
        <a:xfrm>
          <a:off x="7626427" y="588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154051</xdr:rowOff>
    </xdr:from>
    <xdr:to>
      <xdr:col>10</xdr:col>
      <xdr:colOff>155575</xdr:colOff>
      <xdr:row>36</xdr:row>
      <xdr:rowOff>84201</xdr:rowOff>
    </xdr:to>
    <xdr:sp macro="" textlink="">
      <xdr:nvSpPr>
        <xdr:cNvPr id="302" name="フローチャート : 判断 301"/>
        <xdr:cNvSpPr/>
      </xdr:nvSpPr>
      <xdr:spPr>
        <a:xfrm>
          <a:off x="6921500" y="615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100728</xdr:rowOff>
    </xdr:from>
    <xdr:ext cx="469744" cy="259045"/>
    <xdr:sp macro="" textlink="">
      <xdr:nvSpPr>
        <xdr:cNvPr id="303" name="テキスト ボックス 302"/>
        <xdr:cNvSpPr txBox="1"/>
      </xdr:nvSpPr>
      <xdr:spPr>
        <a:xfrm>
          <a:off x="6737427"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9" name="円/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1" name="円/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2" name="テキスト ボックス 311"/>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3" name="円/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4" name="テキスト ボックス 313"/>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5" name="円/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6" name="テキスト ボックス 315"/>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7" name="円/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8" name="テキスト ボックス 317"/>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30150</xdr:rowOff>
    </xdr:from>
    <xdr:to>
      <xdr:col>15</xdr:col>
      <xdr:colOff>180340</xdr:colOff>
      <xdr:row>58</xdr:row>
      <xdr:rowOff>100545</xdr:rowOff>
    </xdr:to>
    <xdr:cxnSp macro="">
      <xdr:nvCxnSpPr>
        <xdr:cNvPr id="340" name="直線コネクタ 339"/>
        <xdr:cNvCxnSpPr/>
      </xdr:nvCxnSpPr>
      <xdr:spPr>
        <a:xfrm flipV="1">
          <a:off x="10475595" y="8774100"/>
          <a:ext cx="1270" cy="12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104372</xdr:rowOff>
    </xdr:from>
    <xdr:ext cx="534377" cy="259045"/>
    <xdr:sp macro="" textlink="">
      <xdr:nvSpPr>
        <xdr:cNvPr id="341" name="農林水産業費最小値テキスト"/>
        <xdr:cNvSpPr txBox="1"/>
      </xdr:nvSpPr>
      <xdr:spPr>
        <a:xfrm>
          <a:off x="10528300" y="100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17,128</a:t>
          </a:r>
          <a:endParaRPr kumimoji="1" lang="ja-JP" altLang="en-US" sz="1000" b="1">
            <a:latin typeface="ＭＳ Ｐゴシック"/>
          </a:endParaRPr>
        </a:p>
      </xdr:txBody>
    </xdr:sp>
    <xdr:clientData/>
  </xdr:oneCellAnchor>
  <xdr:twoCellAnchor>
    <xdr:from>
      <xdr:col>15</xdr:col>
      <xdr:colOff>92075</xdr:colOff>
      <xdr:row>58</xdr:row>
      <xdr:rowOff>100545</xdr:rowOff>
    </xdr:from>
    <xdr:to>
      <xdr:col>15</xdr:col>
      <xdr:colOff>269875</xdr:colOff>
      <xdr:row>58</xdr:row>
      <xdr:rowOff>100545</xdr:rowOff>
    </xdr:to>
    <xdr:cxnSp macro="">
      <xdr:nvCxnSpPr>
        <xdr:cNvPr id="342" name="直線コネクタ 341"/>
        <xdr:cNvCxnSpPr/>
      </xdr:nvCxnSpPr>
      <xdr:spPr>
        <a:xfrm>
          <a:off x="10388600" y="1004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148277</xdr:rowOff>
    </xdr:from>
    <xdr:ext cx="599010" cy="259045"/>
    <xdr:sp macro="" textlink="">
      <xdr:nvSpPr>
        <xdr:cNvPr id="343" name="農林水産業費最大値テキスト"/>
        <xdr:cNvSpPr txBox="1"/>
      </xdr:nvSpPr>
      <xdr:spPr>
        <a:xfrm>
          <a:off x="10528300" y="8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572,922</a:t>
          </a:r>
          <a:endParaRPr kumimoji="1" lang="ja-JP" altLang="en-US" sz="1000" b="1">
            <a:latin typeface="ＭＳ Ｐゴシック"/>
          </a:endParaRPr>
        </a:p>
      </xdr:txBody>
    </xdr:sp>
    <xdr:clientData/>
  </xdr:oneCellAnchor>
  <xdr:twoCellAnchor>
    <xdr:from>
      <xdr:col>15</xdr:col>
      <xdr:colOff>92075</xdr:colOff>
      <xdr:row>51</xdr:row>
      <xdr:rowOff>30150</xdr:rowOff>
    </xdr:from>
    <xdr:to>
      <xdr:col>15</xdr:col>
      <xdr:colOff>269875</xdr:colOff>
      <xdr:row>51</xdr:row>
      <xdr:rowOff>30150</xdr:rowOff>
    </xdr:to>
    <xdr:cxnSp macro="">
      <xdr:nvCxnSpPr>
        <xdr:cNvPr id="344" name="直線コネクタ 343"/>
        <xdr:cNvCxnSpPr/>
      </xdr:nvCxnSpPr>
      <xdr:spPr>
        <a:xfrm>
          <a:off x="10388600" y="877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139929</xdr:rowOff>
    </xdr:from>
    <xdr:to>
      <xdr:col>15</xdr:col>
      <xdr:colOff>180975</xdr:colOff>
      <xdr:row>58</xdr:row>
      <xdr:rowOff>31417</xdr:rowOff>
    </xdr:to>
    <xdr:cxnSp macro="">
      <xdr:nvCxnSpPr>
        <xdr:cNvPr id="345" name="直線コネクタ 344"/>
        <xdr:cNvCxnSpPr/>
      </xdr:nvCxnSpPr>
      <xdr:spPr>
        <a:xfrm flipV="1">
          <a:off x="9639300" y="9912579"/>
          <a:ext cx="838200" cy="6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58570</xdr:rowOff>
    </xdr:from>
    <xdr:ext cx="534377" cy="259045"/>
    <xdr:sp macro="" textlink="">
      <xdr:nvSpPr>
        <xdr:cNvPr id="346" name="農林水産業費平均値テキスト"/>
        <xdr:cNvSpPr txBox="1"/>
      </xdr:nvSpPr>
      <xdr:spPr>
        <a:xfrm>
          <a:off x="10528300" y="9659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98,275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35693</xdr:rowOff>
    </xdr:from>
    <xdr:to>
      <xdr:col>15</xdr:col>
      <xdr:colOff>231775</xdr:colOff>
      <xdr:row>57</xdr:row>
      <xdr:rowOff>137293</xdr:rowOff>
    </xdr:to>
    <xdr:sp macro="" textlink="">
      <xdr:nvSpPr>
        <xdr:cNvPr id="347" name="フローチャート : 判断 346"/>
        <xdr:cNvSpPr/>
      </xdr:nvSpPr>
      <xdr:spPr>
        <a:xfrm>
          <a:off x="104267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31417</xdr:rowOff>
    </xdr:from>
    <xdr:to>
      <xdr:col>14</xdr:col>
      <xdr:colOff>28575</xdr:colOff>
      <xdr:row>58</xdr:row>
      <xdr:rowOff>33641</xdr:rowOff>
    </xdr:to>
    <xdr:cxnSp macro="">
      <xdr:nvCxnSpPr>
        <xdr:cNvPr id="348" name="直線コネクタ 347"/>
        <xdr:cNvCxnSpPr/>
      </xdr:nvCxnSpPr>
      <xdr:spPr>
        <a:xfrm flipV="1">
          <a:off x="8750300" y="9975517"/>
          <a:ext cx="889000" cy="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9" name="フローチャート : 判断 348"/>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4794</xdr:rowOff>
    </xdr:from>
    <xdr:ext cx="534377" cy="259045"/>
    <xdr:sp macro="" textlink="">
      <xdr:nvSpPr>
        <xdr:cNvPr id="350" name="テキスト ボックス 349"/>
        <xdr:cNvSpPr txBox="1"/>
      </xdr:nvSpPr>
      <xdr:spPr>
        <a:xfrm>
          <a:off x="9372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16320</xdr:rowOff>
    </xdr:from>
    <xdr:to>
      <xdr:col>12</xdr:col>
      <xdr:colOff>511175</xdr:colOff>
      <xdr:row>58</xdr:row>
      <xdr:rowOff>33641</xdr:rowOff>
    </xdr:to>
    <xdr:cxnSp macro="">
      <xdr:nvCxnSpPr>
        <xdr:cNvPr id="351" name="直線コネクタ 350"/>
        <xdr:cNvCxnSpPr/>
      </xdr:nvCxnSpPr>
      <xdr:spPr>
        <a:xfrm>
          <a:off x="7861300" y="9960420"/>
          <a:ext cx="889000" cy="1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52" name="フローチャート : 判断 351"/>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446</xdr:rowOff>
    </xdr:from>
    <xdr:ext cx="534377" cy="259045"/>
    <xdr:sp macro="" textlink="">
      <xdr:nvSpPr>
        <xdr:cNvPr id="353" name="テキスト ボックス 352"/>
        <xdr:cNvSpPr txBox="1"/>
      </xdr:nvSpPr>
      <xdr:spPr>
        <a:xfrm>
          <a:off x="8483111" y="96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16320</xdr:rowOff>
    </xdr:from>
    <xdr:to>
      <xdr:col>11</xdr:col>
      <xdr:colOff>307975</xdr:colOff>
      <xdr:row>58</xdr:row>
      <xdr:rowOff>40844</xdr:rowOff>
    </xdr:to>
    <xdr:cxnSp macro="">
      <xdr:nvCxnSpPr>
        <xdr:cNvPr id="354" name="直線コネクタ 353"/>
        <xdr:cNvCxnSpPr/>
      </xdr:nvCxnSpPr>
      <xdr:spPr>
        <a:xfrm flipV="1">
          <a:off x="6972300" y="9960420"/>
          <a:ext cx="889000" cy="2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55" name="フローチャート : 判断 354"/>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8241</xdr:rowOff>
    </xdr:from>
    <xdr:ext cx="534377" cy="259045"/>
    <xdr:sp macro="" textlink="">
      <xdr:nvSpPr>
        <xdr:cNvPr id="356" name="テキスト ボックス 355"/>
        <xdr:cNvSpPr txBox="1"/>
      </xdr:nvSpPr>
      <xdr:spPr>
        <a:xfrm>
          <a:off x="7594111" y="960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7" name="フローチャート : 判断 356"/>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14934</xdr:rowOff>
    </xdr:from>
    <xdr:ext cx="534377" cy="259045"/>
    <xdr:sp macro="" textlink="">
      <xdr:nvSpPr>
        <xdr:cNvPr id="358" name="テキスト ボックス 357"/>
        <xdr:cNvSpPr txBox="1"/>
      </xdr:nvSpPr>
      <xdr:spPr>
        <a:xfrm>
          <a:off x="6705111" y="96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89129</xdr:rowOff>
    </xdr:from>
    <xdr:to>
      <xdr:col>15</xdr:col>
      <xdr:colOff>231775</xdr:colOff>
      <xdr:row>58</xdr:row>
      <xdr:rowOff>19279</xdr:rowOff>
    </xdr:to>
    <xdr:sp macro="" textlink="">
      <xdr:nvSpPr>
        <xdr:cNvPr id="364" name="円/楕円 363"/>
        <xdr:cNvSpPr/>
      </xdr:nvSpPr>
      <xdr:spPr>
        <a:xfrm>
          <a:off x="10426700" y="986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67556</xdr:rowOff>
    </xdr:from>
    <xdr:ext cx="534377" cy="259045"/>
    <xdr:sp macro="" textlink="">
      <xdr:nvSpPr>
        <xdr:cNvPr id="365" name="農林水産業費該当値テキスト"/>
        <xdr:cNvSpPr txBox="1"/>
      </xdr:nvSpPr>
      <xdr:spPr>
        <a:xfrm>
          <a:off x="10528300" y="984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74,900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152067</xdr:rowOff>
    </xdr:from>
    <xdr:to>
      <xdr:col>14</xdr:col>
      <xdr:colOff>79375</xdr:colOff>
      <xdr:row>58</xdr:row>
      <xdr:rowOff>82217</xdr:rowOff>
    </xdr:to>
    <xdr:sp macro="" textlink="">
      <xdr:nvSpPr>
        <xdr:cNvPr id="366" name="円/楕円 365"/>
        <xdr:cNvSpPr/>
      </xdr:nvSpPr>
      <xdr:spPr>
        <a:xfrm>
          <a:off x="9588500" y="992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73344</xdr:rowOff>
    </xdr:from>
    <xdr:ext cx="534377" cy="259045"/>
    <xdr:sp macro="" textlink="">
      <xdr:nvSpPr>
        <xdr:cNvPr id="367" name="テキスト ボックス 366"/>
        <xdr:cNvSpPr txBox="1"/>
      </xdr:nvSpPr>
      <xdr:spPr>
        <a:xfrm>
          <a:off x="9372111" y="100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47,368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154291</xdr:rowOff>
    </xdr:from>
    <xdr:to>
      <xdr:col>12</xdr:col>
      <xdr:colOff>561975</xdr:colOff>
      <xdr:row>58</xdr:row>
      <xdr:rowOff>84441</xdr:rowOff>
    </xdr:to>
    <xdr:sp macro="" textlink="">
      <xdr:nvSpPr>
        <xdr:cNvPr id="368" name="円/楕円 367"/>
        <xdr:cNvSpPr/>
      </xdr:nvSpPr>
      <xdr:spPr>
        <a:xfrm>
          <a:off x="8699500" y="992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75568</xdr:rowOff>
    </xdr:from>
    <xdr:ext cx="534377" cy="259045"/>
    <xdr:sp macro="" textlink="">
      <xdr:nvSpPr>
        <xdr:cNvPr id="369" name="テキスト ボックス 368"/>
        <xdr:cNvSpPr txBox="1"/>
      </xdr:nvSpPr>
      <xdr:spPr>
        <a:xfrm>
          <a:off x="8483111" y="1001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46,395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136970</xdr:rowOff>
    </xdr:from>
    <xdr:to>
      <xdr:col>11</xdr:col>
      <xdr:colOff>358775</xdr:colOff>
      <xdr:row>58</xdr:row>
      <xdr:rowOff>67120</xdr:rowOff>
    </xdr:to>
    <xdr:sp macro="" textlink="">
      <xdr:nvSpPr>
        <xdr:cNvPr id="370" name="円/楕円 369"/>
        <xdr:cNvSpPr/>
      </xdr:nvSpPr>
      <xdr:spPr>
        <a:xfrm>
          <a:off x="7810500" y="990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58247</xdr:rowOff>
    </xdr:from>
    <xdr:ext cx="534377" cy="259045"/>
    <xdr:sp macro="" textlink="">
      <xdr:nvSpPr>
        <xdr:cNvPr id="371" name="テキスト ボックス 370"/>
        <xdr:cNvSpPr txBox="1"/>
      </xdr:nvSpPr>
      <xdr:spPr>
        <a:xfrm>
          <a:off x="7594111" y="1000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53,972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161494</xdr:rowOff>
    </xdr:from>
    <xdr:to>
      <xdr:col>10</xdr:col>
      <xdr:colOff>155575</xdr:colOff>
      <xdr:row>58</xdr:row>
      <xdr:rowOff>91644</xdr:rowOff>
    </xdr:to>
    <xdr:sp macro="" textlink="">
      <xdr:nvSpPr>
        <xdr:cNvPr id="372" name="円/楕円 371"/>
        <xdr:cNvSpPr/>
      </xdr:nvSpPr>
      <xdr:spPr>
        <a:xfrm>
          <a:off x="6921500" y="993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82771</xdr:rowOff>
    </xdr:from>
    <xdr:ext cx="534377" cy="259045"/>
    <xdr:sp macro="" textlink="">
      <xdr:nvSpPr>
        <xdr:cNvPr id="373" name="テキスト ボックス 372"/>
        <xdr:cNvSpPr txBox="1"/>
      </xdr:nvSpPr>
      <xdr:spPr>
        <a:xfrm>
          <a:off x="6705111" y="100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101176</xdr:rowOff>
    </xdr:from>
    <xdr:to>
      <xdr:col>15</xdr:col>
      <xdr:colOff>180340</xdr:colOff>
      <xdr:row>78</xdr:row>
      <xdr:rowOff>133207</xdr:rowOff>
    </xdr:to>
    <xdr:cxnSp macro="">
      <xdr:nvCxnSpPr>
        <xdr:cNvPr id="395" name="直線コネクタ 394"/>
        <xdr:cNvCxnSpPr/>
      </xdr:nvCxnSpPr>
      <xdr:spPr>
        <a:xfrm flipV="1">
          <a:off x="10475595" y="12102676"/>
          <a:ext cx="1270" cy="1403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137034</xdr:rowOff>
    </xdr:from>
    <xdr:ext cx="378565" cy="259045"/>
    <xdr:sp macro="" textlink="">
      <xdr:nvSpPr>
        <xdr:cNvPr id="396" name="商工費最小値テキスト"/>
        <xdr:cNvSpPr txBox="1"/>
      </xdr:nvSpPr>
      <xdr:spPr>
        <a:xfrm>
          <a:off x="10528300" y="13510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15</xdr:col>
      <xdr:colOff>92075</xdr:colOff>
      <xdr:row>78</xdr:row>
      <xdr:rowOff>133207</xdr:rowOff>
    </xdr:from>
    <xdr:to>
      <xdr:col>15</xdr:col>
      <xdr:colOff>269875</xdr:colOff>
      <xdr:row>78</xdr:row>
      <xdr:rowOff>133207</xdr:rowOff>
    </xdr:to>
    <xdr:cxnSp macro="">
      <xdr:nvCxnSpPr>
        <xdr:cNvPr id="397" name="直線コネクタ 396"/>
        <xdr:cNvCxnSpPr/>
      </xdr:nvCxnSpPr>
      <xdr:spPr>
        <a:xfrm>
          <a:off x="10388600" y="1350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47853</xdr:rowOff>
    </xdr:from>
    <xdr:ext cx="599010" cy="259045"/>
    <xdr:sp macro="" textlink="">
      <xdr:nvSpPr>
        <xdr:cNvPr id="398" name="商工費最大値テキスト"/>
        <xdr:cNvSpPr txBox="1"/>
      </xdr:nvSpPr>
      <xdr:spPr>
        <a:xfrm>
          <a:off x="10528300" y="118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154,213</a:t>
          </a:r>
          <a:endParaRPr kumimoji="1" lang="ja-JP" altLang="en-US" sz="1000" b="1">
            <a:latin typeface="ＭＳ Ｐゴシック"/>
          </a:endParaRPr>
        </a:p>
      </xdr:txBody>
    </xdr:sp>
    <xdr:clientData/>
  </xdr:oneCellAnchor>
  <xdr:twoCellAnchor>
    <xdr:from>
      <xdr:col>15</xdr:col>
      <xdr:colOff>92075</xdr:colOff>
      <xdr:row>70</xdr:row>
      <xdr:rowOff>101176</xdr:rowOff>
    </xdr:from>
    <xdr:to>
      <xdr:col>15</xdr:col>
      <xdr:colOff>269875</xdr:colOff>
      <xdr:row>70</xdr:row>
      <xdr:rowOff>101176</xdr:rowOff>
    </xdr:to>
    <xdr:cxnSp macro="">
      <xdr:nvCxnSpPr>
        <xdr:cNvPr id="399" name="直線コネクタ 398"/>
        <xdr:cNvCxnSpPr/>
      </xdr:nvCxnSpPr>
      <xdr:spPr>
        <a:xfrm>
          <a:off x="10388600" y="121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105519</xdr:rowOff>
    </xdr:from>
    <xdr:to>
      <xdr:col>15</xdr:col>
      <xdr:colOff>180975</xdr:colOff>
      <xdr:row>78</xdr:row>
      <xdr:rowOff>113667</xdr:rowOff>
    </xdr:to>
    <xdr:cxnSp macro="">
      <xdr:nvCxnSpPr>
        <xdr:cNvPr id="400" name="直線コネクタ 399"/>
        <xdr:cNvCxnSpPr/>
      </xdr:nvCxnSpPr>
      <xdr:spPr>
        <a:xfrm flipV="1">
          <a:off x="9639300" y="13478619"/>
          <a:ext cx="838200" cy="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25285</xdr:rowOff>
    </xdr:from>
    <xdr:ext cx="534377" cy="259045"/>
    <xdr:sp macro="" textlink="">
      <xdr:nvSpPr>
        <xdr:cNvPr id="401" name="商工費平均値テキスト"/>
        <xdr:cNvSpPr txBox="1"/>
      </xdr:nvSpPr>
      <xdr:spPr>
        <a:xfrm>
          <a:off x="10528300" y="13055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28,209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2408</xdr:rowOff>
    </xdr:from>
    <xdr:to>
      <xdr:col>15</xdr:col>
      <xdr:colOff>231775</xdr:colOff>
      <xdr:row>77</xdr:row>
      <xdr:rowOff>104008</xdr:rowOff>
    </xdr:to>
    <xdr:sp macro="" textlink="">
      <xdr:nvSpPr>
        <xdr:cNvPr id="402" name="フローチャート : 判断 401"/>
        <xdr:cNvSpPr/>
      </xdr:nvSpPr>
      <xdr:spPr>
        <a:xfrm>
          <a:off x="104267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110365</xdr:rowOff>
    </xdr:from>
    <xdr:to>
      <xdr:col>14</xdr:col>
      <xdr:colOff>28575</xdr:colOff>
      <xdr:row>78</xdr:row>
      <xdr:rowOff>113667</xdr:rowOff>
    </xdr:to>
    <xdr:cxnSp macro="">
      <xdr:nvCxnSpPr>
        <xdr:cNvPr id="403" name="直線コネクタ 402"/>
        <xdr:cNvCxnSpPr/>
      </xdr:nvCxnSpPr>
      <xdr:spPr>
        <a:xfrm>
          <a:off x="8750300" y="13483465"/>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12748</xdr:rowOff>
    </xdr:from>
    <xdr:to>
      <xdr:col>14</xdr:col>
      <xdr:colOff>79375</xdr:colOff>
      <xdr:row>77</xdr:row>
      <xdr:rowOff>114348</xdr:rowOff>
    </xdr:to>
    <xdr:sp macro="" textlink="">
      <xdr:nvSpPr>
        <xdr:cNvPr id="404" name="フローチャート : 判断 403"/>
        <xdr:cNvSpPr/>
      </xdr:nvSpPr>
      <xdr:spPr>
        <a:xfrm>
          <a:off x="9588500" y="1321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130875</xdr:rowOff>
    </xdr:from>
    <xdr:ext cx="534377" cy="259045"/>
    <xdr:sp macro="" textlink="">
      <xdr:nvSpPr>
        <xdr:cNvPr id="405" name="テキスト ボックス 404"/>
        <xdr:cNvSpPr txBox="1"/>
      </xdr:nvSpPr>
      <xdr:spPr>
        <a:xfrm>
          <a:off x="9372111" y="1298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110365</xdr:rowOff>
    </xdr:from>
    <xdr:to>
      <xdr:col>12</xdr:col>
      <xdr:colOff>511175</xdr:colOff>
      <xdr:row>78</xdr:row>
      <xdr:rowOff>110375</xdr:rowOff>
    </xdr:to>
    <xdr:cxnSp macro="">
      <xdr:nvCxnSpPr>
        <xdr:cNvPr id="406" name="直線コネクタ 405"/>
        <xdr:cNvCxnSpPr/>
      </xdr:nvCxnSpPr>
      <xdr:spPr>
        <a:xfrm flipV="1">
          <a:off x="7861300" y="13483465"/>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25595</xdr:rowOff>
    </xdr:from>
    <xdr:to>
      <xdr:col>12</xdr:col>
      <xdr:colOff>561975</xdr:colOff>
      <xdr:row>77</xdr:row>
      <xdr:rowOff>127195</xdr:rowOff>
    </xdr:to>
    <xdr:sp macro="" textlink="">
      <xdr:nvSpPr>
        <xdr:cNvPr id="407" name="フローチャート : 判断 406"/>
        <xdr:cNvSpPr/>
      </xdr:nvSpPr>
      <xdr:spPr>
        <a:xfrm>
          <a:off x="8699500" y="1322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143722</xdr:rowOff>
    </xdr:from>
    <xdr:ext cx="534377" cy="259045"/>
    <xdr:sp macro="" textlink="">
      <xdr:nvSpPr>
        <xdr:cNvPr id="408" name="テキスト ボックス 407"/>
        <xdr:cNvSpPr txBox="1"/>
      </xdr:nvSpPr>
      <xdr:spPr>
        <a:xfrm>
          <a:off x="8483111" y="1300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109917</xdr:rowOff>
    </xdr:from>
    <xdr:to>
      <xdr:col>11</xdr:col>
      <xdr:colOff>307975</xdr:colOff>
      <xdr:row>78</xdr:row>
      <xdr:rowOff>110375</xdr:rowOff>
    </xdr:to>
    <xdr:cxnSp macro="">
      <xdr:nvCxnSpPr>
        <xdr:cNvPr id="409" name="直線コネクタ 408"/>
        <xdr:cNvCxnSpPr/>
      </xdr:nvCxnSpPr>
      <xdr:spPr>
        <a:xfrm>
          <a:off x="6972300" y="1348301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67036</xdr:rowOff>
    </xdr:from>
    <xdr:to>
      <xdr:col>11</xdr:col>
      <xdr:colOff>358775</xdr:colOff>
      <xdr:row>77</xdr:row>
      <xdr:rowOff>168636</xdr:rowOff>
    </xdr:to>
    <xdr:sp macro="" textlink="">
      <xdr:nvSpPr>
        <xdr:cNvPr id="410" name="フローチャート : 判断 409"/>
        <xdr:cNvSpPr/>
      </xdr:nvSpPr>
      <xdr:spPr>
        <a:xfrm>
          <a:off x="7810500" y="13268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13713</xdr:rowOff>
    </xdr:from>
    <xdr:ext cx="534377" cy="259045"/>
    <xdr:sp macro="" textlink="">
      <xdr:nvSpPr>
        <xdr:cNvPr id="411" name="テキスト ボックス 410"/>
        <xdr:cNvSpPr txBox="1"/>
      </xdr:nvSpPr>
      <xdr:spPr>
        <a:xfrm>
          <a:off x="7594111" y="1304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78356</xdr:rowOff>
    </xdr:from>
    <xdr:to>
      <xdr:col>10</xdr:col>
      <xdr:colOff>155575</xdr:colOff>
      <xdr:row>78</xdr:row>
      <xdr:rowOff>8506</xdr:rowOff>
    </xdr:to>
    <xdr:sp macro="" textlink="">
      <xdr:nvSpPr>
        <xdr:cNvPr id="412" name="フローチャート : 判断 411"/>
        <xdr:cNvSpPr/>
      </xdr:nvSpPr>
      <xdr:spPr>
        <a:xfrm>
          <a:off x="6921500" y="1328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25033</xdr:rowOff>
    </xdr:from>
    <xdr:ext cx="534377" cy="259045"/>
    <xdr:sp macro="" textlink="">
      <xdr:nvSpPr>
        <xdr:cNvPr id="413" name="テキスト ボックス 412"/>
        <xdr:cNvSpPr txBox="1"/>
      </xdr:nvSpPr>
      <xdr:spPr>
        <a:xfrm>
          <a:off x="6705111" y="1305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54719</xdr:rowOff>
    </xdr:from>
    <xdr:to>
      <xdr:col>15</xdr:col>
      <xdr:colOff>231775</xdr:colOff>
      <xdr:row>78</xdr:row>
      <xdr:rowOff>156319</xdr:rowOff>
    </xdr:to>
    <xdr:sp macro="" textlink="">
      <xdr:nvSpPr>
        <xdr:cNvPr id="419" name="円/楕円 418"/>
        <xdr:cNvSpPr/>
      </xdr:nvSpPr>
      <xdr:spPr>
        <a:xfrm>
          <a:off x="10426700" y="1342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141096</xdr:rowOff>
    </xdr:from>
    <xdr:ext cx="469744" cy="259045"/>
    <xdr:sp macro="" textlink="">
      <xdr:nvSpPr>
        <xdr:cNvPr id="420" name="商工費該当値テキスト"/>
        <xdr:cNvSpPr txBox="1"/>
      </xdr:nvSpPr>
      <xdr:spPr>
        <a:xfrm>
          <a:off x="10528300" y="1334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62867</xdr:rowOff>
    </xdr:from>
    <xdr:to>
      <xdr:col>14</xdr:col>
      <xdr:colOff>79375</xdr:colOff>
      <xdr:row>78</xdr:row>
      <xdr:rowOff>164467</xdr:rowOff>
    </xdr:to>
    <xdr:sp macro="" textlink="">
      <xdr:nvSpPr>
        <xdr:cNvPr id="421" name="円/楕円 420"/>
        <xdr:cNvSpPr/>
      </xdr:nvSpPr>
      <xdr:spPr>
        <a:xfrm>
          <a:off x="9588500" y="134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155594</xdr:rowOff>
    </xdr:from>
    <xdr:ext cx="469744" cy="259045"/>
    <xdr:sp macro="" textlink="">
      <xdr:nvSpPr>
        <xdr:cNvPr id="422" name="テキスト ボックス 421"/>
        <xdr:cNvSpPr txBox="1"/>
      </xdr:nvSpPr>
      <xdr:spPr>
        <a:xfrm>
          <a:off x="9404427" y="1352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59565</xdr:rowOff>
    </xdr:from>
    <xdr:to>
      <xdr:col>12</xdr:col>
      <xdr:colOff>561975</xdr:colOff>
      <xdr:row>78</xdr:row>
      <xdr:rowOff>161165</xdr:rowOff>
    </xdr:to>
    <xdr:sp macro="" textlink="">
      <xdr:nvSpPr>
        <xdr:cNvPr id="423" name="円/楕円 422"/>
        <xdr:cNvSpPr/>
      </xdr:nvSpPr>
      <xdr:spPr>
        <a:xfrm>
          <a:off x="8699500" y="1343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152292</xdr:rowOff>
    </xdr:from>
    <xdr:ext cx="469744" cy="259045"/>
    <xdr:sp macro="" textlink="">
      <xdr:nvSpPr>
        <xdr:cNvPr id="424" name="テキスト ボックス 423"/>
        <xdr:cNvSpPr txBox="1"/>
      </xdr:nvSpPr>
      <xdr:spPr>
        <a:xfrm>
          <a:off x="8515427" y="1352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59575</xdr:rowOff>
    </xdr:from>
    <xdr:to>
      <xdr:col>11</xdr:col>
      <xdr:colOff>358775</xdr:colOff>
      <xdr:row>78</xdr:row>
      <xdr:rowOff>161175</xdr:rowOff>
    </xdr:to>
    <xdr:sp macro="" textlink="">
      <xdr:nvSpPr>
        <xdr:cNvPr id="425" name="円/楕円 424"/>
        <xdr:cNvSpPr/>
      </xdr:nvSpPr>
      <xdr:spPr>
        <a:xfrm>
          <a:off x="7810500" y="134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152302</xdr:rowOff>
    </xdr:from>
    <xdr:ext cx="469744" cy="259045"/>
    <xdr:sp macro="" textlink="">
      <xdr:nvSpPr>
        <xdr:cNvPr id="426" name="テキスト ボックス 425"/>
        <xdr:cNvSpPr txBox="1"/>
      </xdr:nvSpPr>
      <xdr:spPr>
        <a:xfrm>
          <a:off x="7626427" y="1352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59117</xdr:rowOff>
    </xdr:from>
    <xdr:to>
      <xdr:col>10</xdr:col>
      <xdr:colOff>155575</xdr:colOff>
      <xdr:row>78</xdr:row>
      <xdr:rowOff>160717</xdr:rowOff>
    </xdr:to>
    <xdr:sp macro="" textlink="">
      <xdr:nvSpPr>
        <xdr:cNvPr id="427" name="円/楕円 426"/>
        <xdr:cNvSpPr/>
      </xdr:nvSpPr>
      <xdr:spPr>
        <a:xfrm>
          <a:off x="6921500" y="1343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151844</xdr:rowOff>
    </xdr:from>
    <xdr:ext cx="469744" cy="259045"/>
    <xdr:sp macro="" textlink="">
      <xdr:nvSpPr>
        <xdr:cNvPr id="428" name="テキスト ボックス 427"/>
        <xdr:cNvSpPr txBox="1"/>
      </xdr:nvSpPr>
      <xdr:spPr>
        <a:xfrm>
          <a:off x="6737427" y="1352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94991</xdr:rowOff>
    </xdr:from>
    <xdr:to>
      <xdr:col>15</xdr:col>
      <xdr:colOff>180340</xdr:colOff>
      <xdr:row>97</xdr:row>
      <xdr:rowOff>92145</xdr:rowOff>
    </xdr:to>
    <xdr:cxnSp macro="">
      <xdr:nvCxnSpPr>
        <xdr:cNvPr id="448" name="直線コネクタ 447"/>
        <xdr:cNvCxnSpPr/>
      </xdr:nvCxnSpPr>
      <xdr:spPr>
        <a:xfrm flipV="1">
          <a:off x="10475595" y="15525491"/>
          <a:ext cx="1270" cy="1197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95972</xdr:rowOff>
    </xdr:from>
    <xdr:ext cx="534377" cy="259045"/>
    <xdr:sp macro="" textlink="">
      <xdr:nvSpPr>
        <xdr:cNvPr id="449" name="土木費最小値テキスト"/>
        <xdr:cNvSpPr txBox="1"/>
      </xdr:nvSpPr>
      <xdr:spPr>
        <a:xfrm>
          <a:off x="10528300" y="1672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a:t>
          </a:r>
          <a:endParaRPr kumimoji="1" lang="ja-JP" altLang="en-US" sz="1000" b="1">
            <a:latin typeface="ＭＳ Ｐゴシック"/>
          </a:endParaRPr>
        </a:p>
      </xdr:txBody>
    </xdr:sp>
    <xdr:clientData/>
  </xdr:oneCellAnchor>
  <xdr:twoCellAnchor>
    <xdr:from>
      <xdr:col>15</xdr:col>
      <xdr:colOff>92075</xdr:colOff>
      <xdr:row>97</xdr:row>
      <xdr:rowOff>92145</xdr:rowOff>
    </xdr:from>
    <xdr:to>
      <xdr:col>15</xdr:col>
      <xdr:colOff>269875</xdr:colOff>
      <xdr:row>97</xdr:row>
      <xdr:rowOff>92145</xdr:rowOff>
    </xdr:to>
    <xdr:cxnSp macro="">
      <xdr:nvCxnSpPr>
        <xdr:cNvPr id="450" name="直線コネクタ 449"/>
        <xdr:cNvCxnSpPr/>
      </xdr:nvCxnSpPr>
      <xdr:spPr>
        <a:xfrm>
          <a:off x="10388600" y="167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41668</xdr:rowOff>
    </xdr:from>
    <xdr:ext cx="599010" cy="259045"/>
    <xdr:sp macro="" textlink="">
      <xdr:nvSpPr>
        <xdr:cNvPr id="451" name="土木費最大値テキスト"/>
        <xdr:cNvSpPr txBox="1"/>
      </xdr:nvSpPr>
      <xdr:spPr>
        <a:xfrm>
          <a:off x="10528300" y="1530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227,823</a:t>
          </a:r>
          <a:endParaRPr kumimoji="1" lang="ja-JP" altLang="en-US" sz="1000" b="1">
            <a:latin typeface="ＭＳ Ｐゴシック"/>
          </a:endParaRPr>
        </a:p>
      </xdr:txBody>
    </xdr:sp>
    <xdr:clientData/>
  </xdr:oneCellAnchor>
  <xdr:twoCellAnchor>
    <xdr:from>
      <xdr:col>15</xdr:col>
      <xdr:colOff>92075</xdr:colOff>
      <xdr:row>90</xdr:row>
      <xdr:rowOff>94991</xdr:rowOff>
    </xdr:from>
    <xdr:to>
      <xdr:col>15</xdr:col>
      <xdr:colOff>269875</xdr:colOff>
      <xdr:row>90</xdr:row>
      <xdr:rowOff>94991</xdr:rowOff>
    </xdr:to>
    <xdr:cxnSp macro="">
      <xdr:nvCxnSpPr>
        <xdr:cNvPr id="452" name="直線コネクタ 451"/>
        <xdr:cNvCxnSpPr/>
      </xdr:nvCxnSpPr>
      <xdr:spPr>
        <a:xfrm>
          <a:off x="10388600" y="155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87996</xdr:rowOff>
    </xdr:from>
    <xdr:to>
      <xdr:col>15</xdr:col>
      <xdr:colOff>180975</xdr:colOff>
      <xdr:row>96</xdr:row>
      <xdr:rowOff>107204</xdr:rowOff>
    </xdr:to>
    <xdr:cxnSp macro="">
      <xdr:nvCxnSpPr>
        <xdr:cNvPr id="453" name="直線コネクタ 452"/>
        <xdr:cNvCxnSpPr/>
      </xdr:nvCxnSpPr>
      <xdr:spPr>
        <a:xfrm flipV="1">
          <a:off x="9639300" y="16547196"/>
          <a:ext cx="838200" cy="1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157120</xdr:rowOff>
    </xdr:from>
    <xdr:ext cx="534377" cy="259045"/>
    <xdr:sp macro="" textlink="">
      <xdr:nvSpPr>
        <xdr:cNvPr id="454" name="土木費平均値テキスト"/>
        <xdr:cNvSpPr txBox="1"/>
      </xdr:nvSpPr>
      <xdr:spPr>
        <a:xfrm>
          <a:off x="10528300" y="16101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92,066</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134243</xdr:rowOff>
    </xdr:from>
    <xdr:to>
      <xdr:col>15</xdr:col>
      <xdr:colOff>231775</xdr:colOff>
      <xdr:row>95</xdr:row>
      <xdr:rowOff>64393</xdr:rowOff>
    </xdr:to>
    <xdr:sp macro="" textlink="">
      <xdr:nvSpPr>
        <xdr:cNvPr id="455" name="フローチャート : 判断 454"/>
        <xdr:cNvSpPr/>
      </xdr:nvSpPr>
      <xdr:spPr>
        <a:xfrm>
          <a:off x="104267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340</xdr:rowOff>
    </xdr:from>
    <xdr:to>
      <xdr:col>14</xdr:col>
      <xdr:colOff>28575</xdr:colOff>
      <xdr:row>96</xdr:row>
      <xdr:rowOff>107204</xdr:rowOff>
    </xdr:to>
    <xdr:cxnSp macro="">
      <xdr:nvCxnSpPr>
        <xdr:cNvPr id="456" name="直線コネクタ 455"/>
        <xdr:cNvCxnSpPr/>
      </xdr:nvCxnSpPr>
      <xdr:spPr>
        <a:xfrm>
          <a:off x="8750300" y="16459540"/>
          <a:ext cx="889000" cy="10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151588</xdr:rowOff>
    </xdr:from>
    <xdr:to>
      <xdr:col>14</xdr:col>
      <xdr:colOff>79375</xdr:colOff>
      <xdr:row>95</xdr:row>
      <xdr:rowOff>81738</xdr:rowOff>
    </xdr:to>
    <xdr:sp macro="" textlink="">
      <xdr:nvSpPr>
        <xdr:cNvPr id="457" name="フローチャート : 判断 456"/>
        <xdr:cNvSpPr/>
      </xdr:nvSpPr>
      <xdr:spPr>
        <a:xfrm>
          <a:off x="9588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98265</xdr:rowOff>
    </xdr:from>
    <xdr:ext cx="534377" cy="259045"/>
    <xdr:sp macro="" textlink="">
      <xdr:nvSpPr>
        <xdr:cNvPr id="458" name="テキスト ボックス 457"/>
        <xdr:cNvSpPr txBox="1"/>
      </xdr:nvSpPr>
      <xdr:spPr>
        <a:xfrm>
          <a:off x="9372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340</xdr:rowOff>
    </xdr:from>
    <xdr:to>
      <xdr:col>12</xdr:col>
      <xdr:colOff>511175</xdr:colOff>
      <xdr:row>96</xdr:row>
      <xdr:rowOff>74847</xdr:rowOff>
    </xdr:to>
    <xdr:cxnSp macro="">
      <xdr:nvCxnSpPr>
        <xdr:cNvPr id="459" name="直線コネクタ 458"/>
        <xdr:cNvCxnSpPr/>
      </xdr:nvCxnSpPr>
      <xdr:spPr>
        <a:xfrm flipV="1">
          <a:off x="7861300" y="16459540"/>
          <a:ext cx="889000" cy="7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119492</xdr:rowOff>
    </xdr:from>
    <xdr:to>
      <xdr:col>12</xdr:col>
      <xdr:colOff>561975</xdr:colOff>
      <xdr:row>95</xdr:row>
      <xdr:rowOff>49642</xdr:rowOff>
    </xdr:to>
    <xdr:sp macro="" textlink="">
      <xdr:nvSpPr>
        <xdr:cNvPr id="460" name="フローチャート : 判断 459"/>
        <xdr:cNvSpPr/>
      </xdr:nvSpPr>
      <xdr:spPr>
        <a:xfrm>
          <a:off x="8699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66169</xdr:rowOff>
    </xdr:from>
    <xdr:ext cx="534377" cy="259045"/>
    <xdr:sp macro="" textlink="">
      <xdr:nvSpPr>
        <xdr:cNvPr id="461" name="テキスト ボックス 460"/>
        <xdr:cNvSpPr txBox="1"/>
      </xdr:nvSpPr>
      <xdr:spPr>
        <a:xfrm>
          <a:off x="8483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146461</xdr:rowOff>
    </xdr:from>
    <xdr:to>
      <xdr:col>11</xdr:col>
      <xdr:colOff>307975</xdr:colOff>
      <xdr:row>96</xdr:row>
      <xdr:rowOff>74847</xdr:rowOff>
    </xdr:to>
    <xdr:cxnSp macro="">
      <xdr:nvCxnSpPr>
        <xdr:cNvPr id="462" name="直線コネクタ 461"/>
        <xdr:cNvCxnSpPr/>
      </xdr:nvCxnSpPr>
      <xdr:spPr>
        <a:xfrm>
          <a:off x="6972300" y="16434211"/>
          <a:ext cx="889000" cy="9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130333</xdr:rowOff>
    </xdr:from>
    <xdr:to>
      <xdr:col>11</xdr:col>
      <xdr:colOff>358775</xdr:colOff>
      <xdr:row>95</xdr:row>
      <xdr:rowOff>60483</xdr:rowOff>
    </xdr:to>
    <xdr:sp macro="" textlink="">
      <xdr:nvSpPr>
        <xdr:cNvPr id="463" name="フローチャート : 判断 462"/>
        <xdr:cNvSpPr/>
      </xdr:nvSpPr>
      <xdr:spPr>
        <a:xfrm>
          <a:off x="7810500" y="1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77010</xdr:rowOff>
    </xdr:from>
    <xdr:ext cx="534377" cy="259045"/>
    <xdr:sp macro="" textlink="">
      <xdr:nvSpPr>
        <xdr:cNvPr id="464" name="テキスト ボックス 463"/>
        <xdr:cNvSpPr txBox="1"/>
      </xdr:nvSpPr>
      <xdr:spPr>
        <a:xfrm>
          <a:off x="7594111" y="1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26527</xdr:rowOff>
    </xdr:from>
    <xdr:to>
      <xdr:col>10</xdr:col>
      <xdr:colOff>155575</xdr:colOff>
      <xdr:row>95</xdr:row>
      <xdr:rowOff>128127</xdr:rowOff>
    </xdr:to>
    <xdr:sp macro="" textlink="">
      <xdr:nvSpPr>
        <xdr:cNvPr id="465" name="フローチャート : 判断 464"/>
        <xdr:cNvSpPr/>
      </xdr:nvSpPr>
      <xdr:spPr>
        <a:xfrm>
          <a:off x="6921500" y="1631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144654</xdr:rowOff>
    </xdr:from>
    <xdr:ext cx="534377" cy="259045"/>
    <xdr:sp macro="" textlink="">
      <xdr:nvSpPr>
        <xdr:cNvPr id="466" name="テキスト ボックス 465"/>
        <xdr:cNvSpPr txBox="1"/>
      </xdr:nvSpPr>
      <xdr:spPr>
        <a:xfrm>
          <a:off x="6705111" y="1608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37196</xdr:rowOff>
    </xdr:from>
    <xdr:to>
      <xdr:col>15</xdr:col>
      <xdr:colOff>231775</xdr:colOff>
      <xdr:row>96</xdr:row>
      <xdr:rowOff>138796</xdr:rowOff>
    </xdr:to>
    <xdr:sp macro="" textlink="">
      <xdr:nvSpPr>
        <xdr:cNvPr id="472" name="円/楕円 471"/>
        <xdr:cNvSpPr/>
      </xdr:nvSpPr>
      <xdr:spPr>
        <a:xfrm>
          <a:off x="10426700" y="1649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15623</xdr:rowOff>
    </xdr:from>
    <xdr:ext cx="534377" cy="259045"/>
    <xdr:sp macro="" textlink="">
      <xdr:nvSpPr>
        <xdr:cNvPr id="473" name="土木費該当値テキスト"/>
        <xdr:cNvSpPr txBox="1"/>
      </xdr:nvSpPr>
      <xdr:spPr>
        <a:xfrm>
          <a:off x="10528300" y="1647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49,047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56404</xdr:rowOff>
    </xdr:from>
    <xdr:to>
      <xdr:col>14</xdr:col>
      <xdr:colOff>79375</xdr:colOff>
      <xdr:row>96</xdr:row>
      <xdr:rowOff>158004</xdr:rowOff>
    </xdr:to>
    <xdr:sp macro="" textlink="">
      <xdr:nvSpPr>
        <xdr:cNvPr id="474" name="円/楕円 473"/>
        <xdr:cNvSpPr/>
      </xdr:nvSpPr>
      <xdr:spPr>
        <a:xfrm>
          <a:off x="9588500" y="1651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149131</xdr:rowOff>
    </xdr:from>
    <xdr:ext cx="534377" cy="259045"/>
    <xdr:sp macro="" textlink="">
      <xdr:nvSpPr>
        <xdr:cNvPr id="475" name="テキスト ボックス 474"/>
        <xdr:cNvSpPr txBox="1"/>
      </xdr:nvSpPr>
      <xdr:spPr>
        <a:xfrm>
          <a:off x="9372111" y="166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45,686</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120990</xdr:rowOff>
    </xdr:from>
    <xdr:to>
      <xdr:col>12</xdr:col>
      <xdr:colOff>561975</xdr:colOff>
      <xdr:row>96</xdr:row>
      <xdr:rowOff>51140</xdr:rowOff>
    </xdr:to>
    <xdr:sp macro="" textlink="">
      <xdr:nvSpPr>
        <xdr:cNvPr id="476" name="円/楕円 475"/>
        <xdr:cNvSpPr/>
      </xdr:nvSpPr>
      <xdr:spPr>
        <a:xfrm>
          <a:off x="8699500" y="1640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42267</xdr:rowOff>
    </xdr:from>
    <xdr:ext cx="534377" cy="259045"/>
    <xdr:sp macro="" textlink="">
      <xdr:nvSpPr>
        <xdr:cNvPr id="477" name="テキスト ボックス 476"/>
        <xdr:cNvSpPr txBox="1"/>
      </xdr:nvSpPr>
      <xdr:spPr>
        <a:xfrm>
          <a:off x="8483111" y="1650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64,385</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24047</xdr:rowOff>
    </xdr:from>
    <xdr:to>
      <xdr:col>11</xdr:col>
      <xdr:colOff>358775</xdr:colOff>
      <xdr:row>96</xdr:row>
      <xdr:rowOff>125647</xdr:rowOff>
    </xdr:to>
    <xdr:sp macro="" textlink="">
      <xdr:nvSpPr>
        <xdr:cNvPr id="478" name="円/楕円 477"/>
        <xdr:cNvSpPr/>
      </xdr:nvSpPr>
      <xdr:spPr>
        <a:xfrm>
          <a:off x="7810500" y="1648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116774</xdr:rowOff>
    </xdr:from>
    <xdr:ext cx="534377" cy="259045"/>
    <xdr:sp macro="" textlink="">
      <xdr:nvSpPr>
        <xdr:cNvPr id="479" name="テキスト ボックス 478"/>
        <xdr:cNvSpPr txBox="1"/>
      </xdr:nvSpPr>
      <xdr:spPr>
        <a:xfrm>
          <a:off x="7594111" y="1657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51,348</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95661</xdr:rowOff>
    </xdr:from>
    <xdr:to>
      <xdr:col>10</xdr:col>
      <xdr:colOff>155575</xdr:colOff>
      <xdr:row>96</xdr:row>
      <xdr:rowOff>25811</xdr:rowOff>
    </xdr:to>
    <xdr:sp macro="" textlink="">
      <xdr:nvSpPr>
        <xdr:cNvPr id="480" name="円/楕円 479"/>
        <xdr:cNvSpPr/>
      </xdr:nvSpPr>
      <xdr:spPr>
        <a:xfrm>
          <a:off x="6921500" y="163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16938</xdr:rowOff>
    </xdr:from>
    <xdr:ext cx="534377" cy="259045"/>
    <xdr:sp macro="" textlink="">
      <xdr:nvSpPr>
        <xdr:cNvPr id="481" name="テキスト ボックス 480"/>
        <xdr:cNvSpPr txBox="1"/>
      </xdr:nvSpPr>
      <xdr:spPr>
        <a:xfrm>
          <a:off x="6705111" y="1647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68,817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2" name="直線コネクタ 491"/>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3" name="テキスト ボックス 492"/>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5" name="テキスト ボックス 494"/>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6" name="直線コネクタ 495"/>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7" name="テキスト ボックス 496"/>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0" name="直線コネクタ 499"/>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54627</xdr:rowOff>
    </xdr:from>
    <xdr:ext cx="595419" cy="259045"/>
    <xdr:sp macro="" textlink="">
      <xdr:nvSpPr>
        <xdr:cNvPr id="501" name="テキスト ボックス 500"/>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4" name="直線コネクタ 503"/>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5" name="テキスト ボックス 504"/>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116421</xdr:rowOff>
    </xdr:from>
    <xdr:to>
      <xdr:col>23</xdr:col>
      <xdr:colOff>516889</xdr:colOff>
      <xdr:row>38</xdr:row>
      <xdr:rowOff>125708</xdr:rowOff>
    </xdr:to>
    <xdr:cxnSp macro="">
      <xdr:nvCxnSpPr>
        <xdr:cNvPr id="509" name="直線コネクタ 508"/>
        <xdr:cNvCxnSpPr/>
      </xdr:nvCxnSpPr>
      <xdr:spPr>
        <a:xfrm flipV="1">
          <a:off x="16317595" y="5259921"/>
          <a:ext cx="1269" cy="1380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129535</xdr:rowOff>
    </xdr:from>
    <xdr:ext cx="534377" cy="259045"/>
    <xdr:sp macro="" textlink="">
      <xdr:nvSpPr>
        <xdr:cNvPr id="510" name="消防費最小値テキスト"/>
        <xdr:cNvSpPr txBox="1"/>
      </xdr:nvSpPr>
      <xdr:spPr>
        <a:xfrm>
          <a:off x="16370300" y="664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19,469</a:t>
          </a:r>
          <a:endParaRPr kumimoji="1" lang="ja-JP" altLang="en-US" sz="1000" b="1">
            <a:latin typeface="ＭＳ Ｐゴシック"/>
          </a:endParaRPr>
        </a:p>
      </xdr:txBody>
    </xdr:sp>
    <xdr:clientData/>
  </xdr:oneCellAnchor>
  <xdr:twoCellAnchor>
    <xdr:from>
      <xdr:col>23</xdr:col>
      <xdr:colOff>428625</xdr:colOff>
      <xdr:row>38</xdr:row>
      <xdr:rowOff>125708</xdr:rowOff>
    </xdr:from>
    <xdr:to>
      <xdr:col>23</xdr:col>
      <xdr:colOff>606425</xdr:colOff>
      <xdr:row>38</xdr:row>
      <xdr:rowOff>125708</xdr:rowOff>
    </xdr:to>
    <xdr:cxnSp macro="">
      <xdr:nvCxnSpPr>
        <xdr:cNvPr id="511" name="直線コネクタ 510"/>
        <xdr:cNvCxnSpPr/>
      </xdr:nvCxnSpPr>
      <xdr:spPr>
        <a:xfrm>
          <a:off x="16230600" y="664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63098</xdr:rowOff>
    </xdr:from>
    <xdr:ext cx="599010" cy="259045"/>
    <xdr:sp macro="" textlink="">
      <xdr:nvSpPr>
        <xdr:cNvPr id="512" name="消防費最大値テキスト"/>
        <xdr:cNvSpPr txBox="1"/>
      </xdr:nvSpPr>
      <xdr:spPr>
        <a:xfrm>
          <a:off x="16370300" y="503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164,444</a:t>
          </a:r>
          <a:endParaRPr kumimoji="1" lang="ja-JP" altLang="en-US" sz="1000" b="1">
            <a:latin typeface="ＭＳ Ｐゴシック"/>
          </a:endParaRPr>
        </a:p>
      </xdr:txBody>
    </xdr:sp>
    <xdr:clientData/>
  </xdr:oneCellAnchor>
  <xdr:twoCellAnchor>
    <xdr:from>
      <xdr:col>23</xdr:col>
      <xdr:colOff>428625</xdr:colOff>
      <xdr:row>30</xdr:row>
      <xdr:rowOff>116421</xdr:rowOff>
    </xdr:from>
    <xdr:to>
      <xdr:col>23</xdr:col>
      <xdr:colOff>606425</xdr:colOff>
      <xdr:row>30</xdr:row>
      <xdr:rowOff>116421</xdr:rowOff>
    </xdr:to>
    <xdr:cxnSp macro="">
      <xdr:nvCxnSpPr>
        <xdr:cNvPr id="513" name="直線コネクタ 512"/>
        <xdr:cNvCxnSpPr/>
      </xdr:nvCxnSpPr>
      <xdr:spPr>
        <a:xfrm>
          <a:off x="16230600" y="525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15227</xdr:rowOff>
    </xdr:from>
    <xdr:to>
      <xdr:col>23</xdr:col>
      <xdr:colOff>517525</xdr:colOff>
      <xdr:row>37</xdr:row>
      <xdr:rowOff>115707</xdr:rowOff>
    </xdr:to>
    <xdr:cxnSp macro="">
      <xdr:nvCxnSpPr>
        <xdr:cNvPr id="514" name="直線コネクタ 513"/>
        <xdr:cNvCxnSpPr/>
      </xdr:nvCxnSpPr>
      <xdr:spPr>
        <a:xfrm>
          <a:off x="15481300" y="6187427"/>
          <a:ext cx="838200" cy="27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40863</xdr:rowOff>
    </xdr:from>
    <xdr:ext cx="534377" cy="259045"/>
    <xdr:sp macro="" textlink="">
      <xdr:nvSpPr>
        <xdr:cNvPr id="515" name="消防費平均値テキスト"/>
        <xdr:cNvSpPr txBox="1"/>
      </xdr:nvSpPr>
      <xdr:spPr>
        <a:xfrm>
          <a:off x="16370300" y="6213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43,445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17986</xdr:rowOff>
    </xdr:from>
    <xdr:to>
      <xdr:col>23</xdr:col>
      <xdr:colOff>568325</xdr:colOff>
      <xdr:row>37</xdr:row>
      <xdr:rowOff>119586</xdr:rowOff>
    </xdr:to>
    <xdr:sp macro="" textlink="">
      <xdr:nvSpPr>
        <xdr:cNvPr id="516" name="フローチャート : 判断 515"/>
        <xdr:cNvSpPr/>
      </xdr:nvSpPr>
      <xdr:spPr>
        <a:xfrm>
          <a:off x="16268700" y="636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15227</xdr:rowOff>
    </xdr:from>
    <xdr:to>
      <xdr:col>22</xdr:col>
      <xdr:colOff>365125</xdr:colOff>
      <xdr:row>36</xdr:row>
      <xdr:rowOff>168504</xdr:rowOff>
    </xdr:to>
    <xdr:cxnSp macro="">
      <xdr:nvCxnSpPr>
        <xdr:cNvPr id="517" name="直線コネクタ 516"/>
        <xdr:cNvCxnSpPr/>
      </xdr:nvCxnSpPr>
      <xdr:spPr>
        <a:xfrm flipV="1">
          <a:off x="14592300" y="6187427"/>
          <a:ext cx="889000" cy="15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166167</xdr:rowOff>
    </xdr:from>
    <xdr:to>
      <xdr:col>22</xdr:col>
      <xdr:colOff>415925</xdr:colOff>
      <xdr:row>37</xdr:row>
      <xdr:rowOff>96317</xdr:rowOff>
    </xdr:to>
    <xdr:sp macro="" textlink="">
      <xdr:nvSpPr>
        <xdr:cNvPr id="518" name="フローチャート : 判断 517"/>
        <xdr:cNvSpPr/>
      </xdr:nvSpPr>
      <xdr:spPr>
        <a:xfrm>
          <a:off x="15430500" y="633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87444</xdr:rowOff>
    </xdr:from>
    <xdr:ext cx="534377" cy="259045"/>
    <xdr:sp macro="" textlink="">
      <xdr:nvSpPr>
        <xdr:cNvPr id="519" name="テキスト ボックス 518"/>
        <xdr:cNvSpPr txBox="1"/>
      </xdr:nvSpPr>
      <xdr:spPr>
        <a:xfrm>
          <a:off x="15214111" y="64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168504</xdr:rowOff>
    </xdr:from>
    <xdr:to>
      <xdr:col>21</xdr:col>
      <xdr:colOff>161925</xdr:colOff>
      <xdr:row>37</xdr:row>
      <xdr:rowOff>146377</xdr:rowOff>
    </xdr:to>
    <xdr:cxnSp macro="">
      <xdr:nvCxnSpPr>
        <xdr:cNvPr id="520" name="直線コネクタ 519"/>
        <xdr:cNvCxnSpPr/>
      </xdr:nvCxnSpPr>
      <xdr:spPr>
        <a:xfrm flipV="1">
          <a:off x="13703300" y="6340704"/>
          <a:ext cx="889000" cy="14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151193</xdr:rowOff>
    </xdr:from>
    <xdr:to>
      <xdr:col>21</xdr:col>
      <xdr:colOff>212725</xdr:colOff>
      <xdr:row>37</xdr:row>
      <xdr:rowOff>81343</xdr:rowOff>
    </xdr:to>
    <xdr:sp macro="" textlink="">
      <xdr:nvSpPr>
        <xdr:cNvPr id="521" name="フローチャート : 判断 520"/>
        <xdr:cNvSpPr/>
      </xdr:nvSpPr>
      <xdr:spPr>
        <a:xfrm>
          <a:off x="145415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72470</xdr:rowOff>
    </xdr:from>
    <xdr:ext cx="534377" cy="259045"/>
    <xdr:sp macro="" textlink="">
      <xdr:nvSpPr>
        <xdr:cNvPr id="522" name="テキスト ボックス 521"/>
        <xdr:cNvSpPr txBox="1"/>
      </xdr:nvSpPr>
      <xdr:spPr>
        <a:xfrm>
          <a:off x="14325111" y="64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146377</xdr:rowOff>
    </xdr:from>
    <xdr:to>
      <xdr:col>19</xdr:col>
      <xdr:colOff>644525</xdr:colOff>
      <xdr:row>38</xdr:row>
      <xdr:rowOff>18590</xdr:rowOff>
    </xdr:to>
    <xdr:cxnSp macro="">
      <xdr:nvCxnSpPr>
        <xdr:cNvPr id="523" name="直線コネクタ 522"/>
        <xdr:cNvCxnSpPr/>
      </xdr:nvCxnSpPr>
      <xdr:spPr>
        <a:xfrm flipV="1">
          <a:off x="12814300" y="6490027"/>
          <a:ext cx="8890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69364</xdr:rowOff>
    </xdr:from>
    <xdr:to>
      <xdr:col>20</xdr:col>
      <xdr:colOff>9525</xdr:colOff>
      <xdr:row>37</xdr:row>
      <xdr:rowOff>170965</xdr:rowOff>
    </xdr:to>
    <xdr:sp macro="" textlink="">
      <xdr:nvSpPr>
        <xdr:cNvPr id="524" name="フローチャート : 判断 523"/>
        <xdr:cNvSpPr/>
      </xdr:nvSpPr>
      <xdr:spPr>
        <a:xfrm>
          <a:off x="13652500" y="6413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16041</xdr:rowOff>
    </xdr:from>
    <xdr:ext cx="534377" cy="259045"/>
    <xdr:sp macro="" textlink="">
      <xdr:nvSpPr>
        <xdr:cNvPr id="525" name="テキスト ボックス 524"/>
        <xdr:cNvSpPr txBox="1"/>
      </xdr:nvSpPr>
      <xdr:spPr>
        <a:xfrm>
          <a:off x="13436111" y="61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101273</xdr:rowOff>
    </xdr:from>
    <xdr:to>
      <xdr:col>18</xdr:col>
      <xdr:colOff>492125</xdr:colOff>
      <xdr:row>38</xdr:row>
      <xdr:rowOff>31423</xdr:rowOff>
    </xdr:to>
    <xdr:sp macro="" textlink="">
      <xdr:nvSpPr>
        <xdr:cNvPr id="526" name="フローチャート : 判断 525"/>
        <xdr:cNvSpPr/>
      </xdr:nvSpPr>
      <xdr:spPr>
        <a:xfrm>
          <a:off x="12763500" y="644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47950</xdr:rowOff>
    </xdr:from>
    <xdr:ext cx="534377" cy="259045"/>
    <xdr:sp macro="" textlink="">
      <xdr:nvSpPr>
        <xdr:cNvPr id="527" name="テキスト ボックス 526"/>
        <xdr:cNvSpPr txBox="1"/>
      </xdr:nvSpPr>
      <xdr:spPr>
        <a:xfrm>
          <a:off x="12547111" y="622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64907</xdr:rowOff>
    </xdr:from>
    <xdr:to>
      <xdr:col>23</xdr:col>
      <xdr:colOff>568325</xdr:colOff>
      <xdr:row>37</xdr:row>
      <xdr:rowOff>166506</xdr:rowOff>
    </xdr:to>
    <xdr:sp macro="" textlink="">
      <xdr:nvSpPr>
        <xdr:cNvPr id="533" name="円/楕円 532"/>
        <xdr:cNvSpPr/>
      </xdr:nvSpPr>
      <xdr:spPr>
        <a:xfrm>
          <a:off x="16268700" y="64085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43334</xdr:rowOff>
    </xdr:from>
    <xdr:ext cx="534377" cy="259045"/>
    <xdr:sp macro="" textlink="">
      <xdr:nvSpPr>
        <xdr:cNvPr id="534" name="消防費該当値テキスト"/>
        <xdr:cNvSpPr txBox="1"/>
      </xdr:nvSpPr>
      <xdr:spPr>
        <a:xfrm>
          <a:off x="16370300" y="638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38,519</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135877</xdr:rowOff>
    </xdr:from>
    <xdr:to>
      <xdr:col>22</xdr:col>
      <xdr:colOff>415925</xdr:colOff>
      <xdr:row>36</xdr:row>
      <xdr:rowOff>66027</xdr:rowOff>
    </xdr:to>
    <xdr:sp macro="" textlink="">
      <xdr:nvSpPr>
        <xdr:cNvPr id="535" name="円/楕円 534"/>
        <xdr:cNvSpPr/>
      </xdr:nvSpPr>
      <xdr:spPr>
        <a:xfrm>
          <a:off x="15430500" y="613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82554</xdr:rowOff>
    </xdr:from>
    <xdr:ext cx="534377" cy="259045"/>
    <xdr:sp macro="" textlink="">
      <xdr:nvSpPr>
        <xdr:cNvPr id="536" name="テキスト ボックス 535"/>
        <xdr:cNvSpPr txBox="1"/>
      </xdr:nvSpPr>
      <xdr:spPr>
        <a:xfrm>
          <a:off x="15214111" y="591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67,068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117704</xdr:rowOff>
    </xdr:from>
    <xdr:to>
      <xdr:col>21</xdr:col>
      <xdr:colOff>212725</xdr:colOff>
      <xdr:row>37</xdr:row>
      <xdr:rowOff>47854</xdr:rowOff>
    </xdr:to>
    <xdr:sp macro="" textlink="">
      <xdr:nvSpPr>
        <xdr:cNvPr id="537" name="円/楕円 536"/>
        <xdr:cNvSpPr/>
      </xdr:nvSpPr>
      <xdr:spPr>
        <a:xfrm>
          <a:off x="145415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64381</xdr:rowOff>
    </xdr:from>
    <xdr:ext cx="534377" cy="259045"/>
    <xdr:sp macro="" textlink="">
      <xdr:nvSpPr>
        <xdr:cNvPr id="538" name="テキスト ボックス 537"/>
        <xdr:cNvSpPr txBox="1"/>
      </xdr:nvSpPr>
      <xdr:spPr>
        <a:xfrm>
          <a:off x="14325111" y="606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50,976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95577</xdr:rowOff>
    </xdr:from>
    <xdr:to>
      <xdr:col>20</xdr:col>
      <xdr:colOff>9525</xdr:colOff>
      <xdr:row>38</xdr:row>
      <xdr:rowOff>25727</xdr:rowOff>
    </xdr:to>
    <xdr:sp macro="" textlink="">
      <xdr:nvSpPr>
        <xdr:cNvPr id="539" name="円/楕円 538"/>
        <xdr:cNvSpPr/>
      </xdr:nvSpPr>
      <xdr:spPr>
        <a:xfrm>
          <a:off x="13652500" y="643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16854</xdr:rowOff>
    </xdr:from>
    <xdr:ext cx="534377" cy="259045"/>
    <xdr:sp macro="" textlink="">
      <xdr:nvSpPr>
        <xdr:cNvPr id="540" name="テキスト ボックス 539"/>
        <xdr:cNvSpPr txBox="1"/>
      </xdr:nvSpPr>
      <xdr:spPr>
        <a:xfrm>
          <a:off x="13436111" y="653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35,299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139240</xdr:rowOff>
    </xdr:from>
    <xdr:to>
      <xdr:col>18</xdr:col>
      <xdr:colOff>492125</xdr:colOff>
      <xdr:row>38</xdr:row>
      <xdr:rowOff>69390</xdr:rowOff>
    </xdr:to>
    <xdr:sp macro="" textlink="">
      <xdr:nvSpPr>
        <xdr:cNvPr id="541" name="円/楕円 540"/>
        <xdr:cNvSpPr/>
      </xdr:nvSpPr>
      <xdr:spPr>
        <a:xfrm>
          <a:off x="12763500" y="648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60517</xdr:rowOff>
    </xdr:from>
    <xdr:ext cx="534377" cy="259045"/>
    <xdr:sp macro="" textlink="">
      <xdr:nvSpPr>
        <xdr:cNvPr id="542" name="テキスト ボックス 541"/>
        <xdr:cNvSpPr txBox="1"/>
      </xdr:nvSpPr>
      <xdr:spPr>
        <a:xfrm>
          <a:off x="12547111" y="65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30,715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105159</xdr:rowOff>
    </xdr:from>
    <xdr:to>
      <xdr:col>23</xdr:col>
      <xdr:colOff>516889</xdr:colOff>
      <xdr:row>57</xdr:row>
      <xdr:rowOff>141246</xdr:rowOff>
    </xdr:to>
    <xdr:cxnSp macro="">
      <xdr:nvCxnSpPr>
        <xdr:cNvPr id="564" name="直線コネクタ 563"/>
        <xdr:cNvCxnSpPr/>
      </xdr:nvCxnSpPr>
      <xdr:spPr>
        <a:xfrm flipV="1">
          <a:off x="16317595" y="8849109"/>
          <a:ext cx="1269" cy="10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145073</xdr:rowOff>
    </xdr:from>
    <xdr:ext cx="534377" cy="259045"/>
    <xdr:sp macro="" textlink="">
      <xdr:nvSpPr>
        <xdr:cNvPr id="565" name="教育費最小値テキスト"/>
        <xdr:cNvSpPr txBox="1"/>
      </xdr:nvSpPr>
      <xdr:spPr>
        <a:xfrm>
          <a:off x="16370300" y="991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37,162</a:t>
          </a:r>
          <a:endParaRPr kumimoji="1" lang="ja-JP" altLang="en-US" sz="1000" b="1">
            <a:latin typeface="ＭＳ Ｐゴシック"/>
          </a:endParaRPr>
        </a:p>
      </xdr:txBody>
    </xdr:sp>
    <xdr:clientData/>
  </xdr:oneCellAnchor>
  <xdr:twoCellAnchor>
    <xdr:from>
      <xdr:col>23</xdr:col>
      <xdr:colOff>428625</xdr:colOff>
      <xdr:row>57</xdr:row>
      <xdr:rowOff>141246</xdr:rowOff>
    </xdr:from>
    <xdr:to>
      <xdr:col>23</xdr:col>
      <xdr:colOff>606425</xdr:colOff>
      <xdr:row>57</xdr:row>
      <xdr:rowOff>141246</xdr:rowOff>
    </xdr:to>
    <xdr:cxnSp macro="">
      <xdr:nvCxnSpPr>
        <xdr:cNvPr id="566" name="直線コネクタ 565"/>
        <xdr:cNvCxnSpPr/>
      </xdr:nvCxnSpPr>
      <xdr:spPr>
        <a:xfrm>
          <a:off x="16230600" y="991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51836</xdr:rowOff>
    </xdr:from>
    <xdr:ext cx="599010" cy="259045"/>
    <xdr:sp macro="" textlink="">
      <xdr:nvSpPr>
        <xdr:cNvPr id="567" name="教育費最大値テキスト"/>
        <xdr:cNvSpPr txBox="1"/>
      </xdr:nvSpPr>
      <xdr:spPr>
        <a:xfrm>
          <a:off x="16370300" y="862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270,055</a:t>
          </a:r>
          <a:endParaRPr kumimoji="1" lang="ja-JP" altLang="en-US" sz="1000" b="1">
            <a:latin typeface="ＭＳ Ｐゴシック"/>
          </a:endParaRPr>
        </a:p>
      </xdr:txBody>
    </xdr:sp>
    <xdr:clientData/>
  </xdr:oneCellAnchor>
  <xdr:twoCellAnchor>
    <xdr:from>
      <xdr:col>23</xdr:col>
      <xdr:colOff>428625</xdr:colOff>
      <xdr:row>51</xdr:row>
      <xdr:rowOff>105159</xdr:rowOff>
    </xdr:from>
    <xdr:to>
      <xdr:col>23</xdr:col>
      <xdr:colOff>606425</xdr:colOff>
      <xdr:row>51</xdr:row>
      <xdr:rowOff>105159</xdr:rowOff>
    </xdr:to>
    <xdr:cxnSp macro="">
      <xdr:nvCxnSpPr>
        <xdr:cNvPr id="568" name="直線コネクタ 567"/>
        <xdr:cNvCxnSpPr/>
      </xdr:nvCxnSpPr>
      <xdr:spPr>
        <a:xfrm>
          <a:off x="16230600" y="884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83277</xdr:rowOff>
    </xdr:from>
    <xdr:to>
      <xdr:col>23</xdr:col>
      <xdr:colOff>517525</xdr:colOff>
      <xdr:row>57</xdr:row>
      <xdr:rowOff>136971</xdr:rowOff>
    </xdr:to>
    <xdr:cxnSp macro="">
      <xdr:nvCxnSpPr>
        <xdr:cNvPr id="569" name="直線コネクタ 568"/>
        <xdr:cNvCxnSpPr/>
      </xdr:nvCxnSpPr>
      <xdr:spPr>
        <a:xfrm flipV="1">
          <a:off x="15481300" y="9855927"/>
          <a:ext cx="838200" cy="5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28343</xdr:rowOff>
    </xdr:from>
    <xdr:ext cx="534377" cy="259045"/>
    <xdr:sp macro="" textlink="">
      <xdr:nvSpPr>
        <xdr:cNvPr id="570" name="教育費平均値テキスト"/>
        <xdr:cNvSpPr txBox="1"/>
      </xdr:nvSpPr>
      <xdr:spPr>
        <a:xfrm>
          <a:off x="16370300" y="945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93,249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5466</xdr:rowOff>
    </xdr:from>
    <xdr:to>
      <xdr:col>23</xdr:col>
      <xdr:colOff>568325</xdr:colOff>
      <xdr:row>56</xdr:row>
      <xdr:rowOff>107066</xdr:rowOff>
    </xdr:to>
    <xdr:sp macro="" textlink="">
      <xdr:nvSpPr>
        <xdr:cNvPr id="571" name="フローチャート : 判断 570"/>
        <xdr:cNvSpPr/>
      </xdr:nvSpPr>
      <xdr:spPr>
        <a:xfrm>
          <a:off x="162687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10907</xdr:rowOff>
    </xdr:from>
    <xdr:to>
      <xdr:col>22</xdr:col>
      <xdr:colOff>365125</xdr:colOff>
      <xdr:row>57</xdr:row>
      <xdr:rowOff>136971</xdr:rowOff>
    </xdr:to>
    <xdr:cxnSp macro="">
      <xdr:nvCxnSpPr>
        <xdr:cNvPr id="572" name="直線コネクタ 571"/>
        <xdr:cNvCxnSpPr/>
      </xdr:nvCxnSpPr>
      <xdr:spPr>
        <a:xfrm>
          <a:off x="14592300" y="9783557"/>
          <a:ext cx="889000" cy="12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7052</xdr:rowOff>
    </xdr:from>
    <xdr:to>
      <xdr:col>22</xdr:col>
      <xdr:colOff>415925</xdr:colOff>
      <xdr:row>56</xdr:row>
      <xdr:rowOff>108652</xdr:rowOff>
    </xdr:to>
    <xdr:sp macro="" textlink="">
      <xdr:nvSpPr>
        <xdr:cNvPr id="573" name="フローチャート : 判断 572"/>
        <xdr:cNvSpPr/>
      </xdr:nvSpPr>
      <xdr:spPr>
        <a:xfrm>
          <a:off x="15430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125179</xdr:rowOff>
    </xdr:from>
    <xdr:ext cx="534377" cy="259045"/>
    <xdr:sp macro="" textlink="">
      <xdr:nvSpPr>
        <xdr:cNvPr id="574" name="テキスト ボックス 573"/>
        <xdr:cNvSpPr txBox="1"/>
      </xdr:nvSpPr>
      <xdr:spPr>
        <a:xfrm>
          <a:off x="15214111" y="93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10907</xdr:rowOff>
    </xdr:from>
    <xdr:to>
      <xdr:col>21</xdr:col>
      <xdr:colOff>161925</xdr:colOff>
      <xdr:row>57</xdr:row>
      <xdr:rowOff>124668</xdr:rowOff>
    </xdr:to>
    <xdr:cxnSp macro="">
      <xdr:nvCxnSpPr>
        <xdr:cNvPr id="575" name="直線コネクタ 574"/>
        <xdr:cNvCxnSpPr/>
      </xdr:nvCxnSpPr>
      <xdr:spPr>
        <a:xfrm flipV="1">
          <a:off x="13703300" y="9783557"/>
          <a:ext cx="889000" cy="11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4273</xdr:rowOff>
    </xdr:from>
    <xdr:to>
      <xdr:col>21</xdr:col>
      <xdr:colOff>212725</xdr:colOff>
      <xdr:row>56</xdr:row>
      <xdr:rowOff>105873</xdr:rowOff>
    </xdr:to>
    <xdr:sp macro="" textlink="">
      <xdr:nvSpPr>
        <xdr:cNvPr id="576" name="フローチャート : 判断 575"/>
        <xdr:cNvSpPr/>
      </xdr:nvSpPr>
      <xdr:spPr>
        <a:xfrm>
          <a:off x="1454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122400</xdr:rowOff>
    </xdr:from>
    <xdr:ext cx="534377" cy="259045"/>
    <xdr:sp macro="" textlink="">
      <xdr:nvSpPr>
        <xdr:cNvPr id="577" name="テキスト ボックス 576"/>
        <xdr:cNvSpPr txBox="1"/>
      </xdr:nvSpPr>
      <xdr:spPr>
        <a:xfrm>
          <a:off x="14325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98218</xdr:rowOff>
    </xdr:from>
    <xdr:to>
      <xdr:col>19</xdr:col>
      <xdr:colOff>644525</xdr:colOff>
      <xdr:row>57</xdr:row>
      <xdr:rowOff>124668</xdr:rowOff>
    </xdr:to>
    <xdr:cxnSp macro="">
      <xdr:nvCxnSpPr>
        <xdr:cNvPr id="578" name="直線コネクタ 577"/>
        <xdr:cNvCxnSpPr/>
      </xdr:nvCxnSpPr>
      <xdr:spPr>
        <a:xfrm>
          <a:off x="12814300" y="9870868"/>
          <a:ext cx="889000" cy="2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159418</xdr:rowOff>
    </xdr:from>
    <xdr:to>
      <xdr:col>20</xdr:col>
      <xdr:colOff>9525</xdr:colOff>
      <xdr:row>56</xdr:row>
      <xdr:rowOff>89568</xdr:rowOff>
    </xdr:to>
    <xdr:sp macro="" textlink="">
      <xdr:nvSpPr>
        <xdr:cNvPr id="579" name="フローチャート : 判断 578"/>
        <xdr:cNvSpPr/>
      </xdr:nvSpPr>
      <xdr:spPr>
        <a:xfrm>
          <a:off x="13652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106095</xdr:rowOff>
    </xdr:from>
    <xdr:ext cx="534377" cy="259045"/>
    <xdr:sp macro="" textlink="">
      <xdr:nvSpPr>
        <xdr:cNvPr id="580" name="テキスト ボックス 579"/>
        <xdr:cNvSpPr txBox="1"/>
      </xdr:nvSpPr>
      <xdr:spPr>
        <a:xfrm>
          <a:off x="13436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27366</xdr:rowOff>
    </xdr:from>
    <xdr:to>
      <xdr:col>18</xdr:col>
      <xdr:colOff>492125</xdr:colOff>
      <xdr:row>56</xdr:row>
      <xdr:rowOff>128966</xdr:rowOff>
    </xdr:to>
    <xdr:sp macro="" textlink="">
      <xdr:nvSpPr>
        <xdr:cNvPr id="581" name="フローチャート : 判断 580"/>
        <xdr:cNvSpPr/>
      </xdr:nvSpPr>
      <xdr:spPr>
        <a:xfrm>
          <a:off x="12763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145493</xdr:rowOff>
    </xdr:from>
    <xdr:ext cx="534377" cy="259045"/>
    <xdr:sp macro="" textlink="">
      <xdr:nvSpPr>
        <xdr:cNvPr id="582" name="テキスト ボックス 581"/>
        <xdr:cNvSpPr txBox="1"/>
      </xdr:nvSpPr>
      <xdr:spPr>
        <a:xfrm>
          <a:off x="12547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32477</xdr:rowOff>
    </xdr:from>
    <xdr:to>
      <xdr:col>23</xdr:col>
      <xdr:colOff>568325</xdr:colOff>
      <xdr:row>57</xdr:row>
      <xdr:rowOff>134077</xdr:rowOff>
    </xdr:to>
    <xdr:sp macro="" textlink="">
      <xdr:nvSpPr>
        <xdr:cNvPr id="588" name="円/楕円 587"/>
        <xdr:cNvSpPr/>
      </xdr:nvSpPr>
      <xdr:spPr>
        <a:xfrm>
          <a:off x="16268700" y="980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118854</xdr:rowOff>
    </xdr:from>
    <xdr:ext cx="534377" cy="259045"/>
    <xdr:sp macro="" textlink="">
      <xdr:nvSpPr>
        <xdr:cNvPr id="589" name="教育費該当値テキスト"/>
        <xdr:cNvSpPr txBox="1"/>
      </xdr:nvSpPr>
      <xdr:spPr>
        <a:xfrm>
          <a:off x="16370300" y="972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49,841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86171</xdr:rowOff>
    </xdr:from>
    <xdr:to>
      <xdr:col>22</xdr:col>
      <xdr:colOff>415925</xdr:colOff>
      <xdr:row>58</xdr:row>
      <xdr:rowOff>16321</xdr:rowOff>
    </xdr:to>
    <xdr:sp macro="" textlink="">
      <xdr:nvSpPr>
        <xdr:cNvPr id="590" name="円/楕円 589"/>
        <xdr:cNvSpPr/>
      </xdr:nvSpPr>
      <xdr:spPr>
        <a:xfrm>
          <a:off x="15430500" y="985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7448</xdr:rowOff>
    </xdr:from>
    <xdr:ext cx="534377" cy="259045"/>
    <xdr:sp macro="" textlink="">
      <xdr:nvSpPr>
        <xdr:cNvPr id="591" name="テキスト ボックス 590"/>
        <xdr:cNvSpPr txBox="1"/>
      </xdr:nvSpPr>
      <xdr:spPr>
        <a:xfrm>
          <a:off x="15214111" y="995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38,097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131557</xdr:rowOff>
    </xdr:from>
    <xdr:to>
      <xdr:col>21</xdr:col>
      <xdr:colOff>212725</xdr:colOff>
      <xdr:row>57</xdr:row>
      <xdr:rowOff>61707</xdr:rowOff>
    </xdr:to>
    <xdr:sp macro="" textlink="">
      <xdr:nvSpPr>
        <xdr:cNvPr id="592" name="円/楕円 591"/>
        <xdr:cNvSpPr/>
      </xdr:nvSpPr>
      <xdr:spPr>
        <a:xfrm>
          <a:off x="14541500" y="97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52834</xdr:rowOff>
    </xdr:from>
    <xdr:ext cx="534377" cy="259045"/>
    <xdr:sp macro="" textlink="">
      <xdr:nvSpPr>
        <xdr:cNvPr id="593" name="テキスト ボックス 592"/>
        <xdr:cNvSpPr txBox="1"/>
      </xdr:nvSpPr>
      <xdr:spPr>
        <a:xfrm>
          <a:off x="14325111" y="982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65,670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73868</xdr:rowOff>
    </xdr:from>
    <xdr:to>
      <xdr:col>20</xdr:col>
      <xdr:colOff>9525</xdr:colOff>
      <xdr:row>58</xdr:row>
      <xdr:rowOff>4018</xdr:rowOff>
    </xdr:to>
    <xdr:sp macro="" textlink="">
      <xdr:nvSpPr>
        <xdr:cNvPr id="594" name="円/楕円 593"/>
        <xdr:cNvSpPr/>
      </xdr:nvSpPr>
      <xdr:spPr>
        <a:xfrm>
          <a:off x="13652500" y="984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166595</xdr:rowOff>
    </xdr:from>
    <xdr:ext cx="534377" cy="259045"/>
    <xdr:sp macro="" textlink="">
      <xdr:nvSpPr>
        <xdr:cNvPr id="595" name="テキスト ボックス 594"/>
        <xdr:cNvSpPr txBox="1"/>
      </xdr:nvSpPr>
      <xdr:spPr>
        <a:xfrm>
          <a:off x="13436111" y="993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40,788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47418</xdr:rowOff>
    </xdr:from>
    <xdr:to>
      <xdr:col>18</xdr:col>
      <xdr:colOff>492125</xdr:colOff>
      <xdr:row>57</xdr:row>
      <xdr:rowOff>149018</xdr:rowOff>
    </xdr:to>
    <xdr:sp macro="" textlink="">
      <xdr:nvSpPr>
        <xdr:cNvPr id="596" name="円/楕円 595"/>
        <xdr:cNvSpPr/>
      </xdr:nvSpPr>
      <xdr:spPr>
        <a:xfrm>
          <a:off x="12763500" y="982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140145</xdr:rowOff>
    </xdr:from>
    <xdr:ext cx="534377" cy="259045"/>
    <xdr:sp macro="" textlink="">
      <xdr:nvSpPr>
        <xdr:cNvPr id="597" name="テキスト ボックス 596"/>
        <xdr:cNvSpPr txBox="1"/>
      </xdr:nvSpPr>
      <xdr:spPr>
        <a:xfrm>
          <a:off x="12547111" y="991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46,573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161828</xdr:rowOff>
    </xdr:from>
    <xdr:to>
      <xdr:col>23</xdr:col>
      <xdr:colOff>516889</xdr:colOff>
      <xdr:row>79</xdr:row>
      <xdr:rowOff>44450</xdr:rowOff>
    </xdr:to>
    <xdr:cxnSp macro="">
      <xdr:nvCxnSpPr>
        <xdr:cNvPr id="621" name="直線コネクタ 620"/>
        <xdr:cNvCxnSpPr/>
      </xdr:nvCxnSpPr>
      <xdr:spPr>
        <a:xfrm flipV="1">
          <a:off x="16317595" y="12163328"/>
          <a:ext cx="1269" cy="142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108505</xdr:rowOff>
    </xdr:from>
    <xdr:ext cx="599010" cy="259045"/>
    <xdr:sp macro="" textlink="">
      <xdr:nvSpPr>
        <xdr:cNvPr id="624" name="災害復旧費最大値テキスト"/>
        <xdr:cNvSpPr txBox="1"/>
      </xdr:nvSpPr>
      <xdr:spPr>
        <a:xfrm>
          <a:off x="16370300" y="1193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187,096</a:t>
          </a:r>
          <a:endParaRPr kumimoji="1" lang="ja-JP" altLang="en-US" sz="1000" b="1">
            <a:latin typeface="ＭＳ Ｐゴシック"/>
          </a:endParaRPr>
        </a:p>
      </xdr:txBody>
    </xdr:sp>
    <xdr:clientData/>
  </xdr:oneCellAnchor>
  <xdr:twoCellAnchor>
    <xdr:from>
      <xdr:col>23</xdr:col>
      <xdr:colOff>428625</xdr:colOff>
      <xdr:row>70</xdr:row>
      <xdr:rowOff>161828</xdr:rowOff>
    </xdr:from>
    <xdr:to>
      <xdr:col>23</xdr:col>
      <xdr:colOff>606425</xdr:colOff>
      <xdr:row>70</xdr:row>
      <xdr:rowOff>161828</xdr:rowOff>
    </xdr:to>
    <xdr:cxnSp macro="">
      <xdr:nvCxnSpPr>
        <xdr:cNvPr id="625" name="直線コネクタ 624"/>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31679</xdr:rowOff>
    </xdr:from>
    <xdr:to>
      <xdr:col>23</xdr:col>
      <xdr:colOff>517525</xdr:colOff>
      <xdr:row>79</xdr:row>
      <xdr:rowOff>44450</xdr:rowOff>
    </xdr:to>
    <xdr:cxnSp macro="">
      <xdr:nvCxnSpPr>
        <xdr:cNvPr id="626" name="直線コネクタ 625"/>
        <xdr:cNvCxnSpPr/>
      </xdr:nvCxnSpPr>
      <xdr:spPr>
        <a:xfrm>
          <a:off x="15481300" y="13576229"/>
          <a:ext cx="838200" cy="1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91698</xdr:rowOff>
    </xdr:from>
    <xdr:ext cx="534377" cy="259045"/>
    <xdr:sp macro="" textlink="">
      <xdr:nvSpPr>
        <xdr:cNvPr id="627" name="災害復旧費平均値テキスト"/>
        <xdr:cNvSpPr txBox="1"/>
      </xdr:nvSpPr>
      <xdr:spPr>
        <a:xfrm>
          <a:off x="16370300" y="13293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68821</xdr:rowOff>
    </xdr:from>
    <xdr:to>
      <xdr:col>23</xdr:col>
      <xdr:colOff>568325</xdr:colOff>
      <xdr:row>78</xdr:row>
      <xdr:rowOff>170421</xdr:rowOff>
    </xdr:to>
    <xdr:sp macro="" textlink="">
      <xdr:nvSpPr>
        <xdr:cNvPr id="628" name="フローチャート : 判断 627"/>
        <xdr:cNvSpPr/>
      </xdr:nvSpPr>
      <xdr:spPr>
        <a:xfrm>
          <a:off x="16268700" y="1344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31679</xdr:rowOff>
    </xdr:from>
    <xdr:to>
      <xdr:col>22</xdr:col>
      <xdr:colOff>365125</xdr:colOff>
      <xdr:row>79</xdr:row>
      <xdr:rowOff>44450</xdr:rowOff>
    </xdr:to>
    <xdr:cxnSp macro="">
      <xdr:nvCxnSpPr>
        <xdr:cNvPr id="629" name="直線コネクタ 628"/>
        <xdr:cNvCxnSpPr/>
      </xdr:nvCxnSpPr>
      <xdr:spPr>
        <a:xfrm flipV="1">
          <a:off x="14592300" y="13576229"/>
          <a:ext cx="889000" cy="1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82454</xdr:rowOff>
    </xdr:from>
    <xdr:to>
      <xdr:col>22</xdr:col>
      <xdr:colOff>415925</xdr:colOff>
      <xdr:row>79</xdr:row>
      <xdr:rowOff>12604</xdr:rowOff>
    </xdr:to>
    <xdr:sp macro="" textlink="">
      <xdr:nvSpPr>
        <xdr:cNvPr id="630" name="フローチャート : 判断 629"/>
        <xdr:cNvSpPr/>
      </xdr:nvSpPr>
      <xdr:spPr>
        <a:xfrm>
          <a:off x="15430500" y="1345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29131</xdr:rowOff>
    </xdr:from>
    <xdr:ext cx="534377" cy="259045"/>
    <xdr:sp macro="" textlink="">
      <xdr:nvSpPr>
        <xdr:cNvPr id="631" name="テキスト ボックス 630"/>
        <xdr:cNvSpPr txBox="1"/>
      </xdr:nvSpPr>
      <xdr:spPr>
        <a:xfrm>
          <a:off x="15214111" y="1323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2" name="直線コネクタ 631"/>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115784</xdr:rowOff>
    </xdr:from>
    <xdr:to>
      <xdr:col>21</xdr:col>
      <xdr:colOff>212725</xdr:colOff>
      <xdr:row>79</xdr:row>
      <xdr:rowOff>45934</xdr:rowOff>
    </xdr:to>
    <xdr:sp macro="" textlink="">
      <xdr:nvSpPr>
        <xdr:cNvPr id="633" name="フローチャート : 判断 632"/>
        <xdr:cNvSpPr/>
      </xdr:nvSpPr>
      <xdr:spPr>
        <a:xfrm>
          <a:off x="14541500" y="1348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62461</xdr:rowOff>
    </xdr:from>
    <xdr:ext cx="469744" cy="259045"/>
    <xdr:sp macro="" textlink="">
      <xdr:nvSpPr>
        <xdr:cNvPr id="634" name="テキスト ボックス 633"/>
        <xdr:cNvSpPr txBox="1"/>
      </xdr:nvSpPr>
      <xdr:spPr>
        <a:xfrm>
          <a:off x="14357427" y="1326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44061</xdr:rowOff>
    </xdr:from>
    <xdr:to>
      <xdr:col>19</xdr:col>
      <xdr:colOff>644525</xdr:colOff>
      <xdr:row>79</xdr:row>
      <xdr:rowOff>44450</xdr:rowOff>
    </xdr:to>
    <xdr:cxnSp macro="">
      <xdr:nvCxnSpPr>
        <xdr:cNvPr id="635" name="直線コネクタ 634"/>
        <xdr:cNvCxnSpPr/>
      </xdr:nvCxnSpPr>
      <xdr:spPr>
        <a:xfrm>
          <a:off x="12814300" y="13588611"/>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108049</xdr:rowOff>
    </xdr:from>
    <xdr:to>
      <xdr:col>20</xdr:col>
      <xdr:colOff>9525</xdr:colOff>
      <xdr:row>79</xdr:row>
      <xdr:rowOff>38199</xdr:rowOff>
    </xdr:to>
    <xdr:sp macro="" textlink="">
      <xdr:nvSpPr>
        <xdr:cNvPr id="636" name="フローチャート : 判断 635"/>
        <xdr:cNvSpPr/>
      </xdr:nvSpPr>
      <xdr:spPr>
        <a:xfrm>
          <a:off x="13652500" y="1348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54726</xdr:rowOff>
    </xdr:from>
    <xdr:ext cx="469744" cy="259045"/>
    <xdr:sp macro="" textlink="">
      <xdr:nvSpPr>
        <xdr:cNvPr id="637" name="テキスト ボックス 636"/>
        <xdr:cNvSpPr txBox="1"/>
      </xdr:nvSpPr>
      <xdr:spPr>
        <a:xfrm>
          <a:off x="13468427" y="1325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79466</xdr:rowOff>
    </xdr:from>
    <xdr:to>
      <xdr:col>18</xdr:col>
      <xdr:colOff>492125</xdr:colOff>
      <xdr:row>79</xdr:row>
      <xdr:rowOff>9616</xdr:rowOff>
    </xdr:to>
    <xdr:sp macro="" textlink="">
      <xdr:nvSpPr>
        <xdr:cNvPr id="638" name="フローチャート : 判断 637"/>
        <xdr:cNvSpPr/>
      </xdr:nvSpPr>
      <xdr:spPr>
        <a:xfrm>
          <a:off x="127635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26143</xdr:rowOff>
    </xdr:from>
    <xdr:ext cx="534377" cy="259045"/>
    <xdr:sp macro="" textlink="">
      <xdr:nvSpPr>
        <xdr:cNvPr id="639" name="テキスト ボックス 638"/>
        <xdr:cNvSpPr txBox="1"/>
      </xdr:nvSpPr>
      <xdr:spPr>
        <a:xfrm>
          <a:off x="12547111" y="1322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5" name="円/楕円 64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6"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152329</xdr:rowOff>
    </xdr:from>
    <xdr:to>
      <xdr:col>22</xdr:col>
      <xdr:colOff>415925</xdr:colOff>
      <xdr:row>79</xdr:row>
      <xdr:rowOff>82479</xdr:rowOff>
    </xdr:to>
    <xdr:sp macro="" textlink="">
      <xdr:nvSpPr>
        <xdr:cNvPr id="647" name="円/楕円 646"/>
        <xdr:cNvSpPr/>
      </xdr:nvSpPr>
      <xdr:spPr>
        <a:xfrm>
          <a:off x="15430500" y="1352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73606</xdr:rowOff>
    </xdr:from>
    <xdr:ext cx="469744" cy="259045"/>
    <xdr:sp macro="" textlink="">
      <xdr:nvSpPr>
        <xdr:cNvPr id="648" name="テキスト ボックス 647"/>
        <xdr:cNvSpPr txBox="1"/>
      </xdr:nvSpPr>
      <xdr:spPr>
        <a:xfrm>
          <a:off x="15246427" y="1361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49" name="円/楕円 64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0" name="テキスト ボックス 649"/>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1" name="円/楕円 65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2" name="テキスト ボックス 651"/>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164711</xdr:rowOff>
    </xdr:from>
    <xdr:to>
      <xdr:col>18</xdr:col>
      <xdr:colOff>492125</xdr:colOff>
      <xdr:row>79</xdr:row>
      <xdr:rowOff>94861</xdr:rowOff>
    </xdr:to>
    <xdr:sp macro="" textlink="">
      <xdr:nvSpPr>
        <xdr:cNvPr id="653" name="円/楕円 652"/>
        <xdr:cNvSpPr/>
      </xdr:nvSpPr>
      <xdr:spPr>
        <a:xfrm>
          <a:off x="12763500" y="1353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85988</xdr:rowOff>
    </xdr:from>
    <xdr:ext cx="313932" cy="259045"/>
    <xdr:sp macro="" textlink="">
      <xdr:nvSpPr>
        <xdr:cNvPr id="654" name="テキスト ボックス 653"/>
        <xdr:cNvSpPr txBox="1"/>
      </xdr:nvSpPr>
      <xdr:spPr>
        <a:xfrm>
          <a:off x="12657333" y="13630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161294</xdr:rowOff>
    </xdr:from>
    <xdr:to>
      <xdr:col>23</xdr:col>
      <xdr:colOff>516889</xdr:colOff>
      <xdr:row>98</xdr:row>
      <xdr:rowOff>130364</xdr:rowOff>
    </xdr:to>
    <xdr:cxnSp macro="">
      <xdr:nvCxnSpPr>
        <xdr:cNvPr id="676" name="直線コネクタ 675"/>
        <xdr:cNvCxnSpPr/>
      </xdr:nvCxnSpPr>
      <xdr:spPr>
        <a:xfrm flipV="1">
          <a:off x="16317595" y="15763244"/>
          <a:ext cx="1269" cy="116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134191</xdr:rowOff>
    </xdr:from>
    <xdr:ext cx="469744" cy="259045"/>
    <xdr:sp macro="" textlink="">
      <xdr:nvSpPr>
        <xdr:cNvPr id="677" name="公債費最小値テキスト"/>
        <xdr:cNvSpPr txBox="1"/>
      </xdr:nvSpPr>
      <xdr:spPr>
        <a:xfrm>
          <a:off x="16370300" y="169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a:t>
          </a:r>
          <a:endParaRPr kumimoji="1" lang="ja-JP" altLang="en-US" sz="1000" b="1">
            <a:latin typeface="ＭＳ Ｐゴシック"/>
          </a:endParaRPr>
        </a:p>
      </xdr:txBody>
    </xdr:sp>
    <xdr:clientData/>
  </xdr:oneCellAnchor>
  <xdr:twoCellAnchor>
    <xdr:from>
      <xdr:col>23</xdr:col>
      <xdr:colOff>428625</xdr:colOff>
      <xdr:row>98</xdr:row>
      <xdr:rowOff>130364</xdr:rowOff>
    </xdr:from>
    <xdr:to>
      <xdr:col>23</xdr:col>
      <xdr:colOff>606425</xdr:colOff>
      <xdr:row>98</xdr:row>
      <xdr:rowOff>130364</xdr:rowOff>
    </xdr:to>
    <xdr:cxnSp macro="">
      <xdr:nvCxnSpPr>
        <xdr:cNvPr id="678" name="直線コネクタ 677"/>
        <xdr:cNvCxnSpPr/>
      </xdr:nvCxnSpPr>
      <xdr:spPr>
        <a:xfrm>
          <a:off x="16230600" y="1693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107971</xdr:rowOff>
    </xdr:from>
    <xdr:ext cx="599010" cy="259045"/>
    <xdr:sp macro="" textlink="">
      <xdr:nvSpPr>
        <xdr:cNvPr id="679" name="公債費最大値テキスト"/>
        <xdr:cNvSpPr txBox="1"/>
      </xdr:nvSpPr>
      <xdr:spPr>
        <a:xfrm>
          <a:off x="16370300" y="1553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257,777</a:t>
          </a:r>
          <a:endParaRPr kumimoji="1" lang="ja-JP" altLang="en-US" sz="1000" b="1">
            <a:latin typeface="ＭＳ Ｐゴシック"/>
          </a:endParaRPr>
        </a:p>
      </xdr:txBody>
    </xdr:sp>
    <xdr:clientData/>
  </xdr:oneCellAnchor>
  <xdr:twoCellAnchor>
    <xdr:from>
      <xdr:col>23</xdr:col>
      <xdr:colOff>428625</xdr:colOff>
      <xdr:row>91</xdr:row>
      <xdr:rowOff>161294</xdr:rowOff>
    </xdr:from>
    <xdr:to>
      <xdr:col>23</xdr:col>
      <xdr:colOff>606425</xdr:colOff>
      <xdr:row>91</xdr:row>
      <xdr:rowOff>161294</xdr:rowOff>
    </xdr:to>
    <xdr:cxnSp macro="">
      <xdr:nvCxnSpPr>
        <xdr:cNvPr id="680" name="直線コネクタ 679"/>
        <xdr:cNvCxnSpPr/>
      </xdr:nvCxnSpPr>
      <xdr:spPr>
        <a:xfrm>
          <a:off x="16230600" y="1576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14856</xdr:rowOff>
    </xdr:from>
    <xdr:to>
      <xdr:col>23</xdr:col>
      <xdr:colOff>517525</xdr:colOff>
      <xdr:row>97</xdr:row>
      <xdr:rowOff>25043</xdr:rowOff>
    </xdr:to>
    <xdr:cxnSp macro="">
      <xdr:nvCxnSpPr>
        <xdr:cNvPr id="681" name="直線コネクタ 680"/>
        <xdr:cNvCxnSpPr/>
      </xdr:nvCxnSpPr>
      <xdr:spPr>
        <a:xfrm flipV="1">
          <a:off x="15481300" y="16645506"/>
          <a:ext cx="838200" cy="1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148121</xdr:rowOff>
    </xdr:from>
    <xdr:ext cx="599010" cy="259045"/>
    <xdr:sp macro="" textlink="">
      <xdr:nvSpPr>
        <xdr:cNvPr id="682" name="公債費平均値テキスト"/>
        <xdr:cNvSpPr txBox="1"/>
      </xdr:nvSpPr>
      <xdr:spPr>
        <a:xfrm>
          <a:off x="16370300" y="162644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104,551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125244</xdr:rowOff>
    </xdr:from>
    <xdr:to>
      <xdr:col>23</xdr:col>
      <xdr:colOff>568325</xdr:colOff>
      <xdr:row>96</xdr:row>
      <xdr:rowOff>55394</xdr:rowOff>
    </xdr:to>
    <xdr:sp macro="" textlink="">
      <xdr:nvSpPr>
        <xdr:cNvPr id="683" name="フローチャート : 判断 682"/>
        <xdr:cNvSpPr/>
      </xdr:nvSpPr>
      <xdr:spPr>
        <a:xfrm>
          <a:off x="162687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25043</xdr:rowOff>
    </xdr:from>
    <xdr:to>
      <xdr:col>22</xdr:col>
      <xdr:colOff>365125</xdr:colOff>
      <xdr:row>97</xdr:row>
      <xdr:rowOff>30448</xdr:rowOff>
    </xdr:to>
    <xdr:cxnSp macro="">
      <xdr:nvCxnSpPr>
        <xdr:cNvPr id="684" name="直線コネクタ 683"/>
        <xdr:cNvCxnSpPr/>
      </xdr:nvCxnSpPr>
      <xdr:spPr>
        <a:xfrm flipV="1">
          <a:off x="14592300" y="16655693"/>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122307</xdr:rowOff>
    </xdr:from>
    <xdr:to>
      <xdr:col>22</xdr:col>
      <xdr:colOff>415925</xdr:colOff>
      <xdr:row>96</xdr:row>
      <xdr:rowOff>52457</xdr:rowOff>
    </xdr:to>
    <xdr:sp macro="" textlink="">
      <xdr:nvSpPr>
        <xdr:cNvPr id="685" name="フローチャート : 判断 684"/>
        <xdr:cNvSpPr/>
      </xdr:nvSpPr>
      <xdr:spPr>
        <a:xfrm>
          <a:off x="15430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68984</xdr:rowOff>
    </xdr:from>
    <xdr:ext cx="599010" cy="259045"/>
    <xdr:sp macro="" textlink="">
      <xdr:nvSpPr>
        <xdr:cNvPr id="686" name="テキスト ボックス 685"/>
        <xdr:cNvSpPr txBox="1"/>
      </xdr:nvSpPr>
      <xdr:spPr>
        <a:xfrm>
          <a:off x="15181794"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10582</xdr:rowOff>
    </xdr:from>
    <xdr:to>
      <xdr:col>21</xdr:col>
      <xdr:colOff>161925</xdr:colOff>
      <xdr:row>97</xdr:row>
      <xdr:rowOff>30448</xdr:rowOff>
    </xdr:to>
    <xdr:cxnSp macro="">
      <xdr:nvCxnSpPr>
        <xdr:cNvPr id="687" name="直線コネクタ 686"/>
        <xdr:cNvCxnSpPr/>
      </xdr:nvCxnSpPr>
      <xdr:spPr>
        <a:xfrm>
          <a:off x="13703300" y="16641232"/>
          <a:ext cx="889000" cy="1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99439</xdr:rowOff>
    </xdr:from>
    <xdr:to>
      <xdr:col>21</xdr:col>
      <xdr:colOff>212725</xdr:colOff>
      <xdr:row>96</xdr:row>
      <xdr:rowOff>29589</xdr:rowOff>
    </xdr:to>
    <xdr:sp macro="" textlink="">
      <xdr:nvSpPr>
        <xdr:cNvPr id="688" name="フローチャート : 判断 687"/>
        <xdr:cNvSpPr/>
      </xdr:nvSpPr>
      <xdr:spPr>
        <a:xfrm>
          <a:off x="14541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46116</xdr:rowOff>
    </xdr:from>
    <xdr:ext cx="599010" cy="259045"/>
    <xdr:sp macro="" textlink="">
      <xdr:nvSpPr>
        <xdr:cNvPr id="689" name="テキスト ボックス 688"/>
        <xdr:cNvSpPr txBox="1"/>
      </xdr:nvSpPr>
      <xdr:spPr>
        <a:xfrm>
          <a:off x="14292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8511</xdr:rowOff>
    </xdr:from>
    <xdr:to>
      <xdr:col>19</xdr:col>
      <xdr:colOff>644525</xdr:colOff>
      <xdr:row>97</xdr:row>
      <xdr:rowOff>10582</xdr:rowOff>
    </xdr:to>
    <xdr:cxnSp macro="">
      <xdr:nvCxnSpPr>
        <xdr:cNvPr id="690" name="直線コネクタ 689"/>
        <xdr:cNvCxnSpPr/>
      </xdr:nvCxnSpPr>
      <xdr:spPr>
        <a:xfrm>
          <a:off x="12814300" y="16639161"/>
          <a:ext cx="8890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104189</xdr:rowOff>
    </xdr:from>
    <xdr:to>
      <xdr:col>20</xdr:col>
      <xdr:colOff>9525</xdr:colOff>
      <xdr:row>96</xdr:row>
      <xdr:rowOff>34339</xdr:rowOff>
    </xdr:to>
    <xdr:sp macro="" textlink="">
      <xdr:nvSpPr>
        <xdr:cNvPr id="691" name="フローチャート : 判断 690"/>
        <xdr:cNvSpPr/>
      </xdr:nvSpPr>
      <xdr:spPr>
        <a:xfrm>
          <a:off x="13652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50866</xdr:rowOff>
    </xdr:from>
    <xdr:ext cx="599010" cy="259045"/>
    <xdr:sp macro="" textlink="">
      <xdr:nvSpPr>
        <xdr:cNvPr id="692" name="テキスト ボックス 691"/>
        <xdr:cNvSpPr txBox="1"/>
      </xdr:nvSpPr>
      <xdr:spPr>
        <a:xfrm>
          <a:off x="13403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94300</xdr:rowOff>
    </xdr:from>
    <xdr:to>
      <xdr:col>18</xdr:col>
      <xdr:colOff>492125</xdr:colOff>
      <xdr:row>96</xdr:row>
      <xdr:rowOff>24450</xdr:rowOff>
    </xdr:to>
    <xdr:sp macro="" textlink="">
      <xdr:nvSpPr>
        <xdr:cNvPr id="693" name="フローチャート : 判断 692"/>
        <xdr:cNvSpPr/>
      </xdr:nvSpPr>
      <xdr:spPr>
        <a:xfrm>
          <a:off x="12763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40977</xdr:rowOff>
    </xdr:from>
    <xdr:ext cx="599010" cy="259045"/>
    <xdr:sp macro="" textlink="">
      <xdr:nvSpPr>
        <xdr:cNvPr id="694" name="テキスト ボックス 693"/>
        <xdr:cNvSpPr txBox="1"/>
      </xdr:nvSpPr>
      <xdr:spPr>
        <a:xfrm>
          <a:off x="12514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135506</xdr:rowOff>
    </xdr:from>
    <xdr:to>
      <xdr:col>23</xdr:col>
      <xdr:colOff>568325</xdr:colOff>
      <xdr:row>97</xdr:row>
      <xdr:rowOff>65656</xdr:rowOff>
    </xdr:to>
    <xdr:sp macro="" textlink="">
      <xdr:nvSpPr>
        <xdr:cNvPr id="700" name="円/楕円 699"/>
        <xdr:cNvSpPr/>
      </xdr:nvSpPr>
      <xdr:spPr>
        <a:xfrm>
          <a:off x="16268700" y="1659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113933</xdr:rowOff>
    </xdr:from>
    <xdr:ext cx="534377" cy="259045"/>
    <xdr:sp macro="" textlink="">
      <xdr:nvSpPr>
        <xdr:cNvPr id="701" name="公債費該当値テキスト"/>
        <xdr:cNvSpPr txBox="1"/>
      </xdr:nvSpPr>
      <xdr:spPr>
        <a:xfrm>
          <a:off x="16370300" y="1657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64,806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145693</xdr:rowOff>
    </xdr:from>
    <xdr:to>
      <xdr:col>22</xdr:col>
      <xdr:colOff>415925</xdr:colOff>
      <xdr:row>97</xdr:row>
      <xdr:rowOff>75843</xdr:rowOff>
    </xdr:to>
    <xdr:sp macro="" textlink="">
      <xdr:nvSpPr>
        <xdr:cNvPr id="702" name="円/楕円 701"/>
        <xdr:cNvSpPr/>
      </xdr:nvSpPr>
      <xdr:spPr>
        <a:xfrm>
          <a:off x="15430500" y="1660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66970</xdr:rowOff>
    </xdr:from>
    <xdr:ext cx="534377" cy="259045"/>
    <xdr:sp macro="" textlink="">
      <xdr:nvSpPr>
        <xdr:cNvPr id="703" name="テキスト ボックス 702"/>
        <xdr:cNvSpPr txBox="1"/>
      </xdr:nvSpPr>
      <xdr:spPr>
        <a:xfrm>
          <a:off x="15214111" y="1669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62,578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151098</xdr:rowOff>
    </xdr:from>
    <xdr:to>
      <xdr:col>21</xdr:col>
      <xdr:colOff>212725</xdr:colOff>
      <xdr:row>97</xdr:row>
      <xdr:rowOff>81248</xdr:rowOff>
    </xdr:to>
    <xdr:sp macro="" textlink="">
      <xdr:nvSpPr>
        <xdr:cNvPr id="704" name="円/楕円 703"/>
        <xdr:cNvSpPr/>
      </xdr:nvSpPr>
      <xdr:spPr>
        <a:xfrm>
          <a:off x="14541500" y="1661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72375</xdr:rowOff>
    </xdr:from>
    <xdr:ext cx="534377" cy="259045"/>
    <xdr:sp macro="" textlink="">
      <xdr:nvSpPr>
        <xdr:cNvPr id="705" name="テキスト ボックス 704"/>
        <xdr:cNvSpPr txBox="1"/>
      </xdr:nvSpPr>
      <xdr:spPr>
        <a:xfrm>
          <a:off x="14325111" y="1670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61,396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131232</xdr:rowOff>
    </xdr:from>
    <xdr:to>
      <xdr:col>20</xdr:col>
      <xdr:colOff>9525</xdr:colOff>
      <xdr:row>97</xdr:row>
      <xdr:rowOff>61382</xdr:rowOff>
    </xdr:to>
    <xdr:sp macro="" textlink="">
      <xdr:nvSpPr>
        <xdr:cNvPr id="706" name="円/楕円 705"/>
        <xdr:cNvSpPr/>
      </xdr:nvSpPr>
      <xdr:spPr>
        <a:xfrm>
          <a:off x="13652500" y="1659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52509</xdr:rowOff>
    </xdr:from>
    <xdr:ext cx="534377" cy="259045"/>
    <xdr:sp macro="" textlink="">
      <xdr:nvSpPr>
        <xdr:cNvPr id="707" name="テキスト ボックス 706"/>
        <xdr:cNvSpPr txBox="1"/>
      </xdr:nvSpPr>
      <xdr:spPr>
        <a:xfrm>
          <a:off x="13436111" y="1668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65,741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129161</xdr:rowOff>
    </xdr:from>
    <xdr:to>
      <xdr:col>18</xdr:col>
      <xdr:colOff>492125</xdr:colOff>
      <xdr:row>97</xdr:row>
      <xdr:rowOff>59311</xdr:rowOff>
    </xdr:to>
    <xdr:sp macro="" textlink="">
      <xdr:nvSpPr>
        <xdr:cNvPr id="708" name="円/楕円 707"/>
        <xdr:cNvSpPr/>
      </xdr:nvSpPr>
      <xdr:spPr>
        <a:xfrm>
          <a:off x="12763500" y="1658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50438</xdr:rowOff>
    </xdr:from>
    <xdr:ext cx="534377" cy="259045"/>
    <xdr:sp macro="" textlink="">
      <xdr:nvSpPr>
        <xdr:cNvPr id="709" name="テキスト ボックス 708"/>
        <xdr:cNvSpPr txBox="1"/>
      </xdr:nvSpPr>
      <xdr:spPr>
        <a:xfrm>
          <a:off x="12547111" y="166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9" name="テキスト ボックス 72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114173</xdr:rowOff>
    </xdr:from>
    <xdr:to>
      <xdr:col>32</xdr:col>
      <xdr:colOff>186689</xdr:colOff>
      <xdr:row>39</xdr:row>
      <xdr:rowOff>44450</xdr:rowOff>
    </xdr:to>
    <xdr:cxnSp macro="">
      <xdr:nvCxnSpPr>
        <xdr:cNvPr id="733" name="直線コネクタ 732"/>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73169</xdr:rowOff>
    </xdr:from>
    <xdr:ext cx="249299" cy="259045"/>
    <xdr:sp macro="" textlink="">
      <xdr:nvSpPr>
        <xdr:cNvPr id="734" name="諸支出金最小値テキスト"/>
        <xdr:cNvSpPr txBox="1"/>
      </xdr:nvSpPr>
      <xdr:spPr>
        <a:xfrm>
          <a:off x="22212300" y="6759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60850</xdr:rowOff>
    </xdr:from>
    <xdr:ext cx="469744" cy="259045"/>
    <xdr:sp macro="" textlink="">
      <xdr:nvSpPr>
        <xdr:cNvPr id="736" name="諸支出金最大値テキスト"/>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3,417</a:t>
          </a:r>
          <a:endParaRPr kumimoji="1" lang="ja-JP" altLang="en-US" sz="1000" b="1">
            <a:latin typeface="ＭＳ Ｐゴシック"/>
          </a:endParaRPr>
        </a:p>
      </xdr:txBody>
    </xdr:sp>
    <xdr:clientData/>
  </xdr:oneCellAnchor>
  <xdr:twoCellAnchor>
    <xdr:from>
      <xdr:col>32</xdr:col>
      <xdr:colOff>98425</xdr:colOff>
      <xdr:row>31</xdr:row>
      <xdr:rowOff>114173</xdr:rowOff>
    </xdr:from>
    <xdr:to>
      <xdr:col>32</xdr:col>
      <xdr:colOff>276225</xdr:colOff>
      <xdr:row>31</xdr:row>
      <xdr:rowOff>114173</xdr:rowOff>
    </xdr:to>
    <xdr:cxnSp macro="">
      <xdr:nvCxnSpPr>
        <xdr:cNvPr id="737" name="直線コネクタ 736"/>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162069</xdr:rowOff>
    </xdr:from>
    <xdr:ext cx="313932" cy="259045"/>
    <xdr:sp macro="" textlink="">
      <xdr:nvSpPr>
        <xdr:cNvPr id="739" name="諸支出金平均値テキスト"/>
        <xdr:cNvSpPr txBox="1"/>
      </xdr:nvSpPr>
      <xdr:spPr>
        <a:xfrm>
          <a:off x="22212300" y="650571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139192</xdr:rowOff>
    </xdr:from>
    <xdr:to>
      <xdr:col>32</xdr:col>
      <xdr:colOff>238125</xdr:colOff>
      <xdr:row>39</xdr:row>
      <xdr:rowOff>69342</xdr:rowOff>
    </xdr:to>
    <xdr:sp macro="" textlink="">
      <xdr:nvSpPr>
        <xdr:cNvPr id="740" name="フローチャート : 判断 739"/>
        <xdr:cNvSpPr/>
      </xdr:nvSpPr>
      <xdr:spPr>
        <a:xfrm>
          <a:off x="221107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42" name="フローチャート : 判断 741"/>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3" name="テキスト ボックス 742"/>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5" name="フローチャート : 判断 744"/>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6" name="テキスト ボックス 745"/>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8" name="フローチャート : 判断 747"/>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51198</xdr:rowOff>
    </xdr:from>
    <xdr:ext cx="378565" cy="259045"/>
    <xdr:sp macro="" textlink="">
      <xdr:nvSpPr>
        <xdr:cNvPr id="749" name="テキスト ボックス 748"/>
        <xdr:cNvSpPr txBox="1"/>
      </xdr:nvSpPr>
      <xdr:spPr>
        <a:xfrm>
          <a:off x="19356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50" name="フローチャート : 判断 749"/>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51579</xdr:rowOff>
    </xdr:from>
    <xdr:ext cx="378565" cy="259045"/>
    <xdr:sp macro="" textlink="">
      <xdr:nvSpPr>
        <xdr:cNvPr id="751" name="テキスト ボックス 750"/>
        <xdr:cNvSpPr txBox="1"/>
      </xdr:nvSpPr>
      <xdr:spPr>
        <a:xfrm>
          <a:off x="18467017"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7" name="円/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117619</xdr:rowOff>
    </xdr:from>
    <xdr:ext cx="249299" cy="259045"/>
    <xdr:sp macro="" textlink="">
      <xdr:nvSpPr>
        <xdr:cNvPr id="758" name="諸支出金該当値テキスト"/>
        <xdr:cNvSpPr txBox="1"/>
      </xdr:nvSpPr>
      <xdr:spPr>
        <a:xfrm>
          <a:off x="22212300" y="66327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9" name="円/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0" name="テキスト ボックス 75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1" name="円/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2" name="テキスト ボックス 76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3" name="円/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4" name="テキスト ボックス 76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5" name="円/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6" name="テキスト ボックス 76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9" name="フローチャート :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1" name="フローチャート :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2" name="テキスト ボックス 79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4" name="フローチャート :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5" name="テキスト ボックス 79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7" name="フローチャート :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8" name="テキスト ボックス 79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フローチャート :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0" name="テキスト ボックス 79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円/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8" name="円/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9" name="テキスト ボックス 80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0" name="円/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1" name="テキスト ボックス 81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2" name="円/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3" name="テキスト ボックス 81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円/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5" name="テキスト ボックス 81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全般的に類似団体内平均値を下回っているものの、総務費が大きく増大している。</a:t>
          </a:r>
          <a:endParaRPr kumimoji="1" lang="en-US" altLang="ja-JP" sz="1300">
            <a:latin typeface="ＭＳ Ｐゴシック"/>
          </a:endParaRPr>
        </a:p>
        <a:p>
          <a:r>
            <a:rPr kumimoji="1" lang="ja-JP" altLang="en-US" sz="1300">
              <a:latin typeface="ＭＳ Ｐゴシック"/>
            </a:rPr>
            <a:t>　定住化促進事業、庁舎の修繕費によるものであるが、費用対効果を考慮した事業を推進し、更なる財政健全化を図る。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財政調整基金は増加しているものの、施設の老朽化による修繕費の増大が考慮され、歳出の増加が見込まれる。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歳入では固定資産税（国有資産等所在市町村交付金）等の減額により、自主財源の減少が見込まれることから、今後更に厳しい財政状況が予想されるため、歳入歳出の均衡が保てるよう備える必要がある。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鹿児島県東串良町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全会計の収支は黒字となっている。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それぞれの特別会計で効果的な事業展開を図り、黒字を継続できるように、財政健全化に努める。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5089578</v>
      </c>
      <c r="BO4" s="411"/>
      <c r="BP4" s="411"/>
      <c r="BQ4" s="411"/>
      <c r="BR4" s="411"/>
      <c r="BS4" s="411"/>
      <c r="BT4" s="411"/>
      <c r="BU4" s="412"/>
      <c r="BV4" s="410">
        <v>4464202</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8.6999999999999993</v>
      </c>
      <c r="CU4" s="588"/>
      <c r="CV4" s="588"/>
      <c r="CW4" s="588"/>
      <c r="CX4" s="588"/>
      <c r="CY4" s="588"/>
      <c r="CZ4" s="588"/>
      <c r="DA4" s="589"/>
      <c r="DB4" s="587">
        <v>10.5</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4849342</v>
      </c>
      <c r="BO5" s="416"/>
      <c r="BP5" s="416"/>
      <c r="BQ5" s="416"/>
      <c r="BR5" s="416"/>
      <c r="BS5" s="416"/>
      <c r="BT5" s="416"/>
      <c r="BU5" s="417"/>
      <c r="BV5" s="415">
        <v>4179355</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87.4</v>
      </c>
      <c r="CU5" s="386"/>
      <c r="CV5" s="386"/>
      <c r="CW5" s="386"/>
      <c r="CX5" s="386"/>
      <c r="CY5" s="386"/>
      <c r="CZ5" s="386"/>
      <c r="DA5" s="387"/>
      <c r="DB5" s="385">
        <v>86.2</v>
      </c>
      <c r="DC5" s="386"/>
      <c r="DD5" s="386"/>
      <c r="DE5" s="386"/>
      <c r="DF5" s="386"/>
      <c r="DG5" s="386"/>
      <c r="DH5" s="386"/>
      <c r="DI5" s="387"/>
      <c r="DJ5" s="139"/>
      <c r="DK5" s="139"/>
      <c r="DL5" s="139"/>
      <c r="DM5" s="139"/>
      <c r="DN5" s="139"/>
      <c r="DO5" s="139"/>
    </row>
    <row r="6" spans="1:119" ht="18.75" customHeight="1">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240236</v>
      </c>
      <c r="BO6" s="416"/>
      <c r="BP6" s="416"/>
      <c r="BQ6" s="416"/>
      <c r="BR6" s="416"/>
      <c r="BS6" s="416"/>
      <c r="BT6" s="416"/>
      <c r="BU6" s="417"/>
      <c r="BV6" s="415">
        <v>284847</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92.3</v>
      </c>
      <c r="CU6" s="562"/>
      <c r="CV6" s="562"/>
      <c r="CW6" s="562"/>
      <c r="CX6" s="562"/>
      <c r="CY6" s="562"/>
      <c r="CZ6" s="562"/>
      <c r="DA6" s="563"/>
      <c r="DB6" s="561">
        <v>92.4</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10199</v>
      </c>
      <c r="BO7" s="416"/>
      <c r="BP7" s="416"/>
      <c r="BQ7" s="416"/>
      <c r="BR7" s="416"/>
      <c r="BS7" s="416"/>
      <c r="BT7" s="416"/>
      <c r="BU7" s="417"/>
      <c r="BV7" s="415">
        <v>357</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2643461</v>
      </c>
      <c r="CU7" s="416"/>
      <c r="CV7" s="416"/>
      <c r="CW7" s="416"/>
      <c r="CX7" s="416"/>
      <c r="CY7" s="416"/>
      <c r="CZ7" s="416"/>
      <c r="DA7" s="417"/>
      <c r="DB7" s="415">
        <v>2696870</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230037</v>
      </c>
      <c r="BO8" s="416"/>
      <c r="BP8" s="416"/>
      <c r="BQ8" s="416"/>
      <c r="BR8" s="416"/>
      <c r="BS8" s="416"/>
      <c r="BT8" s="416"/>
      <c r="BU8" s="417"/>
      <c r="BV8" s="415">
        <v>284490</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0.38</v>
      </c>
      <c r="CU8" s="525"/>
      <c r="CV8" s="525"/>
      <c r="CW8" s="525"/>
      <c r="CX8" s="525"/>
      <c r="CY8" s="525"/>
      <c r="CZ8" s="525"/>
      <c r="DA8" s="526"/>
      <c r="DB8" s="524">
        <v>0.39</v>
      </c>
      <c r="DC8" s="525"/>
      <c r="DD8" s="525"/>
      <c r="DE8" s="525"/>
      <c r="DF8" s="525"/>
      <c r="DG8" s="525"/>
      <c r="DH8" s="525"/>
      <c r="DI8" s="526"/>
      <c r="DJ8" s="139"/>
      <c r="DK8" s="139"/>
      <c r="DL8" s="139"/>
      <c r="DM8" s="139"/>
      <c r="DN8" s="139"/>
      <c r="DO8" s="139"/>
    </row>
    <row r="9" spans="1:119" ht="18.75" customHeight="1" thickBot="1">
      <c r="A9" s="140"/>
      <c r="B9" s="550" t="s">
        <v>97</v>
      </c>
      <c r="C9" s="551"/>
      <c r="D9" s="551"/>
      <c r="E9" s="551"/>
      <c r="F9" s="551"/>
      <c r="G9" s="551"/>
      <c r="H9" s="551"/>
      <c r="I9" s="551"/>
      <c r="J9" s="551"/>
      <c r="K9" s="478"/>
      <c r="L9" s="552" t="s">
        <v>98</v>
      </c>
      <c r="M9" s="553"/>
      <c r="N9" s="553"/>
      <c r="O9" s="553"/>
      <c r="P9" s="553"/>
      <c r="Q9" s="554"/>
      <c r="R9" s="555">
        <v>6530</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-54453</v>
      </c>
      <c r="BO9" s="416"/>
      <c r="BP9" s="416"/>
      <c r="BQ9" s="416"/>
      <c r="BR9" s="416"/>
      <c r="BS9" s="416"/>
      <c r="BT9" s="416"/>
      <c r="BU9" s="417"/>
      <c r="BV9" s="415">
        <v>109286</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12.7</v>
      </c>
      <c r="CU9" s="386"/>
      <c r="CV9" s="386"/>
      <c r="CW9" s="386"/>
      <c r="CX9" s="386"/>
      <c r="CY9" s="386"/>
      <c r="CZ9" s="386"/>
      <c r="DA9" s="387"/>
      <c r="DB9" s="385">
        <v>12.7</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6802</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260656</v>
      </c>
      <c r="BO10" s="416"/>
      <c r="BP10" s="416"/>
      <c r="BQ10" s="416"/>
      <c r="BR10" s="416"/>
      <c r="BS10" s="416"/>
      <c r="BT10" s="416"/>
      <c r="BU10" s="417"/>
      <c r="BV10" s="415">
        <v>60327</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79</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6804</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6712</v>
      </c>
      <c r="S13" s="517"/>
      <c r="T13" s="517"/>
      <c r="U13" s="517"/>
      <c r="V13" s="518"/>
      <c r="W13" s="504" t="s">
        <v>124</v>
      </c>
      <c r="X13" s="428"/>
      <c r="Y13" s="428"/>
      <c r="Z13" s="428"/>
      <c r="AA13" s="428"/>
      <c r="AB13" s="429"/>
      <c r="AC13" s="391">
        <v>1075</v>
      </c>
      <c r="AD13" s="392"/>
      <c r="AE13" s="392"/>
      <c r="AF13" s="392"/>
      <c r="AG13" s="393"/>
      <c r="AH13" s="391">
        <v>1184</v>
      </c>
      <c r="AI13" s="392"/>
      <c r="AJ13" s="392"/>
      <c r="AK13" s="392"/>
      <c r="AL13" s="394"/>
      <c r="AM13" s="484" t="s">
        <v>125</v>
      </c>
      <c r="AN13" s="389"/>
      <c r="AO13" s="389"/>
      <c r="AP13" s="389"/>
      <c r="AQ13" s="389"/>
      <c r="AR13" s="389"/>
      <c r="AS13" s="389"/>
      <c r="AT13" s="390"/>
      <c r="AU13" s="472" t="s">
        <v>119</v>
      </c>
      <c r="AV13" s="473"/>
      <c r="AW13" s="473"/>
      <c r="AX13" s="473"/>
      <c r="AY13" s="395" t="s">
        <v>126</v>
      </c>
      <c r="AZ13" s="396"/>
      <c r="BA13" s="396"/>
      <c r="BB13" s="396"/>
      <c r="BC13" s="396"/>
      <c r="BD13" s="396"/>
      <c r="BE13" s="396"/>
      <c r="BF13" s="396"/>
      <c r="BG13" s="396"/>
      <c r="BH13" s="396"/>
      <c r="BI13" s="396"/>
      <c r="BJ13" s="396"/>
      <c r="BK13" s="396"/>
      <c r="BL13" s="396"/>
      <c r="BM13" s="397"/>
      <c r="BN13" s="415">
        <v>206203</v>
      </c>
      <c r="BO13" s="416"/>
      <c r="BP13" s="416"/>
      <c r="BQ13" s="416"/>
      <c r="BR13" s="416"/>
      <c r="BS13" s="416"/>
      <c r="BT13" s="416"/>
      <c r="BU13" s="417"/>
      <c r="BV13" s="415">
        <v>169613</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5.8</v>
      </c>
      <c r="CU13" s="386"/>
      <c r="CV13" s="386"/>
      <c r="CW13" s="386"/>
      <c r="CX13" s="386"/>
      <c r="CY13" s="386"/>
      <c r="CZ13" s="386"/>
      <c r="DA13" s="387"/>
      <c r="DB13" s="385">
        <v>6.1</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6902</v>
      </c>
      <c r="S14" s="517"/>
      <c r="T14" s="517"/>
      <c r="U14" s="517"/>
      <c r="V14" s="518"/>
      <c r="W14" s="519"/>
      <c r="X14" s="431"/>
      <c r="Y14" s="431"/>
      <c r="Z14" s="431"/>
      <c r="AA14" s="431"/>
      <c r="AB14" s="432"/>
      <c r="AC14" s="509">
        <v>33.1</v>
      </c>
      <c r="AD14" s="510"/>
      <c r="AE14" s="510"/>
      <c r="AF14" s="510"/>
      <c r="AG14" s="511"/>
      <c r="AH14" s="509">
        <v>35.200000000000003</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6815</v>
      </c>
      <c r="S15" s="517"/>
      <c r="T15" s="517"/>
      <c r="U15" s="517"/>
      <c r="V15" s="518"/>
      <c r="W15" s="504" t="s">
        <v>130</v>
      </c>
      <c r="X15" s="428"/>
      <c r="Y15" s="428"/>
      <c r="Z15" s="428"/>
      <c r="AA15" s="428"/>
      <c r="AB15" s="429"/>
      <c r="AC15" s="391">
        <v>584</v>
      </c>
      <c r="AD15" s="392"/>
      <c r="AE15" s="392"/>
      <c r="AF15" s="392"/>
      <c r="AG15" s="393"/>
      <c r="AH15" s="391">
        <v>582</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838534</v>
      </c>
      <c r="BO15" s="411"/>
      <c r="BP15" s="411"/>
      <c r="BQ15" s="411"/>
      <c r="BR15" s="411"/>
      <c r="BS15" s="411"/>
      <c r="BT15" s="411"/>
      <c r="BU15" s="412"/>
      <c r="BV15" s="410">
        <v>861464</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18</v>
      </c>
      <c r="AD16" s="510"/>
      <c r="AE16" s="510"/>
      <c r="AF16" s="510"/>
      <c r="AG16" s="511"/>
      <c r="AH16" s="509">
        <v>17.3</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2269695</v>
      </c>
      <c r="BO16" s="416"/>
      <c r="BP16" s="416"/>
      <c r="BQ16" s="416"/>
      <c r="BR16" s="416"/>
      <c r="BS16" s="416"/>
      <c r="BT16" s="416"/>
      <c r="BU16" s="417"/>
      <c r="BV16" s="415">
        <v>2269757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1589</v>
      </c>
      <c r="AD17" s="392"/>
      <c r="AE17" s="392"/>
      <c r="AF17" s="392"/>
      <c r="AG17" s="393"/>
      <c r="AH17" s="391">
        <v>1597</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1071869</v>
      </c>
      <c r="BO17" s="416"/>
      <c r="BP17" s="416"/>
      <c r="BQ17" s="416"/>
      <c r="BR17" s="416"/>
      <c r="BS17" s="416"/>
      <c r="BT17" s="416"/>
      <c r="BU17" s="417"/>
      <c r="BV17" s="415">
        <v>1104267</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27.78</v>
      </c>
      <c r="M18" s="480"/>
      <c r="N18" s="480"/>
      <c r="O18" s="480"/>
      <c r="P18" s="480"/>
      <c r="Q18" s="480"/>
      <c r="R18" s="481"/>
      <c r="S18" s="481"/>
      <c r="T18" s="481"/>
      <c r="U18" s="481"/>
      <c r="V18" s="482"/>
      <c r="W18" s="496"/>
      <c r="X18" s="497"/>
      <c r="Y18" s="497"/>
      <c r="Z18" s="497"/>
      <c r="AA18" s="497"/>
      <c r="AB18" s="505"/>
      <c r="AC18" s="379">
        <v>48.9</v>
      </c>
      <c r="AD18" s="380"/>
      <c r="AE18" s="380"/>
      <c r="AF18" s="380"/>
      <c r="AG18" s="483"/>
      <c r="AH18" s="379">
        <v>47.5</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2350244</v>
      </c>
      <c r="BO18" s="416"/>
      <c r="BP18" s="416"/>
      <c r="BQ18" s="416"/>
      <c r="BR18" s="416"/>
      <c r="BS18" s="416"/>
      <c r="BT18" s="416"/>
      <c r="BU18" s="417"/>
      <c r="BV18" s="415">
        <v>2355781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235</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3304205</v>
      </c>
      <c r="BO19" s="416"/>
      <c r="BP19" s="416"/>
      <c r="BQ19" s="416"/>
      <c r="BR19" s="416"/>
      <c r="BS19" s="416"/>
      <c r="BT19" s="416"/>
      <c r="BU19" s="417"/>
      <c r="BV19" s="415">
        <v>3202273</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2826</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5206221</v>
      </c>
      <c r="BO23" s="416"/>
      <c r="BP23" s="416"/>
      <c r="BQ23" s="416"/>
      <c r="BR23" s="416"/>
      <c r="BS23" s="416"/>
      <c r="BT23" s="416"/>
      <c r="BU23" s="417"/>
      <c r="BV23" s="415">
        <v>5015794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7590</v>
      </c>
      <c r="R24" s="392"/>
      <c r="S24" s="392"/>
      <c r="T24" s="392"/>
      <c r="U24" s="392"/>
      <c r="V24" s="393"/>
      <c r="W24" s="457"/>
      <c r="X24" s="448"/>
      <c r="Y24" s="449"/>
      <c r="Z24" s="388" t="s">
        <v>154</v>
      </c>
      <c r="AA24" s="389"/>
      <c r="AB24" s="389"/>
      <c r="AC24" s="389"/>
      <c r="AD24" s="389"/>
      <c r="AE24" s="389"/>
      <c r="AF24" s="389"/>
      <c r="AG24" s="390"/>
      <c r="AH24" s="391">
        <v>78</v>
      </c>
      <c r="AI24" s="392"/>
      <c r="AJ24" s="392"/>
      <c r="AK24" s="392"/>
      <c r="AL24" s="393"/>
      <c r="AM24" s="391">
        <v>239538</v>
      </c>
      <c r="AN24" s="392"/>
      <c r="AO24" s="392"/>
      <c r="AP24" s="392"/>
      <c r="AQ24" s="392"/>
      <c r="AR24" s="393"/>
      <c r="AS24" s="391">
        <v>3071</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4878782</v>
      </c>
      <c r="BO24" s="416"/>
      <c r="BP24" s="416"/>
      <c r="BQ24" s="416"/>
      <c r="BR24" s="416"/>
      <c r="BS24" s="416"/>
      <c r="BT24" s="416"/>
      <c r="BU24" s="417"/>
      <c r="BV24" s="415">
        <v>4650867</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1</v>
      </c>
      <c r="M25" s="392"/>
      <c r="N25" s="392"/>
      <c r="O25" s="392"/>
      <c r="P25" s="393"/>
      <c r="Q25" s="391">
        <v>5940</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67629</v>
      </c>
      <c r="BO25" s="411"/>
      <c r="BP25" s="411"/>
      <c r="BQ25" s="411"/>
      <c r="BR25" s="411"/>
      <c r="BS25" s="411"/>
      <c r="BT25" s="411"/>
      <c r="BU25" s="412"/>
      <c r="BV25" s="410">
        <v>134615</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5530</v>
      </c>
      <c r="R26" s="392"/>
      <c r="S26" s="392"/>
      <c r="T26" s="392"/>
      <c r="U26" s="392"/>
      <c r="V26" s="393"/>
      <c r="W26" s="457"/>
      <c r="X26" s="448"/>
      <c r="Y26" s="449"/>
      <c r="Z26" s="388" t="s">
        <v>160</v>
      </c>
      <c r="AA26" s="470"/>
      <c r="AB26" s="470"/>
      <c r="AC26" s="470"/>
      <c r="AD26" s="470"/>
      <c r="AE26" s="470"/>
      <c r="AF26" s="470"/>
      <c r="AG26" s="471"/>
      <c r="AH26" s="391">
        <v>3</v>
      </c>
      <c r="AI26" s="392"/>
      <c r="AJ26" s="392"/>
      <c r="AK26" s="392"/>
      <c r="AL26" s="393"/>
      <c r="AM26" s="391">
        <v>8172</v>
      </c>
      <c r="AN26" s="392"/>
      <c r="AO26" s="392"/>
      <c r="AP26" s="392"/>
      <c r="AQ26" s="392"/>
      <c r="AR26" s="393"/>
      <c r="AS26" s="391">
        <v>2724</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3060</v>
      </c>
      <c r="R27" s="392"/>
      <c r="S27" s="392"/>
      <c r="T27" s="392"/>
      <c r="U27" s="392"/>
      <c r="V27" s="393"/>
      <c r="W27" s="457"/>
      <c r="X27" s="448"/>
      <c r="Y27" s="449"/>
      <c r="Z27" s="388" t="s">
        <v>163</v>
      </c>
      <c r="AA27" s="389"/>
      <c r="AB27" s="389"/>
      <c r="AC27" s="389"/>
      <c r="AD27" s="389"/>
      <c r="AE27" s="389"/>
      <c r="AF27" s="389"/>
      <c r="AG27" s="390"/>
      <c r="AH27" s="391">
        <v>2</v>
      </c>
      <c r="AI27" s="392"/>
      <c r="AJ27" s="392"/>
      <c r="AK27" s="392"/>
      <c r="AL27" s="393"/>
      <c r="AM27" s="391" t="s">
        <v>164</v>
      </c>
      <c r="AN27" s="392"/>
      <c r="AO27" s="392"/>
      <c r="AP27" s="392"/>
      <c r="AQ27" s="392"/>
      <c r="AR27" s="393"/>
      <c r="AS27" s="391" t="s">
        <v>164</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191421</v>
      </c>
      <c r="BO27" s="419"/>
      <c r="BP27" s="419"/>
      <c r="BQ27" s="419"/>
      <c r="BR27" s="419"/>
      <c r="BS27" s="419"/>
      <c r="BT27" s="419"/>
      <c r="BU27" s="420"/>
      <c r="BV27" s="418">
        <v>191421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166</v>
      </c>
      <c r="F28" s="389"/>
      <c r="G28" s="389"/>
      <c r="H28" s="389"/>
      <c r="I28" s="389"/>
      <c r="J28" s="389"/>
      <c r="K28" s="390"/>
      <c r="L28" s="391">
        <v>1</v>
      </c>
      <c r="M28" s="392"/>
      <c r="N28" s="392"/>
      <c r="O28" s="392"/>
      <c r="P28" s="393"/>
      <c r="Q28" s="391">
        <v>2480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1611185</v>
      </c>
      <c r="BO28" s="411"/>
      <c r="BP28" s="411"/>
      <c r="BQ28" s="411"/>
      <c r="BR28" s="411"/>
      <c r="BS28" s="411"/>
      <c r="BT28" s="411"/>
      <c r="BU28" s="412"/>
      <c r="BV28" s="410">
        <v>1350529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170</v>
      </c>
      <c r="F29" s="389"/>
      <c r="G29" s="389"/>
      <c r="H29" s="389"/>
      <c r="I29" s="389"/>
      <c r="J29" s="389"/>
      <c r="K29" s="390"/>
      <c r="L29" s="391">
        <v>8</v>
      </c>
      <c r="M29" s="392"/>
      <c r="N29" s="392"/>
      <c r="O29" s="392"/>
      <c r="P29" s="393"/>
      <c r="Q29" s="391">
        <v>2270</v>
      </c>
      <c r="R29" s="392"/>
      <c r="S29" s="392"/>
      <c r="T29" s="392"/>
      <c r="U29" s="392"/>
      <c r="V29" s="393"/>
      <c r="W29" s="458"/>
      <c r="X29" s="459"/>
      <c r="Y29" s="460"/>
      <c r="Z29" s="388" t="s">
        <v>171</v>
      </c>
      <c r="AA29" s="389"/>
      <c r="AB29" s="389"/>
      <c r="AC29" s="389"/>
      <c r="AD29" s="389"/>
      <c r="AE29" s="389"/>
      <c r="AF29" s="389"/>
      <c r="AG29" s="390"/>
      <c r="AH29" s="391">
        <v>80</v>
      </c>
      <c r="AI29" s="392"/>
      <c r="AJ29" s="392"/>
      <c r="AK29" s="392"/>
      <c r="AL29" s="393"/>
      <c r="AM29" s="391">
        <v>247258</v>
      </c>
      <c r="AN29" s="392"/>
      <c r="AO29" s="392"/>
      <c r="AP29" s="392"/>
      <c r="AQ29" s="392"/>
      <c r="AR29" s="393"/>
      <c r="AS29" s="391">
        <v>3091</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228137</v>
      </c>
      <c r="BO29" s="416"/>
      <c r="BP29" s="416"/>
      <c r="BQ29" s="416"/>
      <c r="BR29" s="416"/>
      <c r="BS29" s="416"/>
      <c r="BT29" s="416"/>
      <c r="BU29" s="417"/>
      <c r="BV29" s="415">
        <v>228043</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96.1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305809</v>
      </c>
      <c r="BO30" s="419"/>
      <c r="BP30" s="419"/>
      <c r="BQ30" s="419"/>
      <c r="BR30" s="419"/>
      <c r="BS30" s="419"/>
      <c r="BT30" s="419"/>
      <c r="BU30" s="420"/>
      <c r="BV30" s="418">
        <v>242460</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東串良町国民健康保険特別会計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東串良町簡易水道事業特別会計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大隅肝属広域事務組合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東串良町介護保険特別会計（保険事業勘定）</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大隅肝属地区消防組合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東串良町介護保険特別会計（サービス事業勘定）</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鹿児島県市町村総合事務組合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東串良町後期高齢者医療特別会計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鹿児島県後期高齢者医療広域連合（一般会計）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鹿児島県後期高齢者医療広域連合（特別会計）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84" t="s">
        <v>524</v>
      </c>
      <c r="D34" s="1184"/>
      <c r="E34" s="1185"/>
      <c r="F34" s="32">
        <v>6.5</v>
      </c>
      <c r="G34" s="33">
        <v>10.33</v>
      </c>
      <c r="H34" s="33">
        <v>6.72</v>
      </c>
      <c r="I34" s="33">
        <v>10.54</v>
      </c>
      <c r="J34" s="34">
        <v>8.6999999999999993</v>
      </c>
      <c r="K34" s="22"/>
      <c r="L34" s="22"/>
      <c r="M34" s="22"/>
      <c r="N34" s="22"/>
      <c r="O34" s="22"/>
      <c r="P34" s="22"/>
    </row>
    <row r="35" spans="1:16" ht="39" customHeight="1">
      <c r="A35" s="22"/>
      <c r="B35" s="35"/>
      <c r="C35" s="1178" t="s">
        <v>525</v>
      </c>
      <c r="D35" s="1179"/>
      <c r="E35" s="1180"/>
      <c r="F35" s="36">
        <v>1.63</v>
      </c>
      <c r="G35" s="37">
        <v>1.91</v>
      </c>
      <c r="H35" s="37">
        <v>1.36</v>
      </c>
      <c r="I35" s="37">
        <v>2.14</v>
      </c>
      <c r="J35" s="38">
        <v>3.37</v>
      </c>
      <c r="K35" s="22"/>
      <c r="L35" s="22"/>
      <c r="M35" s="22"/>
      <c r="N35" s="22"/>
      <c r="O35" s="22"/>
      <c r="P35" s="22"/>
    </row>
    <row r="36" spans="1:16" ht="39" customHeight="1">
      <c r="A36" s="22"/>
      <c r="B36" s="35"/>
      <c r="C36" s="1178" t="s">
        <v>526</v>
      </c>
      <c r="D36" s="1179"/>
      <c r="E36" s="1180"/>
      <c r="F36" s="36">
        <v>0.91</v>
      </c>
      <c r="G36" s="37">
        <v>0.71</v>
      </c>
      <c r="H36" s="37">
        <v>1.1100000000000001</v>
      </c>
      <c r="I36" s="37">
        <v>1.39</v>
      </c>
      <c r="J36" s="38">
        <v>1.83</v>
      </c>
      <c r="K36" s="22"/>
      <c r="L36" s="22"/>
      <c r="M36" s="22"/>
      <c r="N36" s="22"/>
      <c r="O36" s="22"/>
      <c r="P36" s="22"/>
    </row>
    <row r="37" spans="1:16" ht="39" customHeight="1">
      <c r="A37" s="22"/>
      <c r="B37" s="35"/>
      <c r="C37" s="1178" t="s">
        <v>527</v>
      </c>
      <c r="D37" s="1179"/>
      <c r="E37" s="1180"/>
      <c r="F37" s="36">
        <v>2.85</v>
      </c>
      <c r="G37" s="37">
        <v>2.52</v>
      </c>
      <c r="H37" s="37">
        <v>4.29</v>
      </c>
      <c r="I37" s="37">
        <v>2.4900000000000002</v>
      </c>
      <c r="J37" s="38">
        <v>1.39</v>
      </c>
      <c r="K37" s="22"/>
      <c r="L37" s="22"/>
      <c r="M37" s="22"/>
      <c r="N37" s="22"/>
      <c r="O37" s="22"/>
      <c r="P37" s="22"/>
    </row>
    <row r="38" spans="1:16" ht="39" customHeight="1">
      <c r="A38" s="22"/>
      <c r="B38" s="35"/>
      <c r="C38" s="1178" t="s">
        <v>528</v>
      </c>
      <c r="D38" s="1179"/>
      <c r="E38" s="1180"/>
      <c r="F38" s="36">
        <v>0.05</v>
      </c>
      <c r="G38" s="37">
        <v>7.0000000000000007E-2</v>
      </c>
      <c r="H38" s="37">
        <v>0.05</v>
      </c>
      <c r="I38" s="37">
        <v>0.06</v>
      </c>
      <c r="J38" s="38">
        <v>7.0000000000000007E-2</v>
      </c>
      <c r="K38" s="22"/>
      <c r="L38" s="22"/>
      <c r="M38" s="22"/>
      <c r="N38" s="22"/>
      <c r="O38" s="22"/>
      <c r="P38" s="22"/>
    </row>
    <row r="39" spans="1:16" ht="39" customHeight="1">
      <c r="A39" s="22"/>
      <c r="B39" s="35"/>
      <c r="C39" s="1178" t="s">
        <v>529</v>
      </c>
      <c r="D39" s="1179"/>
      <c r="E39" s="1180"/>
      <c r="F39" s="36">
        <v>0</v>
      </c>
      <c r="G39" s="37">
        <v>0</v>
      </c>
      <c r="H39" s="37">
        <v>0.01</v>
      </c>
      <c r="I39" s="37">
        <v>0.02</v>
      </c>
      <c r="J39" s="38">
        <v>0.02</v>
      </c>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530</v>
      </c>
      <c r="D42" s="1179"/>
      <c r="E42" s="1180"/>
      <c r="F42" s="36" t="s">
        <v>478</v>
      </c>
      <c r="G42" s="37" t="s">
        <v>478</v>
      </c>
      <c r="H42" s="37" t="s">
        <v>478</v>
      </c>
      <c r="I42" s="37" t="s">
        <v>478</v>
      </c>
      <c r="J42" s="38" t="s">
        <v>478</v>
      </c>
      <c r="K42" s="22"/>
      <c r="L42" s="22"/>
      <c r="M42" s="22"/>
      <c r="N42" s="22"/>
      <c r="O42" s="22"/>
      <c r="P42" s="22"/>
    </row>
    <row r="43" spans="1:16" ht="39" customHeight="1" thickBot="1">
      <c r="A43" s="22"/>
      <c r="B43" s="40"/>
      <c r="C43" s="1181" t="s">
        <v>531</v>
      </c>
      <c r="D43" s="1182"/>
      <c r="E43" s="1183"/>
      <c r="F43" s="41" t="s">
        <v>478</v>
      </c>
      <c r="G43" s="42" t="s">
        <v>478</v>
      </c>
      <c r="H43" s="42" t="s">
        <v>478</v>
      </c>
      <c r="I43" s="42" t="s">
        <v>478</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94" t="s">
        <v>11</v>
      </c>
      <c r="C45" s="1195"/>
      <c r="D45" s="58"/>
      <c r="E45" s="1200" t="s">
        <v>12</v>
      </c>
      <c r="F45" s="1200"/>
      <c r="G45" s="1200"/>
      <c r="H45" s="1200"/>
      <c r="I45" s="1200"/>
      <c r="J45" s="1201"/>
      <c r="K45" s="59">
        <v>466</v>
      </c>
      <c r="L45" s="60">
        <v>462</v>
      </c>
      <c r="M45" s="60">
        <v>430</v>
      </c>
      <c r="N45" s="60">
        <v>432</v>
      </c>
      <c r="O45" s="61">
        <v>441</v>
      </c>
      <c r="P45" s="48"/>
      <c r="Q45" s="48"/>
      <c r="R45" s="48"/>
      <c r="S45" s="48"/>
      <c r="T45" s="48"/>
      <c r="U45" s="48"/>
    </row>
    <row r="46" spans="1:21" ht="30.75" customHeight="1">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c r="A48" s="48"/>
      <c r="B48" s="1196"/>
      <c r="C48" s="1197"/>
      <c r="D48" s="62"/>
      <c r="E48" s="1188" t="s">
        <v>15</v>
      </c>
      <c r="F48" s="1188"/>
      <c r="G48" s="1188"/>
      <c r="H48" s="1188"/>
      <c r="I48" s="1188"/>
      <c r="J48" s="1189"/>
      <c r="K48" s="63">
        <v>15</v>
      </c>
      <c r="L48" s="64">
        <v>15</v>
      </c>
      <c r="M48" s="64">
        <v>15</v>
      </c>
      <c r="N48" s="64">
        <v>11</v>
      </c>
      <c r="O48" s="65">
        <v>7</v>
      </c>
      <c r="P48" s="48"/>
      <c r="Q48" s="48"/>
      <c r="R48" s="48"/>
      <c r="S48" s="48"/>
      <c r="T48" s="48"/>
      <c r="U48" s="48"/>
    </row>
    <row r="49" spans="1:21" ht="30.75" customHeight="1">
      <c r="A49" s="48"/>
      <c r="B49" s="1196"/>
      <c r="C49" s="1197"/>
      <c r="D49" s="62"/>
      <c r="E49" s="1188" t="s">
        <v>16</v>
      </c>
      <c r="F49" s="1188"/>
      <c r="G49" s="1188"/>
      <c r="H49" s="1188"/>
      <c r="I49" s="1188"/>
      <c r="J49" s="1189"/>
      <c r="K49" s="63">
        <v>30</v>
      </c>
      <c r="L49" s="64">
        <v>29</v>
      </c>
      <c r="M49" s="64">
        <v>29</v>
      </c>
      <c r="N49" s="64">
        <v>30</v>
      </c>
      <c r="O49" s="65">
        <v>42</v>
      </c>
      <c r="P49" s="48"/>
      <c r="Q49" s="48"/>
      <c r="R49" s="48"/>
      <c r="S49" s="48"/>
      <c r="T49" s="48"/>
      <c r="U49" s="48"/>
    </row>
    <row r="50" spans="1:21" ht="30.75" customHeight="1">
      <c r="A50" s="48"/>
      <c r="B50" s="1196"/>
      <c r="C50" s="1197"/>
      <c r="D50" s="62"/>
      <c r="E50" s="1188" t="s">
        <v>17</v>
      </c>
      <c r="F50" s="1188"/>
      <c r="G50" s="1188"/>
      <c r="H50" s="1188"/>
      <c r="I50" s="1188"/>
      <c r="J50" s="1189"/>
      <c r="K50" s="63" t="s">
        <v>478</v>
      </c>
      <c r="L50" s="64" t="s">
        <v>478</v>
      </c>
      <c r="M50" s="64">
        <v>0</v>
      </c>
      <c r="N50" s="64">
        <v>18</v>
      </c>
      <c r="O50" s="65">
        <v>0</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348</v>
      </c>
      <c r="L52" s="64">
        <v>351</v>
      </c>
      <c r="M52" s="64">
        <v>341</v>
      </c>
      <c r="N52" s="64">
        <v>350</v>
      </c>
      <c r="O52" s="65">
        <v>361</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163</v>
      </c>
      <c r="L53" s="69">
        <v>155</v>
      </c>
      <c r="M53" s="69">
        <v>133</v>
      </c>
      <c r="N53" s="69">
        <v>141</v>
      </c>
      <c r="O53" s="70">
        <v>129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214" t="s">
        <v>24</v>
      </c>
      <c r="C41" s="1215"/>
      <c r="D41" s="81"/>
      <c r="E41" s="1216" t="s">
        <v>25</v>
      </c>
      <c r="F41" s="1216"/>
      <c r="G41" s="1216"/>
      <c r="H41" s="1217"/>
      <c r="I41" s="82">
        <v>4391</v>
      </c>
      <c r="J41" s="83">
        <v>4404</v>
      </c>
      <c r="K41" s="83">
        <v>4783</v>
      </c>
      <c r="L41" s="83">
        <v>5016</v>
      </c>
      <c r="M41" s="84">
        <v>5206</v>
      </c>
    </row>
    <row r="42" spans="2:13" ht="27.75" customHeight="1">
      <c r="B42" s="1204"/>
      <c r="C42" s="1205"/>
      <c r="D42" s="85"/>
      <c r="E42" s="1208" t="s">
        <v>26</v>
      </c>
      <c r="F42" s="1208"/>
      <c r="G42" s="1208"/>
      <c r="H42" s="1209"/>
      <c r="I42" s="86">
        <v>120</v>
      </c>
      <c r="J42" s="87">
        <v>154</v>
      </c>
      <c r="K42" s="87">
        <v>60</v>
      </c>
      <c r="L42" s="87">
        <v>43</v>
      </c>
      <c r="M42" s="88">
        <v>3</v>
      </c>
    </row>
    <row r="43" spans="2:13" ht="27.75" customHeight="1">
      <c r="B43" s="1204"/>
      <c r="C43" s="1205"/>
      <c r="D43" s="85"/>
      <c r="E43" s="1208" t="s">
        <v>27</v>
      </c>
      <c r="F43" s="1208"/>
      <c r="G43" s="1208"/>
      <c r="H43" s="1209"/>
      <c r="I43" s="86">
        <v>84</v>
      </c>
      <c r="J43" s="87">
        <v>72</v>
      </c>
      <c r="K43" s="87">
        <v>97</v>
      </c>
      <c r="L43" s="87">
        <v>148</v>
      </c>
      <c r="M43" s="88">
        <v>187</v>
      </c>
    </row>
    <row r="44" spans="2:13" ht="27.75" customHeight="1">
      <c r="B44" s="1204"/>
      <c r="C44" s="1205"/>
      <c r="D44" s="85"/>
      <c r="E44" s="1208" t="s">
        <v>28</v>
      </c>
      <c r="F44" s="1208"/>
      <c r="G44" s="1208"/>
      <c r="H44" s="1209"/>
      <c r="I44" s="86">
        <v>263</v>
      </c>
      <c r="J44" s="87">
        <v>343</v>
      </c>
      <c r="K44" s="87">
        <v>321</v>
      </c>
      <c r="L44" s="87">
        <v>315</v>
      </c>
      <c r="M44" s="88">
        <v>278</v>
      </c>
    </row>
    <row r="45" spans="2:13" ht="27.75" customHeight="1">
      <c r="B45" s="1204"/>
      <c r="C45" s="1205"/>
      <c r="D45" s="85"/>
      <c r="E45" s="1208" t="s">
        <v>29</v>
      </c>
      <c r="F45" s="1208"/>
      <c r="G45" s="1208"/>
      <c r="H45" s="1209"/>
      <c r="I45" s="86">
        <v>862</v>
      </c>
      <c r="J45" s="87">
        <v>817</v>
      </c>
      <c r="K45" s="87">
        <v>648</v>
      </c>
      <c r="L45" s="87">
        <v>583</v>
      </c>
      <c r="M45" s="88">
        <v>490</v>
      </c>
    </row>
    <row r="46" spans="2:13" ht="27.75" customHeight="1">
      <c r="B46" s="1204"/>
      <c r="C46" s="1205"/>
      <c r="D46" s="89"/>
      <c r="E46" s="1208" t="s">
        <v>30</v>
      </c>
      <c r="F46" s="1208"/>
      <c r="G46" s="1208"/>
      <c r="H46" s="1209"/>
      <c r="I46" s="86" t="s">
        <v>478</v>
      </c>
      <c r="J46" s="87" t="s">
        <v>478</v>
      </c>
      <c r="K46" s="87" t="s">
        <v>478</v>
      </c>
      <c r="L46" s="87" t="s">
        <v>478</v>
      </c>
      <c r="M46" s="88" t="s">
        <v>478</v>
      </c>
    </row>
    <row r="47" spans="2:13" ht="27.75" customHeight="1">
      <c r="B47" s="1204"/>
      <c r="C47" s="1205"/>
      <c r="D47" s="90"/>
      <c r="E47" s="1218" t="s">
        <v>31</v>
      </c>
      <c r="F47" s="1219"/>
      <c r="G47" s="1219"/>
      <c r="H47" s="1220"/>
      <c r="I47" s="86" t="s">
        <v>478</v>
      </c>
      <c r="J47" s="87" t="s">
        <v>478</v>
      </c>
      <c r="K47" s="87" t="s">
        <v>478</v>
      </c>
      <c r="L47" s="87" t="s">
        <v>478</v>
      </c>
      <c r="M47" s="88" t="s">
        <v>478</v>
      </c>
    </row>
    <row r="48" spans="2:13" ht="27.75" customHeight="1">
      <c r="B48" s="1204"/>
      <c r="C48" s="1205"/>
      <c r="D48" s="85"/>
      <c r="E48" s="1208" t="s">
        <v>32</v>
      </c>
      <c r="F48" s="1208"/>
      <c r="G48" s="1208"/>
      <c r="H48" s="1209"/>
      <c r="I48" s="86" t="s">
        <v>478</v>
      </c>
      <c r="J48" s="87" t="s">
        <v>478</v>
      </c>
      <c r="K48" s="87" t="s">
        <v>478</v>
      </c>
      <c r="L48" s="87" t="s">
        <v>478</v>
      </c>
      <c r="M48" s="88" t="s">
        <v>478</v>
      </c>
    </row>
    <row r="49" spans="2:13" ht="27.75" customHeight="1">
      <c r="B49" s="1206"/>
      <c r="C49" s="1207"/>
      <c r="D49" s="85"/>
      <c r="E49" s="1208" t="s">
        <v>33</v>
      </c>
      <c r="F49" s="1208"/>
      <c r="G49" s="1208"/>
      <c r="H49" s="1209"/>
      <c r="I49" s="86" t="s">
        <v>478</v>
      </c>
      <c r="J49" s="87" t="s">
        <v>478</v>
      </c>
      <c r="K49" s="87" t="s">
        <v>478</v>
      </c>
      <c r="L49" s="87" t="s">
        <v>478</v>
      </c>
      <c r="M49" s="88" t="s">
        <v>478</v>
      </c>
    </row>
    <row r="50" spans="2:13" ht="27.75" customHeight="1">
      <c r="B50" s="1202" t="s">
        <v>34</v>
      </c>
      <c r="C50" s="1203"/>
      <c r="D50" s="91"/>
      <c r="E50" s="1208" t="s">
        <v>35</v>
      </c>
      <c r="F50" s="1208"/>
      <c r="G50" s="1208"/>
      <c r="H50" s="1209"/>
      <c r="I50" s="86">
        <v>1702</v>
      </c>
      <c r="J50" s="87">
        <v>1719</v>
      </c>
      <c r="K50" s="87">
        <v>1862</v>
      </c>
      <c r="L50" s="87">
        <v>2018</v>
      </c>
      <c r="M50" s="88">
        <v>2377</v>
      </c>
    </row>
    <row r="51" spans="2:13" ht="27.75" customHeight="1">
      <c r="B51" s="1204"/>
      <c r="C51" s="1205"/>
      <c r="D51" s="85"/>
      <c r="E51" s="1208" t="s">
        <v>36</v>
      </c>
      <c r="F51" s="1208"/>
      <c r="G51" s="1208"/>
      <c r="H51" s="1209"/>
      <c r="I51" s="86">
        <v>221</v>
      </c>
      <c r="J51" s="87">
        <v>192</v>
      </c>
      <c r="K51" s="87">
        <v>155</v>
      </c>
      <c r="L51" s="87">
        <v>131</v>
      </c>
      <c r="M51" s="88">
        <v>109</v>
      </c>
    </row>
    <row r="52" spans="2:13" ht="27.75" customHeight="1">
      <c r="B52" s="1206"/>
      <c r="C52" s="1207"/>
      <c r="D52" s="85"/>
      <c r="E52" s="1208" t="s">
        <v>37</v>
      </c>
      <c r="F52" s="1208"/>
      <c r="G52" s="1208"/>
      <c r="H52" s="1209"/>
      <c r="I52" s="86">
        <v>3350</v>
      </c>
      <c r="J52" s="87">
        <v>3531</v>
      </c>
      <c r="K52" s="87">
        <v>3790</v>
      </c>
      <c r="L52" s="87">
        <v>4058</v>
      </c>
      <c r="M52" s="88">
        <v>4289</v>
      </c>
    </row>
    <row r="53" spans="2:13" ht="27.75" customHeight="1" thickBot="1">
      <c r="B53" s="1210" t="s">
        <v>38</v>
      </c>
      <c r="C53" s="1211"/>
      <c r="D53" s="92"/>
      <c r="E53" s="1212" t="s">
        <v>39</v>
      </c>
      <c r="F53" s="1212"/>
      <c r="G53" s="1212"/>
      <c r="H53" s="1213"/>
      <c r="I53" s="93">
        <v>447</v>
      </c>
      <c r="J53" s="94">
        <v>348</v>
      </c>
      <c r="K53" s="94">
        <v>102</v>
      </c>
      <c r="L53" s="94">
        <v>-104</v>
      </c>
      <c r="M53" s="95">
        <v>-611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539</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539</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540</v>
      </c>
      <c r="C41" s="248"/>
      <c r="D41" s="248"/>
      <c r="E41" s="248"/>
      <c r="F41" s="248"/>
      <c r="G41" s="248"/>
      <c r="H41" s="248"/>
      <c r="I41" s="248"/>
      <c r="J41" s="248"/>
      <c r="K41" s="248"/>
      <c r="L41" s="248"/>
      <c r="M41" s="248"/>
      <c r="N41" s="248"/>
      <c r="O41" s="248"/>
      <c r="P41" s="249"/>
    </row>
    <row r="42" spans="2:17">
      <c r="B42" s="250"/>
      <c r="C42" s="246"/>
      <c r="D42" s="246"/>
      <c r="E42" s="246"/>
      <c r="F42" s="246"/>
      <c r="G42" s="353" t="s">
        <v>541</v>
      </c>
      <c r="I42" s="354"/>
      <c r="J42" s="354"/>
      <c r="K42" s="354"/>
      <c r="L42" s="246"/>
      <c r="M42" s="246"/>
      <c r="N42" s="246"/>
      <c r="O42" s="246"/>
    </row>
    <row r="43" spans="2:17">
      <c r="B43" s="250"/>
      <c r="C43" s="246"/>
      <c r="D43" s="246"/>
      <c r="E43" s="246"/>
      <c r="F43" s="246"/>
      <c r="G43" s="1233"/>
      <c r="H43" s="1234"/>
      <c r="I43" s="1234"/>
      <c r="J43" s="1234"/>
      <c r="K43" s="1234"/>
      <c r="L43" s="1234"/>
      <c r="M43" s="1234"/>
      <c r="N43" s="1234"/>
      <c r="O43" s="1235"/>
    </row>
    <row r="44" spans="2:17">
      <c r="B44" s="250"/>
      <c r="C44" s="246"/>
      <c r="D44" s="246"/>
      <c r="E44" s="246"/>
      <c r="F44" s="246"/>
      <c r="G44" s="1236"/>
      <c r="H44" s="1237"/>
      <c r="I44" s="1237"/>
      <c r="J44" s="1237"/>
      <c r="K44" s="1237"/>
      <c r="L44" s="1237"/>
      <c r="M44" s="1237"/>
      <c r="N44" s="1237"/>
      <c r="O44" s="1238"/>
    </row>
    <row r="45" spans="2:17">
      <c r="B45" s="250"/>
      <c r="C45" s="246"/>
      <c r="D45" s="246"/>
      <c r="E45" s="246"/>
      <c r="F45" s="246"/>
      <c r="G45" s="1236"/>
      <c r="H45" s="1237"/>
      <c r="I45" s="1237"/>
      <c r="J45" s="1237"/>
      <c r="K45" s="1237"/>
      <c r="L45" s="1237"/>
      <c r="M45" s="1237"/>
      <c r="N45" s="1237"/>
      <c r="O45" s="1238"/>
    </row>
    <row r="46" spans="2:17">
      <c r="B46" s="250"/>
      <c r="C46" s="246"/>
      <c r="D46" s="246"/>
      <c r="E46" s="246"/>
      <c r="F46" s="246"/>
      <c r="G46" s="1236"/>
      <c r="H46" s="1237"/>
      <c r="I46" s="1237"/>
      <c r="J46" s="1237"/>
      <c r="K46" s="1237"/>
      <c r="L46" s="1237"/>
      <c r="M46" s="1237"/>
      <c r="N46" s="1237"/>
      <c r="O46" s="1238"/>
    </row>
    <row r="47" spans="2:17">
      <c r="B47" s="250"/>
      <c r="C47" s="246"/>
      <c r="D47" s="246"/>
      <c r="E47" s="246"/>
      <c r="F47" s="246"/>
      <c r="G47" s="1239"/>
      <c r="H47" s="1240"/>
      <c r="I47" s="1240"/>
      <c r="J47" s="1240"/>
      <c r="K47" s="1240"/>
      <c r="L47" s="1240"/>
      <c r="M47" s="1240"/>
      <c r="N47" s="1240"/>
      <c r="O47" s="1241"/>
    </row>
    <row r="48" spans="2:17">
      <c r="B48" s="250"/>
      <c r="C48" s="246"/>
      <c r="D48" s="246"/>
      <c r="E48" s="246"/>
      <c r="F48" s="246"/>
      <c r="G48" s="246"/>
      <c r="H48" s="355"/>
      <c r="I48" s="355"/>
      <c r="J48" s="355"/>
    </row>
    <row r="49" spans="1:17">
      <c r="B49" s="250"/>
      <c r="C49" s="246"/>
      <c r="D49" s="246"/>
      <c r="E49" s="246"/>
      <c r="F49" s="246"/>
      <c r="G49" s="245" t="s">
        <v>543</v>
      </c>
    </row>
    <row r="50" spans="1:17">
      <c r="B50" s="250"/>
      <c r="C50" s="246"/>
      <c r="D50" s="246"/>
      <c r="E50" s="246"/>
      <c r="F50" s="246"/>
      <c r="G50" s="1242"/>
      <c r="H50" s="1243"/>
      <c r="I50" s="1243"/>
      <c r="J50" s="1244"/>
      <c r="K50" s="356" t="s">
        <v>518</v>
      </c>
      <c r="L50" s="356" t="s">
        <v>519</v>
      </c>
      <c r="M50" s="356" t="s">
        <v>520</v>
      </c>
      <c r="N50" s="356" t="s">
        <v>521</v>
      </c>
      <c r="O50" s="356" t="s">
        <v>522</v>
      </c>
    </row>
    <row r="51" spans="1:17">
      <c r="B51" s="250"/>
      <c r="C51" s="246"/>
      <c r="D51" s="246"/>
      <c r="E51" s="246"/>
      <c r="F51" s="246"/>
      <c r="G51" s="1245" t="s">
        <v>544</v>
      </c>
      <c r="H51" s="1246"/>
      <c r="I51" s="1251" t="s">
        <v>545</v>
      </c>
      <c r="J51" s="1251"/>
      <c r="K51" s="1255"/>
      <c r="L51" s="1255"/>
      <c r="M51" s="1255"/>
      <c r="N51" s="1255"/>
      <c r="O51" s="1255"/>
    </row>
    <row r="52" spans="1:17">
      <c r="B52" s="250"/>
      <c r="C52" s="246"/>
      <c r="D52" s="246"/>
      <c r="E52" s="246"/>
      <c r="F52" s="246"/>
      <c r="G52" s="1247"/>
      <c r="H52" s="1248"/>
      <c r="I52" s="1252"/>
      <c r="J52" s="1252"/>
      <c r="K52" s="1221"/>
      <c r="L52" s="1221"/>
      <c r="M52" s="1221"/>
      <c r="N52" s="1221"/>
      <c r="O52" s="1221"/>
    </row>
    <row r="53" spans="1:17">
      <c r="A53" s="357"/>
      <c r="B53" s="250"/>
      <c r="C53" s="246"/>
      <c r="D53" s="246"/>
      <c r="E53" s="246"/>
      <c r="F53" s="246"/>
      <c r="G53" s="1247"/>
      <c r="H53" s="1248"/>
      <c r="I53" s="1231" t="s">
        <v>553</v>
      </c>
      <c r="J53" s="1231"/>
      <c r="K53" s="1256"/>
      <c r="L53" s="1256"/>
      <c r="M53" s="1256"/>
      <c r="N53" s="1256"/>
      <c r="O53" s="1256"/>
    </row>
    <row r="54" spans="1:17">
      <c r="A54" s="357"/>
      <c r="B54" s="250"/>
      <c r="C54" s="246"/>
      <c r="D54" s="246"/>
      <c r="E54" s="246"/>
      <c r="F54" s="246"/>
      <c r="G54" s="1249"/>
      <c r="H54" s="1250"/>
      <c r="I54" s="1231"/>
      <c r="J54" s="1231"/>
      <c r="K54" s="1254"/>
      <c r="L54" s="1254"/>
      <c r="M54" s="1254"/>
      <c r="N54" s="1254"/>
      <c r="O54" s="1254"/>
    </row>
    <row r="55" spans="1:17">
      <c r="A55" s="357"/>
      <c r="B55" s="250"/>
      <c r="C55" s="246"/>
      <c r="D55" s="246"/>
      <c r="E55" s="246"/>
      <c r="F55" s="246"/>
      <c r="G55" s="1225" t="s">
        <v>547</v>
      </c>
      <c r="H55" s="1226"/>
      <c r="I55" s="1231" t="s">
        <v>545</v>
      </c>
      <c r="J55" s="1231"/>
      <c r="K55" s="1255"/>
      <c r="L55" s="1255"/>
      <c r="M55" s="1255"/>
      <c r="N55" s="1255"/>
      <c r="O55" s="1255"/>
    </row>
    <row r="56" spans="1:17">
      <c r="A56" s="357"/>
      <c r="B56" s="250"/>
      <c r="C56" s="246"/>
      <c r="D56" s="246"/>
      <c r="E56" s="246"/>
      <c r="F56" s="246"/>
      <c r="G56" s="1227"/>
      <c r="H56" s="1228"/>
      <c r="I56" s="1231"/>
      <c r="J56" s="1231"/>
      <c r="K56" s="1221"/>
      <c r="L56" s="1221"/>
      <c r="M56" s="1221"/>
      <c r="N56" s="1221"/>
      <c r="O56" s="1221"/>
    </row>
    <row r="57" spans="1:17" s="357" customFormat="1">
      <c r="B57" s="358"/>
      <c r="C57" s="354"/>
      <c r="D57" s="354"/>
      <c r="E57" s="354"/>
      <c r="F57" s="354"/>
      <c r="G57" s="1227"/>
      <c r="H57" s="1228"/>
      <c r="I57" s="1223" t="s">
        <v>553</v>
      </c>
      <c r="J57" s="1223"/>
      <c r="K57" s="1256"/>
      <c r="L57" s="1256"/>
      <c r="M57" s="1256"/>
      <c r="N57" s="1256"/>
      <c r="O57" s="1256"/>
      <c r="P57" s="359"/>
      <c r="Q57" s="358"/>
    </row>
    <row r="58" spans="1:17" s="357" customFormat="1">
      <c r="A58" s="245"/>
      <c r="B58" s="358"/>
      <c r="C58" s="354"/>
      <c r="D58" s="354"/>
      <c r="E58" s="354"/>
      <c r="F58" s="354"/>
      <c r="G58" s="1229"/>
      <c r="H58" s="1230"/>
      <c r="I58" s="1223"/>
      <c r="J58" s="1223"/>
      <c r="K58" s="1254"/>
      <c r="L58" s="1254"/>
      <c r="M58" s="1254"/>
      <c r="N58" s="1254"/>
      <c r="O58" s="1254"/>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549</v>
      </c>
      <c r="C63" s="246"/>
      <c r="D63" s="246"/>
      <c r="E63" s="246"/>
      <c r="F63" s="246"/>
      <c r="G63" s="246"/>
      <c r="H63" s="246"/>
      <c r="I63" s="246"/>
      <c r="J63" s="246"/>
      <c r="K63" s="246"/>
      <c r="L63" s="246"/>
      <c r="M63" s="246"/>
      <c r="N63" s="246"/>
      <c r="O63" s="246"/>
    </row>
    <row r="64" spans="1:17">
      <c r="B64" s="250"/>
      <c r="C64" s="246"/>
      <c r="D64" s="246"/>
      <c r="E64" s="246"/>
      <c r="F64" s="246"/>
      <c r="G64" s="353" t="s">
        <v>541</v>
      </c>
      <c r="I64" s="354"/>
      <c r="J64" s="354"/>
      <c r="K64" s="354"/>
      <c r="L64" s="246"/>
      <c r="M64" s="246"/>
      <c r="N64" s="246"/>
      <c r="O64" s="246"/>
    </row>
    <row r="65" spans="2:30">
      <c r="B65" s="250"/>
      <c r="C65" s="246"/>
      <c r="D65" s="246"/>
      <c r="E65" s="246"/>
      <c r="F65" s="246"/>
      <c r="G65" s="1233" t="s">
        <v>554</v>
      </c>
      <c r="H65" s="1234"/>
      <c r="I65" s="1234"/>
      <c r="J65" s="1234"/>
      <c r="K65" s="1234"/>
      <c r="L65" s="1234"/>
      <c r="M65" s="1234"/>
      <c r="N65" s="1234"/>
      <c r="O65" s="1235"/>
    </row>
    <row r="66" spans="2:30">
      <c r="B66" s="250"/>
      <c r="C66" s="246"/>
      <c r="D66" s="246"/>
      <c r="E66" s="246"/>
      <c r="F66" s="246"/>
      <c r="G66" s="1236"/>
      <c r="H66" s="1237"/>
      <c r="I66" s="1237"/>
      <c r="J66" s="1237"/>
      <c r="K66" s="1237"/>
      <c r="L66" s="1237"/>
      <c r="M66" s="1237"/>
      <c r="N66" s="1237"/>
      <c r="O66" s="1238"/>
    </row>
    <row r="67" spans="2:30">
      <c r="B67" s="250"/>
      <c r="C67" s="246"/>
      <c r="D67" s="246"/>
      <c r="E67" s="246"/>
      <c r="F67" s="246"/>
      <c r="G67" s="1236"/>
      <c r="H67" s="1237"/>
      <c r="I67" s="1237"/>
      <c r="J67" s="1237"/>
      <c r="K67" s="1237"/>
      <c r="L67" s="1237"/>
      <c r="M67" s="1237"/>
      <c r="N67" s="1237"/>
      <c r="O67" s="1238"/>
    </row>
    <row r="68" spans="2:30">
      <c r="B68" s="250"/>
      <c r="C68" s="246"/>
      <c r="D68" s="246"/>
      <c r="E68" s="246"/>
      <c r="F68" s="246"/>
      <c r="G68" s="1236"/>
      <c r="H68" s="1237"/>
      <c r="I68" s="1237"/>
      <c r="J68" s="1237"/>
      <c r="K68" s="1237"/>
      <c r="L68" s="1237"/>
      <c r="M68" s="1237"/>
      <c r="N68" s="1237"/>
      <c r="O68" s="1238"/>
    </row>
    <row r="69" spans="2:30">
      <c r="B69" s="250"/>
      <c r="C69" s="246"/>
      <c r="D69" s="246"/>
      <c r="E69" s="246"/>
      <c r="F69" s="246"/>
      <c r="G69" s="1239"/>
      <c r="H69" s="1240"/>
      <c r="I69" s="1240"/>
      <c r="J69" s="1240"/>
      <c r="K69" s="1240"/>
      <c r="L69" s="1240"/>
      <c r="M69" s="1240"/>
      <c r="N69" s="1240"/>
      <c r="O69" s="1241"/>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550</v>
      </c>
      <c r="I71" s="370"/>
      <c r="J71" s="366"/>
      <c r="K71" s="366"/>
      <c r="L71" s="367"/>
      <c r="M71" s="366"/>
      <c r="N71" s="367"/>
      <c r="O71" s="368"/>
    </row>
    <row r="72" spans="2:30">
      <c r="B72" s="250"/>
      <c r="C72" s="246"/>
      <c r="D72" s="246"/>
      <c r="E72" s="246"/>
      <c r="F72" s="246"/>
      <c r="G72" s="1242"/>
      <c r="H72" s="1243"/>
      <c r="I72" s="1243"/>
      <c r="J72" s="1244"/>
      <c r="K72" s="356" t="s">
        <v>518</v>
      </c>
      <c r="L72" s="356" t="s">
        <v>519</v>
      </c>
      <c r="M72" s="356" t="s">
        <v>520</v>
      </c>
      <c r="N72" s="356" t="s">
        <v>521</v>
      </c>
      <c r="O72" s="356" t="s">
        <v>522</v>
      </c>
    </row>
    <row r="73" spans="2:30">
      <c r="B73" s="250"/>
      <c r="C73" s="246"/>
      <c r="D73" s="246"/>
      <c r="E73" s="246"/>
      <c r="F73" s="246"/>
      <c r="G73" s="1245" t="s">
        <v>544</v>
      </c>
      <c r="H73" s="1246"/>
      <c r="I73" s="1251" t="s">
        <v>545</v>
      </c>
      <c r="J73" s="1251"/>
      <c r="K73" s="1232">
        <v>19.2</v>
      </c>
      <c r="L73" s="1232">
        <v>14.7</v>
      </c>
      <c r="M73" s="1221">
        <v>4.4000000000000004</v>
      </c>
      <c r="N73" s="1221"/>
      <c r="O73" s="1221"/>
      <c r="S73" s="245">
        <v>9.9</v>
      </c>
    </row>
    <row r="74" spans="2:30">
      <c r="B74" s="250"/>
      <c r="C74" s="246"/>
      <c r="D74" s="246"/>
      <c r="E74" s="246"/>
      <c r="F74" s="246"/>
      <c r="G74" s="1247"/>
      <c r="H74" s="1248"/>
      <c r="I74" s="1252"/>
      <c r="J74" s="1252"/>
      <c r="K74" s="1232"/>
      <c r="L74" s="1232"/>
      <c r="M74" s="1221"/>
      <c r="N74" s="1221"/>
      <c r="O74" s="1221"/>
    </row>
    <row r="75" spans="2:30">
      <c r="B75" s="250"/>
      <c r="C75" s="246"/>
      <c r="D75" s="246"/>
      <c r="E75" s="246"/>
      <c r="F75" s="246"/>
      <c r="G75" s="1247"/>
      <c r="H75" s="1248"/>
      <c r="I75" s="1231" t="s">
        <v>551</v>
      </c>
      <c r="J75" s="1231"/>
      <c r="K75" s="1253">
        <v>7.1</v>
      </c>
      <c r="L75" s="1253">
        <v>7</v>
      </c>
      <c r="M75" s="1253">
        <v>6.4</v>
      </c>
      <c r="N75" s="1253">
        <v>6.1</v>
      </c>
      <c r="O75" s="1253">
        <v>5.8</v>
      </c>
      <c r="U75" s="245">
        <v>81.2</v>
      </c>
      <c r="W75" s="245">
        <v>87.2</v>
      </c>
      <c r="Y75" s="245">
        <v>99.8</v>
      </c>
      <c r="AA75" s="245">
        <v>109.5</v>
      </c>
      <c r="AC75" s="245">
        <v>115.2</v>
      </c>
    </row>
    <row r="76" spans="2:30">
      <c r="B76" s="250"/>
      <c r="C76" s="246"/>
      <c r="D76" s="246"/>
      <c r="E76" s="246"/>
      <c r="F76" s="246"/>
      <c r="G76" s="1249"/>
      <c r="H76" s="1250"/>
      <c r="I76" s="1231"/>
      <c r="J76" s="1231"/>
      <c r="K76" s="1254"/>
      <c r="L76" s="1254"/>
      <c r="M76" s="1254"/>
      <c r="N76" s="1254"/>
      <c r="O76" s="1254"/>
    </row>
    <row r="77" spans="2:30">
      <c r="B77" s="250"/>
      <c r="C77" s="246"/>
      <c r="D77" s="246"/>
      <c r="E77" s="246"/>
      <c r="F77" s="246"/>
      <c r="G77" s="1225" t="s">
        <v>547</v>
      </c>
      <c r="H77" s="1226"/>
      <c r="I77" s="1231" t="s">
        <v>545</v>
      </c>
      <c r="J77" s="1231"/>
      <c r="K77" s="1232">
        <v>5.7</v>
      </c>
      <c r="L77" s="1232">
        <v>0</v>
      </c>
      <c r="M77" s="1221">
        <v>0</v>
      </c>
      <c r="N77" s="1221">
        <v>0</v>
      </c>
      <c r="O77" s="1221">
        <v>0</v>
      </c>
      <c r="R77" s="245">
        <v>12.3</v>
      </c>
      <c r="T77" s="245">
        <v>11.1</v>
      </c>
    </row>
    <row r="78" spans="2:30">
      <c r="B78" s="250"/>
      <c r="C78" s="246"/>
      <c r="D78" s="246"/>
      <c r="E78" s="246"/>
      <c r="F78" s="246"/>
      <c r="G78" s="1227"/>
      <c r="H78" s="1228"/>
      <c r="I78" s="1231"/>
      <c r="J78" s="1231"/>
      <c r="K78" s="1232"/>
      <c r="L78" s="1232"/>
      <c r="M78" s="1221"/>
      <c r="N78" s="1221"/>
      <c r="O78" s="1221"/>
    </row>
    <row r="79" spans="2:30">
      <c r="B79" s="250"/>
      <c r="C79" s="246"/>
      <c r="D79" s="246"/>
      <c r="E79" s="246"/>
      <c r="F79" s="246"/>
      <c r="G79" s="1227"/>
      <c r="H79" s="1228"/>
      <c r="I79" s="1222" t="s">
        <v>551</v>
      </c>
      <c r="J79" s="1223"/>
      <c r="K79" s="1224">
        <v>10.8</v>
      </c>
      <c r="L79" s="1224">
        <v>9.8000000000000007</v>
      </c>
      <c r="M79" s="1224">
        <v>9.1</v>
      </c>
      <c r="N79" s="1224">
        <v>8.6</v>
      </c>
      <c r="O79" s="1224">
        <v>8.5</v>
      </c>
      <c r="V79" s="245">
        <v>53.5</v>
      </c>
      <c r="X79" s="245">
        <v>48.2</v>
      </c>
      <c r="Z79" s="245">
        <v>34.200000000000003</v>
      </c>
      <c r="AB79" s="245">
        <v>30.3</v>
      </c>
      <c r="AD79" s="245">
        <v>28.9</v>
      </c>
    </row>
    <row r="80" spans="2:30">
      <c r="B80" s="250"/>
      <c r="C80" s="246"/>
      <c r="D80" s="246"/>
      <c r="E80" s="246"/>
      <c r="F80" s="246"/>
      <c r="G80" s="1229"/>
      <c r="H80" s="1230"/>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 zoomScale="40" zoomScaleNormal="40" zoomScaleSheetLayoutView="70" workbookViewId="0">
      <selection activeCell="AM12" sqref="AM12:AT12"/>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25" zoomScaleNormal="25" zoomScaleSheetLayoutView="55" workbookViewId="0">
      <selection activeCell="AM12" sqref="AM12:AT12"/>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25" zoomScale="70" zoomScaleNormal="70" zoomScaleSheetLayoutView="55" workbookViewId="0">
      <selection activeCell="AM12" sqref="AM12:AT12"/>
    </sheetView>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539</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539</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540</v>
      </c>
      <c r="C41" s="248"/>
      <c r="D41" s="248"/>
      <c r="E41" s="248"/>
      <c r="F41" s="248"/>
      <c r="G41" s="248"/>
      <c r="H41" s="248"/>
      <c r="I41" s="248"/>
      <c r="J41" s="248"/>
      <c r="K41" s="248"/>
      <c r="L41" s="248"/>
      <c r="M41" s="248"/>
      <c r="N41" s="248"/>
      <c r="O41" s="248"/>
      <c r="P41" s="249"/>
    </row>
    <row r="42" spans="2:17">
      <c r="B42" s="250"/>
      <c r="C42" s="246"/>
      <c r="D42" s="246"/>
      <c r="E42" s="246"/>
      <c r="F42" s="246"/>
      <c r="G42" s="353" t="s">
        <v>541</v>
      </c>
      <c r="I42" s="354"/>
      <c r="J42" s="354"/>
      <c r="K42" s="354"/>
      <c r="L42" s="246"/>
      <c r="M42" s="246"/>
      <c r="N42" s="246"/>
      <c r="O42" s="246"/>
    </row>
    <row r="43" spans="2:17">
      <c r="B43" s="250"/>
      <c r="C43" s="246"/>
      <c r="D43" s="246"/>
      <c r="E43" s="246"/>
      <c r="F43" s="246"/>
      <c r="G43" s="1233" t="s">
        <v>542</v>
      </c>
      <c r="H43" s="1234"/>
      <c r="I43" s="1234"/>
      <c r="J43" s="1234"/>
      <c r="K43" s="1234"/>
      <c r="L43" s="1234"/>
      <c r="M43" s="1234"/>
      <c r="N43" s="1234"/>
      <c r="O43" s="1235"/>
    </row>
    <row r="44" spans="2:17">
      <c r="B44" s="250"/>
      <c r="C44" s="246"/>
      <c r="D44" s="246"/>
      <c r="E44" s="246"/>
      <c r="F44" s="246"/>
      <c r="G44" s="1236"/>
      <c r="H44" s="1237"/>
      <c r="I44" s="1237"/>
      <c r="J44" s="1237"/>
      <c r="K44" s="1237"/>
      <c r="L44" s="1237"/>
      <c r="M44" s="1237"/>
      <c r="N44" s="1237"/>
      <c r="O44" s="1238"/>
    </row>
    <row r="45" spans="2:17">
      <c r="B45" s="250"/>
      <c r="C45" s="246"/>
      <c r="D45" s="246"/>
      <c r="E45" s="246"/>
      <c r="F45" s="246"/>
      <c r="G45" s="1236"/>
      <c r="H45" s="1237"/>
      <c r="I45" s="1237"/>
      <c r="J45" s="1237"/>
      <c r="K45" s="1237"/>
      <c r="L45" s="1237"/>
      <c r="M45" s="1237"/>
      <c r="N45" s="1237"/>
      <c r="O45" s="1238"/>
    </row>
    <row r="46" spans="2:17">
      <c r="B46" s="250"/>
      <c r="C46" s="246"/>
      <c r="D46" s="246"/>
      <c r="E46" s="246"/>
      <c r="F46" s="246"/>
      <c r="G46" s="1236"/>
      <c r="H46" s="1237"/>
      <c r="I46" s="1237"/>
      <c r="J46" s="1237"/>
      <c r="K46" s="1237"/>
      <c r="L46" s="1237"/>
      <c r="M46" s="1237"/>
      <c r="N46" s="1237"/>
      <c r="O46" s="1238"/>
    </row>
    <row r="47" spans="2:17">
      <c r="B47" s="250"/>
      <c r="C47" s="246"/>
      <c r="D47" s="246"/>
      <c r="E47" s="246"/>
      <c r="F47" s="246"/>
      <c r="G47" s="1239"/>
      <c r="H47" s="1240"/>
      <c r="I47" s="1240"/>
      <c r="J47" s="1240"/>
      <c r="K47" s="1240"/>
      <c r="L47" s="1240"/>
      <c r="M47" s="1240"/>
      <c r="N47" s="1240"/>
      <c r="O47" s="1241"/>
    </row>
    <row r="48" spans="2:17">
      <c r="B48" s="250"/>
      <c r="C48" s="246"/>
      <c r="D48" s="246"/>
      <c r="E48" s="246"/>
      <c r="F48" s="246"/>
      <c r="G48" s="246"/>
      <c r="H48" s="355"/>
      <c r="I48" s="355"/>
      <c r="J48" s="355"/>
    </row>
    <row r="49" spans="1:17">
      <c r="B49" s="250"/>
      <c r="C49" s="246"/>
      <c r="D49" s="246"/>
      <c r="E49" s="246"/>
      <c r="F49" s="246"/>
      <c r="G49" s="245" t="s">
        <v>543</v>
      </c>
    </row>
    <row r="50" spans="1:17">
      <c r="B50" s="250"/>
      <c r="C50" s="246"/>
      <c r="D50" s="246"/>
      <c r="E50" s="246"/>
      <c r="F50" s="246"/>
      <c r="G50" s="1242"/>
      <c r="H50" s="1243"/>
      <c r="I50" s="1243"/>
      <c r="J50" s="1244"/>
      <c r="K50" s="356" t="s">
        <v>518</v>
      </c>
      <c r="L50" s="356" t="s">
        <v>519</v>
      </c>
      <c r="M50" s="356" t="s">
        <v>520</v>
      </c>
      <c r="N50" s="356" t="s">
        <v>521</v>
      </c>
      <c r="O50" s="356" t="s">
        <v>522</v>
      </c>
    </row>
    <row r="51" spans="1:17">
      <c r="B51" s="250"/>
      <c r="C51" s="246"/>
      <c r="D51" s="246"/>
      <c r="E51" s="246"/>
      <c r="F51" s="246"/>
      <c r="G51" s="1245" t="s">
        <v>544</v>
      </c>
      <c r="H51" s="1246"/>
      <c r="I51" s="1251" t="s">
        <v>545</v>
      </c>
      <c r="J51" s="1251"/>
      <c r="K51" s="1255"/>
      <c r="L51" s="1255"/>
      <c r="M51" s="1255"/>
      <c r="N51" s="1255"/>
      <c r="O51" s="1255"/>
    </row>
    <row r="52" spans="1:17">
      <c r="B52" s="250"/>
      <c r="C52" s="246"/>
      <c r="D52" s="246"/>
      <c r="E52" s="246"/>
      <c r="F52" s="246"/>
      <c r="G52" s="1247"/>
      <c r="H52" s="1248"/>
      <c r="I52" s="1252"/>
      <c r="J52" s="1252"/>
      <c r="K52" s="1221"/>
      <c r="L52" s="1221"/>
      <c r="M52" s="1221"/>
      <c r="N52" s="1221"/>
      <c r="O52" s="1221"/>
    </row>
    <row r="53" spans="1:17">
      <c r="A53" s="357"/>
      <c r="B53" s="250"/>
      <c r="C53" s="246"/>
      <c r="D53" s="246"/>
      <c r="E53" s="246"/>
      <c r="F53" s="246"/>
      <c r="G53" s="1247"/>
      <c r="H53" s="1248"/>
      <c r="I53" s="1231" t="s">
        <v>546</v>
      </c>
      <c r="J53" s="1231"/>
      <c r="K53" s="1256"/>
      <c r="L53" s="1256"/>
      <c r="M53" s="1256"/>
      <c r="N53" s="1256"/>
      <c r="O53" s="1256"/>
    </row>
    <row r="54" spans="1:17">
      <c r="A54" s="357"/>
      <c r="B54" s="250"/>
      <c r="C54" s="246"/>
      <c r="D54" s="246"/>
      <c r="E54" s="246"/>
      <c r="F54" s="246"/>
      <c r="G54" s="1249"/>
      <c r="H54" s="1250"/>
      <c r="I54" s="1231"/>
      <c r="J54" s="1231"/>
      <c r="K54" s="1254"/>
      <c r="L54" s="1254"/>
      <c r="M54" s="1254"/>
      <c r="N54" s="1254"/>
      <c r="O54" s="1254"/>
    </row>
    <row r="55" spans="1:17">
      <c r="A55" s="357"/>
      <c r="B55" s="250"/>
      <c r="C55" s="246"/>
      <c r="D55" s="246"/>
      <c r="E55" s="246"/>
      <c r="F55" s="246"/>
      <c r="G55" s="1225" t="s">
        <v>547</v>
      </c>
      <c r="H55" s="1226"/>
      <c r="I55" s="1231" t="s">
        <v>545</v>
      </c>
      <c r="J55" s="1231"/>
      <c r="K55" s="1255"/>
      <c r="L55" s="1255"/>
      <c r="M55" s="1255"/>
      <c r="N55" s="1255"/>
      <c r="O55" s="1255"/>
    </row>
    <row r="56" spans="1:17">
      <c r="A56" s="357"/>
      <c r="B56" s="250"/>
      <c r="C56" s="246"/>
      <c r="D56" s="246"/>
      <c r="E56" s="246"/>
      <c r="F56" s="246"/>
      <c r="G56" s="1227"/>
      <c r="H56" s="1228"/>
      <c r="I56" s="1231"/>
      <c r="J56" s="1231"/>
      <c r="K56" s="1221"/>
      <c r="L56" s="1221"/>
      <c r="M56" s="1221"/>
      <c r="N56" s="1221"/>
      <c r="O56" s="1221"/>
    </row>
    <row r="57" spans="1:17" s="357" customFormat="1">
      <c r="B57" s="358"/>
      <c r="C57" s="354"/>
      <c r="D57" s="354"/>
      <c r="E57" s="354"/>
      <c r="F57" s="354"/>
      <c r="G57" s="1227"/>
      <c r="H57" s="1228"/>
      <c r="I57" s="1223" t="s">
        <v>548</v>
      </c>
      <c r="J57" s="1223"/>
      <c r="K57" s="1256"/>
      <c r="L57" s="1256"/>
      <c r="M57" s="1256"/>
      <c r="N57" s="1256"/>
      <c r="O57" s="1256"/>
      <c r="P57" s="359"/>
      <c r="Q57" s="358"/>
    </row>
    <row r="58" spans="1:17" s="357" customFormat="1">
      <c r="A58" s="245"/>
      <c r="B58" s="358"/>
      <c r="C58" s="354"/>
      <c r="D58" s="354"/>
      <c r="E58" s="354"/>
      <c r="F58" s="354"/>
      <c r="G58" s="1229"/>
      <c r="H58" s="1230"/>
      <c r="I58" s="1223"/>
      <c r="J58" s="1223"/>
      <c r="K58" s="1254"/>
      <c r="L58" s="1254"/>
      <c r="M58" s="1254"/>
      <c r="N58" s="1254"/>
      <c r="O58" s="1254"/>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549</v>
      </c>
      <c r="C63" s="246"/>
      <c r="D63" s="246"/>
      <c r="E63" s="246"/>
      <c r="F63" s="246"/>
      <c r="G63" s="246"/>
      <c r="H63" s="246"/>
      <c r="I63" s="246"/>
      <c r="J63" s="246"/>
      <c r="K63" s="246"/>
      <c r="L63" s="246"/>
      <c r="M63" s="246"/>
      <c r="N63" s="246"/>
      <c r="O63" s="246"/>
    </row>
    <row r="64" spans="1:17">
      <c r="B64" s="250"/>
      <c r="C64" s="246"/>
      <c r="D64" s="246"/>
      <c r="E64" s="246"/>
      <c r="F64" s="246"/>
      <c r="G64" s="353" t="s">
        <v>541</v>
      </c>
      <c r="I64" s="354"/>
      <c r="J64" s="354"/>
      <c r="K64" s="354"/>
      <c r="L64" s="246"/>
      <c r="M64" s="246"/>
      <c r="N64" s="246"/>
      <c r="O64" s="246"/>
    </row>
    <row r="65" spans="2:30">
      <c r="B65" s="250"/>
      <c r="C65" s="246"/>
      <c r="D65" s="246"/>
      <c r="E65" s="246"/>
      <c r="F65" s="246"/>
      <c r="G65" s="1233" t="s">
        <v>552</v>
      </c>
      <c r="H65" s="1234"/>
      <c r="I65" s="1234"/>
      <c r="J65" s="1234"/>
      <c r="K65" s="1234"/>
      <c r="L65" s="1234"/>
      <c r="M65" s="1234"/>
      <c r="N65" s="1234"/>
      <c r="O65" s="1235"/>
    </row>
    <row r="66" spans="2:30">
      <c r="B66" s="250"/>
      <c r="C66" s="246"/>
      <c r="D66" s="246"/>
      <c r="E66" s="246"/>
      <c r="F66" s="246"/>
      <c r="G66" s="1236"/>
      <c r="H66" s="1237"/>
      <c r="I66" s="1237"/>
      <c r="J66" s="1237"/>
      <c r="K66" s="1237"/>
      <c r="L66" s="1237"/>
      <c r="M66" s="1237"/>
      <c r="N66" s="1237"/>
      <c r="O66" s="1238"/>
    </row>
    <row r="67" spans="2:30">
      <c r="B67" s="250"/>
      <c r="C67" s="246"/>
      <c r="D67" s="246"/>
      <c r="E67" s="246"/>
      <c r="F67" s="246"/>
      <c r="G67" s="1236"/>
      <c r="H67" s="1237"/>
      <c r="I67" s="1237"/>
      <c r="J67" s="1237"/>
      <c r="K67" s="1237"/>
      <c r="L67" s="1237"/>
      <c r="M67" s="1237"/>
      <c r="N67" s="1237"/>
      <c r="O67" s="1238"/>
    </row>
    <row r="68" spans="2:30">
      <c r="B68" s="250"/>
      <c r="C68" s="246"/>
      <c r="D68" s="246"/>
      <c r="E68" s="246"/>
      <c r="F68" s="246"/>
      <c r="G68" s="1236"/>
      <c r="H68" s="1237"/>
      <c r="I68" s="1237"/>
      <c r="J68" s="1237"/>
      <c r="K68" s="1237"/>
      <c r="L68" s="1237"/>
      <c r="M68" s="1237"/>
      <c r="N68" s="1237"/>
      <c r="O68" s="1238"/>
    </row>
    <row r="69" spans="2:30">
      <c r="B69" s="250"/>
      <c r="C69" s="246"/>
      <c r="D69" s="246"/>
      <c r="E69" s="246"/>
      <c r="F69" s="246"/>
      <c r="G69" s="1239"/>
      <c r="H69" s="1240"/>
      <c r="I69" s="1240"/>
      <c r="J69" s="1240"/>
      <c r="K69" s="1240"/>
      <c r="L69" s="1240"/>
      <c r="M69" s="1240"/>
      <c r="N69" s="1240"/>
      <c r="O69" s="1241"/>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550</v>
      </c>
      <c r="I71" s="370"/>
      <c r="J71" s="366"/>
      <c r="K71" s="366"/>
      <c r="L71" s="367"/>
      <c r="M71" s="366"/>
      <c r="N71" s="367"/>
      <c r="O71" s="368"/>
    </row>
    <row r="72" spans="2:30">
      <c r="B72" s="250"/>
      <c r="C72" s="246"/>
      <c r="D72" s="246"/>
      <c r="E72" s="246"/>
      <c r="F72" s="246"/>
      <c r="G72" s="1242"/>
      <c r="H72" s="1243"/>
      <c r="I72" s="1243"/>
      <c r="J72" s="1244"/>
      <c r="K72" s="356" t="s">
        <v>518</v>
      </c>
      <c r="L72" s="356" t="s">
        <v>519</v>
      </c>
      <c r="M72" s="356" t="s">
        <v>520</v>
      </c>
      <c r="N72" s="356" t="s">
        <v>521</v>
      </c>
      <c r="O72" s="356" t="s">
        <v>522</v>
      </c>
    </row>
    <row r="73" spans="2:30">
      <c r="B73" s="250"/>
      <c r="C73" s="246"/>
      <c r="D73" s="246"/>
      <c r="E73" s="246"/>
      <c r="F73" s="246"/>
      <c r="G73" s="1245" t="s">
        <v>544</v>
      </c>
      <c r="H73" s="1246"/>
      <c r="I73" s="1251" t="s">
        <v>545</v>
      </c>
      <c r="J73" s="1251"/>
      <c r="K73" s="1232">
        <v>19.2</v>
      </c>
      <c r="L73" s="1232">
        <v>14.7</v>
      </c>
      <c r="M73" s="1221">
        <v>4.4000000000000004</v>
      </c>
      <c r="N73" s="1221"/>
      <c r="O73" s="1221"/>
      <c r="S73" s="245">
        <v>9.9</v>
      </c>
    </row>
    <row r="74" spans="2:30">
      <c r="B74" s="250"/>
      <c r="C74" s="246"/>
      <c r="D74" s="246"/>
      <c r="E74" s="246"/>
      <c r="F74" s="246"/>
      <c r="G74" s="1247"/>
      <c r="H74" s="1248"/>
      <c r="I74" s="1252"/>
      <c r="J74" s="1252"/>
      <c r="K74" s="1232"/>
      <c r="L74" s="1232"/>
      <c r="M74" s="1221"/>
      <c r="N74" s="1221"/>
      <c r="O74" s="1221"/>
    </row>
    <row r="75" spans="2:30">
      <c r="B75" s="250"/>
      <c r="C75" s="246"/>
      <c r="D75" s="246"/>
      <c r="E75" s="246"/>
      <c r="F75" s="246"/>
      <c r="G75" s="1247"/>
      <c r="H75" s="1248"/>
      <c r="I75" s="1231" t="s">
        <v>551</v>
      </c>
      <c r="J75" s="1231"/>
      <c r="K75" s="1253">
        <v>7.1</v>
      </c>
      <c r="L75" s="1253">
        <v>7</v>
      </c>
      <c r="M75" s="1253">
        <v>6.4</v>
      </c>
      <c r="N75" s="1253">
        <v>6.1</v>
      </c>
      <c r="O75" s="1253">
        <v>5.8</v>
      </c>
      <c r="U75" s="245">
        <v>81.2</v>
      </c>
      <c r="W75" s="245">
        <v>87.2</v>
      </c>
      <c r="Y75" s="245">
        <v>99.8</v>
      </c>
      <c r="AA75" s="245">
        <v>109.5</v>
      </c>
      <c r="AC75" s="245">
        <v>115.2</v>
      </c>
    </row>
    <row r="76" spans="2:30">
      <c r="B76" s="250"/>
      <c r="C76" s="246"/>
      <c r="D76" s="246"/>
      <c r="E76" s="246"/>
      <c r="F76" s="246"/>
      <c r="G76" s="1249"/>
      <c r="H76" s="1250"/>
      <c r="I76" s="1231"/>
      <c r="J76" s="1231"/>
      <c r="K76" s="1254"/>
      <c r="L76" s="1254"/>
      <c r="M76" s="1254"/>
      <c r="N76" s="1254"/>
      <c r="O76" s="1254"/>
    </row>
    <row r="77" spans="2:30">
      <c r="B77" s="250"/>
      <c r="C77" s="246"/>
      <c r="D77" s="246"/>
      <c r="E77" s="246"/>
      <c r="F77" s="246"/>
      <c r="G77" s="1225" t="s">
        <v>547</v>
      </c>
      <c r="H77" s="1226"/>
      <c r="I77" s="1231" t="s">
        <v>545</v>
      </c>
      <c r="J77" s="1231"/>
      <c r="K77" s="1232">
        <v>5.7</v>
      </c>
      <c r="L77" s="1232">
        <v>0</v>
      </c>
      <c r="M77" s="1221">
        <v>0</v>
      </c>
      <c r="N77" s="1221">
        <v>0</v>
      </c>
      <c r="O77" s="1221">
        <v>0</v>
      </c>
      <c r="R77" s="245">
        <v>12.3</v>
      </c>
      <c r="T77" s="245">
        <v>11.1</v>
      </c>
    </row>
    <row r="78" spans="2:30">
      <c r="B78" s="250"/>
      <c r="C78" s="246"/>
      <c r="D78" s="246"/>
      <c r="E78" s="246"/>
      <c r="F78" s="246"/>
      <c r="G78" s="1227"/>
      <c r="H78" s="1228"/>
      <c r="I78" s="1231"/>
      <c r="J78" s="1231"/>
      <c r="K78" s="1232"/>
      <c r="L78" s="1232"/>
      <c r="M78" s="1221"/>
      <c r="N78" s="1221"/>
      <c r="O78" s="1221"/>
    </row>
    <row r="79" spans="2:30">
      <c r="B79" s="250"/>
      <c r="C79" s="246"/>
      <c r="D79" s="246"/>
      <c r="E79" s="246"/>
      <c r="F79" s="246"/>
      <c r="G79" s="1227"/>
      <c r="H79" s="1228"/>
      <c r="I79" s="1222" t="s">
        <v>551</v>
      </c>
      <c r="J79" s="1223"/>
      <c r="K79" s="1224">
        <v>10.8</v>
      </c>
      <c r="L79" s="1224">
        <v>9.8000000000000007</v>
      </c>
      <c r="M79" s="1224">
        <v>9.1</v>
      </c>
      <c r="N79" s="1224">
        <v>8.6</v>
      </c>
      <c r="O79" s="1224">
        <v>8.5</v>
      </c>
      <c r="V79" s="245">
        <v>53.5</v>
      </c>
      <c r="X79" s="245">
        <v>48.2</v>
      </c>
      <c r="Z79" s="245">
        <v>34.200000000000003</v>
      </c>
      <c r="AB79" s="245">
        <v>30.3</v>
      </c>
      <c r="AD79" s="245">
        <v>28.9</v>
      </c>
    </row>
    <row r="80" spans="2:30">
      <c r="B80" s="250"/>
      <c r="C80" s="246"/>
      <c r="D80" s="246"/>
      <c r="E80" s="246"/>
      <c r="F80" s="246"/>
      <c r="G80" s="1229"/>
      <c r="H80" s="1230"/>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AM12" sqref="AM12:AT12"/>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4" zoomScale="40" zoomScaleNormal="40" zoomScaleSheetLayoutView="55" workbookViewId="0">
      <selection activeCell="AM12" sqref="AM12:AT12"/>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517</v>
      </c>
      <c r="G2" s="113"/>
      <c r="H2" s="114"/>
    </row>
    <row r="3" spans="1:8">
      <c r="A3" s="110" t="s">
        <v>510</v>
      </c>
      <c r="B3" s="115"/>
      <c r="C3" s="116"/>
      <c r="D3" s="117">
        <v>121766</v>
      </c>
      <c r="E3" s="118"/>
      <c r="F3" s="119">
        <v>146641</v>
      </c>
      <c r="G3" s="120"/>
      <c r="H3" s="121"/>
    </row>
    <row r="4" spans="1:8">
      <c r="A4" s="122"/>
      <c r="B4" s="123"/>
      <c r="C4" s="124"/>
      <c r="D4" s="125">
        <v>94200</v>
      </c>
      <c r="E4" s="126"/>
      <c r="F4" s="127">
        <v>68142</v>
      </c>
      <c r="G4" s="128"/>
      <c r="H4" s="129"/>
    </row>
    <row r="5" spans="1:8">
      <c r="A5" s="110" t="s">
        <v>512</v>
      </c>
      <c r="B5" s="115"/>
      <c r="C5" s="116"/>
      <c r="D5" s="117">
        <v>92679</v>
      </c>
      <c r="E5" s="118"/>
      <c r="F5" s="119">
        <v>174587</v>
      </c>
      <c r="G5" s="120"/>
      <c r="H5" s="121"/>
    </row>
    <row r="6" spans="1:8">
      <c r="A6" s="122"/>
      <c r="B6" s="123"/>
      <c r="C6" s="124"/>
      <c r="D6" s="125">
        <v>63791</v>
      </c>
      <c r="E6" s="126"/>
      <c r="F6" s="127">
        <v>79695</v>
      </c>
      <c r="G6" s="128"/>
      <c r="H6" s="129"/>
    </row>
    <row r="7" spans="1:8">
      <c r="A7" s="110" t="s">
        <v>513</v>
      </c>
      <c r="B7" s="115"/>
      <c r="C7" s="116"/>
      <c r="D7" s="117">
        <v>143538</v>
      </c>
      <c r="E7" s="118"/>
      <c r="F7" s="119">
        <v>175675</v>
      </c>
      <c r="G7" s="120"/>
      <c r="H7" s="121"/>
    </row>
    <row r="8" spans="1:8">
      <c r="A8" s="122"/>
      <c r="B8" s="123"/>
      <c r="C8" s="124"/>
      <c r="D8" s="125">
        <v>66596</v>
      </c>
      <c r="E8" s="126"/>
      <c r="F8" s="127">
        <v>87698</v>
      </c>
      <c r="G8" s="128"/>
      <c r="H8" s="129"/>
    </row>
    <row r="9" spans="1:8">
      <c r="A9" s="110" t="s">
        <v>514</v>
      </c>
      <c r="B9" s="115"/>
      <c r="C9" s="116"/>
      <c r="D9" s="117">
        <v>109044</v>
      </c>
      <c r="E9" s="118"/>
      <c r="F9" s="119">
        <v>162193</v>
      </c>
      <c r="G9" s="120"/>
      <c r="H9" s="121"/>
    </row>
    <row r="10" spans="1:8">
      <c r="A10" s="122"/>
      <c r="B10" s="123"/>
      <c r="C10" s="124"/>
      <c r="D10" s="125">
        <v>69597</v>
      </c>
      <c r="E10" s="126"/>
      <c r="F10" s="127">
        <v>79985</v>
      </c>
      <c r="G10" s="128"/>
      <c r="H10" s="129"/>
    </row>
    <row r="11" spans="1:8">
      <c r="A11" s="110" t="s">
        <v>515</v>
      </c>
      <c r="B11" s="115"/>
      <c r="C11" s="116"/>
      <c r="D11" s="117">
        <v>135097</v>
      </c>
      <c r="E11" s="118"/>
      <c r="F11" s="119">
        <v>168868</v>
      </c>
      <c r="G11" s="120"/>
      <c r="H11" s="121"/>
    </row>
    <row r="12" spans="1:8">
      <c r="A12" s="122"/>
      <c r="B12" s="123"/>
      <c r="C12" s="130"/>
      <c r="D12" s="125">
        <v>58302</v>
      </c>
      <c r="E12" s="126"/>
      <c r="F12" s="127">
        <v>79360</v>
      </c>
      <c r="G12" s="128"/>
      <c r="H12" s="129"/>
    </row>
    <row r="13" spans="1:8">
      <c r="A13" s="110"/>
      <c r="B13" s="115"/>
      <c r="C13" s="131"/>
      <c r="D13" s="132">
        <v>120425</v>
      </c>
      <c r="E13" s="133"/>
      <c r="F13" s="134">
        <v>165593</v>
      </c>
      <c r="G13" s="135"/>
      <c r="H13" s="121"/>
    </row>
    <row r="14" spans="1:8">
      <c r="A14" s="122"/>
      <c r="B14" s="123"/>
      <c r="C14" s="124"/>
      <c r="D14" s="125">
        <v>70497</v>
      </c>
      <c r="E14" s="126"/>
      <c r="F14" s="127">
        <v>78976</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6.51</v>
      </c>
      <c r="C19" s="136">
        <f>ROUND(VALUE(SUBSTITUTE(実質収支比率等に係る経年分析!G$48,"▲","-")),2)</f>
        <v>10.34</v>
      </c>
      <c r="D19" s="136">
        <f>ROUND(VALUE(SUBSTITUTE(実質収支比率等に係る経年分析!H$48,"▲","-")),2)</f>
        <v>6.72</v>
      </c>
      <c r="E19" s="136">
        <f>ROUND(VALUE(SUBSTITUTE(実質収支比率等に係る経年分析!I$48,"▲","-")),2)</f>
        <v>10.55</v>
      </c>
      <c r="F19" s="136">
        <f>ROUND(VALUE(SUBSTITUTE(実質収支比率等に係る経年分析!J$48,"▲","-")),2)</f>
        <v>8.6999999999999993</v>
      </c>
    </row>
    <row r="20" spans="1:11">
      <c r="A20" s="136" t="s">
        <v>44</v>
      </c>
      <c r="B20" s="136">
        <f>ROUND(VALUE(SUBSTITUTE(実質収支比率等に係る経年分析!F$47,"▲","-")),2)</f>
        <v>44.59</v>
      </c>
      <c r="C20" s="136">
        <f>ROUND(VALUE(SUBSTITUTE(実質収支比率等に係る経年分析!G$47,"▲","-")),2)</f>
        <v>45.23</v>
      </c>
      <c r="D20" s="136">
        <f>ROUND(VALUE(SUBSTITUTE(実質収支比率等に係る経年分析!H$47,"▲","-")),2)</f>
        <v>49.49</v>
      </c>
      <c r="E20" s="136">
        <f>ROUND(VALUE(SUBSTITUTE(実質収支比率等に係る経年分析!I$47,"▲","-")),2)</f>
        <v>50.08</v>
      </c>
      <c r="F20" s="136">
        <f>ROUND(VALUE(SUBSTITUTE(実質収支比率等に係る経年分析!J$47,"▲","-")),2)</f>
        <v>60.95</v>
      </c>
    </row>
    <row r="21" spans="1:11">
      <c r="A21" s="136" t="s">
        <v>45</v>
      </c>
      <c r="B21" s="136">
        <f>IF(ISNUMBER(VALUE(SUBSTITUTE(実質収支比率等に係る経年分析!F$49,"▲","-"))),ROUND(VALUE(SUBSTITUTE(実質収支比率等に係る経年分析!F$49,"▲","-")),2),NA())</f>
        <v>1.32</v>
      </c>
      <c r="C21" s="136">
        <f>IF(ISNUMBER(VALUE(SUBSTITUTE(実質収支比率等に係る経年分析!G$49,"▲","-"))),ROUND(VALUE(SUBSTITUTE(実質収支比率等に係る経年分析!G$49,"▲","-")),2),NA())</f>
        <v>5.03</v>
      </c>
      <c r="D21" s="136">
        <f>IF(ISNUMBER(VALUE(SUBSTITUTE(実質収支比率等に係る経年分析!H$49,"▲","-"))),ROUND(VALUE(SUBSTITUTE(実質収支比率等に係る経年分析!H$49,"▲","-")),2),NA())</f>
        <v>-0.81</v>
      </c>
      <c r="E21" s="136">
        <f>IF(ISNUMBER(VALUE(SUBSTITUTE(実質収支比率等に係る経年分析!I$49,"▲","-"))),ROUND(VALUE(SUBSTITUTE(実質収支比率等に係る経年分析!I$49,"▲","-")),2),NA())</f>
        <v>6.29</v>
      </c>
      <c r="F21" s="136">
        <f>IF(ISNUMBER(VALUE(SUBSTITUTE(実質収支比率等に係る経年分析!J$49,"▲","-"))),ROUND(VALUE(SUBSTITUTE(実質収支比率等に係る経年分析!J$49,"▲","-")),2),NA())</f>
        <v>7.8</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str">
        <f>IF(連結実質赤字比率に係る赤字・黒字の構成分析!C$39="",NA(),連結実質赤字比率に係る赤字・黒字の構成分析!C$39)</f>
        <v>東串良町後期高齢者医療特別会計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c r="A32" s="137" t="str">
        <f>IF(連結実質赤字比率に係る赤字・黒字の構成分析!C$38="",NA(),連結実質赤字比率に係る赤字・黒字の構成分析!C$38)</f>
        <v>東串良町介護保険特別会計（サービス事業勘定）</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7.0000000000000007E-2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7.0000000000000007E-2</v>
      </c>
    </row>
    <row r="33" spans="1:16">
      <c r="A33" s="137" t="str">
        <f>IF(連結実質赤字比率に係る赤字・黒字の構成分析!C$37="",NA(),連結実質赤字比率に係る赤字・黒字の構成分析!C$37)</f>
        <v>東串良町国民健康保険特別会計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2.85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2.52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4.29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2.4900000000000002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1.39</v>
      </c>
    </row>
    <row r="34" spans="1:16">
      <c r="A34" s="137" t="str">
        <f>IF(連結実質赤字比率に係る赤字・黒字の構成分析!C$36="",NA(),連結実質赤字比率に係る赤字・黒字の構成分析!C$36)</f>
        <v>東串良町簡易水道事業特別会計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0.91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0.71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1.1100000000000001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1.39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1.83</v>
      </c>
    </row>
    <row r="35" spans="1:16">
      <c r="A35" s="137" t="str">
        <f>IF(連結実質赤字比率に係る赤字・黒字の構成分析!C$35="",NA(),連結実質赤字比率に係る赤字・黒字の構成分析!C$35)</f>
        <v>東串良町介護保険特別会計（保険事業勘定）</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1.63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1.91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1.36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2.14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3.37</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10.33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6.72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10.54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8.6999999999999993</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348</v>
      </c>
      <c r="E42" s="138"/>
      <c r="F42" s="138"/>
      <c r="G42" s="138">
        <f>'実質公債費比率（分子）の構造'!L$52</f>
        <v>351</v>
      </c>
      <c r="H42" s="138"/>
      <c r="I42" s="138"/>
      <c r="J42" s="138">
        <f>'実質公債費比率（分子）の構造'!M$52</f>
        <v>341</v>
      </c>
      <c r="K42" s="138"/>
      <c r="L42" s="138"/>
      <c r="M42" s="138">
        <f>'実質公債費比率（分子）の構造'!N$52</f>
        <v>350</v>
      </c>
      <c r="N42" s="138"/>
      <c r="O42" s="138"/>
      <c r="P42" s="138">
        <f>'実質公債費比率（分子）の構造'!O$52</f>
        <v>361</v>
      </c>
    </row>
    <row r="43" spans="1:16">
      <c r="A43" s="138" t="s">
        <v>53</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54</v>
      </c>
      <c r="B44" s="138" t="str">
        <f>'実質公債費比率（分子）の構造'!K$50</f>
        <v>-</v>
      </c>
      <c r="C44" s="138"/>
      <c r="D44" s="138"/>
      <c r="E44" s="138" t="str">
        <f>'実質公債費比率（分子）の構造'!L$50</f>
        <v>-</v>
      </c>
      <c r="F44" s="138"/>
      <c r="G44" s="138"/>
      <c r="H44" s="138">
        <f>'実質公債費比率（分子）の構造'!M$50</f>
        <v>0</v>
      </c>
      <c r="I44" s="138"/>
      <c r="J44" s="138"/>
      <c r="K44" s="138">
        <f>'実質公債費比率（分子）の構造'!N$50</f>
        <v>18</v>
      </c>
      <c r="L44" s="138"/>
      <c r="M44" s="138"/>
      <c r="N44" s="138">
        <f>'実質公債費比率（分子）の構造'!O$50</f>
        <v>0</v>
      </c>
      <c r="O44" s="138"/>
      <c r="P44" s="138"/>
    </row>
    <row r="45" spans="1:16">
      <c r="A45" s="138" t="s">
        <v>55</v>
      </c>
      <c r="B45" s="138">
        <f>'実質公債費比率（分子）の構造'!K$49</f>
        <v>30</v>
      </c>
      <c r="C45" s="138"/>
      <c r="D45" s="138"/>
      <c r="E45" s="138">
        <f>'実質公債費比率（分子）の構造'!L$49</f>
        <v>29</v>
      </c>
      <c r="F45" s="138"/>
      <c r="G45" s="138"/>
      <c r="H45" s="138">
        <f>'実質公債費比率（分子）の構造'!M$49</f>
        <v>29</v>
      </c>
      <c r="I45" s="138"/>
      <c r="J45" s="138"/>
      <c r="K45" s="138">
        <f>'実質公債費比率（分子）の構造'!N$49</f>
        <v>30</v>
      </c>
      <c r="L45" s="138"/>
      <c r="M45" s="138"/>
      <c r="N45" s="138">
        <f>'実質公債費比率（分子）の構造'!O$49</f>
        <v>42</v>
      </c>
      <c r="O45" s="138"/>
      <c r="P45" s="138"/>
    </row>
    <row r="46" spans="1:16">
      <c r="A46" s="138" t="s">
        <v>56</v>
      </c>
      <c r="B46" s="138">
        <f>'実質公債費比率（分子）の構造'!K$48</f>
        <v>15</v>
      </c>
      <c r="C46" s="138"/>
      <c r="D46" s="138"/>
      <c r="E46" s="138">
        <f>'実質公債費比率（分子）の構造'!L$48</f>
        <v>15</v>
      </c>
      <c r="F46" s="138"/>
      <c r="G46" s="138"/>
      <c r="H46" s="138">
        <f>'実質公債費比率（分子）の構造'!M$48</f>
        <v>15</v>
      </c>
      <c r="I46" s="138"/>
      <c r="J46" s="138"/>
      <c r="K46" s="138">
        <f>'実質公債費比率（分子）の構造'!N$48</f>
        <v>11</v>
      </c>
      <c r="L46" s="138"/>
      <c r="M46" s="138"/>
      <c r="N46" s="138">
        <f>'実質公債費比率（分子）の構造'!O$48</f>
        <v>7</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466</v>
      </c>
      <c r="C49" s="138"/>
      <c r="D49" s="138"/>
      <c r="E49" s="138">
        <f>'実質公債費比率（分子）の構造'!L$45</f>
        <v>462</v>
      </c>
      <c r="F49" s="138"/>
      <c r="G49" s="138"/>
      <c r="H49" s="138">
        <f>'実質公債費比率（分子）の構造'!M$45</f>
        <v>430</v>
      </c>
      <c r="I49" s="138"/>
      <c r="J49" s="138"/>
      <c r="K49" s="138">
        <f>'実質公債費比率（分子）の構造'!N$45</f>
        <v>432</v>
      </c>
      <c r="L49" s="138"/>
      <c r="M49" s="138"/>
      <c r="N49" s="138">
        <f>'実質公債費比率（分子）の構造'!O$45</f>
        <v>441</v>
      </c>
      <c r="O49" s="138"/>
      <c r="P49" s="138"/>
    </row>
    <row r="50" spans="1:16">
      <c r="A50" s="138" t="s">
        <v>60</v>
      </c>
      <c r="B50" s="138" t="e">
        <f>NA()</f>
        <v>#N/A</v>
      </c>
      <c r="C50" s="138">
        <f>IF(ISNUMBER('実質公債費比率（分子）の構造'!K$53),'実質公債費比率（分子）の構造'!K$53,NA())</f>
        <v>163</v>
      </c>
      <c r="D50" s="138" t="e">
        <f>NA()</f>
        <v>#N/A</v>
      </c>
      <c r="E50" s="138" t="e">
        <f>NA()</f>
        <v>#N/A</v>
      </c>
      <c r="F50" s="138">
        <f>IF(ISNUMBER('実質公債費比率（分子）の構造'!L$53),'実質公債費比率（分子）の構造'!L$53,NA())</f>
        <v>155</v>
      </c>
      <c r="G50" s="138" t="e">
        <f>NA()</f>
        <v>#N/A</v>
      </c>
      <c r="H50" s="138" t="e">
        <f>NA()</f>
        <v>#N/A</v>
      </c>
      <c r="I50" s="138">
        <f>IF(ISNUMBER('実質公債費比率（分子）の構造'!M$53),'実質公債費比率（分子）の構造'!M$53,NA())</f>
        <v>133</v>
      </c>
      <c r="J50" s="138" t="e">
        <f>NA()</f>
        <v>#N/A</v>
      </c>
      <c r="K50" s="138" t="e">
        <f>NA()</f>
        <v>#N/A</v>
      </c>
      <c r="L50" s="138">
        <f>IF(ISNUMBER('実質公債費比率（分子）の構造'!N$53),'実質公債費比率（分子）の構造'!N$53,NA())</f>
        <v>141</v>
      </c>
      <c r="M50" s="138" t="e">
        <f>NA()</f>
        <v>#N/A</v>
      </c>
      <c r="N50" s="138" t="e">
        <f>NA()</f>
        <v>#N/A</v>
      </c>
      <c r="O50" s="138">
        <f>IF(ISNUMBER('実質公債費比率（分子）の構造'!O$53),'実質公債費比率（分子）の構造'!O$53,NA())</f>
        <v>129</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3350</v>
      </c>
      <c r="E56" s="137"/>
      <c r="F56" s="137"/>
      <c r="G56" s="137">
        <f>'将来負担比率（分子）の構造'!J$52</f>
        <v>3531</v>
      </c>
      <c r="H56" s="137"/>
      <c r="I56" s="137"/>
      <c r="J56" s="137">
        <f>'将来負担比率（分子）の構造'!K$52</f>
        <v>3790</v>
      </c>
      <c r="K56" s="137"/>
      <c r="L56" s="137"/>
      <c r="M56" s="137">
        <f>'将来負担比率（分子）の構造'!L$52</f>
        <v>4058</v>
      </c>
      <c r="N56" s="137"/>
      <c r="O56" s="137"/>
      <c r="P56" s="137">
        <f>'将来負担比率（分子）の構造'!M$52</f>
        <v>4289</v>
      </c>
    </row>
    <row r="57" spans="1:16">
      <c r="A57" s="137" t="s">
        <v>36</v>
      </c>
      <c r="B57" s="137"/>
      <c r="C57" s="137"/>
      <c r="D57" s="137">
        <f>'将来負担比率（分子）の構造'!I$51</f>
        <v>221</v>
      </c>
      <c r="E57" s="137"/>
      <c r="F57" s="137"/>
      <c r="G57" s="137">
        <f>'将来負担比率（分子）の構造'!J$51</f>
        <v>192</v>
      </c>
      <c r="H57" s="137"/>
      <c r="I57" s="137"/>
      <c r="J57" s="137">
        <f>'将来負担比率（分子）の構造'!K$51</f>
        <v>155</v>
      </c>
      <c r="K57" s="137"/>
      <c r="L57" s="137"/>
      <c r="M57" s="137">
        <f>'将来負担比率（分子）の構造'!L$51</f>
        <v>131</v>
      </c>
      <c r="N57" s="137"/>
      <c r="O57" s="137"/>
      <c r="P57" s="137">
        <f>'将来負担比率（分子）の構造'!M$51</f>
        <v>109</v>
      </c>
    </row>
    <row r="58" spans="1:16">
      <c r="A58" s="137" t="s">
        <v>35</v>
      </c>
      <c r="B58" s="137"/>
      <c r="C58" s="137"/>
      <c r="D58" s="137">
        <f>'将来負担比率（分子）の構造'!I$50</f>
        <v>1702</v>
      </c>
      <c r="E58" s="137"/>
      <c r="F58" s="137"/>
      <c r="G58" s="137">
        <f>'将来負担比率（分子）の構造'!J$50</f>
        <v>1719</v>
      </c>
      <c r="H58" s="137"/>
      <c r="I58" s="137"/>
      <c r="J58" s="137">
        <f>'将来負担比率（分子）の構造'!K$50</f>
        <v>1862</v>
      </c>
      <c r="K58" s="137"/>
      <c r="L58" s="137"/>
      <c r="M58" s="137">
        <f>'将来負担比率（分子）の構造'!L$50</f>
        <v>2018</v>
      </c>
      <c r="N58" s="137"/>
      <c r="O58" s="137"/>
      <c r="P58" s="137">
        <f>'将来負担比率（分子）の構造'!M$50</f>
        <v>2377</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862</v>
      </c>
      <c r="C62" s="137"/>
      <c r="D62" s="137"/>
      <c r="E62" s="137">
        <f>'将来負担比率（分子）の構造'!J$45</f>
        <v>817</v>
      </c>
      <c r="F62" s="137"/>
      <c r="G62" s="137"/>
      <c r="H62" s="137">
        <f>'将来負担比率（分子）の構造'!K$45</f>
        <v>648</v>
      </c>
      <c r="I62" s="137"/>
      <c r="J62" s="137"/>
      <c r="K62" s="137">
        <f>'将来負担比率（分子）の構造'!L$45</f>
        <v>583</v>
      </c>
      <c r="L62" s="137"/>
      <c r="M62" s="137"/>
      <c r="N62" s="137">
        <f>'将来負担比率（分子）の構造'!M$45</f>
        <v>490</v>
      </c>
      <c r="O62" s="137"/>
      <c r="P62" s="137"/>
    </row>
    <row r="63" spans="1:16">
      <c r="A63" s="137" t="s">
        <v>28</v>
      </c>
      <c r="B63" s="137">
        <f>'将来負担比率（分子）の構造'!I$44</f>
        <v>263</v>
      </c>
      <c r="C63" s="137"/>
      <c r="D63" s="137"/>
      <c r="E63" s="137">
        <f>'将来負担比率（分子）の構造'!J$44</f>
        <v>343</v>
      </c>
      <c r="F63" s="137"/>
      <c r="G63" s="137"/>
      <c r="H63" s="137">
        <f>'将来負担比率（分子）の構造'!K$44</f>
        <v>321</v>
      </c>
      <c r="I63" s="137"/>
      <c r="J63" s="137"/>
      <c r="K63" s="137">
        <f>'将来負担比率（分子）の構造'!L$44</f>
        <v>315</v>
      </c>
      <c r="L63" s="137"/>
      <c r="M63" s="137"/>
      <c r="N63" s="137">
        <f>'将来負担比率（分子）の構造'!M$44</f>
        <v>278</v>
      </c>
      <c r="O63" s="137"/>
      <c r="P63" s="137"/>
    </row>
    <row r="64" spans="1:16">
      <c r="A64" s="137" t="s">
        <v>27</v>
      </c>
      <c r="B64" s="137">
        <f>'将来負担比率（分子）の構造'!I$43</f>
        <v>84</v>
      </c>
      <c r="C64" s="137"/>
      <c r="D64" s="137"/>
      <c r="E64" s="137">
        <f>'将来負担比率（分子）の構造'!J$43</f>
        <v>72</v>
      </c>
      <c r="F64" s="137"/>
      <c r="G64" s="137"/>
      <c r="H64" s="137">
        <f>'将来負担比率（分子）の構造'!K$43</f>
        <v>97</v>
      </c>
      <c r="I64" s="137"/>
      <c r="J64" s="137"/>
      <c r="K64" s="137">
        <f>'将来負担比率（分子）の構造'!L$43</f>
        <v>148</v>
      </c>
      <c r="L64" s="137"/>
      <c r="M64" s="137"/>
      <c r="N64" s="137">
        <f>'将来負担比率（分子）の構造'!M$43</f>
        <v>187</v>
      </c>
      <c r="O64" s="137"/>
      <c r="P64" s="137"/>
    </row>
    <row r="65" spans="1:16">
      <c r="A65" s="137" t="s">
        <v>26</v>
      </c>
      <c r="B65" s="137">
        <f>'将来負担比率（分子）の構造'!I$42</f>
        <v>120</v>
      </c>
      <c r="C65" s="137"/>
      <c r="D65" s="137"/>
      <c r="E65" s="137">
        <f>'将来負担比率（分子）の構造'!J$42</f>
        <v>154</v>
      </c>
      <c r="F65" s="137"/>
      <c r="G65" s="137"/>
      <c r="H65" s="137">
        <f>'将来負担比率（分子）の構造'!K$42</f>
        <v>60</v>
      </c>
      <c r="I65" s="137"/>
      <c r="J65" s="137"/>
      <c r="K65" s="137">
        <f>'将来負担比率（分子）の構造'!L$42</f>
        <v>43</v>
      </c>
      <c r="L65" s="137"/>
      <c r="M65" s="137"/>
      <c r="N65" s="137">
        <f>'将来負担比率（分子）の構造'!M$42</f>
        <v>3</v>
      </c>
      <c r="O65" s="137"/>
      <c r="P65" s="137"/>
    </row>
    <row r="66" spans="1:16">
      <c r="A66" s="137" t="s">
        <v>25</v>
      </c>
      <c r="B66" s="137">
        <f>'将来負担比率（分子）の構造'!I$41</f>
        <v>4391</v>
      </c>
      <c r="C66" s="137"/>
      <c r="D66" s="137"/>
      <c r="E66" s="137">
        <f>'将来負担比率（分子）の構造'!J$41</f>
        <v>4404</v>
      </c>
      <c r="F66" s="137"/>
      <c r="G66" s="137"/>
      <c r="H66" s="137">
        <f>'将来負担比率（分子）の構造'!K$41</f>
        <v>4783</v>
      </c>
      <c r="I66" s="137"/>
      <c r="J66" s="137"/>
      <c r="K66" s="137">
        <f>'将来負担比率（分子）の構造'!L$41</f>
        <v>5016</v>
      </c>
      <c r="L66" s="137"/>
      <c r="M66" s="137"/>
      <c r="N66" s="137">
        <f>'将来負担比率（分子）の構造'!M$41</f>
        <v>5206</v>
      </c>
      <c r="O66" s="137"/>
      <c r="P66" s="137"/>
    </row>
    <row r="67" spans="1:16">
      <c r="A67" s="137" t="s">
        <v>64</v>
      </c>
      <c r="B67" s="137" t="e">
        <f>NA()</f>
        <v>#N/A</v>
      </c>
      <c r="C67" s="137">
        <f>IF(ISNUMBER('将来負担比率（分子）の構造'!I$53), IF('将来負担比率（分子）の構造'!I$53 &lt; 0, 0, '将来負担比率（分子）の構造'!I$53), NA())</f>
        <v>447</v>
      </c>
      <c r="D67" s="137" t="e">
        <f>NA()</f>
        <v>#N/A</v>
      </c>
      <c r="E67" s="137" t="e">
        <f>NA()</f>
        <v>#N/A</v>
      </c>
      <c r="F67" s="137">
        <f>IF(ISNUMBER('将来負担比率（分子）の構造'!J$53), IF('将来負担比率（分子）の構造'!J$53 &lt; 0, 0, '将来負担比率（分子）の構造'!J$53), NA())</f>
        <v>348</v>
      </c>
      <c r="G67" s="137" t="e">
        <f>NA()</f>
        <v>#N/A</v>
      </c>
      <c r="H67" s="137" t="e">
        <f>NA()</f>
        <v>#N/A</v>
      </c>
      <c r="I67" s="137">
        <f>IF(ISNUMBER('将来負担比率（分子）の構造'!K$53), IF('将来負担比率（分子）の構造'!K$53 &lt; 0, 0, '将来負担比率（分子）の構造'!K$53), NA())</f>
        <v>102</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209</v>
      </c>
      <c r="C5" s="708"/>
      <c r="D5" s="708"/>
      <c r="E5" s="708"/>
      <c r="F5" s="708"/>
      <c r="G5" s="708"/>
      <c r="H5" s="708"/>
      <c r="I5" s="708"/>
      <c r="J5" s="708"/>
      <c r="K5" s="708"/>
      <c r="L5" s="708"/>
      <c r="M5" s="708"/>
      <c r="N5" s="708"/>
      <c r="O5" s="708"/>
      <c r="P5" s="708"/>
      <c r="Q5" s="709"/>
      <c r="R5" s="670">
        <v>942320</v>
      </c>
      <c r="S5" s="671"/>
      <c r="T5" s="671"/>
      <c r="U5" s="671"/>
      <c r="V5" s="671"/>
      <c r="W5" s="671"/>
      <c r="X5" s="671"/>
      <c r="Y5" s="718"/>
      <c r="Z5" s="731">
        <v>18.5</v>
      </c>
      <c r="AA5" s="731"/>
      <c r="AB5" s="731"/>
      <c r="AC5" s="731"/>
      <c r="AD5" s="732">
        <v>942320</v>
      </c>
      <c r="AE5" s="732"/>
      <c r="AF5" s="732"/>
      <c r="AG5" s="732"/>
      <c r="AH5" s="732"/>
      <c r="AI5" s="732"/>
      <c r="AJ5" s="732"/>
      <c r="AK5" s="732"/>
      <c r="AL5" s="719">
        <v>37</v>
      </c>
      <c r="AM5" s="688"/>
      <c r="AN5" s="688"/>
      <c r="AO5" s="720"/>
      <c r="AP5" s="707" t="s">
        <v>210</v>
      </c>
      <c r="AQ5" s="708"/>
      <c r="AR5" s="708"/>
      <c r="AS5" s="708"/>
      <c r="AT5" s="708"/>
      <c r="AU5" s="708"/>
      <c r="AV5" s="708"/>
      <c r="AW5" s="708"/>
      <c r="AX5" s="708"/>
      <c r="AY5" s="708"/>
      <c r="AZ5" s="708"/>
      <c r="BA5" s="708"/>
      <c r="BB5" s="708"/>
      <c r="BC5" s="708"/>
      <c r="BD5" s="708"/>
      <c r="BE5" s="708"/>
      <c r="BF5" s="709"/>
      <c r="BG5" s="620">
        <v>942320</v>
      </c>
      <c r="BH5" s="621"/>
      <c r="BI5" s="621"/>
      <c r="BJ5" s="621"/>
      <c r="BK5" s="621"/>
      <c r="BL5" s="621"/>
      <c r="BM5" s="621"/>
      <c r="BN5" s="622"/>
      <c r="BO5" s="673">
        <v>100</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c r="B6" s="617" t="s">
        <v>215</v>
      </c>
      <c r="C6" s="618"/>
      <c r="D6" s="618"/>
      <c r="E6" s="618"/>
      <c r="F6" s="618"/>
      <c r="G6" s="618"/>
      <c r="H6" s="618"/>
      <c r="I6" s="618"/>
      <c r="J6" s="618"/>
      <c r="K6" s="618"/>
      <c r="L6" s="618"/>
      <c r="M6" s="618"/>
      <c r="N6" s="618"/>
      <c r="O6" s="618"/>
      <c r="P6" s="618"/>
      <c r="Q6" s="619"/>
      <c r="R6" s="620">
        <v>36192</v>
      </c>
      <c r="S6" s="621"/>
      <c r="T6" s="621"/>
      <c r="U6" s="621"/>
      <c r="V6" s="621"/>
      <c r="W6" s="621"/>
      <c r="X6" s="621"/>
      <c r="Y6" s="622"/>
      <c r="Z6" s="673">
        <v>0.7</v>
      </c>
      <c r="AA6" s="673"/>
      <c r="AB6" s="673"/>
      <c r="AC6" s="673"/>
      <c r="AD6" s="674">
        <v>36192</v>
      </c>
      <c r="AE6" s="674"/>
      <c r="AF6" s="674"/>
      <c r="AG6" s="674"/>
      <c r="AH6" s="674"/>
      <c r="AI6" s="674"/>
      <c r="AJ6" s="674"/>
      <c r="AK6" s="674"/>
      <c r="AL6" s="643">
        <v>1.4</v>
      </c>
      <c r="AM6" s="675"/>
      <c r="AN6" s="675"/>
      <c r="AO6" s="676"/>
      <c r="AP6" s="617" t="s">
        <v>216</v>
      </c>
      <c r="AQ6" s="618"/>
      <c r="AR6" s="618"/>
      <c r="AS6" s="618"/>
      <c r="AT6" s="618"/>
      <c r="AU6" s="618"/>
      <c r="AV6" s="618"/>
      <c r="AW6" s="618"/>
      <c r="AX6" s="618"/>
      <c r="AY6" s="618"/>
      <c r="AZ6" s="618"/>
      <c r="BA6" s="618"/>
      <c r="BB6" s="618"/>
      <c r="BC6" s="618"/>
      <c r="BD6" s="618"/>
      <c r="BE6" s="618"/>
      <c r="BF6" s="619"/>
      <c r="BG6" s="620">
        <v>942320</v>
      </c>
      <c r="BH6" s="621"/>
      <c r="BI6" s="621"/>
      <c r="BJ6" s="621"/>
      <c r="BK6" s="621"/>
      <c r="BL6" s="621"/>
      <c r="BM6" s="621"/>
      <c r="BN6" s="622"/>
      <c r="BO6" s="673">
        <v>100</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69895</v>
      </c>
      <c r="CS6" s="621"/>
      <c r="CT6" s="621"/>
      <c r="CU6" s="621"/>
      <c r="CV6" s="621"/>
      <c r="CW6" s="621"/>
      <c r="CX6" s="621"/>
      <c r="CY6" s="622"/>
      <c r="CZ6" s="673">
        <v>1.4</v>
      </c>
      <c r="DA6" s="673"/>
      <c r="DB6" s="673"/>
      <c r="DC6" s="673"/>
      <c r="DD6" s="626" t="s">
        <v>211</v>
      </c>
      <c r="DE6" s="621"/>
      <c r="DF6" s="621"/>
      <c r="DG6" s="621"/>
      <c r="DH6" s="621"/>
      <c r="DI6" s="621"/>
      <c r="DJ6" s="621"/>
      <c r="DK6" s="621"/>
      <c r="DL6" s="621"/>
      <c r="DM6" s="621"/>
      <c r="DN6" s="621"/>
      <c r="DO6" s="621"/>
      <c r="DP6" s="622"/>
      <c r="DQ6" s="626">
        <v>69879</v>
      </c>
      <c r="DR6" s="621"/>
      <c r="DS6" s="621"/>
      <c r="DT6" s="621"/>
      <c r="DU6" s="621"/>
      <c r="DV6" s="621"/>
      <c r="DW6" s="621"/>
      <c r="DX6" s="621"/>
      <c r="DY6" s="621"/>
      <c r="DZ6" s="621"/>
      <c r="EA6" s="621"/>
      <c r="EB6" s="621"/>
      <c r="EC6" s="656"/>
    </row>
    <row r="7" spans="2:143" ht="11.25" customHeight="1">
      <c r="B7" s="617" t="s">
        <v>218</v>
      </c>
      <c r="C7" s="618"/>
      <c r="D7" s="618"/>
      <c r="E7" s="618"/>
      <c r="F7" s="618"/>
      <c r="G7" s="618"/>
      <c r="H7" s="618"/>
      <c r="I7" s="618"/>
      <c r="J7" s="618"/>
      <c r="K7" s="618"/>
      <c r="L7" s="618"/>
      <c r="M7" s="618"/>
      <c r="N7" s="618"/>
      <c r="O7" s="618"/>
      <c r="P7" s="618"/>
      <c r="Q7" s="619"/>
      <c r="R7" s="620">
        <v>327</v>
      </c>
      <c r="S7" s="621"/>
      <c r="T7" s="621"/>
      <c r="U7" s="621"/>
      <c r="V7" s="621"/>
      <c r="W7" s="621"/>
      <c r="X7" s="621"/>
      <c r="Y7" s="622"/>
      <c r="Z7" s="673">
        <v>0</v>
      </c>
      <c r="AA7" s="673"/>
      <c r="AB7" s="673"/>
      <c r="AC7" s="673"/>
      <c r="AD7" s="674">
        <v>327</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216903</v>
      </c>
      <c r="BH7" s="621"/>
      <c r="BI7" s="621"/>
      <c r="BJ7" s="621"/>
      <c r="BK7" s="621"/>
      <c r="BL7" s="621"/>
      <c r="BM7" s="621"/>
      <c r="BN7" s="622"/>
      <c r="BO7" s="673">
        <v>23</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1295420</v>
      </c>
      <c r="CS7" s="621"/>
      <c r="CT7" s="621"/>
      <c r="CU7" s="621"/>
      <c r="CV7" s="621"/>
      <c r="CW7" s="621"/>
      <c r="CX7" s="621"/>
      <c r="CY7" s="622"/>
      <c r="CZ7" s="673">
        <v>26.7</v>
      </c>
      <c r="DA7" s="673"/>
      <c r="DB7" s="673"/>
      <c r="DC7" s="673"/>
      <c r="DD7" s="626">
        <v>189661</v>
      </c>
      <c r="DE7" s="621"/>
      <c r="DF7" s="621"/>
      <c r="DG7" s="621"/>
      <c r="DH7" s="621"/>
      <c r="DI7" s="621"/>
      <c r="DJ7" s="621"/>
      <c r="DK7" s="621"/>
      <c r="DL7" s="621"/>
      <c r="DM7" s="621"/>
      <c r="DN7" s="621"/>
      <c r="DO7" s="621"/>
      <c r="DP7" s="622"/>
      <c r="DQ7" s="626">
        <v>840453</v>
      </c>
      <c r="DR7" s="621"/>
      <c r="DS7" s="621"/>
      <c r="DT7" s="621"/>
      <c r="DU7" s="621"/>
      <c r="DV7" s="621"/>
      <c r="DW7" s="621"/>
      <c r="DX7" s="621"/>
      <c r="DY7" s="621"/>
      <c r="DZ7" s="621"/>
      <c r="EA7" s="621"/>
      <c r="EB7" s="621"/>
      <c r="EC7" s="656"/>
    </row>
    <row r="8" spans="2:143" ht="11.25" customHeight="1">
      <c r="B8" s="617" t="s">
        <v>221</v>
      </c>
      <c r="C8" s="618"/>
      <c r="D8" s="618"/>
      <c r="E8" s="618"/>
      <c r="F8" s="618"/>
      <c r="G8" s="618"/>
      <c r="H8" s="618"/>
      <c r="I8" s="618"/>
      <c r="J8" s="618"/>
      <c r="K8" s="618"/>
      <c r="L8" s="618"/>
      <c r="M8" s="618"/>
      <c r="N8" s="618"/>
      <c r="O8" s="618"/>
      <c r="P8" s="618"/>
      <c r="Q8" s="619"/>
      <c r="R8" s="620">
        <v>815</v>
      </c>
      <c r="S8" s="621"/>
      <c r="T8" s="621"/>
      <c r="U8" s="621"/>
      <c r="V8" s="621"/>
      <c r="W8" s="621"/>
      <c r="X8" s="621"/>
      <c r="Y8" s="622"/>
      <c r="Z8" s="673">
        <v>0</v>
      </c>
      <c r="AA8" s="673"/>
      <c r="AB8" s="673"/>
      <c r="AC8" s="673"/>
      <c r="AD8" s="674">
        <v>815</v>
      </c>
      <c r="AE8" s="674"/>
      <c r="AF8" s="674"/>
      <c r="AG8" s="674"/>
      <c r="AH8" s="674"/>
      <c r="AI8" s="674"/>
      <c r="AJ8" s="674"/>
      <c r="AK8" s="674"/>
      <c r="AL8" s="643">
        <v>0</v>
      </c>
      <c r="AM8" s="675"/>
      <c r="AN8" s="675"/>
      <c r="AO8" s="676"/>
      <c r="AP8" s="617" t="s">
        <v>222</v>
      </c>
      <c r="AQ8" s="618"/>
      <c r="AR8" s="618"/>
      <c r="AS8" s="618"/>
      <c r="AT8" s="618"/>
      <c r="AU8" s="618"/>
      <c r="AV8" s="618"/>
      <c r="AW8" s="618"/>
      <c r="AX8" s="618"/>
      <c r="AY8" s="618"/>
      <c r="AZ8" s="618"/>
      <c r="BA8" s="618"/>
      <c r="BB8" s="618"/>
      <c r="BC8" s="618"/>
      <c r="BD8" s="618"/>
      <c r="BE8" s="618"/>
      <c r="BF8" s="619"/>
      <c r="BG8" s="620">
        <v>9320</v>
      </c>
      <c r="BH8" s="621"/>
      <c r="BI8" s="621"/>
      <c r="BJ8" s="621"/>
      <c r="BK8" s="621"/>
      <c r="BL8" s="621"/>
      <c r="BM8" s="621"/>
      <c r="BN8" s="622"/>
      <c r="BO8" s="673">
        <v>1</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1337254</v>
      </c>
      <c r="CS8" s="621"/>
      <c r="CT8" s="621"/>
      <c r="CU8" s="621"/>
      <c r="CV8" s="621"/>
      <c r="CW8" s="621"/>
      <c r="CX8" s="621"/>
      <c r="CY8" s="622"/>
      <c r="CZ8" s="673">
        <v>27.6</v>
      </c>
      <c r="DA8" s="673"/>
      <c r="DB8" s="673"/>
      <c r="DC8" s="673"/>
      <c r="DD8" s="626">
        <v>410</v>
      </c>
      <c r="DE8" s="621"/>
      <c r="DF8" s="621"/>
      <c r="DG8" s="621"/>
      <c r="DH8" s="621"/>
      <c r="DI8" s="621"/>
      <c r="DJ8" s="621"/>
      <c r="DK8" s="621"/>
      <c r="DL8" s="621"/>
      <c r="DM8" s="621"/>
      <c r="DN8" s="621"/>
      <c r="DO8" s="621"/>
      <c r="DP8" s="622"/>
      <c r="DQ8" s="626">
        <v>662978</v>
      </c>
      <c r="DR8" s="621"/>
      <c r="DS8" s="621"/>
      <c r="DT8" s="621"/>
      <c r="DU8" s="621"/>
      <c r="DV8" s="621"/>
      <c r="DW8" s="621"/>
      <c r="DX8" s="621"/>
      <c r="DY8" s="621"/>
      <c r="DZ8" s="621"/>
      <c r="EA8" s="621"/>
      <c r="EB8" s="621"/>
      <c r="EC8" s="656"/>
    </row>
    <row r="9" spans="2:143" ht="11.25" customHeight="1">
      <c r="B9" s="617" t="s">
        <v>224</v>
      </c>
      <c r="C9" s="618"/>
      <c r="D9" s="618"/>
      <c r="E9" s="618"/>
      <c r="F9" s="618"/>
      <c r="G9" s="618"/>
      <c r="H9" s="618"/>
      <c r="I9" s="618"/>
      <c r="J9" s="618"/>
      <c r="K9" s="618"/>
      <c r="L9" s="618"/>
      <c r="M9" s="618"/>
      <c r="N9" s="618"/>
      <c r="O9" s="618"/>
      <c r="P9" s="618"/>
      <c r="Q9" s="619"/>
      <c r="R9" s="620">
        <v>469</v>
      </c>
      <c r="S9" s="621"/>
      <c r="T9" s="621"/>
      <c r="U9" s="621"/>
      <c r="V9" s="621"/>
      <c r="W9" s="621"/>
      <c r="X9" s="621"/>
      <c r="Y9" s="622"/>
      <c r="Z9" s="673">
        <v>0</v>
      </c>
      <c r="AA9" s="673"/>
      <c r="AB9" s="673"/>
      <c r="AC9" s="673"/>
      <c r="AD9" s="674">
        <v>469</v>
      </c>
      <c r="AE9" s="674"/>
      <c r="AF9" s="674"/>
      <c r="AG9" s="674"/>
      <c r="AH9" s="674"/>
      <c r="AI9" s="674"/>
      <c r="AJ9" s="674"/>
      <c r="AK9" s="674"/>
      <c r="AL9" s="643">
        <v>0</v>
      </c>
      <c r="AM9" s="675"/>
      <c r="AN9" s="675"/>
      <c r="AO9" s="676"/>
      <c r="AP9" s="617" t="s">
        <v>225</v>
      </c>
      <c r="AQ9" s="618"/>
      <c r="AR9" s="618"/>
      <c r="AS9" s="618"/>
      <c r="AT9" s="618"/>
      <c r="AU9" s="618"/>
      <c r="AV9" s="618"/>
      <c r="AW9" s="618"/>
      <c r="AX9" s="618"/>
      <c r="AY9" s="618"/>
      <c r="AZ9" s="618"/>
      <c r="BA9" s="618"/>
      <c r="BB9" s="618"/>
      <c r="BC9" s="618"/>
      <c r="BD9" s="618"/>
      <c r="BE9" s="618"/>
      <c r="BF9" s="619"/>
      <c r="BG9" s="620">
        <v>179450</v>
      </c>
      <c r="BH9" s="621"/>
      <c r="BI9" s="621"/>
      <c r="BJ9" s="621"/>
      <c r="BK9" s="621"/>
      <c r="BL9" s="621"/>
      <c r="BM9" s="621"/>
      <c r="BN9" s="622"/>
      <c r="BO9" s="673">
        <v>19</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235866</v>
      </c>
      <c r="CS9" s="621"/>
      <c r="CT9" s="621"/>
      <c r="CU9" s="621"/>
      <c r="CV9" s="621"/>
      <c r="CW9" s="621"/>
      <c r="CX9" s="621"/>
      <c r="CY9" s="622"/>
      <c r="CZ9" s="673">
        <v>4.9000000000000004</v>
      </c>
      <c r="DA9" s="673"/>
      <c r="DB9" s="673"/>
      <c r="DC9" s="673"/>
      <c r="DD9" s="626">
        <v>15673</v>
      </c>
      <c r="DE9" s="621"/>
      <c r="DF9" s="621"/>
      <c r="DG9" s="621"/>
      <c r="DH9" s="621"/>
      <c r="DI9" s="621"/>
      <c r="DJ9" s="621"/>
      <c r="DK9" s="621"/>
      <c r="DL9" s="621"/>
      <c r="DM9" s="621"/>
      <c r="DN9" s="621"/>
      <c r="DO9" s="621"/>
      <c r="DP9" s="622"/>
      <c r="DQ9" s="626">
        <v>199244</v>
      </c>
      <c r="DR9" s="621"/>
      <c r="DS9" s="621"/>
      <c r="DT9" s="621"/>
      <c r="DU9" s="621"/>
      <c r="DV9" s="621"/>
      <c r="DW9" s="621"/>
      <c r="DX9" s="621"/>
      <c r="DY9" s="621"/>
      <c r="DZ9" s="621"/>
      <c r="EA9" s="621"/>
      <c r="EB9" s="621"/>
      <c r="EC9" s="656"/>
    </row>
    <row r="10" spans="2:143" ht="11.25" customHeight="1">
      <c r="B10" s="617" t="s">
        <v>227</v>
      </c>
      <c r="C10" s="618"/>
      <c r="D10" s="618"/>
      <c r="E10" s="618"/>
      <c r="F10" s="618"/>
      <c r="G10" s="618"/>
      <c r="H10" s="618"/>
      <c r="I10" s="618"/>
      <c r="J10" s="618"/>
      <c r="K10" s="618"/>
      <c r="L10" s="618"/>
      <c r="M10" s="618"/>
      <c r="N10" s="618"/>
      <c r="O10" s="618"/>
      <c r="P10" s="618"/>
      <c r="Q10" s="619"/>
      <c r="R10" s="620">
        <v>107907</v>
      </c>
      <c r="S10" s="621"/>
      <c r="T10" s="621"/>
      <c r="U10" s="621"/>
      <c r="V10" s="621"/>
      <c r="W10" s="621"/>
      <c r="X10" s="621"/>
      <c r="Y10" s="622"/>
      <c r="Z10" s="673">
        <v>2.1</v>
      </c>
      <c r="AA10" s="673"/>
      <c r="AB10" s="673"/>
      <c r="AC10" s="673"/>
      <c r="AD10" s="674">
        <v>107907</v>
      </c>
      <c r="AE10" s="674"/>
      <c r="AF10" s="674"/>
      <c r="AG10" s="674"/>
      <c r="AH10" s="674"/>
      <c r="AI10" s="674"/>
      <c r="AJ10" s="674"/>
      <c r="AK10" s="674"/>
      <c r="AL10" s="643">
        <v>4.2</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13833</v>
      </c>
      <c r="BH10" s="621"/>
      <c r="BI10" s="621"/>
      <c r="BJ10" s="621"/>
      <c r="BK10" s="621"/>
      <c r="BL10" s="621"/>
      <c r="BM10" s="621"/>
      <c r="BN10" s="622"/>
      <c r="BO10" s="673">
        <v>1.5</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c r="B11" s="617" t="s">
        <v>230</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14300</v>
      </c>
      <c r="BH11" s="621"/>
      <c r="BI11" s="621"/>
      <c r="BJ11" s="621"/>
      <c r="BK11" s="621"/>
      <c r="BL11" s="621"/>
      <c r="BM11" s="621"/>
      <c r="BN11" s="622"/>
      <c r="BO11" s="673">
        <v>1.5</v>
      </c>
      <c r="BP11" s="673"/>
      <c r="BQ11" s="673"/>
      <c r="BR11" s="673"/>
      <c r="BS11" s="626" t="s">
        <v>112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509617</v>
      </c>
      <c r="CS11" s="621"/>
      <c r="CT11" s="621"/>
      <c r="CU11" s="621"/>
      <c r="CV11" s="621"/>
      <c r="CW11" s="621"/>
      <c r="CX11" s="621"/>
      <c r="CY11" s="622"/>
      <c r="CZ11" s="673">
        <v>10.5</v>
      </c>
      <c r="DA11" s="673"/>
      <c r="DB11" s="673"/>
      <c r="DC11" s="673"/>
      <c r="DD11" s="626">
        <v>253835</v>
      </c>
      <c r="DE11" s="621"/>
      <c r="DF11" s="621"/>
      <c r="DG11" s="621"/>
      <c r="DH11" s="621"/>
      <c r="DI11" s="621"/>
      <c r="DJ11" s="621"/>
      <c r="DK11" s="621"/>
      <c r="DL11" s="621"/>
      <c r="DM11" s="621"/>
      <c r="DN11" s="621"/>
      <c r="DO11" s="621"/>
      <c r="DP11" s="622"/>
      <c r="DQ11" s="626">
        <v>222349</v>
      </c>
      <c r="DR11" s="621"/>
      <c r="DS11" s="621"/>
      <c r="DT11" s="621"/>
      <c r="DU11" s="621"/>
      <c r="DV11" s="621"/>
      <c r="DW11" s="621"/>
      <c r="DX11" s="621"/>
      <c r="DY11" s="621"/>
      <c r="DZ11" s="621"/>
      <c r="EA11" s="621"/>
      <c r="EB11" s="621"/>
      <c r="EC11" s="656"/>
    </row>
    <row r="12" spans="2:143" ht="11.25" customHeight="1">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650443</v>
      </c>
      <c r="BH12" s="621"/>
      <c r="BI12" s="621"/>
      <c r="BJ12" s="621"/>
      <c r="BK12" s="621"/>
      <c r="BL12" s="621"/>
      <c r="BM12" s="621"/>
      <c r="BN12" s="622"/>
      <c r="BO12" s="673">
        <v>69</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25432</v>
      </c>
      <c r="CS12" s="621"/>
      <c r="CT12" s="621"/>
      <c r="CU12" s="621"/>
      <c r="CV12" s="621"/>
      <c r="CW12" s="621"/>
      <c r="CX12" s="621"/>
      <c r="CY12" s="622"/>
      <c r="CZ12" s="673">
        <v>0.5</v>
      </c>
      <c r="DA12" s="673"/>
      <c r="DB12" s="673"/>
      <c r="DC12" s="673"/>
      <c r="DD12" s="626">
        <v>520</v>
      </c>
      <c r="DE12" s="621"/>
      <c r="DF12" s="621"/>
      <c r="DG12" s="621"/>
      <c r="DH12" s="621"/>
      <c r="DI12" s="621"/>
      <c r="DJ12" s="621"/>
      <c r="DK12" s="621"/>
      <c r="DL12" s="621"/>
      <c r="DM12" s="621"/>
      <c r="DN12" s="621"/>
      <c r="DO12" s="621"/>
      <c r="DP12" s="622"/>
      <c r="DQ12" s="626">
        <v>22112</v>
      </c>
      <c r="DR12" s="621"/>
      <c r="DS12" s="621"/>
      <c r="DT12" s="621"/>
      <c r="DU12" s="621"/>
      <c r="DV12" s="621"/>
      <c r="DW12" s="621"/>
      <c r="DX12" s="621"/>
      <c r="DY12" s="621"/>
      <c r="DZ12" s="621"/>
      <c r="EA12" s="621"/>
      <c r="EB12" s="621"/>
      <c r="EC12" s="656"/>
    </row>
    <row r="13" spans="2:143" ht="11.25" customHeight="1">
      <c r="B13" s="617" t="s">
        <v>236</v>
      </c>
      <c r="C13" s="618"/>
      <c r="D13" s="618"/>
      <c r="E13" s="618"/>
      <c r="F13" s="618"/>
      <c r="G13" s="618"/>
      <c r="H13" s="618"/>
      <c r="I13" s="618"/>
      <c r="J13" s="618"/>
      <c r="K13" s="618"/>
      <c r="L13" s="618"/>
      <c r="M13" s="618"/>
      <c r="N13" s="618"/>
      <c r="O13" s="618"/>
      <c r="P13" s="618"/>
      <c r="Q13" s="619"/>
      <c r="R13" s="620">
        <v>4437</v>
      </c>
      <c r="S13" s="621"/>
      <c r="T13" s="621"/>
      <c r="U13" s="621"/>
      <c r="V13" s="621"/>
      <c r="W13" s="621"/>
      <c r="X13" s="621"/>
      <c r="Y13" s="622"/>
      <c r="Z13" s="673">
        <v>0.1</v>
      </c>
      <c r="AA13" s="673"/>
      <c r="AB13" s="673"/>
      <c r="AC13" s="673"/>
      <c r="AD13" s="674">
        <v>4437</v>
      </c>
      <c r="AE13" s="674"/>
      <c r="AF13" s="674"/>
      <c r="AG13" s="674"/>
      <c r="AH13" s="674"/>
      <c r="AI13" s="674"/>
      <c r="AJ13" s="674"/>
      <c r="AK13" s="674"/>
      <c r="AL13" s="643">
        <v>0.2</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251040</v>
      </c>
      <c r="BH13" s="621"/>
      <c r="BI13" s="621"/>
      <c r="BJ13" s="621"/>
      <c r="BK13" s="621"/>
      <c r="BL13" s="621"/>
      <c r="BM13" s="621"/>
      <c r="BN13" s="622"/>
      <c r="BO13" s="673">
        <v>26.6</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333714</v>
      </c>
      <c r="CS13" s="621"/>
      <c r="CT13" s="621"/>
      <c r="CU13" s="621"/>
      <c r="CV13" s="621"/>
      <c r="CW13" s="621"/>
      <c r="CX13" s="621"/>
      <c r="CY13" s="622"/>
      <c r="CZ13" s="673">
        <v>6.9</v>
      </c>
      <c r="DA13" s="673"/>
      <c r="DB13" s="673"/>
      <c r="DC13" s="673"/>
      <c r="DD13" s="626">
        <v>301095</v>
      </c>
      <c r="DE13" s="621"/>
      <c r="DF13" s="621"/>
      <c r="DG13" s="621"/>
      <c r="DH13" s="621"/>
      <c r="DI13" s="621"/>
      <c r="DJ13" s="621"/>
      <c r="DK13" s="621"/>
      <c r="DL13" s="621"/>
      <c r="DM13" s="621"/>
      <c r="DN13" s="621"/>
      <c r="DO13" s="621"/>
      <c r="DP13" s="622"/>
      <c r="DQ13" s="626">
        <v>132006</v>
      </c>
      <c r="DR13" s="621"/>
      <c r="DS13" s="621"/>
      <c r="DT13" s="621"/>
      <c r="DU13" s="621"/>
      <c r="DV13" s="621"/>
      <c r="DW13" s="621"/>
      <c r="DX13" s="621"/>
      <c r="DY13" s="621"/>
      <c r="DZ13" s="621"/>
      <c r="EA13" s="621"/>
      <c r="EB13" s="621"/>
      <c r="EC13" s="656"/>
    </row>
    <row r="14" spans="2:143" ht="11.25" customHeight="1">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27403</v>
      </c>
      <c r="BH14" s="621"/>
      <c r="BI14" s="621"/>
      <c r="BJ14" s="621"/>
      <c r="BK14" s="621"/>
      <c r="BL14" s="621"/>
      <c r="BM14" s="621"/>
      <c r="BN14" s="622"/>
      <c r="BO14" s="673">
        <v>2.9</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262086</v>
      </c>
      <c r="CS14" s="621"/>
      <c r="CT14" s="621"/>
      <c r="CU14" s="621"/>
      <c r="CV14" s="621"/>
      <c r="CW14" s="621"/>
      <c r="CX14" s="621"/>
      <c r="CY14" s="622"/>
      <c r="CZ14" s="673">
        <v>5.4</v>
      </c>
      <c r="DA14" s="673"/>
      <c r="DB14" s="673"/>
      <c r="DC14" s="673"/>
      <c r="DD14" s="626">
        <v>66180</v>
      </c>
      <c r="DE14" s="621"/>
      <c r="DF14" s="621"/>
      <c r="DG14" s="621"/>
      <c r="DH14" s="621"/>
      <c r="DI14" s="621"/>
      <c r="DJ14" s="621"/>
      <c r="DK14" s="621"/>
      <c r="DL14" s="621"/>
      <c r="DM14" s="621"/>
      <c r="DN14" s="621"/>
      <c r="DO14" s="621"/>
      <c r="DP14" s="622"/>
      <c r="DQ14" s="626">
        <v>248082</v>
      </c>
      <c r="DR14" s="621"/>
      <c r="DS14" s="621"/>
      <c r="DT14" s="621"/>
      <c r="DU14" s="621"/>
      <c r="DV14" s="621"/>
      <c r="DW14" s="621"/>
      <c r="DX14" s="621"/>
      <c r="DY14" s="621"/>
      <c r="DZ14" s="621"/>
      <c r="EA14" s="621"/>
      <c r="EB14" s="621"/>
      <c r="EC14" s="656"/>
    </row>
    <row r="15" spans="2:143" ht="11.25" customHeight="1">
      <c r="B15" s="617" t="s">
        <v>242</v>
      </c>
      <c r="C15" s="618"/>
      <c r="D15" s="618"/>
      <c r="E15" s="618"/>
      <c r="F15" s="618"/>
      <c r="G15" s="618"/>
      <c r="H15" s="618"/>
      <c r="I15" s="618"/>
      <c r="J15" s="618"/>
      <c r="K15" s="618"/>
      <c r="L15" s="618"/>
      <c r="M15" s="618"/>
      <c r="N15" s="618"/>
      <c r="O15" s="618"/>
      <c r="P15" s="618"/>
      <c r="Q15" s="619"/>
      <c r="R15" s="620">
        <v>2995</v>
      </c>
      <c r="S15" s="621"/>
      <c r="T15" s="621"/>
      <c r="U15" s="621"/>
      <c r="V15" s="621"/>
      <c r="W15" s="621"/>
      <c r="X15" s="621"/>
      <c r="Y15" s="622"/>
      <c r="Z15" s="673">
        <v>0.1</v>
      </c>
      <c r="AA15" s="673"/>
      <c r="AB15" s="673"/>
      <c r="AC15" s="673"/>
      <c r="AD15" s="674">
        <v>2995</v>
      </c>
      <c r="AE15" s="674"/>
      <c r="AF15" s="674"/>
      <c r="AG15" s="674"/>
      <c r="AH15" s="674"/>
      <c r="AI15" s="674"/>
      <c r="AJ15" s="674"/>
      <c r="AK15" s="674"/>
      <c r="AL15" s="643">
        <v>0.1</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47571</v>
      </c>
      <c r="BH15" s="621"/>
      <c r="BI15" s="621"/>
      <c r="BJ15" s="621"/>
      <c r="BK15" s="621"/>
      <c r="BL15" s="621"/>
      <c r="BM15" s="621"/>
      <c r="BN15" s="622"/>
      <c r="BO15" s="673">
        <v>5</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339115</v>
      </c>
      <c r="CS15" s="621"/>
      <c r="CT15" s="621"/>
      <c r="CU15" s="621"/>
      <c r="CV15" s="621"/>
      <c r="CW15" s="621"/>
      <c r="CX15" s="621"/>
      <c r="CY15" s="622"/>
      <c r="CZ15" s="673">
        <v>7</v>
      </c>
      <c r="DA15" s="673"/>
      <c r="DB15" s="673"/>
      <c r="DC15" s="673"/>
      <c r="DD15" s="626">
        <v>91828</v>
      </c>
      <c r="DE15" s="621"/>
      <c r="DF15" s="621"/>
      <c r="DG15" s="621"/>
      <c r="DH15" s="621"/>
      <c r="DI15" s="621"/>
      <c r="DJ15" s="621"/>
      <c r="DK15" s="621"/>
      <c r="DL15" s="621"/>
      <c r="DM15" s="621"/>
      <c r="DN15" s="621"/>
      <c r="DO15" s="621"/>
      <c r="DP15" s="622"/>
      <c r="DQ15" s="626">
        <v>248513</v>
      </c>
      <c r="DR15" s="621"/>
      <c r="DS15" s="621"/>
      <c r="DT15" s="621"/>
      <c r="DU15" s="621"/>
      <c r="DV15" s="621"/>
      <c r="DW15" s="621"/>
      <c r="DX15" s="621"/>
      <c r="DY15" s="621"/>
      <c r="DZ15" s="621"/>
      <c r="EA15" s="621"/>
      <c r="EB15" s="621"/>
      <c r="EC15" s="656"/>
    </row>
    <row r="16" spans="2:143" ht="11.25" customHeight="1">
      <c r="B16" s="617" t="s">
        <v>245</v>
      </c>
      <c r="C16" s="618"/>
      <c r="D16" s="618"/>
      <c r="E16" s="618"/>
      <c r="F16" s="618"/>
      <c r="G16" s="618"/>
      <c r="H16" s="618"/>
      <c r="I16" s="618"/>
      <c r="J16" s="618"/>
      <c r="K16" s="618"/>
      <c r="L16" s="618"/>
      <c r="M16" s="618"/>
      <c r="N16" s="618"/>
      <c r="O16" s="618"/>
      <c r="P16" s="618"/>
      <c r="Q16" s="619"/>
      <c r="R16" s="620">
        <v>1559836</v>
      </c>
      <c r="S16" s="621"/>
      <c r="T16" s="621"/>
      <c r="U16" s="621"/>
      <c r="V16" s="621"/>
      <c r="W16" s="621"/>
      <c r="X16" s="621"/>
      <c r="Y16" s="622"/>
      <c r="Z16" s="673">
        <v>30.6</v>
      </c>
      <c r="AA16" s="673"/>
      <c r="AB16" s="673"/>
      <c r="AC16" s="673"/>
      <c r="AD16" s="674">
        <v>1429294</v>
      </c>
      <c r="AE16" s="674"/>
      <c r="AF16" s="674"/>
      <c r="AG16" s="674"/>
      <c r="AH16" s="674"/>
      <c r="AI16" s="674"/>
      <c r="AJ16" s="674"/>
      <c r="AK16" s="674"/>
      <c r="AL16" s="643">
        <v>56.1</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c r="B17" s="617" t="s">
        <v>248</v>
      </c>
      <c r="C17" s="618"/>
      <c r="D17" s="618"/>
      <c r="E17" s="618"/>
      <c r="F17" s="618"/>
      <c r="G17" s="618"/>
      <c r="H17" s="618"/>
      <c r="I17" s="618"/>
      <c r="J17" s="618"/>
      <c r="K17" s="618"/>
      <c r="L17" s="618"/>
      <c r="M17" s="618"/>
      <c r="N17" s="618"/>
      <c r="O17" s="618"/>
      <c r="P17" s="618"/>
      <c r="Q17" s="619"/>
      <c r="R17" s="620">
        <v>1429294</v>
      </c>
      <c r="S17" s="621"/>
      <c r="T17" s="621"/>
      <c r="U17" s="621"/>
      <c r="V17" s="621"/>
      <c r="W17" s="621"/>
      <c r="X17" s="621"/>
      <c r="Y17" s="622"/>
      <c r="Z17" s="673">
        <v>28.1</v>
      </c>
      <c r="AA17" s="673"/>
      <c r="AB17" s="673"/>
      <c r="AC17" s="673"/>
      <c r="AD17" s="674">
        <v>1429294</v>
      </c>
      <c r="AE17" s="674"/>
      <c r="AF17" s="674"/>
      <c r="AG17" s="674"/>
      <c r="AH17" s="674"/>
      <c r="AI17" s="674"/>
      <c r="AJ17" s="674"/>
      <c r="AK17" s="674"/>
      <c r="AL17" s="643">
        <v>56.1</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440943</v>
      </c>
      <c r="CS17" s="621"/>
      <c r="CT17" s="621"/>
      <c r="CU17" s="621"/>
      <c r="CV17" s="621"/>
      <c r="CW17" s="621"/>
      <c r="CX17" s="621"/>
      <c r="CY17" s="622"/>
      <c r="CZ17" s="673">
        <v>9.1</v>
      </c>
      <c r="DA17" s="673"/>
      <c r="DB17" s="673"/>
      <c r="DC17" s="673"/>
      <c r="DD17" s="626" t="s">
        <v>112</v>
      </c>
      <c r="DE17" s="621"/>
      <c r="DF17" s="621"/>
      <c r="DG17" s="621"/>
      <c r="DH17" s="621"/>
      <c r="DI17" s="621"/>
      <c r="DJ17" s="621"/>
      <c r="DK17" s="621"/>
      <c r="DL17" s="621"/>
      <c r="DM17" s="621"/>
      <c r="DN17" s="621"/>
      <c r="DO17" s="621"/>
      <c r="DP17" s="622"/>
      <c r="DQ17" s="626">
        <v>418353</v>
      </c>
      <c r="DR17" s="621"/>
      <c r="DS17" s="621"/>
      <c r="DT17" s="621"/>
      <c r="DU17" s="621"/>
      <c r="DV17" s="621"/>
      <c r="DW17" s="621"/>
      <c r="DX17" s="621"/>
      <c r="DY17" s="621"/>
      <c r="DZ17" s="621"/>
      <c r="EA17" s="621"/>
      <c r="EB17" s="621"/>
      <c r="EC17" s="656"/>
    </row>
    <row r="18" spans="2:133" ht="11.25" customHeight="1">
      <c r="B18" s="617" t="s">
        <v>251</v>
      </c>
      <c r="C18" s="618"/>
      <c r="D18" s="618"/>
      <c r="E18" s="618"/>
      <c r="F18" s="618"/>
      <c r="G18" s="618"/>
      <c r="H18" s="618"/>
      <c r="I18" s="618"/>
      <c r="J18" s="618"/>
      <c r="K18" s="618"/>
      <c r="L18" s="618"/>
      <c r="M18" s="618"/>
      <c r="N18" s="618"/>
      <c r="O18" s="618"/>
      <c r="P18" s="618"/>
      <c r="Q18" s="619"/>
      <c r="R18" s="620">
        <v>130542</v>
      </c>
      <c r="S18" s="621"/>
      <c r="T18" s="621"/>
      <c r="U18" s="621"/>
      <c r="V18" s="621"/>
      <c r="W18" s="621"/>
      <c r="X18" s="621"/>
      <c r="Y18" s="622"/>
      <c r="Z18" s="673">
        <v>2.6</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257</v>
      </c>
      <c r="C20" s="618"/>
      <c r="D20" s="618"/>
      <c r="E20" s="618"/>
      <c r="F20" s="618"/>
      <c r="G20" s="618"/>
      <c r="H20" s="618"/>
      <c r="I20" s="618"/>
      <c r="J20" s="618"/>
      <c r="K20" s="618"/>
      <c r="L20" s="618"/>
      <c r="M20" s="618"/>
      <c r="N20" s="618"/>
      <c r="O20" s="618"/>
      <c r="P20" s="618"/>
      <c r="Q20" s="619"/>
      <c r="R20" s="620">
        <v>2655298</v>
      </c>
      <c r="S20" s="621"/>
      <c r="T20" s="621"/>
      <c r="U20" s="621"/>
      <c r="V20" s="621"/>
      <c r="W20" s="621"/>
      <c r="X20" s="621"/>
      <c r="Y20" s="622"/>
      <c r="Z20" s="673">
        <v>52.2</v>
      </c>
      <c r="AA20" s="673"/>
      <c r="AB20" s="673"/>
      <c r="AC20" s="673"/>
      <c r="AD20" s="674">
        <v>2524756</v>
      </c>
      <c r="AE20" s="674"/>
      <c r="AF20" s="674"/>
      <c r="AG20" s="674"/>
      <c r="AH20" s="674"/>
      <c r="AI20" s="674"/>
      <c r="AJ20" s="674"/>
      <c r="AK20" s="674"/>
      <c r="AL20" s="643">
        <v>99.1</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4849342</v>
      </c>
      <c r="CS20" s="621"/>
      <c r="CT20" s="621"/>
      <c r="CU20" s="621"/>
      <c r="CV20" s="621"/>
      <c r="CW20" s="621"/>
      <c r="CX20" s="621"/>
      <c r="CY20" s="622"/>
      <c r="CZ20" s="673">
        <v>100</v>
      </c>
      <c r="DA20" s="673"/>
      <c r="DB20" s="673"/>
      <c r="DC20" s="673"/>
      <c r="DD20" s="626">
        <v>919202</v>
      </c>
      <c r="DE20" s="621"/>
      <c r="DF20" s="621"/>
      <c r="DG20" s="621"/>
      <c r="DH20" s="621"/>
      <c r="DI20" s="621"/>
      <c r="DJ20" s="621"/>
      <c r="DK20" s="621"/>
      <c r="DL20" s="621"/>
      <c r="DM20" s="621"/>
      <c r="DN20" s="621"/>
      <c r="DO20" s="621"/>
      <c r="DP20" s="622"/>
      <c r="DQ20" s="626">
        <v>3063969</v>
      </c>
      <c r="DR20" s="621"/>
      <c r="DS20" s="621"/>
      <c r="DT20" s="621"/>
      <c r="DU20" s="621"/>
      <c r="DV20" s="621"/>
      <c r="DW20" s="621"/>
      <c r="DX20" s="621"/>
      <c r="DY20" s="621"/>
      <c r="DZ20" s="621"/>
      <c r="EA20" s="621"/>
      <c r="EB20" s="621"/>
      <c r="EC20" s="656"/>
    </row>
    <row r="21" spans="2:133" ht="11.25" customHeight="1">
      <c r="B21" s="617" t="s">
        <v>260</v>
      </c>
      <c r="C21" s="618"/>
      <c r="D21" s="618"/>
      <c r="E21" s="618"/>
      <c r="F21" s="618"/>
      <c r="G21" s="618"/>
      <c r="H21" s="618"/>
      <c r="I21" s="618"/>
      <c r="J21" s="618"/>
      <c r="K21" s="618"/>
      <c r="L21" s="618"/>
      <c r="M21" s="618"/>
      <c r="N21" s="618"/>
      <c r="O21" s="618"/>
      <c r="P21" s="618"/>
      <c r="Q21" s="619"/>
      <c r="R21" s="620">
        <v>1086</v>
      </c>
      <c r="S21" s="621"/>
      <c r="T21" s="621"/>
      <c r="U21" s="621"/>
      <c r="V21" s="621"/>
      <c r="W21" s="621"/>
      <c r="X21" s="621"/>
      <c r="Y21" s="622"/>
      <c r="Z21" s="673">
        <v>0</v>
      </c>
      <c r="AA21" s="673"/>
      <c r="AB21" s="673"/>
      <c r="AC21" s="673"/>
      <c r="AD21" s="674">
        <v>1086</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262</v>
      </c>
      <c r="C22" s="618"/>
      <c r="D22" s="618"/>
      <c r="E22" s="618"/>
      <c r="F22" s="618"/>
      <c r="G22" s="618"/>
      <c r="H22" s="618"/>
      <c r="I22" s="618"/>
      <c r="J22" s="618"/>
      <c r="K22" s="618"/>
      <c r="L22" s="618"/>
      <c r="M22" s="618"/>
      <c r="N22" s="618"/>
      <c r="O22" s="618"/>
      <c r="P22" s="618"/>
      <c r="Q22" s="619"/>
      <c r="R22" s="620">
        <v>69566</v>
      </c>
      <c r="S22" s="621"/>
      <c r="T22" s="621"/>
      <c r="U22" s="621"/>
      <c r="V22" s="621"/>
      <c r="W22" s="621"/>
      <c r="X22" s="621"/>
      <c r="Y22" s="622"/>
      <c r="Z22" s="673">
        <v>1.4</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265</v>
      </c>
      <c r="C23" s="618"/>
      <c r="D23" s="618"/>
      <c r="E23" s="618"/>
      <c r="F23" s="618"/>
      <c r="G23" s="618"/>
      <c r="H23" s="618"/>
      <c r="I23" s="618"/>
      <c r="J23" s="618"/>
      <c r="K23" s="618"/>
      <c r="L23" s="618"/>
      <c r="M23" s="618"/>
      <c r="N23" s="618"/>
      <c r="O23" s="618"/>
      <c r="P23" s="618"/>
      <c r="Q23" s="619"/>
      <c r="R23" s="620">
        <v>40846</v>
      </c>
      <c r="S23" s="621"/>
      <c r="T23" s="621"/>
      <c r="U23" s="621"/>
      <c r="V23" s="621"/>
      <c r="W23" s="621"/>
      <c r="X23" s="621"/>
      <c r="Y23" s="622"/>
      <c r="Z23" s="673">
        <v>0.8</v>
      </c>
      <c r="AA23" s="673"/>
      <c r="AB23" s="673"/>
      <c r="AC23" s="673"/>
      <c r="AD23" s="674">
        <v>2223</v>
      </c>
      <c r="AE23" s="674"/>
      <c r="AF23" s="674"/>
      <c r="AG23" s="674"/>
      <c r="AH23" s="674"/>
      <c r="AI23" s="674"/>
      <c r="AJ23" s="674"/>
      <c r="AK23" s="674"/>
      <c r="AL23" s="643">
        <v>0.1</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c r="B24" s="617" t="s">
        <v>272</v>
      </c>
      <c r="C24" s="618"/>
      <c r="D24" s="618"/>
      <c r="E24" s="618"/>
      <c r="F24" s="618"/>
      <c r="G24" s="618"/>
      <c r="H24" s="618"/>
      <c r="I24" s="618"/>
      <c r="J24" s="618"/>
      <c r="K24" s="618"/>
      <c r="L24" s="618"/>
      <c r="M24" s="618"/>
      <c r="N24" s="618"/>
      <c r="O24" s="618"/>
      <c r="P24" s="618"/>
      <c r="Q24" s="619"/>
      <c r="R24" s="620">
        <v>4989</v>
      </c>
      <c r="S24" s="621"/>
      <c r="T24" s="621"/>
      <c r="U24" s="621"/>
      <c r="V24" s="621"/>
      <c r="W24" s="621"/>
      <c r="X24" s="621"/>
      <c r="Y24" s="622"/>
      <c r="Z24" s="673">
        <v>0.1</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1975868</v>
      </c>
      <c r="CS24" s="671"/>
      <c r="CT24" s="671"/>
      <c r="CU24" s="671"/>
      <c r="CV24" s="671"/>
      <c r="CW24" s="671"/>
      <c r="CX24" s="671"/>
      <c r="CY24" s="718"/>
      <c r="CZ24" s="722">
        <v>40.700000000000003</v>
      </c>
      <c r="DA24" s="723"/>
      <c r="DB24" s="723"/>
      <c r="DC24" s="724"/>
      <c r="DD24" s="717">
        <v>1378249</v>
      </c>
      <c r="DE24" s="671"/>
      <c r="DF24" s="671"/>
      <c r="DG24" s="671"/>
      <c r="DH24" s="671"/>
      <c r="DI24" s="671"/>
      <c r="DJ24" s="671"/>
      <c r="DK24" s="718"/>
      <c r="DL24" s="717">
        <v>1377421</v>
      </c>
      <c r="DM24" s="671"/>
      <c r="DN24" s="671"/>
      <c r="DO24" s="671"/>
      <c r="DP24" s="671"/>
      <c r="DQ24" s="671"/>
      <c r="DR24" s="671"/>
      <c r="DS24" s="671"/>
      <c r="DT24" s="671"/>
      <c r="DU24" s="671"/>
      <c r="DV24" s="718"/>
      <c r="DW24" s="719">
        <v>51.2</v>
      </c>
      <c r="DX24" s="688"/>
      <c r="DY24" s="688"/>
      <c r="DZ24" s="688"/>
      <c r="EA24" s="688"/>
      <c r="EB24" s="688"/>
      <c r="EC24" s="720"/>
    </row>
    <row r="25" spans="2:133" ht="11.25" customHeight="1">
      <c r="B25" s="617" t="s">
        <v>275</v>
      </c>
      <c r="C25" s="618"/>
      <c r="D25" s="618"/>
      <c r="E25" s="618"/>
      <c r="F25" s="618"/>
      <c r="G25" s="618"/>
      <c r="H25" s="618"/>
      <c r="I25" s="618"/>
      <c r="J25" s="618"/>
      <c r="K25" s="618"/>
      <c r="L25" s="618"/>
      <c r="M25" s="618"/>
      <c r="N25" s="618"/>
      <c r="O25" s="618"/>
      <c r="P25" s="618"/>
      <c r="Q25" s="619"/>
      <c r="R25" s="620">
        <v>516110</v>
      </c>
      <c r="S25" s="621"/>
      <c r="T25" s="621"/>
      <c r="U25" s="621"/>
      <c r="V25" s="621"/>
      <c r="W25" s="621"/>
      <c r="X25" s="621"/>
      <c r="Y25" s="622"/>
      <c r="Z25" s="673">
        <v>10.1</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725176</v>
      </c>
      <c r="CS25" s="639"/>
      <c r="CT25" s="639"/>
      <c r="CU25" s="639"/>
      <c r="CV25" s="639"/>
      <c r="CW25" s="639"/>
      <c r="CX25" s="639"/>
      <c r="CY25" s="640"/>
      <c r="CZ25" s="623">
        <v>15</v>
      </c>
      <c r="DA25" s="641"/>
      <c r="DB25" s="641"/>
      <c r="DC25" s="642"/>
      <c r="DD25" s="626">
        <v>706034</v>
      </c>
      <c r="DE25" s="639"/>
      <c r="DF25" s="639"/>
      <c r="DG25" s="639"/>
      <c r="DH25" s="639"/>
      <c r="DI25" s="639"/>
      <c r="DJ25" s="639"/>
      <c r="DK25" s="640"/>
      <c r="DL25" s="626">
        <v>706034</v>
      </c>
      <c r="DM25" s="639"/>
      <c r="DN25" s="639"/>
      <c r="DO25" s="639"/>
      <c r="DP25" s="639"/>
      <c r="DQ25" s="639"/>
      <c r="DR25" s="639"/>
      <c r="DS25" s="639"/>
      <c r="DT25" s="639"/>
      <c r="DU25" s="639"/>
      <c r="DV25" s="640"/>
      <c r="DW25" s="643">
        <v>26.3</v>
      </c>
      <c r="DX25" s="644"/>
      <c r="DY25" s="644"/>
      <c r="DZ25" s="644"/>
      <c r="EA25" s="644"/>
      <c r="EB25" s="644"/>
      <c r="EC25" s="645"/>
    </row>
    <row r="26" spans="2:133" ht="11.25" customHeight="1">
      <c r="B26" s="714" t="s">
        <v>278</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402790</v>
      </c>
      <c r="CS26" s="621"/>
      <c r="CT26" s="621"/>
      <c r="CU26" s="621"/>
      <c r="CV26" s="621"/>
      <c r="CW26" s="621"/>
      <c r="CX26" s="621"/>
      <c r="CY26" s="622"/>
      <c r="CZ26" s="623">
        <v>8.3000000000000007</v>
      </c>
      <c r="DA26" s="641"/>
      <c r="DB26" s="641"/>
      <c r="DC26" s="642"/>
      <c r="DD26" s="626">
        <v>386897</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c r="B27" s="617" t="s">
        <v>281</v>
      </c>
      <c r="C27" s="618"/>
      <c r="D27" s="618"/>
      <c r="E27" s="618"/>
      <c r="F27" s="618"/>
      <c r="G27" s="618"/>
      <c r="H27" s="618"/>
      <c r="I27" s="618"/>
      <c r="J27" s="618"/>
      <c r="K27" s="618"/>
      <c r="L27" s="618"/>
      <c r="M27" s="618"/>
      <c r="N27" s="618"/>
      <c r="O27" s="618"/>
      <c r="P27" s="618"/>
      <c r="Q27" s="619"/>
      <c r="R27" s="620">
        <v>550029</v>
      </c>
      <c r="S27" s="621"/>
      <c r="T27" s="621"/>
      <c r="U27" s="621"/>
      <c r="V27" s="621"/>
      <c r="W27" s="621"/>
      <c r="X27" s="621"/>
      <c r="Y27" s="622"/>
      <c r="Z27" s="673">
        <v>10.8</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942320</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809749</v>
      </c>
      <c r="CS27" s="639"/>
      <c r="CT27" s="639"/>
      <c r="CU27" s="639"/>
      <c r="CV27" s="639"/>
      <c r="CW27" s="639"/>
      <c r="CX27" s="639"/>
      <c r="CY27" s="640"/>
      <c r="CZ27" s="623">
        <v>16.7</v>
      </c>
      <c r="DA27" s="641"/>
      <c r="DB27" s="641"/>
      <c r="DC27" s="642"/>
      <c r="DD27" s="626">
        <v>253862</v>
      </c>
      <c r="DE27" s="639"/>
      <c r="DF27" s="639"/>
      <c r="DG27" s="639"/>
      <c r="DH27" s="639"/>
      <c r="DI27" s="639"/>
      <c r="DJ27" s="639"/>
      <c r="DK27" s="640"/>
      <c r="DL27" s="626">
        <v>253034</v>
      </c>
      <c r="DM27" s="639"/>
      <c r="DN27" s="639"/>
      <c r="DO27" s="639"/>
      <c r="DP27" s="639"/>
      <c r="DQ27" s="639"/>
      <c r="DR27" s="639"/>
      <c r="DS27" s="639"/>
      <c r="DT27" s="639"/>
      <c r="DU27" s="639"/>
      <c r="DV27" s="640"/>
      <c r="DW27" s="643">
        <v>9.4</v>
      </c>
      <c r="DX27" s="644"/>
      <c r="DY27" s="644"/>
      <c r="DZ27" s="644"/>
      <c r="EA27" s="644"/>
      <c r="EB27" s="644"/>
      <c r="EC27" s="645"/>
    </row>
    <row r="28" spans="2:133" ht="11.25" customHeight="1">
      <c r="B28" s="617" t="s">
        <v>284</v>
      </c>
      <c r="C28" s="618"/>
      <c r="D28" s="618"/>
      <c r="E28" s="618"/>
      <c r="F28" s="618"/>
      <c r="G28" s="618"/>
      <c r="H28" s="618"/>
      <c r="I28" s="618"/>
      <c r="J28" s="618"/>
      <c r="K28" s="618"/>
      <c r="L28" s="618"/>
      <c r="M28" s="618"/>
      <c r="N28" s="618"/>
      <c r="O28" s="618"/>
      <c r="P28" s="618"/>
      <c r="Q28" s="619"/>
      <c r="R28" s="620">
        <v>34377</v>
      </c>
      <c r="S28" s="621"/>
      <c r="T28" s="621"/>
      <c r="U28" s="621"/>
      <c r="V28" s="621"/>
      <c r="W28" s="621"/>
      <c r="X28" s="621"/>
      <c r="Y28" s="622"/>
      <c r="Z28" s="673">
        <v>0.7</v>
      </c>
      <c r="AA28" s="673"/>
      <c r="AB28" s="673"/>
      <c r="AC28" s="673"/>
      <c r="AD28" s="674">
        <v>19141</v>
      </c>
      <c r="AE28" s="674"/>
      <c r="AF28" s="674"/>
      <c r="AG28" s="674"/>
      <c r="AH28" s="674"/>
      <c r="AI28" s="674"/>
      <c r="AJ28" s="674"/>
      <c r="AK28" s="674"/>
      <c r="AL28" s="643">
        <v>0.8</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440943</v>
      </c>
      <c r="CS28" s="621"/>
      <c r="CT28" s="621"/>
      <c r="CU28" s="621"/>
      <c r="CV28" s="621"/>
      <c r="CW28" s="621"/>
      <c r="CX28" s="621"/>
      <c r="CY28" s="622"/>
      <c r="CZ28" s="623">
        <v>9.1</v>
      </c>
      <c r="DA28" s="641"/>
      <c r="DB28" s="641"/>
      <c r="DC28" s="642"/>
      <c r="DD28" s="626">
        <v>418353</v>
      </c>
      <c r="DE28" s="621"/>
      <c r="DF28" s="621"/>
      <c r="DG28" s="621"/>
      <c r="DH28" s="621"/>
      <c r="DI28" s="621"/>
      <c r="DJ28" s="621"/>
      <c r="DK28" s="622"/>
      <c r="DL28" s="626">
        <v>418353</v>
      </c>
      <c r="DM28" s="621"/>
      <c r="DN28" s="621"/>
      <c r="DO28" s="621"/>
      <c r="DP28" s="621"/>
      <c r="DQ28" s="621"/>
      <c r="DR28" s="621"/>
      <c r="DS28" s="621"/>
      <c r="DT28" s="621"/>
      <c r="DU28" s="621"/>
      <c r="DV28" s="622"/>
      <c r="DW28" s="643">
        <v>15.6</v>
      </c>
      <c r="DX28" s="644"/>
      <c r="DY28" s="644"/>
      <c r="DZ28" s="644"/>
      <c r="EA28" s="644"/>
      <c r="EB28" s="644"/>
      <c r="EC28" s="645"/>
    </row>
    <row r="29" spans="2:133" ht="11.25" customHeight="1">
      <c r="B29" s="617" t="s">
        <v>286</v>
      </c>
      <c r="C29" s="618"/>
      <c r="D29" s="618"/>
      <c r="E29" s="618"/>
      <c r="F29" s="618"/>
      <c r="G29" s="618"/>
      <c r="H29" s="618"/>
      <c r="I29" s="618"/>
      <c r="J29" s="618"/>
      <c r="K29" s="618"/>
      <c r="L29" s="618"/>
      <c r="M29" s="618"/>
      <c r="N29" s="618"/>
      <c r="O29" s="618"/>
      <c r="P29" s="618"/>
      <c r="Q29" s="619"/>
      <c r="R29" s="620">
        <v>269386</v>
      </c>
      <c r="S29" s="621"/>
      <c r="T29" s="621"/>
      <c r="U29" s="621"/>
      <c r="V29" s="621"/>
      <c r="W29" s="621"/>
      <c r="X29" s="621"/>
      <c r="Y29" s="622"/>
      <c r="Z29" s="673">
        <v>5.3</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59</v>
      </c>
      <c r="CG29" s="654"/>
      <c r="CH29" s="654"/>
      <c r="CI29" s="654"/>
      <c r="CJ29" s="654"/>
      <c r="CK29" s="654"/>
      <c r="CL29" s="654"/>
      <c r="CM29" s="654"/>
      <c r="CN29" s="654"/>
      <c r="CO29" s="654"/>
      <c r="CP29" s="654"/>
      <c r="CQ29" s="655"/>
      <c r="CR29" s="620">
        <v>440936</v>
      </c>
      <c r="CS29" s="639"/>
      <c r="CT29" s="639"/>
      <c r="CU29" s="639"/>
      <c r="CV29" s="639"/>
      <c r="CW29" s="639"/>
      <c r="CX29" s="639"/>
      <c r="CY29" s="640"/>
      <c r="CZ29" s="623">
        <v>9.1</v>
      </c>
      <c r="DA29" s="641"/>
      <c r="DB29" s="641"/>
      <c r="DC29" s="642"/>
      <c r="DD29" s="626">
        <v>418346</v>
      </c>
      <c r="DE29" s="639"/>
      <c r="DF29" s="639"/>
      <c r="DG29" s="639"/>
      <c r="DH29" s="639"/>
      <c r="DI29" s="639"/>
      <c r="DJ29" s="639"/>
      <c r="DK29" s="640"/>
      <c r="DL29" s="626">
        <v>418346</v>
      </c>
      <c r="DM29" s="639"/>
      <c r="DN29" s="639"/>
      <c r="DO29" s="639"/>
      <c r="DP29" s="639"/>
      <c r="DQ29" s="639"/>
      <c r="DR29" s="639"/>
      <c r="DS29" s="639"/>
      <c r="DT29" s="639"/>
      <c r="DU29" s="639"/>
      <c r="DV29" s="640"/>
      <c r="DW29" s="643">
        <v>15.6</v>
      </c>
      <c r="DX29" s="644"/>
      <c r="DY29" s="644"/>
      <c r="DZ29" s="644"/>
      <c r="EA29" s="644"/>
      <c r="EB29" s="644"/>
      <c r="EC29" s="645"/>
    </row>
    <row r="30" spans="2:133" ht="11.25" customHeight="1">
      <c r="B30" s="617" t="s">
        <v>290</v>
      </c>
      <c r="C30" s="618"/>
      <c r="D30" s="618"/>
      <c r="E30" s="618"/>
      <c r="F30" s="618"/>
      <c r="G30" s="618"/>
      <c r="H30" s="618"/>
      <c r="I30" s="618"/>
      <c r="J30" s="618"/>
      <c r="K30" s="618"/>
      <c r="L30" s="618"/>
      <c r="M30" s="618"/>
      <c r="N30" s="618"/>
      <c r="O30" s="618"/>
      <c r="P30" s="618"/>
      <c r="Q30" s="619"/>
      <c r="R30" s="620">
        <v>37057</v>
      </c>
      <c r="S30" s="621"/>
      <c r="T30" s="621"/>
      <c r="U30" s="621"/>
      <c r="V30" s="621"/>
      <c r="W30" s="621"/>
      <c r="X30" s="621"/>
      <c r="Y30" s="622"/>
      <c r="Z30" s="673">
        <v>0.7</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99</v>
      </c>
      <c r="BH30" s="687"/>
      <c r="BI30" s="687"/>
      <c r="BJ30" s="687"/>
      <c r="BK30" s="687"/>
      <c r="BL30" s="687"/>
      <c r="BM30" s="688">
        <v>96.4</v>
      </c>
      <c r="BN30" s="687"/>
      <c r="BO30" s="687"/>
      <c r="BP30" s="687"/>
      <c r="BQ30" s="689"/>
      <c r="BR30" s="686">
        <v>98.9</v>
      </c>
      <c r="BS30" s="687"/>
      <c r="BT30" s="687"/>
      <c r="BU30" s="687"/>
      <c r="BV30" s="687"/>
      <c r="BW30" s="687"/>
      <c r="BX30" s="688">
        <v>96.2</v>
      </c>
      <c r="BY30" s="687"/>
      <c r="BZ30" s="687"/>
      <c r="CA30" s="687"/>
      <c r="CB30" s="689"/>
      <c r="CD30" s="692"/>
      <c r="CE30" s="693"/>
      <c r="CF30" s="657" t="s">
        <v>293</v>
      </c>
      <c r="CG30" s="654"/>
      <c r="CH30" s="654"/>
      <c r="CI30" s="654"/>
      <c r="CJ30" s="654"/>
      <c r="CK30" s="654"/>
      <c r="CL30" s="654"/>
      <c r="CM30" s="654"/>
      <c r="CN30" s="654"/>
      <c r="CO30" s="654"/>
      <c r="CP30" s="654"/>
      <c r="CQ30" s="655"/>
      <c r="CR30" s="620">
        <v>401071</v>
      </c>
      <c r="CS30" s="621"/>
      <c r="CT30" s="621"/>
      <c r="CU30" s="621"/>
      <c r="CV30" s="621"/>
      <c r="CW30" s="621"/>
      <c r="CX30" s="621"/>
      <c r="CY30" s="622"/>
      <c r="CZ30" s="623">
        <v>8.3000000000000007</v>
      </c>
      <c r="DA30" s="641"/>
      <c r="DB30" s="641"/>
      <c r="DC30" s="642"/>
      <c r="DD30" s="626">
        <v>378481</v>
      </c>
      <c r="DE30" s="621"/>
      <c r="DF30" s="621"/>
      <c r="DG30" s="621"/>
      <c r="DH30" s="621"/>
      <c r="DI30" s="621"/>
      <c r="DJ30" s="621"/>
      <c r="DK30" s="622"/>
      <c r="DL30" s="626">
        <v>378481</v>
      </c>
      <c r="DM30" s="621"/>
      <c r="DN30" s="621"/>
      <c r="DO30" s="621"/>
      <c r="DP30" s="621"/>
      <c r="DQ30" s="621"/>
      <c r="DR30" s="621"/>
      <c r="DS30" s="621"/>
      <c r="DT30" s="621"/>
      <c r="DU30" s="621"/>
      <c r="DV30" s="622"/>
      <c r="DW30" s="643">
        <v>14.1</v>
      </c>
      <c r="DX30" s="644"/>
      <c r="DY30" s="644"/>
      <c r="DZ30" s="644"/>
      <c r="EA30" s="644"/>
      <c r="EB30" s="644"/>
      <c r="EC30" s="645"/>
    </row>
    <row r="31" spans="2:133" ht="11.25" customHeight="1">
      <c r="B31" s="617" t="s">
        <v>294</v>
      </c>
      <c r="C31" s="618"/>
      <c r="D31" s="618"/>
      <c r="E31" s="618"/>
      <c r="F31" s="618"/>
      <c r="G31" s="618"/>
      <c r="H31" s="618"/>
      <c r="I31" s="618"/>
      <c r="J31" s="618"/>
      <c r="K31" s="618"/>
      <c r="L31" s="618"/>
      <c r="M31" s="618"/>
      <c r="N31" s="618"/>
      <c r="O31" s="618"/>
      <c r="P31" s="618"/>
      <c r="Q31" s="619"/>
      <c r="R31" s="620">
        <v>284847</v>
      </c>
      <c r="S31" s="621"/>
      <c r="T31" s="621"/>
      <c r="U31" s="621"/>
      <c r="V31" s="621"/>
      <c r="W31" s="621"/>
      <c r="X31" s="621"/>
      <c r="Y31" s="622"/>
      <c r="Z31" s="673">
        <v>5.6</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98.2</v>
      </c>
      <c r="BH31" s="639"/>
      <c r="BI31" s="639"/>
      <c r="BJ31" s="639"/>
      <c r="BK31" s="639"/>
      <c r="BL31" s="639"/>
      <c r="BM31" s="675">
        <v>96</v>
      </c>
      <c r="BN31" s="685"/>
      <c r="BO31" s="685"/>
      <c r="BP31" s="685"/>
      <c r="BQ31" s="649"/>
      <c r="BR31" s="684">
        <v>98.6</v>
      </c>
      <c r="BS31" s="639"/>
      <c r="BT31" s="639"/>
      <c r="BU31" s="639"/>
      <c r="BV31" s="639"/>
      <c r="BW31" s="639"/>
      <c r="BX31" s="675">
        <v>96.3</v>
      </c>
      <c r="BY31" s="685"/>
      <c r="BZ31" s="685"/>
      <c r="CA31" s="685"/>
      <c r="CB31" s="649"/>
      <c r="CD31" s="692"/>
      <c r="CE31" s="693"/>
      <c r="CF31" s="657" t="s">
        <v>297</v>
      </c>
      <c r="CG31" s="654"/>
      <c r="CH31" s="654"/>
      <c r="CI31" s="654"/>
      <c r="CJ31" s="654"/>
      <c r="CK31" s="654"/>
      <c r="CL31" s="654"/>
      <c r="CM31" s="654"/>
      <c r="CN31" s="654"/>
      <c r="CO31" s="654"/>
      <c r="CP31" s="654"/>
      <c r="CQ31" s="655"/>
      <c r="CR31" s="620">
        <v>39865</v>
      </c>
      <c r="CS31" s="639"/>
      <c r="CT31" s="639"/>
      <c r="CU31" s="639"/>
      <c r="CV31" s="639"/>
      <c r="CW31" s="639"/>
      <c r="CX31" s="639"/>
      <c r="CY31" s="640"/>
      <c r="CZ31" s="623">
        <v>0.8</v>
      </c>
      <c r="DA31" s="641"/>
      <c r="DB31" s="641"/>
      <c r="DC31" s="642"/>
      <c r="DD31" s="626">
        <v>39865</v>
      </c>
      <c r="DE31" s="639"/>
      <c r="DF31" s="639"/>
      <c r="DG31" s="639"/>
      <c r="DH31" s="639"/>
      <c r="DI31" s="639"/>
      <c r="DJ31" s="639"/>
      <c r="DK31" s="640"/>
      <c r="DL31" s="626">
        <v>39865</v>
      </c>
      <c r="DM31" s="639"/>
      <c r="DN31" s="639"/>
      <c r="DO31" s="639"/>
      <c r="DP31" s="639"/>
      <c r="DQ31" s="639"/>
      <c r="DR31" s="639"/>
      <c r="DS31" s="639"/>
      <c r="DT31" s="639"/>
      <c r="DU31" s="639"/>
      <c r="DV31" s="640"/>
      <c r="DW31" s="643">
        <v>1.5</v>
      </c>
      <c r="DX31" s="644"/>
      <c r="DY31" s="644"/>
      <c r="DZ31" s="644"/>
      <c r="EA31" s="644"/>
      <c r="EB31" s="644"/>
      <c r="EC31" s="645"/>
    </row>
    <row r="32" spans="2:133" ht="11.25" customHeight="1">
      <c r="B32" s="617" t="s">
        <v>298</v>
      </c>
      <c r="C32" s="618"/>
      <c r="D32" s="618"/>
      <c r="E32" s="618"/>
      <c r="F32" s="618"/>
      <c r="G32" s="618"/>
      <c r="H32" s="618"/>
      <c r="I32" s="618"/>
      <c r="J32" s="618"/>
      <c r="K32" s="618"/>
      <c r="L32" s="618"/>
      <c r="M32" s="618"/>
      <c r="N32" s="618"/>
      <c r="O32" s="618"/>
      <c r="P32" s="618"/>
      <c r="Q32" s="619"/>
      <c r="R32" s="620">
        <v>34489</v>
      </c>
      <c r="S32" s="621"/>
      <c r="T32" s="621"/>
      <c r="U32" s="621"/>
      <c r="V32" s="621"/>
      <c r="W32" s="621"/>
      <c r="X32" s="621"/>
      <c r="Y32" s="622"/>
      <c r="Z32" s="673">
        <v>0.7</v>
      </c>
      <c r="AA32" s="673"/>
      <c r="AB32" s="673"/>
      <c r="AC32" s="673"/>
      <c r="AD32" s="674">
        <v>67</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98.2</v>
      </c>
      <c r="BH32" s="605"/>
      <c r="BI32" s="605"/>
      <c r="BJ32" s="605"/>
      <c r="BK32" s="605"/>
      <c r="BL32" s="605"/>
      <c r="BM32" s="668">
        <v>91.9</v>
      </c>
      <c r="BN32" s="605"/>
      <c r="BO32" s="605"/>
      <c r="BP32" s="605"/>
      <c r="BQ32" s="662"/>
      <c r="BR32" s="683">
        <v>97.2</v>
      </c>
      <c r="BS32" s="605"/>
      <c r="BT32" s="605"/>
      <c r="BU32" s="605"/>
      <c r="BV32" s="605"/>
      <c r="BW32" s="605"/>
      <c r="BX32" s="668">
        <v>90</v>
      </c>
      <c r="BY32" s="605"/>
      <c r="BZ32" s="605"/>
      <c r="CA32" s="605"/>
      <c r="CB32" s="662"/>
      <c r="CD32" s="694"/>
      <c r="CE32" s="695"/>
      <c r="CF32" s="657" t="s">
        <v>300</v>
      </c>
      <c r="CG32" s="654"/>
      <c r="CH32" s="654"/>
      <c r="CI32" s="654"/>
      <c r="CJ32" s="654"/>
      <c r="CK32" s="654"/>
      <c r="CL32" s="654"/>
      <c r="CM32" s="654"/>
      <c r="CN32" s="654"/>
      <c r="CO32" s="654"/>
      <c r="CP32" s="654"/>
      <c r="CQ32" s="655"/>
      <c r="CR32" s="620">
        <v>7</v>
      </c>
      <c r="CS32" s="621"/>
      <c r="CT32" s="621"/>
      <c r="CU32" s="621"/>
      <c r="CV32" s="621"/>
      <c r="CW32" s="621"/>
      <c r="CX32" s="621"/>
      <c r="CY32" s="622"/>
      <c r="CZ32" s="623">
        <v>0</v>
      </c>
      <c r="DA32" s="641"/>
      <c r="DB32" s="641"/>
      <c r="DC32" s="642"/>
      <c r="DD32" s="626">
        <v>7</v>
      </c>
      <c r="DE32" s="621"/>
      <c r="DF32" s="621"/>
      <c r="DG32" s="621"/>
      <c r="DH32" s="621"/>
      <c r="DI32" s="621"/>
      <c r="DJ32" s="621"/>
      <c r="DK32" s="622"/>
      <c r="DL32" s="626">
        <v>7</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301</v>
      </c>
      <c r="C33" s="618"/>
      <c r="D33" s="618"/>
      <c r="E33" s="618"/>
      <c r="F33" s="618"/>
      <c r="G33" s="618"/>
      <c r="H33" s="618"/>
      <c r="I33" s="618"/>
      <c r="J33" s="618"/>
      <c r="K33" s="618"/>
      <c r="L33" s="618"/>
      <c r="M33" s="618"/>
      <c r="N33" s="618"/>
      <c r="O33" s="618"/>
      <c r="P33" s="618"/>
      <c r="Q33" s="619"/>
      <c r="R33" s="620">
        <v>591498</v>
      </c>
      <c r="S33" s="621"/>
      <c r="T33" s="621"/>
      <c r="U33" s="621"/>
      <c r="V33" s="621"/>
      <c r="W33" s="621"/>
      <c r="X33" s="621"/>
      <c r="Y33" s="622"/>
      <c r="Z33" s="673">
        <v>11.6</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1954272</v>
      </c>
      <c r="CS33" s="639"/>
      <c r="CT33" s="639"/>
      <c r="CU33" s="639"/>
      <c r="CV33" s="639"/>
      <c r="CW33" s="639"/>
      <c r="CX33" s="639"/>
      <c r="CY33" s="640"/>
      <c r="CZ33" s="623">
        <v>40.299999999999997</v>
      </c>
      <c r="DA33" s="641"/>
      <c r="DB33" s="641"/>
      <c r="DC33" s="642"/>
      <c r="DD33" s="626">
        <v>1389491</v>
      </c>
      <c r="DE33" s="639"/>
      <c r="DF33" s="639"/>
      <c r="DG33" s="639"/>
      <c r="DH33" s="639"/>
      <c r="DI33" s="639"/>
      <c r="DJ33" s="639"/>
      <c r="DK33" s="640"/>
      <c r="DL33" s="626">
        <v>972823</v>
      </c>
      <c r="DM33" s="639"/>
      <c r="DN33" s="639"/>
      <c r="DO33" s="639"/>
      <c r="DP33" s="639"/>
      <c r="DQ33" s="639"/>
      <c r="DR33" s="639"/>
      <c r="DS33" s="639"/>
      <c r="DT33" s="639"/>
      <c r="DU33" s="639"/>
      <c r="DV33" s="640"/>
      <c r="DW33" s="643">
        <v>36.200000000000003</v>
      </c>
      <c r="DX33" s="644"/>
      <c r="DY33" s="644"/>
      <c r="DZ33" s="644"/>
      <c r="EA33" s="644"/>
      <c r="EB33" s="644"/>
      <c r="EC33" s="645"/>
    </row>
    <row r="34" spans="2:133" ht="11.25" customHeight="1">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535219</v>
      </c>
      <c r="CS34" s="621"/>
      <c r="CT34" s="621"/>
      <c r="CU34" s="621"/>
      <c r="CV34" s="621"/>
      <c r="CW34" s="621"/>
      <c r="CX34" s="621"/>
      <c r="CY34" s="622"/>
      <c r="CZ34" s="623">
        <v>11</v>
      </c>
      <c r="DA34" s="641"/>
      <c r="DB34" s="641"/>
      <c r="DC34" s="642"/>
      <c r="DD34" s="626">
        <v>401565</v>
      </c>
      <c r="DE34" s="621"/>
      <c r="DF34" s="621"/>
      <c r="DG34" s="621"/>
      <c r="DH34" s="621"/>
      <c r="DI34" s="621"/>
      <c r="DJ34" s="621"/>
      <c r="DK34" s="622"/>
      <c r="DL34" s="626">
        <v>338290</v>
      </c>
      <c r="DM34" s="621"/>
      <c r="DN34" s="621"/>
      <c r="DO34" s="621"/>
      <c r="DP34" s="621"/>
      <c r="DQ34" s="621"/>
      <c r="DR34" s="621"/>
      <c r="DS34" s="621"/>
      <c r="DT34" s="621"/>
      <c r="DU34" s="621"/>
      <c r="DV34" s="622"/>
      <c r="DW34" s="643">
        <v>12.6</v>
      </c>
      <c r="DX34" s="644"/>
      <c r="DY34" s="644"/>
      <c r="DZ34" s="644"/>
      <c r="EA34" s="644"/>
      <c r="EB34" s="644"/>
      <c r="EC34" s="645"/>
    </row>
    <row r="35" spans="2:133" ht="11.25" customHeight="1">
      <c r="B35" s="617" t="s">
        <v>307</v>
      </c>
      <c r="C35" s="618"/>
      <c r="D35" s="618"/>
      <c r="E35" s="618"/>
      <c r="F35" s="618"/>
      <c r="G35" s="618"/>
      <c r="H35" s="618"/>
      <c r="I35" s="618"/>
      <c r="J35" s="618"/>
      <c r="K35" s="618"/>
      <c r="L35" s="618"/>
      <c r="M35" s="618"/>
      <c r="N35" s="618"/>
      <c r="O35" s="618"/>
      <c r="P35" s="618"/>
      <c r="Q35" s="619"/>
      <c r="R35" s="620">
        <v>142298</v>
      </c>
      <c r="S35" s="621"/>
      <c r="T35" s="621"/>
      <c r="U35" s="621"/>
      <c r="V35" s="621"/>
      <c r="W35" s="621"/>
      <c r="X35" s="621"/>
      <c r="Y35" s="622"/>
      <c r="Z35" s="673">
        <v>2.8</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421791</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36822</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7430</v>
      </c>
      <c r="CS35" s="639"/>
      <c r="CT35" s="639"/>
      <c r="CU35" s="639"/>
      <c r="CV35" s="639"/>
      <c r="CW35" s="639"/>
      <c r="CX35" s="639"/>
      <c r="CY35" s="640"/>
      <c r="CZ35" s="623">
        <v>0.2</v>
      </c>
      <c r="DA35" s="641"/>
      <c r="DB35" s="641"/>
      <c r="DC35" s="642"/>
      <c r="DD35" s="626">
        <v>222</v>
      </c>
      <c r="DE35" s="639"/>
      <c r="DF35" s="639"/>
      <c r="DG35" s="639"/>
      <c r="DH35" s="639"/>
      <c r="DI35" s="639"/>
      <c r="DJ35" s="639"/>
      <c r="DK35" s="640"/>
      <c r="DL35" s="626">
        <v>222</v>
      </c>
      <c r="DM35" s="639"/>
      <c r="DN35" s="639"/>
      <c r="DO35" s="639"/>
      <c r="DP35" s="639"/>
      <c r="DQ35" s="639"/>
      <c r="DR35" s="639"/>
      <c r="DS35" s="639"/>
      <c r="DT35" s="639"/>
      <c r="DU35" s="639"/>
      <c r="DV35" s="640"/>
      <c r="DW35" s="643">
        <v>0</v>
      </c>
      <c r="DX35" s="644"/>
      <c r="DY35" s="644"/>
      <c r="DZ35" s="644"/>
      <c r="EA35" s="644"/>
      <c r="EB35" s="644"/>
      <c r="EC35" s="645"/>
    </row>
    <row r="36" spans="2:133" ht="11.25" customHeight="1">
      <c r="B36" s="601" t="s">
        <v>311</v>
      </c>
      <c r="C36" s="602"/>
      <c r="D36" s="602"/>
      <c r="E36" s="602"/>
      <c r="F36" s="602"/>
      <c r="G36" s="602"/>
      <c r="H36" s="602"/>
      <c r="I36" s="602"/>
      <c r="J36" s="602"/>
      <c r="K36" s="602"/>
      <c r="L36" s="602"/>
      <c r="M36" s="602"/>
      <c r="N36" s="602"/>
      <c r="O36" s="602"/>
      <c r="P36" s="602"/>
      <c r="Q36" s="603"/>
      <c r="R36" s="604">
        <v>5089578</v>
      </c>
      <c r="S36" s="661"/>
      <c r="T36" s="661"/>
      <c r="U36" s="661"/>
      <c r="V36" s="661"/>
      <c r="W36" s="661"/>
      <c r="X36" s="661"/>
      <c r="Y36" s="664"/>
      <c r="Z36" s="665">
        <v>100</v>
      </c>
      <c r="AA36" s="665"/>
      <c r="AB36" s="665"/>
      <c r="AC36" s="665"/>
      <c r="AD36" s="666">
        <v>2547273</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6700</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-5334</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634498</v>
      </c>
      <c r="CS36" s="621"/>
      <c r="CT36" s="621"/>
      <c r="CU36" s="621"/>
      <c r="CV36" s="621"/>
      <c r="CW36" s="621"/>
      <c r="CX36" s="621"/>
      <c r="CY36" s="622"/>
      <c r="CZ36" s="623">
        <v>13.1</v>
      </c>
      <c r="DA36" s="641"/>
      <c r="DB36" s="641"/>
      <c r="DC36" s="642"/>
      <c r="DD36" s="626">
        <v>384521</v>
      </c>
      <c r="DE36" s="621"/>
      <c r="DF36" s="621"/>
      <c r="DG36" s="621"/>
      <c r="DH36" s="621"/>
      <c r="DI36" s="621"/>
      <c r="DJ36" s="621"/>
      <c r="DK36" s="622"/>
      <c r="DL36" s="626">
        <v>325320</v>
      </c>
      <c r="DM36" s="621"/>
      <c r="DN36" s="621"/>
      <c r="DO36" s="621"/>
      <c r="DP36" s="621"/>
      <c r="DQ36" s="621"/>
      <c r="DR36" s="621"/>
      <c r="DS36" s="621"/>
      <c r="DT36" s="621"/>
      <c r="DU36" s="621"/>
      <c r="DV36" s="622"/>
      <c r="DW36" s="643">
        <v>12.1</v>
      </c>
      <c r="DX36" s="644"/>
      <c r="DY36" s="644"/>
      <c r="DZ36" s="644"/>
      <c r="EA36" s="644"/>
      <c r="EB36" s="644"/>
      <c r="EC36" s="645"/>
    </row>
    <row r="37" spans="2:133" ht="11.25" customHeight="1">
      <c r="AQ37" s="646" t="s">
        <v>315</v>
      </c>
      <c r="AR37" s="647"/>
      <c r="AS37" s="647"/>
      <c r="AT37" s="647"/>
      <c r="AU37" s="647"/>
      <c r="AV37" s="647"/>
      <c r="AW37" s="647"/>
      <c r="AX37" s="647"/>
      <c r="AY37" s="648"/>
      <c r="AZ37" s="620" t="s">
        <v>316</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1262</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232006</v>
      </c>
      <c r="CS37" s="639"/>
      <c r="CT37" s="639"/>
      <c r="CU37" s="639"/>
      <c r="CV37" s="639"/>
      <c r="CW37" s="639"/>
      <c r="CX37" s="639"/>
      <c r="CY37" s="640"/>
      <c r="CZ37" s="623">
        <v>4.8</v>
      </c>
      <c r="DA37" s="641"/>
      <c r="DB37" s="641"/>
      <c r="DC37" s="642"/>
      <c r="DD37" s="626">
        <v>231475</v>
      </c>
      <c r="DE37" s="639"/>
      <c r="DF37" s="639"/>
      <c r="DG37" s="639"/>
      <c r="DH37" s="639"/>
      <c r="DI37" s="639"/>
      <c r="DJ37" s="639"/>
      <c r="DK37" s="640"/>
      <c r="DL37" s="626">
        <v>226926</v>
      </c>
      <c r="DM37" s="639"/>
      <c r="DN37" s="639"/>
      <c r="DO37" s="639"/>
      <c r="DP37" s="639"/>
      <c r="DQ37" s="639"/>
      <c r="DR37" s="639"/>
      <c r="DS37" s="639"/>
      <c r="DT37" s="639"/>
      <c r="DU37" s="639"/>
      <c r="DV37" s="640"/>
      <c r="DW37" s="643">
        <v>8.4</v>
      </c>
      <c r="DX37" s="644"/>
      <c r="DY37" s="644"/>
      <c r="DZ37" s="644"/>
      <c r="EA37" s="644"/>
      <c r="EB37" s="644"/>
      <c r="EC37" s="645"/>
    </row>
    <row r="38" spans="2:133" ht="11.25" customHeight="1">
      <c r="AQ38" s="646" t="s">
        <v>319</v>
      </c>
      <c r="AR38" s="647"/>
      <c r="AS38" s="647"/>
      <c r="AT38" s="647"/>
      <c r="AU38" s="647"/>
      <c r="AV38" s="647"/>
      <c r="AW38" s="647"/>
      <c r="AX38" s="647"/>
      <c r="AY38" s="648"/>
      <c r="AZ38" s="620" t="s">
        <v>320</v>
      </c>
      <c r="BA38" s="621"/>
      <c r="BB38" s="621"/>
      <c r="BC38" s="621"/>
      <c r="BD38" s="639"/>
      <c r="BE38" s="639"/>
      <c r="BF38" s="649"/>
      <c r="BG38" s="657" t="s">
        <v>321</v>
      </c>
      <c r="BH38" s="654"/>
      <c r="BI38" s="654"/>
      <c r="BJ38" s="654"/>
      <c r="BK38" s="654"/>
      <c r="BL38" s="654"/>
      <c r="BM38" s="654"/>
      <c r="BN38" s="654"/>
      <c r="BO38" s="654"/>
      <c r="BP38" s="654"/>
      <c r="BQ38" s="654"/>
      <c r="BR38" s="654"/>
      <c r="BS38" s="654"/>
      <c r="BT38" s="654"/>
      <c r="BU38" s="655"/>
      <c r="BV38" s="620">
        <v>2217</v>
      </c>
      <c r="BW38" s="621"/>
      <c r="BX38" s="621"/>
      <c r="BY38" s="621"/>
      <c r="BZ38" s="621"/>
      <c r="CA38" s="621"/>
      <c r="CB38" s="656"/>
      <c r="CD38" s="657" t="s">
        <v>322</v>
      </c>
      <c r="CE38" s="654"/>
      <c r="CF38" s="654"/>
      <c r="CG38" s="654"/>
      <c r="CH38" s="654"/>
      <c r="CI38" s="654"/>
      <c r="CJ38" s="654"/>
      <c r="CK38" s="654"/>
      <c r="CL38" s="654"/>
      <c r="CM38" s="654"/>
      <c r="CN38" s="654"/>
      <c r="CO38" s="654"/>
      <c r="CP38" s="654"/>
      <c r="CQ38" s="655"/>
      <c r="CR38" s="620">
        <v>421791</v>
      </c>
      <c r="CS38" s="621"/>
      <c r="CT38" s="621"/>
      <c r="CU38" s="621"/>
      <c r="CV38" s="621"/>
      <c r="CW38" s="621"/>
      <c r="CX38" s="621"/>
      <c r="CY38" s="622"/>
      <c r="CZ38" s="623">
        <v>8.6999999999999993</v>
      </c>
      <c r="DA38" s="641"/>
      <c r="DB38" s="641"/>
      <c r="DC38" s="642"/>
      <c r="DD38" s="626">
        <v>343133</v>
      </c>
      <c r="DE38" s="621"/>
      <c r="DF38" s="621"/>
      <c r="DG38" s="621"/>
      <c r="DH38" s="621"/>
      <c r="DI38" s="621"/>
      <c r="DJ38" s="621"/>
      <c r="DK38" s="622"/>
      <c r="DL38" s="626">
        <v>308991</v>
      </c>
      <c r="DM38" s="621"/>
      <c r="DN38" s="621"/>
      <c r="DO38" s="621"/>
      <c r="DP38" s="621"/>
      <c r="DQ38" s="621"/>
      <c r="DR38" s="621"/>
      <c r="DS38" s="621"/>
      <c r="DT38" s="621"/>
      <c r="DU38" s="621"/>
      <c r="DV38" s="622"/>
      <c r="DW38" s="643">
        <v>11.5</v>
      </c>
      <c r="DX38" s="644"/>
      <c r="DY38" s="644"/>
      <c r="DZ38" s="644"/>
      <c r="EA38" s="644"/>
      <c r="EB38" s="644"/>
      <c r="EC38" s="645"/>
    </row>
    <row r="39" spans="2:133" ht="11.25" customHeight="1">
      <c r="AQ39" s="646" t="s">
        <v>323</v>
      </c>
      <c r="AR39" s="647"/>
      <c r="AS39" s="647"/>
      <c r="AT39" s="647"/>
      <c r="AU39" s="647"/>
      <c r="AV39" s="647"/>
      <c r="AW39" s="647"/>
      <c r="AX39" s="647"/>
      <c r="AY39" s="648"/>
      <c r="AZ39" s="620" t="s">
        <v>320</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109</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354204</v>
      </c>
      <c r="CS39" s="639"/>
      <c r="CT39" s="639"/>
      <c r="CU39" s="639"/>
      <c r="CV39" s="639"/>
      <c r="CW39" s="639"/>
      <c r="CX39" s="639"/>
      <c r="CY39" s="640"/>
      <c r="CZ39" s="623">
        <v>7.3</v>
      </c>
      <c r="DA39" s="641"/>
      <c r="DB39" s="641"/>
      <c r="DC39" s="642"/>
      <c r="DD39" s="626">
        <v>260000</v>
      </c>
      <c r="DE39" s="639"/>
      <c r="DF39" s="639"/>
      <c r="DG39" s="639"/>
      <c r="DH39" s="639"/>
      <c r="DI39" s="639"/>
      <c r="DJ39" s="639"/>
      <c r="DK39" s="640"/>
      <c r="DL39" s="626" t="s">
        <v>320</v>
      </c>
      <c r="DM39" s="639"/>
      <c r="DN39" s="639"/>
      <c r="DO39" s="639"/>
      <c r="DP39" s="639"/>
      <c r="DQ39" s="639"/>
      <c r="DR39" s="639"/>
      <c r="DS39" s="639"/>
      <c r="DT39" s="639"/>
      <c r="DU39" s="639"/>
      <c r="DV39" s="640"/>
      <c r="DW39" s="643" t="s">
        <v>320</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118284</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134</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1130</v>
      </c>
      <c r="CS40" s="621"/>
      <c r="CT40" s="621"/>
      <c r="CU40" s="621"/>
      <c r="CV40" s="621"/>
      <c r="CW40" s="621"/>
      <c r="CX40" s="621"/>
      <c r="CY40" s="622"/>
      <c r="CZ40" s="623">
        <v>0</v>
      </c>
      <c r="DA40" s="641"/>
      <c r="DB40" s="641"/>
      <c r="DC40" s="642"/>
      <c r="DD40" s="626">
        <v>50</v>
      </c>
      <c r="DE40" s="621"/>
      <c r="DF40" s="621"/>
      <c r="DG40" s="621"/>
      <c r="DH40" s="621"/>
      <c r="DI40" s="621"/>
      <c r="DJ40" s="621"/>
      <c r="DK40" s="622"/>
      <c r="DL40" s="626" t="s">
        <v>320</v>
      </c>
      <c r="DM40" s="621"/>
      <c r="DN40" s="621"/>
      <c r="DO40" s="621"/>
      <c r="DP40" s="621"/>
      <c r="DQ40" s="621"/>
      <c r="DR40" s="621"/>
      <c r="DS40" s="621"/>
      <c r="DT40" s="621"/>
      <c r="DU40" s="621"/>
      <c r="DV40" s="622"/>
      <c r="DW40" s="643" t="s">
        <v>320</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296807</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325</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316</v>
      </c>
      <c r="CS41" s="639"/>
      <c r="CT41" s="639"/>
      <c r="CU41" s="639"/>
      <c r="CV41" s="639"/>
      <c r="CW41" s="639"/>
      <c r="CX41" s="639"/>
      <c r="CY41" s="640"/>
      <c r="CZ41" s="623" t="s">
        <v>316</v>
      </c>
      <c r="DA41" s="641"/>
      <c r="DB41" s="641"/>
      <c r="DC41" s="642"/>
      <c r="DD41" s="626" t="s">
        <v>316</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919202</v>
      </c>
      <c r="CS42" s="621"/>
      <c r="CT42" s="621"/>
      <c r="CU42" s="621"/>
      <c r="CV42" s="621"/>
      <c r="CW42" s="621"/>
      <c r="CX42" s="621"/>
      <c r="CY42" s="622"/>
      <c r="CZ42" s="623">
        <v>19</v>
      </c>
      <c r="DA42" s="624"/>
      <c r="DB42" s="624"/>
      <c r="DC42" s="625"/>
      <c r="DD42" s="626">
        <v>296229</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76158</v>
      </c>
      <c r="CS43" s="639"/>
      <c r="CT43" s="639"/>
      <c r="CU43" s="639"/>
      <c r="CV43" s="639"/>
      <c r="CW43" s="639"/>
      <c r="CX43" s="639"/>
      <c r="CY43" s="640"/>
      <c r="CZ43" s="623">
        <v>1.6</v>
      </c>
      <c r="DA43" s="641"/>
      <c r="DB43" s="641"/>
      <c r="DC43" s="642"/>
      <c r="DD43" s="626">
        <v>50202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337</v>
      </c>
      <c r="CD44" s="633" t="s">
        <v>289</v>
      </c>
      <c r="CE44" s="634"/>
      <c r="CF44" s="617" t="s">
        <v>338</v>
      </c>
      <c r="CG44" s="618"/>
      <c r="CH44" s="618"/>
      <c r="CI44" s="618"/>
      <c r="CJ44" s="618"/>
      <c r="CK44" s="618"/>
      <c r="CL44" s="618"/>
      <c r="CM44" s="618"/>
      <c r="CN44" s="618"/>
      <c r="CO44" s="618"/>
      <c r="CP44" s="618"/>
      <c r="CQ44" s="619"/>
      <c r="CR44" s="620">
        <v>919202</v>
      </c>
      <c r="CS44" s="621"/>
      <c r="CT44" s="621"/>
      <c r="CU44" s="621"/>
      <c r="CV44" s="621"/>
      <c r="CW44" s="621"/>
      <c r="CX44" s="621"/>
      <c r="CY44" s="622"/>
      <c r="CZ44" s="623">
        <v>19</v>
      </c>
      <c r="DA44" s="624"/>
      <c r="DB44" s="624"/>
      <c r="DC44" s="625"/>
      <c r="DD44" s="626">
        <v>296229</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339</v>
      </c>
      <c r="CG45" s="618"/>
      <c r="CH45" s="618"/>
      <c r="CI45" s="618"/>
      <c r="CJ45" s="618"/>
      <c r="CK45" s="618"/>
      <c r="CL45" s="618"/>
      <c r="CM45" s="618"/>
      <c r="CN45" s="618"/>
      <c r="CO45" s="618"/>
      <c r="CP45" s="618"/>
      <c r="CQ45" s="619"/>
      <c r="CR45" s="620">
        <v>474586</v>
      </c>
      <c r="CS45" s="639"/>
      <c r="CT45" s="639"/>
      <c r="CU45" s="639"/>
      <c r="CV45" s="639"/>
      <c r="CW45" s="639"/>
      <c r="CX45" s="639"/>
      <c r="CY45" s="640"/>
      <c r="CZ45" s="623">
        <v>9.8000000000000007</v>
      </c>
      <c r="DA45" s="641"/>
      <c r="DB45" s="641"/>
      <c r="DC45" s="642"/>
      <c r="DD45" s="626">
        <v>174441</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340</v>
      </c>
      <c r="CG46" s="618"/>
      <c r="CH46" s="618"/>
      <c r="CI46" s="618"/>
      <c r="CJ46" s="618"/>
      <c r="CK46" s="618"/>
      <c r="CL46" s="618"/>
      <c r="CM46" s="618"/>
      <c r="CN46" s="618"/>
      <c r="CO46" s="618"/>
      <c r="CP46" s="618"/>
      <c r="CQ46" s="619"/>
      <c r="CR46" s="620">
        <v>396690</v>
      </c>
      <c r="CS46" s="621"/>
      <c r="CT46" s="621"/>
      <c r="CU46" s="621"/>
      <c r="CV46" s="621"/>
      <c r="CW46" s="621"/>
      <c r="CX46" s="621"/>
      <c r="CY46" s="622"/>
      <c r="CZ46" s="623">
        <v>8.1999999999999993</v>
      </c>
      <c r="DA46" s="624"/>
      <c r="DB46" s="624"/>
      <c r="DC46" s="625"/>
      <c r="DD46" s="626">
        <v>87362</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341</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343</v>
      </c>
      <c r="CE49" s="602"/>
      <c r="CF49" s="602"/>
      <c r="CG49" s="602"/>
      <c r="CH49" s="602"/>
      <c r="CI49" s="602"/>
      <c r="CJ49" s="602"/>
      <c r="CK49" s="602"/>
      <c r="CL49" s="602"/>
      <c r="CM49" s="602"/>
      <c r="CN49" s="602"/>
      <c r="CO49" s="602"/>
      <c r="CP49" s="602"/>
      <c r="CQ49" s="603"/>
      <c r="CR49" s="604">
        <v>4849342</v>
      </c>
      <c r="CS49" s="605"/>
      <c r="CT49" s="605"/>
      <c r="CU49" s="605"/>
      <c r="CV49" s="605"/>
      <c r="CW49" s="605"/>
      <c r="CX49" s="605"/>
      <c r="CY49" s="606"/>
      <c r="CZ49" s="607">
        <v>100</v>
      </c>
      <c r="DA49" s="608"/>
      <c r="DB49" s="608"/>
      <c r="DC49" s="609"/>
      <c r="DD49" s="610">
        <v>3063969</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366</v>
      </c>
      <c r="C7" s="1080"/>
      <c r="D7" s="1080"/>
      <c r="E7" s="1080"/>
      <c r="F7" s="1080"/>
      <c r="G7" s="1080"/>
      <c r="H7" s="1080"/>
      <c r="I7" s="1080"/>
      <c r="J7" s="1080"/>
      <c r="K7" s="1080"/>
      <c r="L7" s="1080"/>
      <c r="M7" s="1080"/>
      <c r="N7" s="1080"/>
      <c r="O7" s="1080"/>
      <c r="P7" s="1081"/>
      <c r="Q7" s="1133">
        <v>5089</v>
      </c>
      <c r="R7" s="1134"/>
      <c r="S7" s="1134"/>
      <c r="T7" s="1134"/>
      <c r="U7" s="1134"/>
      <c r="V7" s="1134">
        <v>4849</v>
      </c>
      <c r="W7" s="1134"/>
      <c r="X7" s="1134"/>
      <c r="Y7" s="1134"/>
      <c r="Z7" s="1134"/>
      <c r="AA7" s="1134">
        <v>240</v>
      </c>
      <c r="AB7" s="1134"/>
      <c r="AC7" s="1134"/>
      <c r="AD7" s="1134"/>
      <c r="AE7" s="1135"/>
      <c r="AF7" s="1136">
        <v>230</v>
      </c>
      <c r="AG7" s="1137"/>
      <c r="AH7" s="1137"/>
      <c r="AI7" s="1137"/>
      <c r="AJ7" s="1138"/>
      <c r="AK7" s="1120">
        <v>37</v>
      </c>
      <c r="AL7" s="1121"/>
      <c r="AM7" s="1121"/>
      <c r="AN7" s="1121"/>
      <c r="AO7" s="1121"/>
      <c r="AP7" s="1121">
        <v>5206</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368</v>
      </c>
      <c r="B23" s="973" t="s">
        <v>369</v>
      </c>
      <c r="C23" s="974"/>
      <c r="D23" s="974"/>
      <c r="E23" s="974"/>
      <c r="F23" s="974"/>
      <c r="G23" s="974"/>
      <c r="H23" s="974"/>
      <c r="I23" s="974"/>
      <c r="J23" s="974"/>
      <c r="K23" s="974"/>
      <c r="L23" s="974"/>
      <c r="M23" s="974"/>
      <c r="N23" s="974"/>
      <c r="O23" s="974"/>
      <c r="P23" s="975"/>
      <c r="Q23" s="1097">
        <v>5089</v>
      </c>
      <c r="R23" s="1098"/>
      <c r="S23" s="1098"/>
      <c r="T23" s="1098"/>
      <c r="U23" s="1098"/>
      <c r="V23" s="1098">
        <v>4849</v>
      </c>
      <c r="W23" s="1098"/>
      <c r="X23" s="1098"/>
      <c r="Y23" s="1098"/>
      <c r="Z23" s="1098"/>
      <c r="AA23" s="1098">
        <v>240</v>
      </c>
      <c r="AB23" s="1098"/>
      <c r="AC23" s="1098"/>
      <c r="AD23" s="1098"/>
      <c r="AE23" s="1099"/>
      <c r="AF23" s="1100">
        <v>230</v>
      </c>
      <c r="AG23" s="1098"/>
      <c r="AH23" s="1098"/>
      <c r="AI23" s="1098"/>
      <c r="AJ23" s="1101"/>
      <c r="AK23" s="1102"/>
      <c r="AL23" s="1103"/>
      <c r="AM23" s="1103"/>
      <c r="AN23" s="1103"/>
      <c r="AO23" s="1103"/>
      <c r="AP23" s="1098">
        <v>5206</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349</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380</v>
      </c>
      <c r="C28" s="1080"/>
      <c r="D28" s="1080"/>
      <c r="E28" s="1080"/>
      <c r="F28" s="1080"/>
      <c r="G28" s="1080"/>
      <c r="H28" s="1080"/>
      <c r="I28" s="1080"/>
      <c r="J28" s="1080"/>
      <c r="K28" s="1080"/>
      <c r="L28" s="1080"/>
      <c r="M28" s="1080"/>
      <c r="N28" s="1080"/>
      <c r="O28" s="1080"/>
      <c r="P28" s="1081"/>
      <c r="Q28" s="1082">
        <v>1341</v>
      </c>
      <c r="R28" s="1083"/>
      <c r="S28" s="1083"/>
      <c r="T28" s="1083"/>
      <c r="U28" s="1083"/>
      <c r="V28" s="1083">
        <v>1304</v>
      </c>
      <c r="W28" s="1083"/>
      <c r="X28" s="1083"/>
      <c r="Y28" s="1083"/>
      <c r="Z28" s="1083"/>
      <c r="AA28" s="1083">
        <v>37</v>
      </c>
      <c r="AB28" s="1083"/>
      <c r="AC28" s="1083"/>
      <c r="AD28" s="1083"/>
      <c r="AE28" s="1084"/>
      <c r="AF28" s="1085">
        <v>37</v>
      </c>
      <c r="AG28" s="1083"/>
      <c r="AH28" s="1083"/>
      <c r="AI28" s="1083"/>
      <c r="AJ28" s="1086"/>
      <c r="AK28" s="1087">
        <v>118</v>
      </c>
      <c r="AL28" s="1075"/>
      <c r="AM28" s="1075"/>
      <c r="AN28" s="1075"/>
      <c r="AO28" s="1075"/>
      <c r="AP28" s="1075" t="s">
        <v>538</v>
      </c>
      <c r="AQ28" s="1075"/>
      <c r="AR28" s="1075"/>
      <c r="AS28" s="1075"/>
      <c r="AT28" s="1075"/>
      <c r="AU28" s="1075" t="s">
        <v>538</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381</v>
      </c>
      <c r="C29" s="1067"/>
      <c r="D29" s="1067"/>
      <c r="E29" s="1067"/>
      <c r="F29" s="1067"/>
      <c r="G29" s="1067"/>
      <c r="H29" s="1067"/>
      <c r="I29" s="1067"/>
      <c r="J29" s="1067"/>
      <c r="K29" s="1067"/>
      <c r="L29" s="1067"/>
      <c r="M29" s="1067"/>
      <c r="N29" s="1067"/>
      <c r="O29" s="1067"/>
      <c r="P29" s="1068"/>
      <c r="Q29" s="1072">
        <v>946</v>
      </c>
      <c r="R29" s="1073"/>
      <c r="S29" s="1073"/>
      <c r="T29" s="1073"/>
      <c r="U29" s="1073"/>
      <c r="V29" s="1073">
        <v>857</v>
      </c>
      <c r="W29" s="1073"/>
      <c r="X29" s="1073"/>
      <c r="Y29" s="1073"/>
      <c r="Z29" s="1073"/>
      <c r="AA29" s="1073">
        <v>89</v>
      </c>
      <c r="AB29" s="1073"/>
      <c r="AC29" s="1073"/>
      <c r="AD29" s="1073"/>
      <c r="AE29" s="1074"/>
      <c r="AF29" s="1048">
        <v>89</v>
      </c>
      <c r="AG29" s="1049"/>
      <c r="AH29" s="1049"/>
      <c r="AI29" s="1049"/>
      <c r="AJ29" s="1050"/>
      <c r="AK29" s="1009">
        <v>134</v>
      </c>
      <c r="AL29" s="1000"/>
      <c r="AM29" s="1000"/>
      <c r="AN29" s="1000"/>
      <c r="AO29" s="1000"/>
      <c r="AP29" s="1000" t="s">
        <v>538</v>
      </c>
      <c r="AQ29" s="1000"/>
      <c r="AR29" s="1000"/>
      <c r="AS29" s="1000"/>
      <c r="AT29" s="1000"/>
      <c r="AU29" s="1000" t="s">
        <v>538</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382</v>
      </c>
      <c r="C30" s="1067"/>
      <c r="D30" s="1067"/>
      <c r="E30" s="1067"/>
      <c r="F30" s="1067"/>
      <c r="G30" s="1067"/>
      <c r="H30" s="1067"/>
      <c r="I30" s="1067"/>
      <c r="J30" s="1067"/>
      <c r="K30" s="1067"/>
      <c r="L30" s="1067"/>
      <c r="M30" s="1067"/>
      <c r="N30" s="1067"/>
      <c r="O30" s="1067"/>
      <c r="P30" s="1068"/>
      <c r="Q30" s="1072">
        <v>9</v>
      </c>
      <c r="R30" s="1073"/>
      <c r="S30" s="1073"/>
      <c r="T30" s="1073"/>
      <c r="U30" s="1073"/>
      <c r="V30" s="1073">
        <v>7</v>
      </c>
      <c r="W30" s="1073"/>
      <c r="X30" s="1073"/>
      <c r="Y30" s="1073"/>
      <c r="Z30" s="1073"/>
      <c r="AA30" s="1073">
        <v>2</v>
      </c>
      <c r="AB30" s="1073"/>
      <c r="AC30" s="1073"/>
      <c r="AD30" s="1073"/>
      <c r="AE30" s="1074"/>
      <c r="AF30" s="1048">
        <v>2</v>
      </c>
      <c r="AG30" s="1049"/>
      <c r="AH30" s="1049"/>
      <c r="AI30" s="1049"/>
      <c r="AJ30" s="1050"/>
      <c r="AK30" s="1009">
        <v>2</v>
      </c>
      <c r="AL30" s="1000"/>
      <c r="AM30" s="1000"/>
      <c r="AN30" s="1000"/>
      <c r="AO30" s="1000"/>
      <c r="AP30" s="1000" t="s">
        <v>538</v>
      </c>
      <c r="AQ30" s="1000"/>
      <c r="AR30" s="1000"/>
      <c r="AS30" s="1000"/>
      <c r="AT30" s="1000"/>
      <c r="AU30" s="1000" t="s">
        <v>538</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383</v>
      </c>
      <c r="C31" s="1067"/>
      <c r="D31" s="1067"/>
      <c r="E31" s="1067"/>
      <c r="F31" s="1067"/>
      <c r="G31" s="1067"/>
      <c r="H31" s="1067"/>
      <c r="I31" s="1067"/>
      <c r="J31" s="1067"/>
      <c r="K31" s="1067"/>
      <c r="L31" s="1067"/>
      <c r="M31" s="1067"/>
      <c r="N31" s="1067"/>
      <c r="O31" s="1067"/>
      <c r="P31" s="1068"/>
      <c r="Q31" s="1072">
        <v>95</v>
      </c>
      <c r="R31" s="1073"/>
      <c r="S31" s="1073"/>
      <c r="T31" s="1073"/>
      <c r="U31" s="1073"/>
      <c r="V31" s="1073">
        <v>94</v>
      </c>
      <c r="W31" s="1073"/>
      <c r="X31" s="1073"/>
      <c r="Y31" s="1073"/>
      <c r="Z31" s="1073"/>
      <c r="AA31" s="1073">
        <v>1</v>
      </c>
      <c r="AB31" s="1073"/>
      <c r="AC31" s="1073"/>
      <c r="AD31" s="1073"/>
      <c r="AE31" s="1074"/>
      <c r="AF31" s="1048">
        <v>1</v>
      </c>
      <c r="AG31" s="1049"/>
      <c r="AH31" s="1049"/>
      <c r="AI31" s="1049"/>
      <c r="AJ31" s="1050"/>
      <c r="AK31" s="1009">
        <v>50</v>
      </c>
      <c r="AL31" s="1000"/>
      <c r="AM31" s="1000"/>
      <c r="AN31" s="1000"/>
      <c r="AO31" s="1000"/>
      <c r="AP31" s="1000" t="s">
        <v>538</v>
      </c>
      <c r="AQ31" s="1000"/>
      <c r="AR31" s="1000"/>
      <c r="AS31" s="1000"/>
      <c r="AT31" s="1000"/>
      <c r="AU31" s="1000" t="s">
        <v>538</v>
      </c>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384</v>
      </c>
      <c r="C32" s="1067"/>
      <c r="D32" s="1067"/>
      <c r="E32" s="1067"/>
      <c r="F32" s="1067"/>
      <c r="G32" s="1067"/>
      <c r="H32" s="1067"/>
      <c r="I32" s="1067"/>
      <c r="J32" s="1067"/>
      <c r="K32" s="1067"/>
      <c r="L32" s="1067"/>
      <c r="M32" s="1067"/>
      <c r="N32" s="1067"/>
      <c r="O32" s="1067"/>
      <c r="P32" s="1068"/>
      <c r="Q32" s="1072">
        <v>236</v>
      </c>
      <c r="R32" s="1073"/>
      <c r="S32" s="1073"/>
      <c r="T32" s="1073"/>
      <c r="U32" s="1073"/>
      <c r="V32" s="1073">
        <v>185</v>
      </c>
      <c r="W32" s="1073"/>
      <c r="X32" s="1073"/>
      <c r="Y32" s="1073"/>
      <c r="Z32" s="1073"/>
      <c r="AA32" s="1073">
        <v>51</v>
      </c>
      <c r="AB32" s="1073"/>
      <c r="AC32" s="1073"/>
      <c r="AD32" s="1073"/>
      <c r="AE32" s="1074"/>
      <c r="AF32" s="1048">
        <v>49</v>
      </c>
      <c r="AG32" s="1049"/>
      <c r="AH32" s="1049"/>
      <c r="AI32" s="1049"/>
      <c r="AJ32" s="1050"/>
      <c r="AK32" s="1009">
        <v>2</v>
      </c>
      <c r="AL32" s="1000"/>
      <c r="AM32" s="1000"/>
      <c r="AN32" s="1000"/>
      <c r="AO32" s="1000"/>
      <c r="AP32" s="1000">
        <v>376</v>
      </c>
      <c r="AQ32" s="1000"/>
      <c r="AR32" s="1000"/>
      <c r="AS32" s="1000"/>
      <c r="AT32" s="1000"/>
      <c r="AU32" s="1000">
        <v>187</v>
      </c>
      <c r="AV32" s="1000"/>
      <c r="AW32" s="1000"/>
      <c r="AX32" s="1000"/>
      <c r="AY32" s="1000"/>
      <c r="AZ32" s="1071"/>
      <c r="BA32" s="1071"/>
      <c r="BB32" s="1071"/>
      <c r="BC32" s="1071"/>
      <c r="BD32" s="1071"/>
      <c r="BE32" s="1061" t="s">
        <v>385</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386</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368</v>
      </c>
      <c r="B63" s="973" t="s">
        <v>387</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178</v>
      </c>
      <c r="AG63" s="988"/>
      <c r="AH63" s="988"/>
      <c r="AI63" s="988"/>
      <c r="AJ63" s="1059"/>
      <c r="AK63" s="1060"/>
      <c r="AL63" s="992"/>
      <c r="AM63" s="992"/>
      <c r="AN63" s="992"/>
      <c r="AO63" s="992"/>
      <c r="AP63" s="988">
        <v>376</v>
      </c>
      <c r="AQ63" s="988"/>
      <c r="AR63" s="988"/>
      <c r="AS63" s="988"/>
      <c r="AT63" s="988"/>
      <c r="AU63" s="988">
        <v>187</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389</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390</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532</v>
      </c>
      <c r="C68" s="1015"/>
      <c r="D68" s="1015"/>
      <c r="E68" s="1015"/>
      <c r="F68" s="1015"/>
      <c r="G68" s="1015"/>
      <c r="H68" s="1015"/>
      <c r="I68" s="1015"/>
      <c r="J68" s="1015"/>
      <c r="K68" s="1015"/>
      <c r="L68" s="1015"/>
      <c r="M68" s="1015"/>
      <c r="N68" s="1015"/>
      <c r="O68" s="1015"/>
      <c r="P68" s="1016"/>
      <c r="Q68" s="1017">
        <v>1880</v>
      </c>
      <c r="R68" s="1011"/>
      <c r="S68" s="1011"/>
      <c r="T68" s="1011"/>
      <c r="U68" s="1011"/>
      <c r="V68" s="1011">
        <v>1819</v>
      </c>
      <c r="W68" s="1011"/>
      <c r="X68" s="1011"/>
      <c r="Y68" s="1011"/>
      <c r="Z68" s="1011"/>
      <c r="AA68" s="1011">
        <v>61</v>
      </c>
      <c r="AB68" s="1011"/>
      <c r="AC68" s="1011"/>
      <c r="AD68" s="1011"/>
      <c r="AE68" s="1011"/>
      <c r="AF68" s="1011">
        <v>61</v>
      </c>
      <c r="AG68" s="1011"/>
      <c r="AH68" s="1011"/>
      <c r="AI68" s="1011"/>
      <c r="AJ68" s="1011"/>
      <c r="AK68" s="1011">
        <v>22</v>
      </c>
      <c r="AL68" s="1011"/>
      <c r="AM68" s="1011"/>
      <c r="AN68" s="1011"/>
      <c r="AO68" s="1011"/>
      <c r="AP68" s="1011">
        <v>3323</v>
      </c>
      <c r="AQ68" s="1011"/>
      <c r="AR68" s="1011"/>
      <c r="AS68" s="1011"/>
      <c r="AT68" s="1011"/>
      <c r="AU68" s="1011">
        <v>146</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533</v>
      </c>
      <c r="C69" s="1004"/>
      <c r="D69" s="1004"/>
      <c r="E69" s="1004"/>
      <c r="F69" s="1004"/>
      <c r="G69" s="1004"/>
      <c r="H69" s="1004"/>
      <c r="I69" s="1004"/>
      <c r="J69" s="1004"/>
      <c r="K69" s="1004"/>
      <c r="L69" s="1004"/>
      <c r="M69" s="1004"/>
      <c r="N69" s="1004"/>
      <c r="O69" s="1004"/>
      <c r="P69" s="1005"/>
      <c r="Q69" s="1006">
        <v>2033</v>
      </c>
      <c r="R69" s="1000"/>
      <c r="S69" s="1000"/>
      <c r="T69" s="1000"/>
      <c r="U69" s="1000"/>
      <c r="V69" s="1000">
        <v>2018</v>
      </c>
      <c r="W69" s="1000"/>
      <c r="X69" s="1000"/>
      <c r="Y69" s="1000"/>
      <c r="Z69" s="1000"/>
      <c r="AA69" s="1000">
        <v>15</v>
      </c>
      <c r="AB69" s="1000"/>
      <c r="AC69" s="1000"/>
      <c r="AD69" s="1000"/>
      <c r="AE69" s="1000"/>
      <c r="AF69" s="1000">
        <v>15</v>
      </c>
      <c r="AG69" s="1000"/>
      <c r="AH69" s="1000"/>
      <c r="AI69" s="1000"/>
      <c r="AJ69" s="1000"/>
      <c r="AK69" s="1000">
        <v>0</v>
      </c>
      <c r="AL69" s="1000"/>
      <c r="AM69" s="1000"/>
      <c r="AN69" s="1000"/>
      <c r="AO69" s="1000"/>
      <c r="AP69" s="1000">
        <v>1385</v>
      </c>
      <c r="AQ69" s="1000"/>
      <c r="AR69" s="1000"/>
      <c r="AS69" s="1000"/>
      <c r="AT69" s="1000"/>
      <c r="AU69" s="1000">
        <v>132</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534</v>
      </c>
      <c r="C70" s="1004"/>
      <c r="D70" s="1004"/>
      <c r="E70" s="1004"/>
      <c r="F70" s="1004"/>
      <c r="G70" s="1004"/>
      <c r="H70" s="1004"/>
      <c r="I70" s="1004"/>
      <c r="J70" s="1004"/>
      <c r="K70" s="1004"/>
      <c r="L70" s="1004"/>
      <c r="M70" s="1004"/>
      <c r="N70" s="1004"/>
      <c r="O70" s="1004"/>
      <c r="P70" s="1005"/>
      <c r="Q70" s="1006">
        <v>14254</v>
      </c>
      <c r="R70" s="1000"/>
      <c r="S70" s="1000"/>
      <c r="T70" s="1000"/>
      <c r="U70" s="1000"/>
      <c r="V70" s="1000">
        <v>12809</v>
      </c>
      <c r="W70" s="1000"/>
      <c r="X70" s="1000"/>
      <c r="Y70" s="1000"/>
      <c r="Z70" s="1000"/>
      <c r="AA70" s="1000">
        <v>1445</v>
      </c>
      <c r="AB70" s="1000"/>
      <c r="AC70" s="1000"/>
      <c r="AD70" s="1000"/>
      <c r="AE70" s="1000"/>
      <c r="AF70" s="1000">
        <v>1445</v>
      </c>
      <c r="AG70" s="1000"/>
      <c r="AH70" s="1000"/>
      <c r="AI70" s="1000"/>
      <c r="AJ70" s="1000"/>
      <c r="AK70" s="1000">
        <v>310</v>
      </c>
      <c r="AL70" s="1000"/>
      <c r="AM70" s="1000"/>
      <c r="AN70" s="1000"/>
      <c r="AO70" s="1000"/>
      <c r="AP70" s="1000" t="s">
        <v>538</v>
      </c>
      <c r="AQ70" s="1000"/>
      <c r="AR70" s="1000"/>
      <c r="AS70" s="1000"/>
      <c r="AT70" s="1000"/>
      <c r="AU70" s="1000" t="s">
        <v>537</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535</v>
      </c>
      <c r="C71" s="1004"/>
      <c r="D71" s="1004"/>
      <c r="E71" s="1004"/>
      <c r="F71" s="1004"/>
      <c r="G71" s="1004"/>
      <c r="H71" s="1004"/>
      <c r="I71" s="1004"/>
      <c r="J71" s="1004"/>
      <c r="K71" s="1004"/>
      <c r="L71" s="1004"/>
      <c r="M71" s="1004"/>
      <c r="N71" s="1004"/>
      <c r="O71" s="1004"/>
      <c r="P71" s="1005"/>
      <c r="Q71" s="1006">
        <v>1973</v>
      </c>
      <c r="R71" s="1000"/>
      <c r="S71" s="1000"/>
      <c r="T71" s="1000"/>
      <c r="U71" s="1000"/>
      <c r="V71" s="1000">
        <v>1969</v>
      </c>
      <c r="W71" s="1000"/>
      <c r="X71" s="1000"/>
      <c r="Y71" s="1000"/>
      <c r="Z71" s="1000"/>
      <c r="AA71" s="1000">
        <v>4</v>
      </c>
      <c r="AB71" s="1000"/>
      <c r="AC71" s="1000"/>
      <c r="AD71" s="1000"/>
      <c r="AE71" s="1000"/>
      <c r="AF71" s="1000">
        <v>4</v>
      </c>
      <c r="AG71" s="1000"/>
      <c r="AH71" s="1000"/>
      <c r="AI71" s="1000"/>
      <c r="AJ71" s="1000"/>
      <c r="AK71" s="1000">
        <v>0</v>
      </c>
      <c r="AL71" s="1000"/>
      <c r="AM71" s="1000"/>
      <c r="AN71" s="1000"/>
      <c r="AO71" s="1000"/>
      <c r="AP71" s="1000" t="s">
        <v>538</v>
      </c>
      <c r="AQ71" s="1000"/>
      <c r="AR71" s="1000"/>
      <c r="AS71" s="1000"/>
      <c r="AT71" s="1000"/>
      <c r="AU71" s="1000" t="s">
        <v>537</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536</v>
      </c>
      <c r="C72" s="1004"/>
      <c r="D72" s="1004"/>
      <c r="E72" s="1004"/>
      <c r="F72" s="1004"/>
      <c r="G72" s="1004"/>
      <c r="H72" s="1004"/>
      <c r="I72" s="1004"/>
      <c r="J72" s="1004"/>
      <c r="K72" s="1004"/>
      <c r="L72" s="1004"/>
      <c r="M72" s="1004"/>
      <c r="N72" s="1004"/>
      <c r="O72" s="1004"/>
      <c r="P72" s="1005"/>
      <c r="Q72" s="1006">
        <v>277097</v>
      </c>
      <c r="R72" s="1000"/>
      <c r="S72" s="1000"/>
      <c r="T72" s="1000"/>
      <c r="U72" s="1000"/>
      <c r="V72" s="1000">
        <v>265172</v>
      </c>
      <c r="W72" s="1000"/>
      <c r="X72" s="1000"/>
      <c r="Y72" s="1000"/>
      <c r="Z72" s="1000"/>
      <c r="AA72" s="1000">
        <v>11924</v>
      </c>
      <c r="AB72" s="1000"/>
      <c r="AC72" s="1000"/>
      <c r="AD72" s="1000"/>
      <c r="AE72" s="1000"/>
      <c r="AF72" s="1000">
        <v>11924</v>
      </c>
      <c r="AG72" s="1000"/>
      <c r="AH72" s="1000"/>
      <c r="AI72" s="1000"/>
      <c r="AJ72" s="1000"/>
      <c r="AK72" s="1000">
        <v>1891</v>
      </c>
      <c r="AL72" s="1000"/>
      <c r="AM72" s="1000"/>
      <c r="AN72" s="1000"/>
      <c r="AO72" s="1000"/>
      <c r="AP72" s="1000" t="s">
        <v>538</v>
      </c>
      <c r="AQ72" s="1000"/>
      <c r="AR72" s="1000"/>
      <c r="AS72" s="1000"/>
      <c r="AT72" s="1000"/>
      <c r="AU72" s="1000" t="s">
        <v>537</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368</v>
      </c>
      <c r="B88" s="973" t="s">
        <v>391</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13449</v>
      </c>
      <c r="AG88" s="988"/>
      <c r="AH88" s="988"/>
      <c r="AI88" s="988"/>
      <c r="AJ88" s="988"/>
      <c r="AK88" s="992"/>
      <c r="AL88" s="992"/>
      <c r="AM88" s="992"/>
      <c r="AN88" s="992"/>
      <c r="AO88" s="992"/>
      <c r="AP88" s="988">
        <v>4708</v>
      </c>
      <c r="AQ88" s="988"/>
      <c r="AR88" s="988"/>
      <c r="AS88" s="988"/>
      <c r="AT88" s="988"/>
      <c r="AU88" s="988">
        <v>278</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392</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399</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400</v>
      </c>
      <c r="AB109" s="923"/>
      <c r="AC109" s="923"/>
      <c r="AD109" s="923"/>
      <c r="AE109" s="924"/>
      <c r="AF109" s="925" t="s">
        <v>288</v>
      </c>
      <c r="AG109" s="923"/>
      <c r="AH109" s="923"/>
      <c r="AI109" s="923"/>
      <c r="AJ109" s="924"/>
      <c r="AK109" s="925" t="s">
        <v>287</v>
      </c>
      <c r="AL109" s="923"/>
      <c r="AM109" s="923"/>
      <c r="AN109" s="923"/>
      <c r="AO109" s="924"/>
      <c r="AP109" s="925" t="s">
        <v>401</v>
      </c>
      <c r="AQ109" s="923"/>
      <c r="AR109" s="923"/>
      <c r="AS109" s="923"/>
      <c r="AT109" s="954"/>
      <c r="AU109" s="922" t="s">
        <v>399</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400</v>
      </c>
      <c r="BR109" s="923"/>
      <c r="BS109" s="923"/>
      <c r="BT109" s="923"/>
      <c r="BU109" s="924"/>
      <c r="BV109" s="925" t="s">
        <v>288</v>
      </c>
      <c r="BW109" s="923"/>
      <c r="BX109" s="923"/>
      <c r="BY109" s="923"/>
      <c r="BZ109" s="924"/>
      <c r="CA109" s="925" t="s">
        <v>287</v>
      </c>
      <c r="CB109" s="923"/>
      <c r="CC109" s="923"/>
      <c r="CD109" s="923"/>
      <c r="CE109" s="924"/>
      <c r="CF109" s="961" t="s">
        <v>401</v>
      </c>
      <c r="CG109" s="961"/>
      <c r="CH109" s="961"/>
      <c r="CI109" s="961"/>
      <c r="CJ109" s="961"/>
      <c r="CK109" s="925" t="s">
        <v>402</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400</v>
      </c>
      <c r="DH109" s="923"/>
      <c r="DI109" s="923"/>
      <c r="DJ109" s="923"/>
      <c r="DK109" s="924"/>
      <c r="DL109" s="925" t="s">
        <v>288</v>
      </c>
      <c r="DM109" s="923"/>
      <c r="DN109" s="923"/>
      <c r="DO109" s="923"/>
      <c r="DP109" s="924"/>
      <c r="DQ109" s="925" t="s">
        <v>287</v>
      </c>
      <c r="DR109" s="923"/>
      <c r="DS109" s="923"/>
      <c r="DT109" s="923"/>
      <c r="DU109" s="924"/>
      <c r="DV109" s="925" t="s">
        <v>401</v>
      </c>
      <c r="DW109" s="923"/>
      <c r="DX109" s="923"/>
      <c r="DY109" s="923"/>
      <c r="DZ109" s="954"/>
    </row>
    <row r="110" spans="1:131" s="199" customFormat="1" ht="26.25" customHeight="1">
      <c r="A110" s="825" t="s">
        <v>403</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429705</v>
      </c>
      <c r="AB110" s="916"/>
      <c r="AC110" s="916"/>
      <c r="AD110" s="916"/>
      <c r="AE110" s="917"/>
      <c r="AF110" s="918">
        <v>431899</v>
      </c>
      <c r="AG110" s="916"/>
      <c r="AH110" s="916"/>
      <c r="AI110" s="916"/>
      <c r="AJ110" s="917"/>
      <c r="AK110" s="918">
        <v>440936</v>
      </c>
      <c r="AL110" s="916"/>
      <c r="AM110" s="916"/>
      <c r="AN110" s="916"/>
      <c r="AO110" s="917"/>
      <c r="AP110" s="919">
        <v>19.100000000000001</v>
      </c>
      <c r="AQ110" s="920"/>
      <c r="AR110" s="920"/>
      <c r="AS110" s="920"/>
      <c r="AT110" s="921"/>
      <c r="AU110" s="955" t="s">
        <v>62</v>
      </c>
      <c r="AV110" s="956"/>
      <c r="AW110" s="956"/>
      <c r="AX110" s="956"/>
      <c r="AY110" s="956"/>
      <c r="AZ110" s="881" t="s">
        <v>404</v>
      </c>
      <c r="BA110" s="826"/>
      <c r="BB110" s="826"/>
      <c r="BC110" s="826"/>
      <c r="BD110" s="826"/>
      <c r="BE110" s="826"/>
      <c r="BF110" s="826"/>
      <c r="BG110" s="826"/>
      <c r="BH110" s="826"/>
      <c r="BI110" s="826"/>
      <c r="BJ110" s="826"/>
      <c r="BK110" s="826"/>
      <c r="BL110" s="826"/>
      <c r="BM110" s="826"/>
      <c r="BN110" s="826"/>
      <c r="BO110" s="826"/>
      <c r="BP110" s="827"/>
      <c r="BQ110" s="882">
        <v>4782824</v>
      </c>
      <c r="BR110" s="863"/>
      <c r="BS110" s="863"/>
      <c r="BT110" s="863"/>
      <c r="BU110" s="863"/>
      <c r="BV110" s="863">
        <v>5015794</v>
      </c>
      <c r="BW110" s="863"/>
      <c r="BX110" s="863"/>
      <c r="BY110" s="863"/>
      <c r="BZ110" s="863"/>
      <c r="CA110" s="863">
        <v>5206221</v>
      </c>
      <c r="CB110" s="863"/>
      <c r="CC110" s="863"/>
      <c r="CD110" s="863"/>
      <c r="CE110" s="863"/>
      <c r="CF110" s="887">
        <v>225.7</v>
      </c>
      <c r="CG110" s="888"/>
      <c r="CH110" s="888"/>
      <c r="CI110" s="888"/>
      <c r="CJ110" s="888"/>
      <c r="CK110" s="951" t="s">
        <v>405</v>
      </c>
      <c r="CL110" s="837"/>
      <c r="CM110" s="912" t="s">
        <v>406</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407</v>
      </c>
      <c r="DH110" s="863"/>
      <c r="DI110" s="863"/>
      <c r="DJ110" s="863"/>
      <c r="DK110" s="863"/>
      <c r="DL110" s="863" t="s">
        <v>407</v>
      </c>
      <c r="DM110" s="863"/>
      <c r="DN110" s="863"/>
      <c r="DO110" s="863"/>
      <c r="DP110" s="863"/>
      <c r="DQ110" s="863" t="s">
        <v>407</v>
      </c>
      <c r="DR110" s="863"/>
      <c r="DS110" s="863"/>
      <c r="DT110" s="863"/>
      <c r="DU110" s="863"/>
      <c r="DV110" s="864" t="s">
        <v>407</v>
      </c>
      <c r="DW110" s="864"/>
      <c r="DX110" s="864"/>
      <c r="DY110" s="864"/>
      <c r="DZ110" s="865"/>
    </row>
    <row r="111" spans="1:131" s="199" customFormat="1" ht="26.25" customHeight="1">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407</v>
      </c>
      <c r="AB111" s="944"/>
      <c r="AC111" s="944"/>
      <c r="AD111" s="944"/>
      <c r="AE111" s="945"/>
      <c r="AF111" s="946" t="s">
        <v>407</v>
      </c>
      <c r="AG111" s="944"/>
      <c r="AH111" s="944"/>
      <c r="AI111" s="944"/>
      <c r="AJ111" s="945"/>
      <c r="AK111" s="946" t="s">
        <v>407</v>
      </c>
      <c r="AL111" s="944"/>
      <c r="AM111" s="944"/>
      <c r="AN111" s="944"/>
      <c r="AO111" s="945"/>
      <c r="AP111" s="947" t="s">
        <v>407</v>
      </c>
      <c r="AQ111" s="948"/>
      <c r="AR111" s="948"/>
      <c r="AS111" s="948"/>
      <c r="AT111" s="949"/>
      <c r="AU111" s="957"/>
      <c r="AV111" s="958"/>
      <c r="AW111" s="958"/>
      <c r="AX111" s="958"/>
      <c r="AY111" s="958"/>
      <c r="AZ111" s="833" t="s">
        <v>409</v>
      </c>
      <c r="BA111" s="768"/>
      <c r="BB111" s="768"/>
      <c r="BC111" s="768"/>
      <c r="BD111" s="768"/>
      <c r="BE111" s="768"/>
      <c r="BF111" s="768"/>
      <c r="BG111" s="768"/>
      <c r="BH111" s="768"/>
      <c r="BI111" s="768"/>
      <c r="BJ111" s="768"/>
      <c r="BK111" s="768"/>
      <c r="BL111" s="768"/>
      <c r="BM111" s="768"/>
      <c r="BN111" s="768"/>
      <c r="BO111" s="768"/>
      <c r="BP111" s="769"/>
      <c r="BQ111" s="834">
        <v>60450</v>
      </c>
      <c r="BR111" s="835"/>
      <c r="BS111" s="835"/>
      <c r="BT111" s="835"/>
      <c r="BU111" s="835"/>
      <c r="BV111" s="835">
        <v>42685</v>
      </c>
      <c r="BW111" s="835"/>
      <c r="BX111" s="835"/>
      <c r="BY111" s="835"/>
      <c r="BZ111" s="835"/>
      <c r="CA111" s="835">
        <v>3200</v>
      </c>
      <c r="CB111" s="835"/>
      <c r="CC111" s="835"/>
      <c r="CD111" s="835"/>
      <c r="CE111" s="835"/>
      <c r="CF111" s="896">
        <v>0.1</v>
      </c>
      <c r="CG111" s="897"/>
      <c r="CH111" s="897"/>
      <c r="CI111" s="897"/>
      <c r="CJ111" s="897"/>
      <c r="CK111" s="952"/>
      <c r="CL111" s="839"/>
      <c r="CM111" s="842" t="s">
        <v>410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411</v>
      </c>
      <c r="B112" s="938"/>
      <c r="C112" s="768" t="s">
        <v>412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413</v>
      </c>
      <c r="BA112" s="768"/>
      <c r="BB112" s="768"/>
      <c r="BC112" s="768"/>
      <c r="BD112" s="768"/>
      <c r="BE112" s="768"/>
      <c r="BF112" s="768"/>
      <c r="BG112" s="768"/>
      <c r="BH112" s="768"/>
      <c r="BI112" s="768"/>
      <c r="BJ112" s="768"/>
      <c r="BK112" s="768"/>
      <c r="BL112" s="768"/>
      <c r="BM112" s="768"/>
      <c r="BN112" s="768"/>
      <c r="BO112" s="768"/>
      <c r="BP112" s="769"/>
      <c r="BQ112" s="834">
        <v>97011</v>
      </c>
      <c r="BR112" s="835"/>
      <c r="BS112" s="835"/>
      <c r="BT112" s="835"/>
      <c r="BU112" s="835"/>
      <c r="BV112" s="835">
        <v>147517</v>
      </c>
      <c r="BW112" s="835"/>
      <c r="BX112" s="835"/>
      <c r="BY112" s="835"/>
      <c r="BZ112" s="835"/>
      <c r="CA112" s="835">
        <v>186750</v>
      </c>
      <c r="CB112" s="835"/>
      <c r="CC112" s="835"/>
      <c r="CD112" s="835"/>
      <c r="CE112" s="835"/>
      <c r="CF112" s="896">
        <v>8.1</v>
      </c>
      <c r="CG112" s="897"/>
      <c r="CH112" s="897"/>
      <c r="CI112" s="897"/>
      <c r="CJ112" s="897"/>
      <c r="CK112" s="952"/>
      <c r="CL112" s="839"/>
      <c r="CM112" s="842" t="s">
        <v>414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v>60450</v>
      </c>
      <c r="DH112" s="835"/>
      <c r="DI112" s="835"/>
      <c r="DJ112" s="835"/>
      <c r="DK112" s="835"/>
      <c r="DL112" s="835">
        <v>42685</v>
      </c>
      <c r="DM112" s="835"/>
      <c r="DN112" s="835"/>
      <c r="DO112" s="835"/>
      <c r="DP112" s="835"/>
      <c r="DQ112" s="835">
        <v>3200</v>
      </c>
      <c r="DR112" s="835"/>
      <c r="DS112" s="835"/>
      <c r="DT112" s="835"/>
      <c r="DU112" s="835"/>
      <c r="DV112" s="812">
        <v>0.1</v>
      </c>
      <c r="DW112" s="812"/>
      <c r="DX112" s="812"/>
      <c r="DY112" s="812"/>
      <c r="DZ112" s="813"/>
    </row>
    <row r="113" spans="1:130" s="199" customFormat="1" ht="26.25" customHeight="1">
      <c r="A113" s="939"/>
      <c r="B113" s="940"/>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15000</v>
      </c>
      <c r="AB113" s="944"/>
      <c r="AC113" s="944"/>
      <c r="AD113" s="944"/>
      <c r="AE113" s="945"/>
      <c r="AF113" s="946">
        <v>10500</v>
      </c>
      <c r="AG113" s="944"/>
      <c r="AH113" s="944"/>
      <c r="AI113" s="944"/>
      <c r="AJ113" s="945"/>
      <c r="AK113" s="946">
        <v>6505</v>
      </c>
      <c r="AL113" s="944"/>
      <c r="AM113" s="944"/>
      <c r="AN113" s="944"/>
      <c r="AO113" s="945"/>
      <c r="AP113" s="947">
        <v>0.3</v>
      </c>
      <c r="AQ113" s="948"/>
      <c r="AR113" s="948"/>
      <c r="AS113" s="948"/>
      <c r="AT113" s="949"/>
      <c r="AU113" s="957"/>
      <c r="AV113" s="958"/>
      <c r="AW113" s="958"/>
      <c r="AX113" s="958"/>
      <c r="AY113" s="958"/>
      <c r="AZ113" s="833" t="s">
        <v>416</v>
      </c>
      <c r="BA113" s="768"/>
      <c r="BB113" s="768"/>
      <c r="BC113" s="768"/>
      <c r="BD113" s="768"/>
      <c r="BE113" s="768"/>
      <c r="BF113" s="768"/>
      <c r="BG113" s="768"/>
      <c r="BH113" s="768"/>
      <c r="BI113" s="768"/>
      <c r="BJ113" s="768"/>
      <c r="BK113" s="768"/>
      <c r="BL113" s="768"/>
      <c r="BM113" s="768"/>
      <c r="BN113" s="768"/>
      <c r="BO113" s="768"/>
      <c r="BP113" s="769"/>
      <c r="BQ113" s="834">
        <v>321005</v>
      </c>
      <c r="BR113" s="835"/>
      <c r="BS113" s="835"/>
      <c r="BT113" s="835"/>
      <c r="BU113" s="835"/>
      <c r="BV113" s="835">
        <v>314827</v>
      </c>
      <c r="BW113" s="835"/>
      <c r="BX113" s="835"/>
      <c r="BY113" s="835"/>
      <c r="BZ113" s="835"/>
      <c r="CA113" s="835">
        <v>277754</v>
      </c>
      <c r="CB113" s="835"/>
      <c r="CC113" s="835"/>
      <c r="CD113" s="835"/>
      <c r="CE113" s="835"/>
      <c r="CF113" s="896">
        <v>12</v>
      </c>
      <c r="CG113" s="897"/>
      <c r="CH113" s="897"/>
      <c r="CI113" s="897"/>
      <c r="CJ113" s="897"/>
      <c r="CK113" s="952"/>
      <c r="CL113" s="839"/>
      <c r="CM113" s="842" t="s">
        <v>417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29207</v>
      </c>
      <c r="AB114" s="798"/>
      <c r="AC114" s="798"/>
      <c r="AD114" s="798"/>
      <c r="AE114" s="799"/>
      <c r="AF114" s="800">
        <v>29705</v>
      </c>
      <c r="AG114" s="798"/>
      <c r="AH114" s="798"/>
      <c r="AI114" s="798"/>
      <c r="AJ114" s="799"/>
      <c r="AK114" s="800">
        <v>41806</v>
      </c>
      <c r="AL114" s="798"/>
      <c r="AM114" s="798"/>
      <c r="AN114" s="798"/>
      <c r="AO114" s="799"/>
      <c r="AP114" s="845">
        <v>1.8</v>
      </c>
      <c r="AQ114" s="846"/>
      <c r="AR114" s="846"/>
      <c r="AS114" s="846"/>
      <c r="AT114" s="847"/>
      <c r="AU114" s="957"/>
      <c r="AV114" s="958"/>
      <c r="AW114" s="958"/>
      <c r="AX114" s="958"/>
      <c r="AY114" s="958"/>
      <c r="AZ114" s="833" t="s">
        <v>419</v>
      </c>
      <c r="BA114" s="768"/>
      <c r="BB114" s="768"/>
      <c r="BC114" s="768"/>
      <c r="BD114" s="768"/>
      <c r="BE114" s="768"/>
      <c r="BF114" s="768"/>
      <c r="BG114" s="768"/>
      <c r="BH114" s="768"/>
      <c r="BI114" s="768"/>
      <c r="BJ114" s="768"/>
      <c r="BK114" s="768"/>
      <c r="BL114" s="768"/>
      <c r="BM114" s="768"/>
      <c r="BN114" s="768"/>
      <c r="BO114" s="768"/>
      <c r="BP114" s="769"/>
      <c r="BQ114" s="834">
        <v>648128</v>
      </c>
      <c r="BR114" s="835"/>
      <c r="BS114" s="835"/>
      <c r="BT114" s="835"/>
      <c r="BU114" s="835"/>
      <c r="BV114" s="835">
        <v>582872</v>
      </c>
      <c r="BW114" s="835"/>
      <c r="BX114" s="835"/>
      <c r="BY114" s="835"/>
      <c r="BZ114" s="835"/>
      <c r="CA114" s="835">
        <v>490278</v>
      </c>
      <c r="CB114" s="835"/>
      <c r="CC114" s="835"/>
      <c r="CD114" s="835"/>
      <c r="CE114" s="835"/>
      <c r="CF114" s="896">
        <v>21.3</v>
      </c>
      <c r="CG114" s="897"/>
      <c r="CH114" s="897"/>
      <c r="CI114" s="897"/>
      <c r="CJ114" s="897"/>
      <c r="CK114" s="952"/>
      <c r="CL114" s="839"/>
      <c r="CM114" s="842" t="s">
        <v>420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491</v>
      </c>
      <c r="AB115" s="944"/>
      <c r="AC115" s="944"/>
      <c r="AD115" s="944"/>
      <c r="AE115" s="945"/>
      <c r="AF115" s="946">
        <v>18197</v>
      </c>
      <c r="AG115" s="944"/>
      <c r="AH115" s="944"/>
      <c r="AI115" s="944"/>
      <c r="AJ115" s="945"/>
      <c r="AK115" s="946">
        <v>300</v>
      </c>
      <c r="AL115" s="944"/>
      <c r="AM115" s="944"/>
      <c r="AN115" s="944"/>
      <c r="AO115" s="945"/>
      <c r="AP115" s="947">
        <v>0</v>
      </c>
      <c r="AQ115" s="948"/>
      <c r="AR115" s="948"/>
      <c r="AS115" s="948"/>
      <c r="AT115" s="949"/>
      <c r="AU115" s="957"/>
      <c r="AV115" s="958"/>
      <c r="AW115" s="958"/>
      <c r="AX115" s="958"/>
      <c r="AY115" s="958"/>
      <c r="AZ115" s="833" t="s">
        <v>422</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9</v>
      </c>
      <c r="AB116" s="798"/>
      <c r="AC116" s="798"/>
      <c r="AD116" s="798"/>
      <c r="AE116" s="799"/>
      <c r="AF116" s="800">
        <v>11</v>
      </c>
      <c r="AG116" s="798"/>
      <c r="AH116" s="798"/>
      <c r="AI116" s="798"/>
      <c r="AJ116" s="799"/>
      <c r="AK116" s="800">
        <v>7</v>
      </c>
      <c r="AL116" s="798"/>
      <c r="AM116" s="798"/>
      <c r="AN116" s="798"/>
      <c r="AO116" s="799"/>
      <c r="AP116" s="845">
        <v>0</v>
      </c>
      <c r="AQ116" s="846"/>
      <c r="AR116" s="846"/>
      <c r="AS116" s="846"/>
      <c r="AT116" s="847"/>
      <c r="AU116" s="957"/>
      <c r="AV116" s="958"/>
      <c r="AW116" s="958"/>
      <c r="AX116" s="958"/>
      <c r="AY116" s="958"/>
      <c r="AZ116" s="884" t="s">
        <v>425</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427</v>
      </c>
      <c r="Z117" s="924"/>
      <c r="AA117" s="929">
        <v>474412</v>
      </c>
      <c r="AB117" s="930"/>
      <c r="AC117" s="930"/>
      <c r="AD117" s="930"/>
      <c r="AE117" s="931"/>
      <c r="AF117" s="932">
        <v>490312</v>
      </c>
      <c r="AG117" s="930"/>
      <c r="AH117" s="930"/>
      <c r="AI117" s="930"/>
      <c r="AJ117" s="931"/>
      <c r="AK117" s="932">
        <v>489554</v>
      </c>
      <c r="AL117" s="930"/>
      <c r="AM117" s="930"/>
      <c r="AN117" s="930"/>
      <c r="AO117" s="931"/>
      <c r="AP117" s="933"/>
      <c r="AQ117" s="934"/>
      <c r="AR117" s="934"/>
      <c r="AS117" s="934"/>
      <c r="AT117" s="935"/>
      <c r="AU117" s="957"/>
      <c r="AV117" s="958"/>
      <c r="AW117" s="958"/>
      <c r="AX117" s="958"/>
      <c r="AY117" s="958"/>
      <c r="AZ117" s="884" t="s">
        <v>428</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429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402</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400</v>
      </c>
      <c r="AB118" s="923"/>
      <c r="AC118" s="923"/>
      <c r="AD118" s="923"/>
      <c r="AE118" s="924"/>
      <c r="AF118" s="925" t="s">
        <v>288</v>
      </c>
      <c r="AG118" s="923"/>
      <c r="AH118" s="923"/>
      <c r="AI118" s="923"/>
      <c r="AJ118" s="924"/>
      <c r="AK118" s="925" t="s">
        <v>287</v>
      </c>
      <c r="AL118" s="923"/>
      <c r="AM118" s="923"/>
      <c r="AN118" s="923"/>
      <c r="AO118" s="924"/>
      <c r="AP118" s="926" t="s">
        <v>401</v>
      </c>
      <c r="AQ118" s="927"/>
      <c r="AR118" s="927"/>
      <c r="AS118" s="927"/>
      <c r="AT118" s="928"/>
      <c r="AU118" s="957"/>
      <c r="AV118" s="958"/>
      <c r="AW118" s="958"/>
      <c r="AX118" s="958"/>
      <c r="AY118" s="958"/>
      <c r="AZ118" s="900" t="s">
        <v>430</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405</v>
      </c>
      <c r="B119" s="837"/>
      <c r="C119" s="912" t="s">
        <v>406</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432</v>
      </c>
      <c r="BP119" s="899"/>
      <c r="BQ119" s="903">
        <v>5909418</v>
      </c>
      <c r="BR119" s="866"/>
      <c r="BS119" s="866"/>
      <c r="BT119" s="866"/>
      <c r="BU119" s="866"/>
      <c r="BV119" s="866">
        <v>6103695</v>
      </c>
      <c r="BW119" s="866"/>
      <c r="BX119" s="866"/>
      <c r="BY119" s="866"/>
      <c r="BZ119" s="866"/>
      <c r="CA119" s="866">
        <v>6164203</v>
      </c>
      <c r="CB119" s="866"/>
      <c r="CC119" s="866"/>
      <c r="CD119" s="866"/>
      <c r="CE119" s="866"/>
      <c r="CF119" s="764"/>
      <c r="CG119" s="765"/>
      <c r="CH119" s="765"/>
      <c r="CI119" s="765"/>
      <c r="CJ119" s="855"/>
      <c r="CK119" s="953"/>
      <c r="CL119" s="841"/>
      <c r="CM119" s="859" t="s">
        <v>433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c r="A120" s="838"/>
      <c r="B120" s="839"/>
      <c r="C120" s="842" t="s">
        <v>410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434</v>
      </c>
      <c r="AV120" s="905"/>
      <c r="AW120" s="905"/>
      <c r="AX120" s="905"/>
      <c r="AY120" s="906"/>
      <c r="AZ120" s="881" t="s">
        <v>435</v>
      </c>
      <c r="BA120" s="826"/>
      <c r="BB120" s="826"/>
      <c r="BC120" s="826"/>
      <c r="BD120" s="826"/>
      <c r="BE120" s="826"/>
      <c r="BF120" s="826"/>
      <c r="BG120" s="826"/>
      <c r="BH120" s="826"/>
      <c r="BI120" s="826"/>
      <c r="BJ120" s="826"/>
      <c r="BK120" s="826"/>
      <c r="BL120" s="826"/>
      <c r="BM120" s="826"/>
      <c r="BN120" s="826"/>
      <c r="BO120" s="826"/>
      <c r="BP120" s="827"/>
      <c r="BQ120" s="882">
        <v>1861965</v>
      </c>
      <c r="BR120" s="863"/>
      <c r="BS120" s="863"/>
      <c r="BT120" s="863"/>
      <c r="BU120" s="863"/>
      <c r="BV120" s="863">
        <v>2018153</v>
      </c>
      <c r="BW120" s="863"/>
      <c r="BX120" s="863"/>
      <c r="BY120" s="863"/>
      <c r="BZ120" s="863"/>
      <c r="CA120" s="863">
        <v>2376667</v>
      </c>
      <c r="CB120" s="863"/>
      <c r="CC120" s="863"/>
      <c r="CD120" s="863"/>
      <c r="CE120" s="863"/>
      <c r="CF120" s="887">
        <v>103</v>
      </c>
      <c r="CG120" s="888"/>
      <c r="CH120" s="888"/>
      <c r="CI120" s="888"/>
      <c r="CJ120" s="888"/>
      <c r="CK120" s="889" t="s">
        <v>436</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v>97011</v>
      </c>
      <c r="DH120" s="863"/>
      <c r="DI120" s="863"/>
      <c r="DJ120" s="863"/>
      <c r="DK120" s="863"/>
      <c r="DL120" s="863">
        <v>147517</v>
      </c>
      <c r="DM120" s="863"/>
      <c r="DN120" s="863"/>
      <c r="DO120" s="863"/>
      <c r="DP120" s="863"/>
      <c r="DQ120" s="863">
        <v>186750</v>
      </c>
      <c r="DR120" s="863"/>
      <c r="DS120" s="863"/>
      <c r="DT120" s="863"/>
      <c r="DU120" s="863"/>
      <c r="DV120" s="864">
        <v>8.1</v>
      </c>
      <c r="DW120" s="864"/>
      <c r="DX120" s="864"/>
      <c r="DY120" s="864"/>
      <c r="DZ120" s="865"/>
    </row>
    <row r="121" spans="1:130" s="199" customFormat="1" ht="26.25" customHeight="1">
      <c r="A121" s="838"/>
      <c r="B121" s="839"/>
      <c r="C121" s="884" t="s">
        <v>437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v>17765</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438</v>
      </c>
      <c r="BA121" s="768"/>
      <c r="BB121" s="768"/>
      <c r="BC121" s="768"/>
      <c r="BD121" s="768"/>
      <c r="BE121" s="768"/>
      <c r="BF121" s="768"/>
      <c r="BG121" s="768"/>
      <c r="BH121" s="768"/>
      <c r="BI121" s="768"/>
      <c r="BJ121" s="768"/>
      <c r="BK121" s="768"/>
      <c r="BL121" s="768"/>
      <c r="BM121" s="768"/>
      <c r="BN121" s="768"/>
      <c r="BO121" s="768"/>
      <c r="BP121" s="769"/>
      <c r="BQ121" s="834">
        <v>155163</v>
      </c>
      <c r="BR121" s="835"/>
      <c r="BS121" s="835"/>
      <c r="BT121" s="835"/>
      <c r="BU121" s="835"/>
      <c r="BV121" s="835">
        <v>130741</v>
      </c>
      <c r="BW121" s="835"/>
      <c r="BX121" s="835"/>
      <c r="BY121" s="835"/>
      <c r="BZ121" s="835"/>
      <c r="CA121" s="835">
        <v>109302</v>
      </c>
      <c r="CB121" s="835"/>
      <c r="CC121" s="835"/>
      <c r="CD121" s="835"/>
      <c r="CE121" s="835"/>
      <c r="CF121" s="896">
        <v>4.7</v>
      </c>
      <c r="CG121" s="897"/>
      <c r="CH121" s="897"/>
      <c r="CI121" s="897"/>
      <c r="CJ121" s="897"/>
      <c r="CK121" s="890"/>
      <c r="CL121" s="876"/>
      <c r="CM121" s="876"/>
      <c r="CN121" s="876"/>
      <c r="CO121" s="877"/>
      <c r="CP121" s="856" t="s">
        <v>382</v>
      </c>
      <c r="CQ121" s="857"/>
      <c r="CR121" s="857"/>
      <c r="CS121" s="857"/>
      <c r="CT121" s="857"/>
      <c r="CU121" s="857"/>
      <c r="CV121" s="857"/>
      <c r="CW121" s="857"/>
      <c r="CX121" s="857"/>
      <c r="CY121" s="857"/>
      <c r="CZ121" s="857"/>
      <c r="DA121" s="857"/>
      <c r="DB121" s="857"/>
      <c r="DC121" s="857"/>
      <c r="DD121" s="857"/>
      <c r="DE121" s="857"/>
      <c r="DF121" s="858"/>
      <c r="DG121" s="834" t="s">
        <v>112</v>
      </c>
      <c r="DH121" s="835"/>
      <c r="DI121" s="835"/>
      <c r="DJ121" s="835"/>
      <c r="DK121" s="835"/>
      <c r="DL121" s="835" t="s">
        <v>112</v>
      </c>
      <c r="DM121" s="835"/>
      <c r="DN121" s="835"/>
      <c r="DO121" s="835"/>
      <c r="DP121" s="835"/>
      <c r="DQ121" s="835" t="s">
        <v>112</v>
      </c>
      <c r="DR121" s="835"/>
      <c r="DS121" s="835"/>
      <c r="DT121" s="835"/>
      <c r="DU121" s="835"/>
      <c r="DV121" s="812" t="s">
        <v>112</v>
      </c>
      <c r="DW121" s="812"/>
      <c r="DX121" s="812"/>
      <c r="DY121" s="812"/>
      <c r="DZ121" s="813"/>
    </row>
    <row r="122" spans="1:130" s="199" customFormat="1" ht="26.25" customHeight="1">
      <c r="A122" s="838"/>
      <c r="B122" s="839"/>
      <c r="C122" s="842" t="s">
        <v>420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439</v>
      </c>
      <c r="BA122" s="901"/>
      <c r="BB122" s="901"/>
      <c r="BC122" s="901"/>
      <c r="BD122" s="901"/>
      <c r="BE122" s="901"/>
      <c r="BF122" s="901"/>
      <c r="BG122" s="901"/>
      <c r="BH122" s="901"/>
      <c r="BI122" s="901"/>
      <c r="BJ122" s="901"/>
      <c r="BK122" s="901"/>
      <c r="BL122" s="901"/>
      <c r="BM122" s="901"/>
      <c r="BN122" s="901"/>
      <c r="BO122" s="901"/>
      <c r="BP122" s="902"/>
      <c r="BQ122" s="903">
        <v>3790277</v>
      </c>
      <c r="BR122" s="866"/>
      <c r="BS122" s="866"/>
      <c r="BT122" s="866"/>
      <c r="BU122" s="866"/>
      <c r="BV122" s="866">
        <v>4058421</v>
      </c>
      <c r="BW122" s="866"/>
      <c r="BX122" s="866"/>
      <c r="BY122" s="866"/>
      <c r="BZ122" s="866"/>
      <c r="CA122" s="866">
        <v>4288876</v>
      </c>
      <c r="CB122" s="866"/>
      <c r="CC122" s="866"/>
      <c r="CD122" s="866"/>
      <c r="CE122" s="866"/>
      <c r="CF122" s="867">
        <v>185.9</v>
      </c>
      <c r="CG122" s="868"/>
      <c r="CH122" s="868"/>
      <c r="CI122" s="868"/>
      <c r="CJ122" s="868"/>
      <c r="CK122" s="890"/>
      <c r="CL122" s="876"/>
      <c r="CM122" s="876"/>
      <c r="CN122" s="876"/>
      <c r="CO122" s="877"/>
      <c r="CP122" s="856" t="s">
        <v>381</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c r="A123" s="838"/>
      <c r="B123" s="839"/>
      <c r="C123" s="842" t="s">
        <v>426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440</v>
      </c>
      <c r="BP123" s="899"/>
      <c r="BQ123" s="853">
        <v>5807405</v>
      </c>
      <c r="BR123" s="854"/>
      <c r="BS123" s="854"/>
      <c r="BT123" s="854"/>
      <c r="BU123" s="854"/>
      <c r="BV123" s="854">
        <v>6207315</v>
      </c>
      <c r="BW123" s="854"/>
      <c r="BX123" s="854"/>
      <c r="BY123" s="854"/>
      <c r="BZ123" s="854"/>
      <c r="CA123" s="854">
        <v>6774845</v>
      </c>
      <c r="CB123" s="854"/>
      <c r="CC123" s="854"/>
      <c r="CD123" s="854"/>
      <c r="CE123" s="854"/>
      <c r="CF123" s="764"/>
      <c r="CG123" s="765"/>
      <c r="CH123" s="765"/>
      <c r="CI123" s="765"/>
      <c r="CJ123" s="855"/>
      <c r="CK123" s="890"/>
      <c r="CL123" s="876"/>
      <c r="CM123" s="876"/>
      <c r="CN123" s="876"/>
      <c r="CO123" s="877"/>
      <c r="CP123" s="856" t="s">
        <v>383</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c r="A124" s="838"/>
      <c r="B124" s="839"/>
      <c r="C124" s="842" t="s">
        <v>429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4.4000000000000004</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442</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c r="A125" s="838"/>
      <c r="B125" s="839"/>
      <c r="C125" s="842" t="s">
        <v>431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443</v>
      </c>
      <c r="CL125" s="873"/>
      <c r="CM125" s="873"/>
      <c r="CN125" s="873"/>
      <c r="CO125" s="874"/>
      <c r="CP125" s="881" t="s">
        <v>444</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445</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446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491</v>
      </c>
      <c r="AB127" s="798"/>
      <c r="AC127" s="798"/>
      <c r="AD127" s="798"/>
      <c r="AE127" s="799"/>
      <c r="AF127" s="800">
        <v>432</v>
      </c>
      <c r="AG127" s="798"/>
      <c r="AH127" s="798"/>
      <c r="AI127" s="798"/>
      <c r="AJ127" s="799"/>
      <c r="AK127" s="800">
        <v>300</v>
      </c>
      <c r="AL127" s="798"/>
      <c r="AM127" s="798"/>
      <c r="AN127" s="798"/>
      <c r="AO127" s="799"/>
      <c r="AP127" s="845">
        <v>0</v>
      </c>
      <c r="AQ127" s="846"/>
      <c r="AR127" s="846"/>
      <c r="AS127" s="846"/>
      <c r="AT127" s="847"/>
      <c r="AU127" s="235"/>
      <c r="AV127" s="235"/>
      <c r="AW127" s="235"/>
      <c r="AX127" s="862" t="s">
        <v>447</v>
      </c>
      <c r="AY127" s="830"/>
      <c r="AZ127" s="830"/>
      <c r="BA127" s="830"/>
      <c r="BB127" s="830"/>
      <c r="BC127" s="830"/>
      <c r="BD127" s="830"/>
      <c r="BE127" s="831"/>
      <c r="BF127" s="829" t="s">
        <v>448</v>
      </c>
      <c r="BG127" s="830"/>
      <c r="BH127" s="830"/>
      <c r="BI127" s="830"/>
      <c r="BJ127" s="830"/>
      <c r="BK127" s="830"/>
      <c r="BL127" s="831"/>
      <c r="BM127" s="829" t="s">
        <v>449</v>
      </c>
      <c r="BN127" s="830"/>
      <c r="BO127" s="830"/>
      <c r="BP127" s="830"/>
      <c r="BQ127" s="830"/>
      <c r="BR127" s="830"/>
      <c r="BS127" s="831"/>
      <c r="BT127" s="829" t="s">
        <v>450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451</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453</v>
      </c>
      <c r="X128" s="816"/>
      <c r="Y128" s="816"/>
      <c r="Z128" s="817"/>
      <c r="AA128" s="818">
        <v>23957</v>
      </c>
      <c r="AB128" s="819"/>
      <c r="AC128" s="819"/>
      <c r="AD128" s="819"/>
      <c r="AE128" s="820"/>
      <c r="AF128" s="821">
        <v>25735</v>
      </c>
      <c r="AG128" s="819"/>
      <c r="AH128" s="819"/>
      <c r="AI128" s="819"/>
      <c r="AJ128" s="820"/>
      <c r="AK128" s="821">
        <v>22590</v>
      </c>
      <c r="AL128" s="819"/>
      <c r="AM128" s="819"/>
      <c r="AN128" s="819"/>
      <c r="AO128" s="820"/>
      <c r="AP128" s="822"/>
      <c r="AQ128" s="823"/>
      <c r="AR128" s="823"/>
      <c r="AS128" s="823"/>
      <c r="AT128" s="824"/>
      <c r="AU128" s="235"/>
      <c r="AV128" s="235"/>
      <c r="AW128" s="235"/>
      <c r="AX128" s="825" t="s">
        <v>454</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455</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456</v>
      </c>
      <c r="X129" s="795"/>
      <c r="Y129" s="795"/>
      <c r="Z129" s="796"/>
      <c r="AA129" s="797">
        <v>2607004</v>
      </c>
      <c r="AB129" s="798"/>
      <c r="AC129" s="798"/>
      <c r="AD129" s="798"/>
      <c r="AE129" s="799"/>
      <c r="AF129" s="800">
        <v>2696870</v>
      </c>
      <c r="AG129" s="798"/>
      <c r="AH129" s="798"/>
      <c r="AI129" s="798"/>
      <c r="AJ129" s="799"/>
      <c r="AK129" s="800">
        <v>2643461</v>
      </c>
      <c r="AL129" s="798"/>
      <c r="AM129" s="798"/>
      <c r="AN129" s="798"/>
      <c r="AO129" s="799"/>
      <c r="AP129" s="801"/>
      <c r="AQ129" s="802"/>
      <c r="AR129" s="802"/>
      <c r="AS129" s="802"/>
      <c r="AT129" s="803"/>
      <c r="AU129" s="237"/>
      <c r="AV129" s="237"/>
      <c r="AW129" s="237"/>
      <c r="AX129" s="767" t="s">
        <v>457</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459</v>
      </c>
      <c r="X130" s="795"/>
      <c r="Y130" s="795"/>
      <c r="Z130" s="796"/>
      <c r="AA130" s="797">
        <v>316557</v>
      </c>
      <c r="AB130" s="798"/>
      <c r="AC130" s="798"/>
      <c r="AD130" s="798"/>
      <c r="AE130" s="799"/>
      <c r="AF130" s="800">
        <v>323759</v>
      </c>
      <c r="AG130" s="798"/>
      <c r="AH130" s="798"/>
      <c r="AI130" s="798"/>
      <c r="AJ130" s="799"/>
      <c r="AK130" s="800">
        <v>336739</v>
      </c>
      <c r="AL130" s="798"/>
      <c r="AM130" s="798"/>
      <c r="AN130" s="798"/>
      <c r="AO130" s="799"/>
      <c r="AP130" s="801"/>
      <c r="AQ130" s="802"/>
      <c r="AR130" s="802"/>
      <c r="AS130" s="802"/>
      <c r="AT130" s="803"/>
      <c r="AU130" s="237"/>
      <c r="AV130" s="237"/>
      <c r="AW130" s="237"/>
      <c r="AX130" s="767" t="s">
        <v>460</v>
      </c>
      <c r="AY130" s="768"/>
      <c r="AZ130" s="768"/>
      <c r="BA130" s="768"/>
      <c r="BB130" s="768"/>
      <c r="BC130" s="768"/>
      <c r="BD130" s="768"/>
      <c r="BE130" s="769"/>
      <c r="BF130" s="770">
        <v>5.8</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461</v>
      </c>
      <c r="X131" s="778"/>
      <c r="Y131" s="778"/>
      <c r="Z131" s="779"/>
      <c r="AA131" s="780">
        <v>2290447</v>
      </c>
      <c r="AB131" s="781"/>
      <c r="AC131" s="781"/>
      <c r="AD131" s="781"/>
      <c r="AE131" s="782"/>
      <c r="AF131" s="783">
        <v>2373111</v>
      </c>
      <c r="AG131" s="781"/>
      <c r="AH131" s="781"/>
      <c r="AI131" s="781"/>
      <c r="AJ131" s="782"/>
      <c r="AK131" s="783">
        <v>2306722</v>
      </c>
      <c r="AL131" s="781"/>
      <c r="AM131" s="781"/>
      <c r="AN131" s="781"/>
      <c r="AO131" s="782"/>
      <c r="AP131" s="784"/>
      <c r="AQ131" s="785"/>
      <c r="AR131" s="785"/>
      <c r="AS131" s="785"/>
      <c r="AT131" s="786"/>
      <c r="AU131" s="237"/>
      <c r="AV131" s="237"/>
      <c r="AW131" s="237"/>
      <c r="AX131" s="745" t="s">
        <v>462</v>
      </c>
      <c r="AY131" s="746"/>
      <c r="AZ131" s="746"/>
      <c r="BA131" s="746"/>
      <c r="BB131" s="746"/>
      <c r="BC131" s="746"/>
      <c r="BD131" s="746"/>
      <c r="BE131" s="747"/>
      <c r="BF131" s="748" t="s">
        <v>463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465</v>
      </c>
      <c r="W132" s="758"/>
      <c r="X132" s="758"/>
      <c r="Y132" s="758"/>
      <c r="Z132" s="759"/>
      <c r="AA132" s="760">
        <v>5.8459331299999997</v>
      </c>
      <c r="AB132" s="761"/>
      <c r="AC132" s="761"/>
      <c r="AD132" s="761"/>
      <c r="AE132" s="762"/>
      <c r="AF132" s="763">
        <v>5.9338985830000004</v>
      </c>
      <c r="AG132" s="761"/>
      <c r="AH132" s="761"/>
      <c r="AI132" s="761"/>
      <c r="AJ132" s="762"/>
      <c r="AK132" s="763">
        <v>5.64545706</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466</v>
      </c>
      <c r="W133" s="737"/>
      <c r="X133" s="737"/>
      <c r="Y133" s="737"/>
      <c r="Z133" s="738"/>
      <c r="AA133" s="739">
        <v>6.4</v>
      </c>
      <c r="AB133" s="740"/>
      <c r="AC133" s="740"/>
      <c r="AD133" s="740"/>
      <c r="AE133" s="741"/>
      <c r="AF133" s="739">
        <v>6.1</v>
      </c>
      <c r="AG133" s="740"/>
      <c r="AH133" s="740"/>
      <c r="AI133" s="740"/>
      <c r="AJ133" s="741"/>
      <c r="AK133" s="739">
        <v>5.8</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467</v>
      </c>
      <c r="B5" s="248"/>
      <c r="C5" s="248"/>
      <c r="D5" s="248"/>
      <c r="E5" s="248"/>
      <c r="F5" s="248"/>
      <c r="G5" s="248"/>
      <c r="H5" s="248"/>
      <c r="I5" s="248"/>
      <c r="J5" s="248"/>
      <c r="K5" s="248"/>
      <c r="L5" s="248"/>
      <c r="M5" s="248"/>
      <c r="N5" s="248"/>
      <c r="O5" s="249"/>
    </row>
    <row r="6" spans="1:16">
      <c r="A6" s="250"/>
      <c r="B6" s="246"/>
      <c r="C6" s="246"/>
      <c r="D6" s="246"/>
      <c r="E6" s="246"/>
      <c r="F6" s="246"/>
      <c r="G6" s="251" t="s">
        <v>468</v>
      </c>
      <c r="H6" s="251"/>
      <c r="I6" s="251"/>
      <c r="J6" s="251"/>
      <c r="K6" s="246"/>
      <c r="L6" s="246"/>
      <c r="M6" s="246"/>
      <c r="N6" s="246"/>
    </row>
    <row r="7" spans="1:16">
      <c r="A7" s="250"/>
      <c r="B7" s="246"/>
      <c r="C7" s="246"/>
      <c r="D7" s="246"/>
      <c r="E7" s="246"/>
      <c r="F7" s="246"/>
      <c r="G7" s="253"/>
      <c r="H7" s="254"/>
      <c r="I7" s="254"/>
      <c r="J7" s="255"/>
      <c r="K7" s="1152" t="s">
        <v>469</v>
      </c>
      <c r="L7" s="256"/>
      <c r="M7" s="257" t="s">
        <v>470</v>
      </c>
      <c r="N7" s="258"/>
    </row>
    <row r="8" spans="1:16">
      <c r="A8" s="250"/>
      <c r="B8" s="246"/>
      <c r="C8" s="246"/>
      <c r="D8" s="246"/>
      <c r="E8" s="246"/>
      <c r="F8" s="246"/>
      <c r="G8" s="259"/>
      <c r="H8" s="260"/>
      <c r="I8" s="260"/>
      <c r="J8" s="261"/>
      <c r="K8" s="1153"/>
      <c r="L8" s="262" t="s">
        <v>471</v>
      </c>
      <c r="M8" s="263" t="s">
        <v>472</v>
      </c>
      <c r="N8" s="264" t="s">
        <v>473</v>
      </c>
    </row>
    <row r="9" spans="1:16">
      <c r="A9" s="250"/>
      <c r="B9" s="246"/>
      <c r="C9" s="246"/>
      <c r="D9" s="246"/>
      <c r="E9" s="246"/>
      <c r="F9" s="246"/>
      <c r="G9" s="1166" t="s">
        <v>474</v>
      </c>
      <c r="H9" s="1167"/>
      <c r="I9" s="1167"/>
      <c r="J9" s="1168"/>
      <c r="K9" s="265">
        <v>725176</v>
      </c>
      <c r="L9" s="266">
        <v>106581</v>
      </c>
      <c r="M9" s="267">
        <v>134601</v>
      </c>
      <c r="N9" s="268">
        <v>-20.8</v>
      </c>
    </row>
    <row r="10" spans="1:16">
      <c r="A10" s="250"/>
      <c r="B10" s="246"/>
      <c r="C10" s="246"/>
      <c r="D10" s="246"/>
      <c r="E10" s="246"/>
      <c r="F10" s="246"/>
      <c r="G10" s="1166" t="s">
        <v>475</v>
      </c>
      <c r="H10" s="1167"/>
      <c r="I10" s="1167"/>
      <c r="J10" s="1168"/>
      <c r="K10" s="269">
        <v>64328</v>
      </c>
      <c r="L10" s="270">
        <v>9454</v>
      </c>
      <c r="M10" s="271">
        <v>15652</v>
      </c>
      <c r="N10" s="272">
        <v>-39.6</v>
      </c>
    </row>
    <row r="11" spans="1:16" ht="13.5" customHeight="1">
      <c r="A11" s="250"/>
      <c r="B11" s="246"/>
      <c r="C11" s="246"/>
      <c r="D11" s="246"/>
      <c r="E11" s="246"/>
      <c r="F11" s="246"/>
      <c r="G11" s="1166" t="s">
        <v>476</v>
      </c>
      <c r="H11" s="1167"/>
      <c r="I11" s="1167"/>
      <c r="J11" s="1168"/>
      <c r="K11" s="269">
        <v>110980</v>
      </c>
      <c r="L11" s="270">
        <v>16311</v>
      </c>
      <c r="M11" s="271">
        <v>22688</v>
      </c>
      <c r="N11" s="272">
        <v>-28.1</v>
      </c>
    </row>
    <row r="12" spans="1:16" ht="13.5" customHeight="1">
      <c r="A12" s="250"/>
      <c r="B12" s="246"/>
      <c r="C12" s="246"/>
      <c r="D12" s="246"/>
      <c r="E12" s="246"/>
      <c r="F12" s="246"/>
      <c r="G12" s="1166" t="s">
        <v>477</v>
      </c>
      <c r="H12" s="1167"/>
      <c r="I12" s="1167"/>
      <c r="J12" s="1168"/>
      <c r="K12" s="269" t="s">
        <v>478</v>
      </c>
      <c r="L12" s="270" t="s">
        <v>478</v>
      </c>
      <c r="M12" s="271">
        <v>3308</v>
      </c>
      <c r="N12" s="272" t="s">
        <v>478</v>
      </c>
    </row>
    <row r="13" spans="1:16" ht="13.5" customHeight="1">
      <c r="A13" s="250"/>
      <c r="B13" s="246"/>
      <c r="C13" s="246"/>
      <c r="D13" s="246"/>
      <c r="E13" s="246"/>
      <c r="F13" s="246"/>
      <c r="G13" s="1166" t="s">
        <v>479</v>
      </c>
      <c r="H13" s="1167"/>
      <c r="I13" s="1167"/>
      <c r="J13" s="1168"/>
      <c r="K13" s="269" t="s">
        <v>478</v>
      </c>
      <c r="L13" s="270" t="s">
        <v>478</v>
      </c>
      <c r="M13" s="271">
        <v>1</v>
      </c>
      <c r="N13" s="272" t="s">
        <v>478</v>
      </c>
    </row>
    <row r="14" spans="1:16" ht="13.5" customHeight="1">
      <c r="A14" s="250"/>
      <c r="B14" s="246"/>
      <c r="C14" s="246"/>
      <c r="D14" s="246"/>
      <c r="E14" s="246"/>
      <c r="F14" s="246"/>
      <c r="G14" s="1166" t="s">
        <v>480</v>
      </c>
      <c r="H14" s="1167"/>
      <c r="I14" s="1167"/>
      <c r="J14" s="1168"/>
      <c r="K14" s="269">
        <v>33408</v>
      </c>
      <c r="L14" s="270">
        <v>4910</v>
      </c>
      <c r="M14" s="271">
        <v>6215</v>
      </c>
      <c r="N14" s="272">
        <v>-21</v>
      </c>
    </row>
    <row r="15" spans="1:16" ht="13.5" customHeight="1">
      <c r="A15" s="250"/>
      <c r="B15" s="246"/>
      <c r="C15" s="246"/>
      <c r="D15" s="246"/>
      <c r="E15" s="246"/>
      <c r="F15" s="246"/>
      <c r="G15" s="1166" t="s">
        <v>481</v>
      </c>
      <c r="H15" s="1167"/>
      <c r="I15" s="1167"/>
      <c r="J15" s="1168"/>
      <c r="K15" s="269">
        <v>76158</v>
      </c>
      <c r="L15" s="270">
        <v>11193</v>
      </c>
      <c r="M15" s="271">
        <v>3213</v>
      </c>
      <c r="N15" s="272">
        <v>248.4</v>
      </c>
    </row>
    <row r="16" spans="1:16">
      <c r="A16" s="250"/>
      <c r="B16" s="246"/>
      <c r="C16" s="246"/>
      <c r="D16" s="246"/>
      <c r="E16" s="246"/>
      <c r="F16" s="246"/>
      <c r="G16" s="1169" t="s">
        <v>482</v>
      </c>
      <c r="H16" s="1170"/>
      <c r="I16" s="1170"/>
      <c r="J16" s="1171"/>
      <c r="K16" s="270">
        <v>-122768</v>
      </c>
      <c r="L16" s="270">
        <v>-18044</v>
      </c>
      <c r="M16" s="271">
        <v>-15018</v>
      </c>
      <c r="N16" s="272">
        <v>20.100000000000001</v>
      </c>
    </row>
    <row r="17" spans="1:16">
      <c r="A17" s="250"/>
      <c r="B17" s="246"/>
      <c r="C17" s="246"/>
      <c r="D17" s="246"/>
      <c r="E17" s="246"/>
      <c r="F17" s="246"/>
      <c r="G17" s="1169" t="s">
        <v>171</v>
      </c>
      <c r="H17" s="1170"/>
      <c r="I17" s="1170"/>
      <c r="J17" s="1171"/>
      <c r="K17" s="270">
        <v>887282</v>
      </c>
      <c r="L17" s="270">
        <v>130406</v>
      </c>
      <c r="M17" s="271">
        <v>170662</v>
      </c>
      <c r="N17" s="272">
        <v>-23.6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483</v>
      </c>
      <c r="H19" s="246"/>
      <c r="I19" s="246"/>
      <c r="J19" s="246"/>
      <c r="K19" s="246"/>
      <c r="L19" s="246"/>
      <c r="M19" s="246"/>
      <c r="N19" s="246"/>
    </row>
    <row r="20" spans="1:16">
      <c r="A20" s="250"/>
      <c r="B20" s="246"/>
      <c r="C20" s="246"/>
      <c r="D20" s="246"/>
      <c r="E20" s="246"/>
      <c r="F20" s="246"/>
      <c r="G20" s="274"/>
      <c r="H20" s="275"/>
      <c r="I20" s="275"/>
      <c r="J20" s="276"/>
      <c r="K20" s="277" t="s">
        <v>484</v>
      </c>
      <c r="L20" s="278" t="s">
        <v>485</v>
      </c>
      <c r="M20" s="279" t="s">
        <v>486</v>
      </c>
      <c r="N20" s="280"/>
    </row>
    <row r="21" spans="1:16" s="286" customFormat="1">
      <c r="A21" s="281"/>
      <c r="B21" s="251"/>
      <c r="C21" s="251"/>
      <c r="D21" s="251"/>
      <c r="E21" s="251"/>
      <c r="F21" s="251"/>
      <c r="G21" s="1163" t="s">
        <v>487</v>
      </c>
      <c r="H21" s="1164"/>
      <c r="I21" s="1164"/>
      <c r="J21" s="1165"/>
      <c r="K21" s="282">
        <v>11.76</v>
      </c>
      <c r="L21" s="283">
        <v>15.35</v>
      </c>
      <c r="M21" s="284">
        <v>-3.59</v>
      </c>
      <c r="N21" s="251"/>
      <c r="O21" s="285"/>
      <c r="P21" s="281"/>
    </row>
    <row r="22" spans="1:16" s="286" customFormat="1">
      <c r="A22" s="281"/>
      <c r="B22" s="251"/>
      <c r="C22" s="251"/>
      <c r="D22" s="251"/>
      <c r="E22" s="251"/>
      <c r="F22" s="251"/>
      <c r="G22" s="1163" t="s">
        <v>488</v>
      </c>
      <c r="H22" s="1164"/>
      <c r="I22" s="1164"/>
      <c r="J22" s="1165"/>
      <c r="K22" s="287">
        <v>96.1</v>
      </c>
      <c r="L22" s="288">
        <v>96.1</v>
      </c>
      <c r="M22" s="289">
        <v>0</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489</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490</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491</v>
      </c>
      <c r="H29" s="251"/>
      <c r="I29" s="251"/>
      <c r="J29" s="251"/>
      <c r="K29" s="246"/>
      <c r="L29" s="246"/>
      <c r="M29" s="246"/>
      <c r="N29" s="246"/>
      <c r="O29" s="295"/>
    </row>
    <row r="30" spans="1:16">
      <c r="A30" s="250"/>
      <c r="B30" s="246"/>
      <c r="C30" s="246"/>
      <c r="D30" s="246"/>
      <c r="E30" s="246"/>
      <c r="F30" s="246"/>
      <c r="G30" s="253"/>
      <c r="H30" s="254"/>
      <c r="I30" s="254"/>
      <c r="J30" s="255"/>
      <c r="K30" s="1152" t="s">
        <v>469</v>
      </c>
      <c r="L30" s="256"/>
      <c r="M30" s="257" t="s">
        <v>470</v>
      </c>
      <c r="N30" s="258"/>
    </row>
    <row r="31" spans="1:16">
      <c r="A31" s="250"/>
      <c r="B31" s="246"/>
      <c r="C31" s="246"/>
      <c r="D31" s="246"/>
      <c r="E31" s="246"/>
      <c r="F31" s="246"/>
      <c r="G31" s="259"/>
      <c r="H31" s="260"/>
      <c r="I31" s="260"/>
      <c r="J31" s="261"/>
      <c r="K31" s="1153"/>
      <c r="L31" s="262" t="s">
        <v>471</v>
      </c>
      <c r="M31" s="263" t="s">
        <v>472</v>
      </c>
      <c r="N31" s="264" t="s">
        <v>473</v>
      </c>
    </row>
    <row r="32" spans="1:16" ht="27" customHeight="1">
      <c r="A32" s="250"/>
      <c r="B32" s="246"/>
      <c r="C32" s="246"/>
      <c r="D32" s="246"/>
      <c r="E32" s="246"/>
      <c r="F32" s="246"/>
      <c r="G32" s="1154" t="s">
        <v>492</v>
      </c>
      <c r="H32" s="1155"/>
      <c r="I32" s="1155"/>
      <c r="J32" s="1156"/>
      <c r="K32" s="296">
        <v>440936</v>
      </c>
      <c r="L32" s="296">
        <v>64805</v>
      </c>
      <c r="M32" s="297">
        <v>102910</v>
      </c>
      <c r="N32" s="298">
        <v>-37</v>
      </c>
    </row>
    <row r="33" spans="1:16" ht="13.5" customHeight="1">
      <c r="A33" s="250"/>
      <c r="B33" s="246"/>
      <c r="C33" s="246"/>
      <c r="D33" s="246"/>
      <c r="E33" s="246"/>
      <c r="F33" s="246"/>
      <c r="G33" s="1154" t="s">
        <v>493</v>
      </c>
      <c r="H33" s="1155"/>
      <c r="I33" s="1155"/>
      <c r="J33" s="1156"/>
      <c r="K33" s="296" t="s">
        <v>478</v>
      </c>
      <c r="L33" s="296" t="s">
        <v>478</v>
      </c>
      <c r="M33" s="297">
        <v>73</v>
      </c>
      <c r="N33" s="298" t="s">
        <v>478</v>
      </c>
    </row>
    <row r="34" spans="1:16" ht="27" customHeight="1">
      <c r="A34" s="250"/>
      <c r="B34" s="246"/>
      <c r="C34" s="246"/>
      <c r="D34" s="246"/>
      <c r="E34" s="246"/>
      <c r="F34" s="246"/>
      <c r="G34" s="1154" t="s">
        <v>494</v>
      </c>
      <c r="H34" s="1155"/>
      <c r="I34" s="1155"/>
      <c r="J34" s="1156"/>
      <c r="K34" s="296" t="s">
        <v>478</v>
      </c>
      <c r="L34" s="296" t="s">
        <v>478</v>
      </c>
      <c r="M34" s="297">
        <v>271</v>
      </c>
      <c r="N34" s="298" t="s">
        <v>478</v>
      </c>
    </row>
    <row r="35" spans="1:16" ht="27" customHeight="1">
      <c r="A35" s="250"/>
      <c r="B35" s="246"/>
      <c r="C35" s="246"/>
      <c r="D35" s="246"/>
      <c r="E35" s="246"/>
      <c r="F35" s="246"/>
      <c r="G35" s="1154" t="s">
        <v>495</v>
      </c>
      <c r="H35" s="1155"/>
      <c r="I35" s="1155"/>
      <c r="J35" s="1156"/>
      <c r="K35" s="296">
        <v>6505</v>
      </c>
      <c r="L35" s="296">
        <v>956</v>
      </c>
      <c r="M35" s="297">
        <v>22640</v>
      </c>
      <c r="N35" s="298">
        <v>-95.8</v>
      </c>
    </row>
    <row r="36" spans="1:16" ht="27" customHeight="1">
      <c r="A36" s="250"/>
      <c r="B36" s="246"/>
      <c r="C36" s="246"/>
      <c r="D36" s="246"/>
      <c r="E36" s="246"/>
      <c r="F36" s="246"/>
      <c r="G36" s="1154" t="s">
        <v>496</v>
      </c>
      <c r="H36" s="1155"/>
      <c r="I36" s="1155"/>
      <c r="J36" s="1156"/>
      <c r="K36" s="296">
        <v>41806</v>
      </c>
      <c r="L36" s="296">
        <v>6144</v>
      </c>
      <c r="M36" s="297">
        <v>4886</v>
      </c>
      <c r="N36" s="298">
        <v>25.7</v>
      </c>
    </row>
    <row r="37" spans="1:16" ht="13.5" customHeight="1">
      <c r="A37" s="250"/>
      <c r="B37" s="246"/>
      <c r="C37" s="246"/>
      <c r="D37" s="246"/>
      <c r="E37" s="246"/>
      <c r="F37" s="246"/>
      <c r="G37" s="1154" t="s">
        <v>497</v>
      </c>
      <c r="H37" s="1155"/>
      <c r="I37" s="1155"/>
      <c r="J37" s="1156"/>
      <c r="K37" s="296">
        <v>300</v>
      </c>
      <c r="L37" s="296">
        <v>44</v>
      </c>
      <c r="M37" s="297">
        <v>1587</v>
      </c>
      <c r="N37" s="298">
        <v>-97.2</v>
      </c>
    </row>
    <row r="38" spans="1:16" ht="27" customHeight="1">
      <c r="A38" s="250"/>
      <c r="B38" s="246"/>
      <c r="C38" s="246"/>
      <c r="D38" s="246"/>
      <c r="E38" s="246"/>
      <c r="F38" s="246"/>
      <c r="G38" s="1157" t="s">
        <v>498</v>
      </c>
      <c r="H38" s="1158"/>
      <c r="I38" s="1158"/>
      <c r="J38" s="1159"/>
      <c r="K38" s="299">
        <v>7</v>
      </c>
      <c r="L38" s="299">
        <v>1</v>
      </c>
      <c r="M38" s="300">
        <v>17</v>
      </c>
      <c r="N38" s="301">
        <v>-94.1</v>
      </c>
      <c r="O38" s="295"/>
    </row>
    <row r="39" spans="1:16">
      <c r="A39" s="250"/>
      <c r="B39" s="246"/>
      <c r="C39" s="246"/>
      <c r="D39" s="246"/>
      <c r="E39" s="246"/>
      <c r="F39" s="246"/>
      <c r="G39" s="1157" t="s">
        <v>499</v>
      </c>
      <c r="H39" s="1158"/>
      <c r="I39" s="1158"/>
      <c r="J39" s="1159"/>
      <c r="K39" s="302">
        <v>-22590</v>
      </c>
      <c r="L39" s="302">
        <v>-3320</v>
      </c>
      <c r="M39" s="303">
        <v>-4567</v>
      </c>
      <c r="N39" s="304">
        <v>-27.3</v>
      </c>
      <c r="O39" s="295"/>
    </row>
    <row r="40" spans="1:16" ht="27" customHeight="1">
      <c r="A40" s="250"/>
      <c r="B40" s="246"/>
      <c r="C40" s="246"/>
      <c r="D40" s="246"/>
      <c r="E40" s="246"/>
      <c r="F40" s="246"/>
      <c r="G40" s="1154" t="s">
        <v>500</v>
      </c>
      <c r="H40" s="1155"/>
      <c r="I40" s="1155"/>
      <c r="J40" s="1156"/>
      <c r="K40" s="302">
        <v>-336739</v>
      </c>
      <c r="L40" s="302">
        <v>-49491</v>
      </c>
      <c r="M40" s="303">
        <v>-91042</v>
      </c>
      <c r="N40" s="304">
        <v>-45.6</v>
      </c>
      <c r="O40" s="295"/>
    </row>
    <row r="41" spans="1:16">
      <c r="A41" s="250"/>
      <c r="B41" s="246"/>
      <c r="C41" s="246"/>
      <c r="D41" s="246"/>
      <c r="E41" s="246"/>
      <c r="F41" s="246"/>
      <c r="G41" s="1160" t="s">
        <v>282</v>
      </c>
      <c r="H41" s="1161"/>
      <c r="I41" s="1161"/>
      <c r="J41" s="1162"/>
      <c r="K41" s="296">
        <v>130225</v>
      </c>
      <c r="L41" s="302">
        <v>19139</v>
      </c>
      <c r="M41" s="303">
        <v>36776</v>
      </c>
      <c r="N41" s="304">
        <v>-48</v>
      </c>
      <c r="O41" s="295"/>
    </row>
    <row r="42" spans="1:16">
      <c r="A42" s="250"/>
      <c r="B42" s="246"/>
      <c r="C42" s="246"/>
      <c r="D42" s="246"/>
      <c r="E42" s="246"/>
      <c r="F42" s="246"/>
      <c r="G42" s="305" t="s">
        <v>501</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502</v>
      </c>
      <c r="B47" s="246"/>
      <c r="C47" s="246"/>
      <c r="D47" s="246"/>
      <c r="E47" s="246"/>
      <c r="F47" s="246"/>
      <c r="G47" s="246"/>
      <c r="H47" s="246"/>
      <c r="I47" s="246"/>
      <c r="J47" s="246"/>
      <c r="K47" s="246"/>
      <c r="L47" s="246"/>
      <c r="M47" s="246"/>
      <c r="N47" s="246"/>
    </row>
    <row r="48" spans="1:16">
      <c r="A48" s="250"/>
      <c r="B48" s="246"/>
      <c r="C48" s="246"/>
      <c r="D48" s="246"/>
      <c r="E48" s="246"/>
      <c r="F48" s="246"/>
      <c r="G48" s="310" t="s">
        <v>503</v>
      </c>
      <c r="H48" s="310"/>
      <c r="I48" s="310"/>
      <c r="J48" s="310"/>
      <c r="K48" s="310"/>
      <c r="L48" s="310"/>
      <c r="M48" s="311"/>
      <c r="N48" s="310"/>
    </row>
    <row r="49" spans="1:14" ht="13.5" customHeight="1">
      <c r="A49" s="250"/>
      <c r="B49" s="246"/>
      <c r="C49" s="246"/>
      <c r="D49" s="246"/>
      <c r="E49" s="246"/>
      <c r="F49" s="246"/>
      <c r="G49" s="312"/>
      <c r="H49" s="313"/>
      <c r="I49" s="1147" t="s">
        <v>469</v>
      </c>
      <c r="J49" s="1149" t="s">
        <v>504</v>
      </c>
      <c r="K49" s="1150"/>
      <c r="L49" s="1150"/>
      <c r="M49" s="1150"/>
      <c r="N49" s="1151"/>
    </row>
    <row r="50" spans="1:14">
      <c r="A50" s="250"/>
      <c r="B50" s="246"/>
      <c r="C50" s="246"/>
      <c r="D50" s="246"/>
      <c r="E50" s="246"/>
      <c r="F50" s="246"/>
      <c r="G50" s="314"/>
      <c r="H50" s="315"/>
      <c r="I50" s="1148"/>
      <c r="J50" s="316" t="s">
        <v>505</v>
      </c>
      <c r="K50" s="317" t="s">
        <v>506</v>
      </c>
      <c r="L50" s="318" t="s">
        <v>507</v>
      </c>
      <c r="M50" s="319" t="s">
        <v>508</v>
      </c>
      <c r="N50" s="320" t="s">
        <v>509</v>
      </c>
    </row>
    <row r="51" spans="1:14">
      <c r="A51" s="250"/>
      <c r="B51" s="246"/>
      <c r="C51" s="246"/>
      <c r="D51" s="246"/>
      <c r="E51" s="246"/>
      <c r="F51" s="246"/>
      <c r="G51" s="312" t="s">
        <v>510</v>
      </c>
      <c r="H51" s="313"/>
      <c r="I51" s="321">
        <v>858083</v>
      </c>
      <c r="J51" s="322">
        <v>121766</v>
      </c>
      <c r="K51" s="323">
        <v>10.6</v>
      </c>
      <c r="L51" s="324">
        <v>146641</v>
      </c>
      <c r="M51" s="325">
        <v>0.3</v>
      </c>
      <c r="N51" s="326">
        <v>10.3</v>
      </c>
    </row>
    <row r="52" spans="1:14">
      <c r="A52" s="250"/>
      <c r="B52" s="246"/>
      <c r="C52" s="246"/>
      <c r="D52" s="246"/>
      <c r="E52" s="246"/>
      <c r="F52" s="246"/>
      <c r="G52" s="327"/>
      <c r="H52" s="328" t="s">
        <v>511</v>
      </c>
      <c r="I52" s="329">
        <v>663825</v>
      </c>
      <c r="J52" s="330">
        <v>94200</v>
      </c>
      <c r="K52" s="331">
        <v>11.4</v>
      </c>
      <c r="L52" s="332">
        <v>68142</v>
      </c>
      <c r="M52" s="333">
        <v>-9.6999999999999993</v>
      </c>
      <c r="N52" s="334">
        <v>21.1</v>
      </c>
    </row>
    <row r="53" spans="1:14">
      <c r="A53" s="250"/>
      <c r="B53" s="246"/>
      <c r="C53" s="246"/>
      <c r="D53" s="246"/>
      <c r="E53" s="246"/>
      <c r="F53" s="246"/>
      <c r="G53" s="312" t="s">
        <v>512</v>
      </c>
      <c r="H53" s="313"/>
      <c r="I53" s="321">
        <v>650888</v>
      </c>
      <c r="J53" s="322">
        <v>92679</v>
      </c>
      <c r="K53" s="323">
        <v>-23.9</v>
      </c>
      <c r="L53" s="324">
        <v>174587</v>
      </c>
      <c r="M53" s="325">
        <v>19.100000000000001</v>
      </c>
      <c r="N53" s="326">
        <v>-43</v>
      </c>
    </row>
    <row r="54" spans="1:14">
      <c r="A54" s="250"/>
      <c r="B54" s="246"/>
      <c r="C54" s="246"/>
      <c r="D54" s="246"/>
      <c r="E54" s="246"/>
      <c r="F54" s="246"/>
      <c r="G54" s="327"/>
      <c r="H54" s="328" t="s">
        <v>511</v>
      </c>
      <c r="I54" s="329">
        <v>448001</v>
      </c>
      <c r="J54" s="330">
        <v>63791</v>
      </c>
      <c r="K54" s="331">
        <v>-32.299999999999997</v>
      </c>
      <c r="L54" s="332">
        <v>79695</v>
      </c>
      <c r="M54" s="333">
        <v>17</v>
      </c>
      <c r="N54" s="334">
        <v>-49.3</v>
      </c>
    </row>
    <row r="55" spans="1:14">
      <c r="A55" s="250"/>
      <c r="B55" s="246"/>
      <c r="C55" s="246"/>
      <c r="D55" s="246"/>
      <c r="E55" s="246"/>
      <c r="F55" s="246"/>
      <c r="G55" s="312" t="s">
        <v>513</v>
      </c>
      <c r="H55" s="313"/>
      <c r="I55" s="321">
        <v>1004621</v>
      </c>
      <c r="J55" s="322">
        <v>143538</v>
      </c>
      <c r="K55" s="323">
        <v>54.9</v>
      </c>
      <c r="L55" s="324">
        <v>175675</v>
      </c>
      <c r="M55" s="325">
        <v>0.6</v>
      </c>
      <c r="N55" s="326">
        <v>54.3</v>
      </c>
    </row>
    <row r="56" spans="1:14">
      <c r="A56" s="250"/>
      <c r="B56" s="246"/>
      <c r="C56" s="246"/>
      <c r="D56" s="246"/>
      <c r="E56" s="246"/>
      <c r="F56" s="246"/>
      <c r="G56" s="327"/>
      <c r="H56" s="328" t="s">
        <v>511</v>
      </c>
      <c r="I56" s="329">
        <v>466104</v>
      </c>
      <c r="J56" s="330">
        <v>66596</v>
      </c>
      <c r="K56" s="331">
        <v>4.4000000000000004</v>
      </c>
      <c r="L56" s="332">
        <v>87698</v>
      </c>
      <c r="M56" s="333">
        <v>10</v>
      </c>
      <c r="N56" s="334">
        <v>-5.6</v>
      </c>
    </row>
    <row r="57" spans="1:14">
      <c r="A57" s="250"/>
      <c r="B57" s="246"/>
      <c r="C57" s="246"/>
      <c r="D57" s="246"/>
      <c r="E57" s="246"/>
      <c r="F57" s="246"/>
      <c r="G57" s="312" t="s">
        <v>514</v>
      </c>
      <c r="H57" s="313"/>
      <c r="I57" s="321">
        <v>752625</v>
      </c>
      <c r="J57" s="322">
        <v>109044</v>
      </c>
      <c r="K57" s="323">
        <v>-24</v>
      </c>
      <c r="L57" s="324">
        <v>162193</v>
      </c>
      <c r="M57" s="325">
        <v>-7.7</v>
      </c>
      <c r="N57" s="326">
        <v>-16.3</v>
      </c>
    </row>
    <row r="58" spans="1:14">
      <c r="A58" s="250"/>
      <c r="B58" s="246"/>
      <c r="C58" s="246"/>
      <c r="D58" s="246"/>
      <c r="E58" s="246"/>
      <c r="F58" s="246"/>
      <c r="G58" s="327"/>
      <c r="H58" s="328" t="s">
        <v>511</v>
      </c>
      <c r="I58" s="329">
        <v>480358</v>
      </c>
      <c r="J58" s="330">
        <v>69597</v>
      </c>
      <c r="K58" s="331">
        <v>4.5</v>
      </c>
      <c r="L58" s="332">
        <v>79985</v>
      </c>
      <c r="M58" s="333">
        <v>-8.8000000000000007</v>
      </c>
      <c r="N58" s="334">
        <v>13.3</v>
      </c>
    </row>
    <row r="59" spans="1:14">
      <c r="A59" s="250"/>
      <c r="B59" s="246"/>
      <c r="C59" s="246"/>
      <c r="D59" s="246"/>
      <c r="E59" s="246"/>
      <c r="F59" s="246"/>
      <c r="G59" s="312" t="s">
        <v>515</v>
      </c>
      <c r="H59" s="313"/>
      <c r="I59" s="321">
        <v>919202</v>
      </c>
      <c r="J59" s="322">
        <v>135097</v>
      </c>
      <c r="K59" s="323">
        <v>23.9</v>
      </c>
      <c r="L59" s="324">
        <v>168868</v>
      </c>
      <c r="M59" s="325">
        <v>4.0999999999999996</v>
      </c>
      <c r="N59" s="326">
        <v>19.8</v>
      </c>
    </row>
    <row r="60" spans="1:14">
      <c r="A60" s="250"/>
      <c r="B60" s="246"/>
      <c r="C60" s="246"/>
      <c r="D60" s="246"/>
      <c r="E60" s="246"/>
      <c r="F60" s="246"/>
      <c r="G60" s="327"/>
      <c r="H60" s="328" t="s">
        <v>511</v>
      </c>
      <c r="I60" s="335">
        <v>396690</v>
      </c>
      <c r="J60" s="330">
        <v>58302</v>
      </c>
      <c r="K60" s="331">
        <v>-16.2</v>
      </c>
      <c r="L60" s="332">
        <v>79360</v>
      </c>
      <c r="M60" s="333">
        <v>-0.8</v>
      </c>
      <c r="N60" s="334">
        <v>-15.4</v>
      </c>
    </row>
    <row r="61" spans="1:14">
      <c r="A61" s="250"/>
      <c r="B61" s="246"/>
      <c r="C61" s="246"/>
      <c r="D61" s="246"/>
      <c r="E61" s="246"/>
      <c r="F61" s="246"/>
      <c r="G61" s="312" t="s">
        <v>516</v>
      </c>
      <c r="H61" s="336"/>
      <c r="I61" s="337">
        <v>837084</v>
      </c>
      <c r="J61" s="338">
        <v>120425</v>
      </c>
      <c r="K61" s="339">
        <v>8.3000000000000007</v>
      </c>
      <c r="L61" s="340">
        <v>165593</v>
      </c>
      <c r="M61" s="341">
        <v>3.3</v>
      </c>
      <c r="N61" s="326">
        <v>5</v>
      </c>
    </row>
    <row r="62" spans="1:14">
      <c r="A62" s="250"/>
      <c r="B62" s="246"/>
      <c r="C62" s="246"/>
      <c r="D62" s="246"/>
      <c r="E62" s="246"/>
      <c r="F62" s="246"/>
      <c r="G62" s="327"/>
      <c r="H62" s="328" t="s">
        <v>511</v>
      </c>
      <c r="I62" s="329">
        <v>490996</v>
      </c>
      <c r="J62" s="330">
        <v>70497</v>
      </c>
      <c r="K62" s="331">
        <v>-5.6</v>
      </c>
      <c r="L62" s="332">
        <v>78976</v>
      </c>
      <c r="M62" s="333">
        <v>1.5</v>
      </c>
      <c r="N62" s="334">
        <v>-7.1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72" t="s">
        <v>3</v>
      </c>
      <c r="D47" s="1172"/>
      <c r="E47" s="1173"/>
      <c r="F47" s="11">
        <v>44.59</v>
      </c>
      <c r="G47" s="12">
        <v>45.23</v>
      </c>
      <c r="H47" s="12">
        <v>49.49</v>
      </c>
      <c r="I47" s="12">
        <v>50.08</v>
      </c>
      <c r="J47" s="13">
        <v>60.95</v>
      </c>
    </row>
    <row r="48" spans="2:10" ht="57.75" customHeight="1">
      <c r="B48" s="14"/>
      <c r="C48" s="1174" t="s">
        <v>4</v>
      </c>
      <c r="D48" s="1174"/>
      <c r="E48" s="1175"/>
      <c r="F48" s="15">
        <v>6.51</v>
      </c>
      <c r="G48" s="16">
        <v>10.34</v>
      </c>
      <c r="H48" s="16">
        <v>6.72</v>
      </c>
      <c r="I48" s="16">
        <v>10.55</v>
      </c>
      <c r="J48" s="17">
        <v>8.6999999999999993</v>
      </c>
    </row>
    <row r="49" spans="2:10" ht="57.75" customHeight="1" thickBot="1">
      <c r="B49" s="18"/>
      <c r="C49" s="1176" t="s">
        <v>5</v>
      </c>
      <c r="D49" s="1176"/>
      <c r="E49" s="1177"/>
      <c r="F49" s="19">
        <v>1.32</v>
      </c>
      <c r="G49" s="20">
        <v>5.03</v>
      </c>
      <c r="H49" s="20" t="s">
        <v>523</v>
      </c>
      <c r="I49" s="20">
        <v>6.29</v>
      </c>
      <c r="J49" s="21">
        <v>7.8</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19</vt:i4>
      </vt:variant>
    </vt:vector>
  </HeadingPairs>
  <TitlesOfParts>
    <vt:vector size="19"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公会計指標分析・財政指標組合せ分析表(2)</vt:lpstr>
      <vt:lpstr>施設類型別ストック情報分析表① (2)</vt:lpstr>
      <vt:lpstr>施設類型別ストック情報分析表② (2)</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2018-10-30T00:53:22Z</cp:lastPrinted>
  <dcterms:created xsi:type="dcterms:W3CDTF">2018-01-24T06:42:43Z</dcterms:created>
  <dcterms:modified xsi:type="dcterms:W3CDTF">2018-11-29T00:20:29Z</dcterms:modified>
</cp:coreProperties>
</file>