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Nj300083\共有（小畑）\42 普通会計決算統計総括\H29\27-2  【国照会】平成28年度財政状況資料集の作成及び提出について\06 平成２８年度財政状況資料集の再分析\03-01 公表用様式\"/>
    </mc:Choice>
  </mc:AlternateContent>
  <bookViews>
    <workbookView xWindow="0" yWindow="0" windowWidth="20490" windowHeight="7245"/>
  </bookViews>
  <sheets>
    <sheet name="総括表" sheetId="7" r:id="rId1"/>
    <sheet name="普通会計の状況" sheetId="8" r:id="rId2"/>
    <sheet name="各会計、関係団体の財政状況及び健全化判断比率" sheetId="9" r:id="rId3"/>
    <sheet name="財政比較分析表" sheetId="10" r:id="rId4"/>
    <sheet name="経常経費分析表（経常収支比率の分析）" sheetId="11" r:id="rId5"/>
    <sheet name="経常経費分析表（人件費・公債費・普通建設事業費の分析）" sheetId="12" r:id="rId6"/>
    <sheet name="性質別歳出決算分析表（住民一人当たりのコスト）" sheetId="13" r:id="rId7"/>
    <sheet name="目的別歳出決算分析表（住民一人当たりのコスト）" sheetId="14" r:id="rId8"/>
    <sheet name="実質収支比率等に係る経年分析" sheetId="15" r:id="rId9"/>
    <sheet name="連結実質赤字比率に係る赤字・黒字の構成分析" sheetId="16" r:id="rId10"/>
    <sheet name="実質公債費比率（分子）の構造" sheetId="17" r:id="rId11"/>
    <sheet name="将来負担比率（分子）の構造" sheetId="18" r:id="rId12"/>
    <sheet name="公会計指標分析・財政指標組合せ分析表" sheetId="4" r:id="rId13"/>
    <sheet name="施設類型別ストック情報分析表①" sheetId="5" r:id="rId14"/>
    <sheet name="施設類型別ストック情報分析表②" sheetId="6" r:id="rId15"/>
  </sheets>
  <externalReferences>
    <externalReference r:id="rId16"/>
  </externalReferences>
  <calcPr calcId="162913"/>
</workbook>
</file>

<file path=xl/calcChain.xml><?xml version="1.0" encoding="utf-8"?>
<calcChain xmlns="http://schemas.openxmlformats.org/spreadsheetml/2006/main">
  <c r="DG43" i="7" l="1"/>
  <c r="CQ43" i="7"/>
  <c r="CO43" i="7" s="1"/>
  <c r="BY43" i="7"/>
  <c r="BW43" i="7" s="1"/>
  <c r="BE43" i="7"/>
  <c r="AM43" i="7"/>
  <c r="U43" i="7"/>
  <c r="E43" i="7"/>
  <c r="C43" i="7"/>
  <c r="DG42" i="7"/>
  <c r="CQ42" i="7"/>
  <c r="CO42" i="7" s="1"/>
  <c r="BY42" i="7"/>
  <c r="BW42" i="7" s="1"/>
  <c r="BE42" i="7"/>
  <c r="AM42" i="7"/>
  <c r="U42" i="7"/>
  <c r="E42" i="7"/>
  <c r="C42" i="7"/>
  <c r="DG41" i="7"/>
  <c r="CQ41" i="7"/>
  <c r="CO41" i="7" s="1"/>
  <c r="BY41" i="7"/>
  <c r="BW41" i="7" s="1"/>
  <c r="BE41" i="7"/>
  <c r="AM41" i="7"/>
  <c r="U41" i="7"/>
  <c r="E41" i="7"/>
  <c r="C41" i="7"/>
  <c r="DG40" i="7"/>
  <c r="CQ40" i="7"/>
  <c r="CO40" i="7" s="1"/>
  <c r="BY40" i="7"/>
  <c r="BW40" i="7" s="1"/>
  <c r="BE40" i="7"/>
  <c r="AM40" i="7"/>
  <c r="U40" i="7"/>
  <c r="E40" i="7"/>
  <c r="C40" i="7"/>
  <c r="DG39" i="7"/>
  <c r="CQ39" i="7"/>
  <c r="CO39" i="7" s="1"/>
  <c r="BY39" i="7"/>
  <c r="BE39" i="7"/>
  <c r="AM39" i="7"/>
  <c r="U39" i="7"/>
  <c r="E39" i="7"/>
  <c r="C39" i="7"/>
  <c r="DG38" i="7"/>
  <c r="CQ38" i="7"/>
  <c r="CO38" i="7" s="1"/>
  <c r="BY38" i="7"/>
  <c r="BE38" i="7"/>
  <c r="AM38" i="7"/>
  <c r="W38" i="7"/>
  <c r="E38" i="7"/>
  <c r="C38" i="7" s="1"/>
  <c r="DG37" i="7"/>
  <c r="CQ37" i="7"/>
  <c r="CO37" i="7"/>
  <c r="BY37" i="7"/>
  <c r="BE37" i="7"/>
  <c r="AM37" i="7"/>
  <c r="W37" i="7"/>
  <c r="E37" i="7"/>
  <c r="C37" i="7"/>
  <c r="DG36" i="7"/>
  <c r="CQ36" i="7"/>
  <c r="BY36" i="7"/>
  <c r="BG36" i="7"/>
  <c r="AM36" i="7"/>
  <c r="W36" i="7"/>
  <c r="E36" i="7"/>
  <c r="C36" i="7"/>
  <c r="DG35" i="7"/>
  <c r="CQ35" i="7"/>
  <c r="BY35" i="7"/>
  <c r="BG35" i="7"/>
  <c r="AO35" i="7"/>
  <c r="W35" i="7"/>
  <c r="E35" i="7"/>
  <c r="DG34" i="7"/>
  <c r="CQ34" i="7"/>
  <c r="BY34" i="7"/>
  <c r="BG34" i="7"/>
  <c r="AO34" i="7"/>
  <c r="W34" i="7"/>
  <c r="E34" i="7"/>
  <c r="C34" i="7"/>
  <c r="C35" i="7" l="1"/>
  <c r="U34" i="7"/>
  <c r="U35" i="7" l="1"/>
  <c r="U36" i="7" l="1"/>
  <c r="U37" i="7" l="1"/>
  <c r="U38" i="7" l="1"/>
  <c r="AM34" i="7"/>
  <c r="AM35" i="7" s="1"/>
  <c r="BE34" i="7" l="1"/>
  <c r="BE35" i="7" s="1"/>
  <c r="BE36" i="7" s="1"/>
  <c r="BW34" i="7" s="1"/>
  <c r="BW35" i="7" s="1"/>
  <c r="BW36" i="7" s="1"/>
  <c r="BW37" i="7" s="1"/>
  <c r="BW38" i="7" s="1"/>
  <c r="BW39" i="7" s="1"/>
  <c r="CO34" i="7" l="1"/>
  <c r="CO35" i="7" s="1"/>
  <c r="CO36" i="7" s="1"/>
</calcChain>
</file>

<file path=xl/sharedStrings.xml><?xml version="1.0" encoding="utf-8"?>
<sst xmlns="http://schemas.openxmlformats.org/spreadsheetml/2006/main" count="977" uniqueCount="544">
  <si>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</si>
  <si>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6"/>
  </si>
  <si>
    <t>分析欄</t>
    <rPh sb="0" eb="2">
      <t>ブンセキ</t>
    </rPh>
    <rPh sb="2" eb="3">
      <t>ラン</t>
    </rPh>
    <phoneticPr fontId="6"/>
  </si>
  <si>
    <t>(　参考　）</t>
    <rPh sb="2" eb="4">
      <t>サンコウ</t>
    </rPh>
    <phoneticPr fontId="6"/>
  </si>
  <si>
    <t>H24</t>
  </si>
  <si>
    <t>H25</t>
  </si>
  <si>
    <t>H26</t>
  </si>
  <si>
    <t>H27</t>
  </si>
  <si>
    <t>H28</t>
  </si>
  <si>
    <t>当該団体値</t>
    <rPh sb="0" eb="2">
      <t>トウガイ</t>
    </rPh>
    <rPh sb="2" eb="4">
      <t>ダンタイ</t>
    </rPh>
    <rPh sb="4" eb="5">
      <t>アタイ</t>
    </rPh>
    <phoneticPr fontId="6"/>
  </si>
  <si>
    <t>将来負担比率</t>
    <rPh sb="0" eb="2">
      <t>ショウライ</t>
    </rPh>
    <rPh sb="2" eb="4">
      <t>フタン</t>
    </rPh>
    <rPh sb="4" eb="6">
      <t>ヒリツ</t>
    </rPh>
    <phoneticPr fontId="6"/>
  </si>
  <si>
    <t>有形固定資産減価償却率</t>
    <phoneticPr fontId="6"/>
  </si>
  <si>
    <t>類似団体内平均値</t>
    <rPh sb="0" eb="2">
      <t>ルイジ</t>
    </rPh>
    <rPh sb="2" eb="4">
      <t>ダンタイ</t>
    </rPh>
    <rPh sb="4" eb="5">
      <t>ナイ</t>
    </rPh>
    <rPh sb="5" eb="8">
      <t>ヘイキンチ</t>
    </rPh>
    <phoneticPr fontId="6"/>
  </si>
  <si>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6"/>
  </si>
  <si>
    <t>（　参考　）</t>
    <rPh sb="2" eb="4">
      <t>サンコウ</t>
    </rPh>
    <phoneticPr fontId="6"/>
  </si>
  <si>
    <t>実質公債費比率</t>
    <rPh sb="0" eb="2">
      <t>ジッシツ</t>
    </rPh>
    <rPh sb="2" eb="5">
      <t>コウサイヒ</t>
    </rPh>
    <rPh sb="5" eb="7">
      <t>ヒリツ</t>
    </rPh>
    <phoneticPr fontId="6"/>
  </si>
  <si>
    <t>　将来負担比率及び実質公債費比率ともに類似団体と比較して低い水準にあり、平成24年度から下降傾向にある。しかし、平成26年度から平成27年度にかけて行った新学校給食センター建設事業や汚泥再生センター建設に伴う一部事務組合負担金等に際し、合計15億7,700万円の地方債を発行し、これらの地方債の元金償還は平成30.31年度から始まり、実質公債費率が上昇していくことが考えられるため、地方債の発行額の抑制や可能な範囲での繰上償還等を行い、比率の改善に努めていく。</t>
    <phoneticPr fontId="6"/>
  </si>
  <si>
    <t>平成28年度　財政状況資料集</t>
    <phoneticPr fontId="6"/>
  </si>
  <si>
    <t>総括表（市町村）</t>
    <rPh sb="0" eb="2">
      <t>ソウカツ</t>
    </rPh>
    <rPh sb="2" eb="3">
      <t>ヒョウ</t>
    </rPh>
    <rPh sb="4" eb="7">
      <t>シチョウソン</t>
    </rPh>
    <phoneticPr fontId="6"/>
  </si>
  <si>
    <t>都道府県名</t>
    <phoneticPr fontId="6"/>
  </si>
  <si>
    <t>鹿児島県</t>
    <phoneticPr fontId="6"/>
  </si>
  <si>
    <t>市町村類型</t>
    <phoneticPr fontId="6"/>
  </si>
  <si>
    <t>Ⅰ－１</t>
    <phoneticPr fontId="6"/>
  </si>
  <si>
    <t>指定団体等の指定状況</t>
    <phoneticPr fontId="6"/>
  </si>
  <si>
    <t>区分</t>
    <rPh sb="0" eb="2">
      <t>クブン</t>
    </rPh>
    <phoneticPr fontId="6"/>
  </si>
  <si>
    <t>平成28年度(千円)</t>
    <rPh sb="0" eb="2">
      <t>ヘイセイ</t>
    </rPh>
    <rPh sb="4" eb="6">
      <t>ネンド</t>
    </rPh>
    <rPh sb="7" eb="9">
      <t>センエン</t>
    </rPh>
    <phoneticPr fontId="6"/>
  </si>
  <si>
    <t>平成27年度(千円)</t>
    <rPh sb="0" eb="2">
      <t>ヘイセイ</t>
    </rPh>
    <rPh sb="4" eb="6">
      <t>ネンド</t>
    </rPh>
    <phoneticPr fontId="6"/>
  </si>
  <si>
    <t>平成28年度(千円･％)</t>
    <rPh sb="0" eb="2">
      <t>ヘイセイ</t>
    </rPh>
    <rPh sb="4" eb="6">
      <t>ネンド</t>
    </rPh>
    <rPh sb="7" eb="9">
      <t>センエン</t>
    </rPh>
    <phoneticPr fontId="6"/>
  </si>
  <si>
    <t>平成27年度(千円･％)</t>
    <rPh sb="0" eb="2">
      <t>ヘイセイ</t>
    </rPh>
    <rPh sb="4" eb="6">
      <t>ネンド</t>
    </rPh>
    <rPh sb="7" eb="9">
      <t>センエン</t>
    </rPh>
    <phoneticPr fontId="6"/>
  </si>
  <si>
    <t>歳入総額</t>
    <phoneticPr fontId="15"/>
  </si>
  <si>
    <t>実質収支比率</t>
    <rPh sb="0" eb="2">
      <t>ジッシツ</t>
    </rPh>
    <rPh sb="2" eb="4">
      <t>シュウシ</t>
    </rPh>
    <rPh sb="4" eb="6">
      <t>ヒリツ</t>
    </rPh>
    <phoneticPr fontId="6"/>
  </si>
  <si>
    <t>財政健全化等</t>
    <rPh sb="0" eb="2">
      <t>ザイセイ</t>
    </rPh>
    <rPh sb="2" eb="5">
      <t>ケンゼンカ</t>
    </rPh>
    <rPh sb="5" eb="6">
      <t>トウ</t>
    </rPh>
    <phoneticPr fontId="6"/>
  </si>
  <si>
    <t>×</t>
    <phoneticPr fontId="6"/>
  </si>
  <si>
    <t>歳出総額</t>
    <phoneticPr fontId="15"/>
  </si>
  <si>
    <t>経常収支比率</t>
    <rPh sb="0" eb="2">
      <t>ケイジョウ</t>
    </rPh>
    <rPh sb="2" eb="4">
      <t>シュウシ</t>
    </rPh>
    <rPh sb="4" eb="6">
      <t>ヒリツ</t>
    </rPh>
    <phoneticPr fontId="6"/>
  </si>
  <si>
    <t>市町村名</t>
    <rPh sb="0" eb="3">
      <t>シチョウソン</t>
    </rPh>
    <rPh sb="3" eb="4">
      <t>メイ</t>
    </rPh>
    <phoneticPr fontId="6"/>
  </si>
  <si>
    <t>南さつま市</t>
    <phoneticPr fontId="6"/>
  </si>
  <si>
    <t>地方交付税種地</t>
    <rPh sb="0" eb="2">
      <t>チホウ</t>
    </rPh>
    <rPh sb="2" eb="5">
      <t>コウフゼイ</t>
    </rPh>
    <rPh sb="5" eb="6">
      <t>シュ</t>
    </rPh>
    <rPh sb="6" eb="7">
      <t>チ</t>
    </rPh>
    <phoneticPr fontId="6"/>
  </si>
  <si>
    <t>1-1</t>
    <phoneticPr fontId="6"/>
  </si>
  <si>
    <t>財源超過</t>
    <rPh sb="0" eb="2">
      <t>ザイゲン</t>
    </rPh>
    <rPh sb="2" eb="4">
      <t>チョウカ</t>
    </rPh>
    <phoneticPr fontId="6"/>
  </si>
  <si>
    <t>歳入歳出差引</t>
    <phoneticPr fontId="15"/>
  </si>
  <si>
    <t>　　(※1)</t>
    <phoneticPr fontId="6"/>
  </si>
  <si>
    <t>首都</t>
    <rPh sb="0" eb="2">
      <t>シュト</t>
    </rPh>
    <phoneticPr fontId="6"/>
  </si>
  <si>
    <t>×</t>
    <phoneticPr fontId="6"/>
  </si>
  <si>
    <t>翌年度に繰越すべき財源</t>
    <phoneticPr fontId="6"/>
  </si>
  <si>
    <t>標準財政規模</t>
    <rPh sb="0" eb="2">
      <t>ヒョウジュン</t>
    </rPh>
    <rPh sb="2" eb="4">
      <t>ザイセイ</t>
    </rPh>
    <rPh sb="4" eb="6">
      <t>キボ</t>
    </rPh>
    <phoneticPr fontId="6"/>
  </si>
  <si>
    <t>近畿</t>
    <rPh sb="0" eb="2">
      <t>キンキ</t>
    </rPh>
    <phoneticPr fontId="6"/>
  </si>
  <si>
    <t>×</t>
    <phoneticPr fontId="6"/>
  </si>
  <si>
    <t>実質収支</t>
    <phoneticPr fontId="15"/>
  </si>
  <si>
    <t>財政力指数</t>
    <rPh sb="0" eb="3">
      <t>ザイセイリョク</t>
    </rPh>
    <rPh sb="3" eb="5">
      <t>シスウ</t>
    </rPh>
    <phoneticPr fontId="6"/>
  </si>
  <si>
    <t>人口</t>
    <rPh sb="0" eb="2">
      <t>ジンコウ</t>
    </rPh>
    <phoneticPr fontId="6"/>
  </si>
  <si>
    <t>27年国調(人)</t>
    <rPh sb="2" eb="3">
      <t>ネン</t>
    </rPh>
    <rPh sb="3" eb="4">
      <t>コク</t>
    </rPh>
    <rPh sb="4" eb="5">
      <t>チョウ</t>
    </rPh>
    <phoneticPr fontId="6"/>
  </si>
  <si>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6"/>
  </si>
  <si>
    <t>中部</t>
    <rPh sb="0" eb="2">
      <t>チュウブ</t>
    </rPh>
    <phoneticPr fontId="6"/>
  </si>
  <si>
    <t>単年度収支</t>
    <phoneticPr fontId="15"/>
  </si>
  <si>
    <t>公債費負担比率</t>
    <rPh sb="0" eb="3">
      <t>コウサイヒ</t>
    </rPh>
    <rPh sb="3" eb="5">
      <t>フタン</t>
    </rPh>
    <rPh sb="5" eb="7">
      <t>ヒリツ</t>
    </rPh>
    <phoneticPr fontId="6"/>
  </si>
  <si>
    <t>22年国調(人)</t>
    <rPh sb="2" eb="3">
      <t>ネン</t>
    </rPh>
    <rPh sb="3" eb="4">
      <t>コク</t>
    </rPh>
    <rPh sb="4" eb="5">
      <t>チョウ</t>
    </rPh>
    <phoneticPr fontId="6"/>
  </si>
  <si>
    <t>過疎</t>
    <rPh sb="0" eb="2">
      <t>カソ</t>
    </rPh>
    <phoneticPr fontId="6"/>
  </si>
  <si>
    <t>○</t>
    <phoneticPr fontId="6"/>
  </si>
  <si>
    <t>積立金</t>
    <phoneticPr fontId="15"/>
  </si>
  <si>
    <t>健全化判断比率</t>
    <phoneticPr fontId="6"/>
  </si>
  <si>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6"/>
  </si>
  <si>
    <t>-8.4</t>
    <phoneticPr fontId="6"/>
  </si>
  <si>
    <t>山振</t>
    <rPh sb="0" eb="1">
      <t>ヤマ</t>
    </rPh>
    <rPh sb="1" eb="2">
      <t>フ</t>
    </rPh>
    <phoneticPr fontId="6"/>
  </si>
  <si>
    <t>繰上償還金</t>
    <phoneticPr fontId="15"/>
  </si>
  <si>
    <t>-</t>
    <phoneticPr fontId="6"/>
  </si>
  <si>
    <t>　実質赤字比率</t>
    <rPh sb="1" eb="3">
      <t>ジッシツ</t>
    </rPh>
    <rPh sb="3" eb="5">
      <t>アカジ</t>
    </rPh>
    <rPh sb="5" eb="7">
      <t>ヒリツ</t>
    </rPh>
    <phoneticPr fontId="6"/>
  </si>
  <si>
    <t>住民基本台帳人口
 (※7)</t>
    <rPh sb="0" eb="2">
      <t>ジュウミン</t>
    </rPh>
    <rPh sb="2" eb="4">
      <t>キホン</t>
    </rPh>
    <rPh sb="4" eb="6">
      <t>ダイチョウ</t>
    </rPh>
    <rPh sb="6" eb="8">
      <t>ジンコウ</t>
    </rPh>
    <phoneticPr fontId="6"/>
  </si>
  <si>
    <t>29.01.01(人)</t>
    <phoneticPr fontId="6"/>
  </si>
  <si>
    <r>
      <t>2</t>
    </r>
    <r>
      <rPr>
        <sz val="9"/>
        <color indexed="8"/>
        <rFont val="ＭＳ ゴシック"/>
        <family val="3"/>
        <charset val="128"/>
      </rPr>
      <t>7年国調</t>
    </r>
    <rPh sb="2" eb="3">
      <t>ネン</t>
    </rPh>
    <rPh sb="3" eb="4">
      <t>コク</t>
    </rPh>
    <rPh sb="4" eb="5">
      <t>チョウ</t>
    </rPh>
    <phoneticPr fontId="6"/>
  </si>
  <si>
    <r>
      <t>2</t>
    </r>
    <r>
      <rPr>
        <sz val="9"/>
        <color indexed="8"/>
        <rFont val="ＭＳ ゴシック"/>
        <family val="3"/>
        <charset val="128"/>
      </rPr>
      <t>2年国調</t>
    </r>
    <rPh sb="2" eb="3">
      <t>ネン</t>
    </rPh>
    <rPh sb="3" eb="4">
      <t>コク</t>
    </rPh>
    <rPh sb="4" eb="5">
      <t>チョウ</t>
    </rPh>
    <phoneticPr fontId="6"/>
  </si>
  <si>
    <t>低開発</t>
    <rPh sb="0" eb="1">
      <t>テイ</t>
    </rPh>
    <rPh sb="1" eb="3">
      <t>カイハツ</t>
    </rPh>
    <phoneticPr fontId="6"/>
  </si>
  <si>
    <t>○</t>
    <phoneticPr fontId="6"/>
  </si>
  <si>
    <t>積立金取崩し額</t>
    <phoneticPr fontId="15"/>
  </si>
  <si>
    <t>-</t>
    <phoneticPr fontId="6"/>
  </si>
  <si>
    <t>　連結実質赤字比率</t>
    <rPh sb="1" eb="3">
      <t>レンケツ</t>
    </rPh>
    <rPh sb="3" eb="5">
      <t>ジッシツ</t>
    </rPh>
    <rPh sb="5" eb="7">
      <t>アカジ</t>
    </rPh>
    <rPh sb="7" eb="9">
      <t>ヒリツ</t>
    </rPh>
    <phoneticPr fontId="6"/>
  </si>
  <si>
    <t>うち日本人(人)</t>
    <phoneticPr fontId="6"/>
  </si>
  <si>
    <t>第1次</t>
    <rPh sb="0" eb="1">
      <t>ダイ</t>
    </rPh>
    <rPh sb="2" eb="3">
      <t>ジ</t>
    </rPh>
    <phoneticPr fontId="6"/>
  </si>
  <si>
    <t>指数表選定</t>
    <rPh sb="0" eb="2">
      <t>シスウ</t>
    </rPh>
    <rPh sb="2" eb="3">
      <t>ヒョウ</t>
    </rPh>
    <rPh sb="3" eb="5">
      <t>センテイ</t>
    </rPh>
    <phoneticPr fontId="6"/>
  </si>
  <si>
    <t>実質単年度収支</t>
    <phoneticPr fontId="15"/>
  </si>
  <si>
    <t>　実質公債費比率</t>
    <rPh sb="1" eb="3">
      <t>ジッシツ</t>
    </rPh>
    <rPh sb="3" eb="6">
      <t>コウサイヒ</t>
    </rPh>
    <rPh sb="6" eb="8">
      <t>ヒリツ</t>
    </rPh>
    <phoneticPr fontId="6"/>
  </si>
  <si>
    <t>28.01.01(人)</t>
    <phoneticPr fontId="6"/>
  </si>
  <si>
    <t>　将来負担比率</t>
    <rPh sb="1" eb="3">
      <t>ショウライ</t>
    </rPh>
    <rPh sb="3" eb="5">
      <t>フタン</t>
    </rPh>
    <rPh sb="5" eb="7">
      <t>ヒリツ</t>
    </rPh>
    <phoneticPr fontId="6"/>
  </si>
  <si>
    <t>第2次</t>
    <rPh sb="0" eb="1">
      <t>ダイ</t>
    </rPh>
    <rPh sb="2" eb="3">
      <t>ジ</t>
    </rPh>
    <phoneticPr fontId="6"/>
  </si>
  <si>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</si>
  <si>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6"/>
  </si>
  <si>
    <t>増減率  (％)</t>
    <rPh sb="0" eb="2">
      <t>ゾウゲン</t>
    </rPh>
    <rPh sb="2" eb="3">
      <t>リツ</t>
    </rPh>
    <phoneticPr fontId="6"/>
  </si>
  <si>
    <t>-1.5</t>
    <phoneticPr fontId="6"/>
  </si>
  <si>
    <t>基準財政需要額</t>
    <phoneticPr fontId="15"/>
  </si>
  <si>
    <t>うち日本人(％)</t>
    <phoneticPr fontId="6"/>
  </si>
  <si>
    <t>-1.6</t>
    <phoneticPr fontId="6"/>
  </si>
  <si>
    <t>第3次</t>
    <rPh sb="0" eb="1">
      <t>ダイ</t>
    </rPh>
    <rPh sb="2" eb="3">
      <t>ジ</t>
    </rPh>
    <phoneticPr fontId="6"/>
  </si>
  <si>
    <t>標準税収入額等</t>
    <phoneticPr fontId="15"/>
  </si>
  <si>
    <t>面積 (k㎡)</t>
    <rPh sb="0" eb="2">
      <t>メンセキ</t>
    </rPh>
    <phoneticPr fontId="6"/>
  </si>
  <si>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</si>
  <si>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6"/>
  </si>
  <si>
    <t>歳入一般財源等</t>
    <rPh sb="0" eb="2">
      <t>サイニュウ</t>
    </rPh>
    <rPh sb="2" eb="4">
      <t>イッパン</t>
    </rPh>
    <rPh sb="4" eb="6">
      <t>ザイゲン</t>
    </rPh>
    <rPh sb="6" eb="7">
      <t>トウ</t>
    </rPh>
    <phoneticPr fontId="15"/>
  </si>
  <si>
    <t>世帯数 (世帯)</t>
    <rPh sb="0" eb="3">
      <t>セタイスウ</t>
    </rPh>
    <phoneticPr fontId="6"/>
  </si>
  <si>
    <t>職員の状況</t>
    <rPh sb="0" eb="2">
      <t>ショクイン</t>
    </rPh>
    <rPh sb="3" eb="5">
      <t>ジョウキョウ</t>
    </rPh>
    <phoneticPr fontId="6"/>
  </si>
  <si>
    <t>特別職等</t>
    <rPh sb="0" eb="2">
      <t>トクベツ</t>
    </rPh>
    <rPh sb="2" eb="3">
      <t>ショク</t>
    </rPh>
    <rPh sb="3" eb="4">
      <t>トウ</t>
    </rPh>
    <phoneticPr fontId="6"/>
  </si>
  <si>
    <t>定数</t>
    <rPh sb="0" eb="2">
      <t>テイスウ</t>
    </rPh>
    <phoneticPr fontId="6"/>
  </si>
  <si>
    <t>1人あたり平均
給料月額(百円)</t>
    <rPh sb="1" eb="2">
      <t>リ</t>
    </rPh>
    <rPh sb="5" eb="7">
      <t>ヘイキン</t>
    </rPh>
    <rPh sb="8" eb="10">
      <t>キュウリョウ</t>
    </rPh>
    <rPh sb="10" eb="11">
      <t>ツキ</t>
    </rPh>
    <rPh sb="11" eb="12">
      <t>ガク</t>
    </rPh>
    <rPh sb="13" eb="15">
      <t>ヒャクエン</t>
    </rPh>
    <phoneticPr fontId="6"/>
  </si>
  <si>
    <t>一般職員等(※6)</t>
    <rPh sb="0" eb="2">
      <t>イッパン</t>
    </rPh>
    <rPh sb="2" eb="4">
      <t>ショクイン</t>
    </rPh>
    <rPh sb="4" eb="5">
      <t>トウ</t>
    </rPh>
    <phoneticPr fontId="6"/>
  </si>
  <si>
    <t>職員数
(人)</t>
    <rPh sb="0" eb="3">
      <t>ショクインスウ</t>
    </rPh>
    <phoneticPr fontId="6"/>
  </si>
  <si>
    <t>給料月額
(百円)</t>
    <rPh sb="0" eb="2">
      <t>キュウリョウ</t>
    </rPh>
    <rPh sb="2" eb="3">
      <t>ツキ</t>
    </rPh>
    <rPh sb="3" eb="4">
      <t>ガク</t>
    </rPh>
    <rPh sb="6" eb="8">
      <t>ヒャクエン</t>
    </rPh>
    <phoneticPr fontId="6"/>
  </si>
  <si>
    <t>地方債現在高</t>
  </si>
  <si>
    <t>市区町村長</t>
    <rPh sb="0" eb="2">
      <t>シク</t>
    </rPh>
    <rPh sb="2" eb="4">
      <t>チョウソン</t>
    </rPh>
    <rPh sb="4" eb="5">
      <t>チョウ</t>
    </rPh>
    <phoneticPr fontId="6"/>
  </si>
  <si>
    <t>一般職員</t>
    <rPh sb="0" eb="2">
      <t>イッパン</t>
    </rPh>
    <rPh sb="2" eb="4">
      <t>ショクイン</t>
    </rPh>
    <phoneticPr fontId="6"/>
  </si>
  <si>
    <t>　うち公的資金</t>
    <rPh sb="3" eb="5">
      <t>コウテキ</t>
    </rPh>
    <phoneticPr fontId="6"/>
  </si>
  <si>
    <t>副市区町村長</t>
    <rPh sb="0" eb="1">
      <t>フク</t>
    </rPh>
    <rPh sb="1" eb="3">
      <t>シク</t>
    </rPh>
    <rPh sb="3" eb="5">
      <t>チョウソン</t>
    </rPh>
    <rPh sb="5" eb="6">
      <t>チョウ</t>
    </rPh>
    <phoneticPr fontId="6"/>
  </si>
  <si>
    <t>　うち消防職員</t>
    <rPh sb="3" eb="5">
      <t>ショウボウ</t>
    </rPh>
    <rPh sb="5" eb="7">
      <t>ショクイン</t>
    </rPh>
    <phoneticPr fontId="6"/>
  </si>
  <si>
    <t>債務負担行為額（支出予定額）</t>
    <rPh sb="0" eb="2">
      <t>サイム</t>
    </rPh>
    <rPh sb="2" eb="4">
      <t>フタン</t>
    </rPh>
    <rPh sb="4" eb="6">
      <t>コウイ</t>
    </rPh>
    <rPh sb="6" eb="7">
      <t>ガク</t>
    </rPh>
    <rPh sb="8" eb="10">
      <t>シシュツ</t>
    </rPh>
    <rPh sb="10" eb="12">
      <t>ヨテイ</t>
    </rPh>
    <rPh sb="12" eb="13">
      <t>ガク</t>
    </rPh>
    <phoneticPr fontId="6"/>
  </si>
  <si>
    <t>教育長</t>
    <phoneticPr fontId="6"/>
  </si>
  <si>
    <t>　うち技能労務職員</t>
    <rPh sb="3" eb="5">
      <t>ギノウ</t>
    </rPh>
    <rPh sb="5" eb="7">
      <t>ロウム</t>
    </rPh>
    <rPh sb="7" eb="9">
      <t>ショクイン</t>
    </rPh>
    <phoneticPr fontId="6"/>
  </si>
  <si>
    <t>収益事業収入</t>
  </si>
  <si>
    <t>議会議長</t>
    <rPh sb="0" eb="2">
      <t>ギカイ</t>
    </rPh>
    <rPh sb="2" eb="4">
      <t>ギチョウ</t>
    </rPh>
    <phoneticPr fontId="6"/>
  </si>
  <si>
    <t>教育公務員</t>
    <rPh sb="0" eb="2">
      <t>キョウイク</t>
    </rPh>
    <rPh sb="2" eb="5">
      <t>コウムイン</t>
    </rPh>
    <phoneticPr fontId="6"/>
  </si>
  <si>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</si>
  <si>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6"/>
  </si>
  <si>
    <t>臨時職員</t>
    <rPh sb="0" eb="2">
      <t>リンジ</t>
    </rPh>
    <rPh sb="2" eb="4">
      <t>ショクイン</t>
    </rPh>
    <phoneticPr fontId="6"/>
  </si>
  <si>
    <t>積立金
現在高</t>
    <rPh sb="4" eb="7">
      <t>ゲンザイダカ</t>
    </rPh>
    <phoneticPr fontId="15"/>
  </si>
  <si>
    <t>財政調整基金</t>
    <rPh sb="0" eb="2">
      <t>ザイセイ</t>
    </rPh>
    <rPh sb="2" eb="4">
      <t>チョウセイ</t>
    </rPh>
    <rPh sb="4" eb="6">
      <t>キキン</t>
    </rPh>
    <phoneticPr fontId="6"/>
  </si>
  <si>
    <t>議会議員</t>
    <rPh sb="0" eb="2">
      <t>ギカイ</t>
    </rPh>
    <rPh sb="2" eb="4">
      <t>ギイン</t>
    </rPh>
    <phoneticPr fontId="6"/>
  </si>
  <si>
    <t>合計</t>
    <rPh sb="0" eb="2">
      <t>ゴウケイ</t>
    </rPh>
    <phoneticPr fontId="6"/>
  </si>
  <si>
    <t>減債基金</t>
    <rPh sb="0" eb="1">
      <t>ゲン</t>
    </rPh>
    <rPh sb="1" eb="2">
      <t>サイ</t>
    </rPh>
    <rPh sb="2" eb="4">
      <t>キキン</t>
    </rPh>
    <phoneticPr fontId="6"/>
  </si>
  <si>
    <t>ラスパイレス指数</t>
    <rPh sb="6" eb="8">
      <t>シスウ</t>
    </rPh>
    <phoneticPr fontId="6"/>
  </si>
  <si>
    <t>その他特定目的基金</t>
    <rPh sb="2" eb="3">
      <t>タ</t>
    </rPh>
    <rPh sb="3" eb="5">
      <t>トクテイ</t>
    </rPh>
    <rPh sb="5" eb="7">
      <t>モクテキ</t>
    </rPh>
    <rPh sb="7" eb="9">
      <t>キキン</t>
    </rPh>
    <phoneticPr fontId="6"/>
  </si>
  <si>
    <t>一般会計等の一覧</t>
    <phoneticPr fontId="6"/>
  </si>
  <si>
    <t>事業会計の一覧</t>
    <rPh sb="0" eb="2">
      <t>ジギョウ</t>
    </rPh>
    <rPh sb="2" eb="4">
      <t>カイケイ</t>
    </rPh>
    <phoneticPr fontId="6"/>
  </si>
  <si>
    <t>公営企業（法適）の一覧</t>
    <rPh sb="0" eb="2">
      <t>コウエイ</t>
    </rPh>
    <rPh sb="2" eb="4">
      <t>キギョウ</t>
    </rPh>
    <phoneticPr fontId="6"/>
  </si>
  <si>
    <t>公営企業（法非適）の一覧</t>
    <rPh sb="0" eb="2">
      <t>コウエイ</t>
    </rPh>
    <rPh sb="2" eb="4">
      <t>キギョウ</t>
    </rPh>
    <rPh sb="6" eb="7">
      <t>ヒ</t>
    </rPh>
    <phoneticPr fontId="6"/>
  </si>
  <si>
    <t>関係する一部事務組合等一覧</t>
    <rPh sb="0" eb="2">
      <t>カンケイ</t>
    </rPh>
    <rPh sb="4" eb="6">
      <t>イチブ</t>
    </rPh>
    <rPh sb="6" eb="8">
      <t>ジム</t>
    </rPh>
    <rPh sb="8" eb="10">
      <t>クミアイ</t>
    </rPh>
    <rPh sb="10" eb="11">
      <t>トウ</t>
    </rPh>
    <rPh sb="11" eb="13">
      <t>イチラン</t>
    </rPh>
    <phoneticPr fontId="6"/>
  </si>
  <si>
    <t>地方公社・第三セクター等一覧</t>
    <rPh sb="0" eb="2">
      <t>チホウ</t>
    </rPh>
    <rPh sb="2" eb="4">
      <t>コウシャ</t>
    </rPh>
    <rPh sb="5" eb="6">
      <t>ダイ</t>
    </rPh>
    <rPh sb="6" eb="7">
      <t>３</t>
    </rPh>
    <rPh sb="11" eb="12">
      <t>トウ</t>
    </rPh>
    <rPh sb="12" eb="14">
      <t>イチラン</t>
    </rPh>
    <phoneticPr fontId="6"/>
  </si>
  <si>
    <t>項番</t>
    <phoneticPr fontId="6"/>
  </si>
  <si>
    <t>会計名</t>
    <phoneticPr fontId="6"/>
  </si>
  <si>
    <t>項番</t>
    <rPh sb="0" eb="2">
      <t>コウバン</t>
    </rPh>
    <phoneticPr fontId="6"/>
  </si>
  <si>
    <t>会計名</t>
    <rPh sb="0" eb="2">
      <t>カイケイ</t>
    </rPh>
    <rPh sb="2" eb="3">
      <t>メイ</t>
    </rPh>
    <phoneticPr fontId="6"/>
  </si>
  <si>
    <t>組合等名</t>
    <phoneticPr fontId="6"/>
  </si>
  <si>
    <t>団体名</t>
    <rPh sb="0" eb="2">
      <t>ダンタイ</t>
    </rPh>
    <phoneticPr fontId="6"/>
  </si>
  <si>
    <r>
      <t>(※</t>
    </r>
    <r>
      <rPr>
        <sz val="9"/>
        <color indexed="8"/>
        <rFont val="ＭＳ ゴシック"/>
        <family val="3"/>
        <charset val="128"/>
      </rPr>
      <t>3</t>
    </r>
    <r>
      <rPr>
        <sz val="9"/>
        <color indexed="8"/>
        <rFont val="ＭＳ ゴシック"/>
        <family val="3"/>
        <charset val="128"/>
      </rPr>
      <t>)</t>
    </r>
    <phoneticPr fontId="6"/>
  </si>
  <si>
    <t>（注釈）</t>
    <rPh sb="1" eb="3">
      <t>チュウシャク</t>
    </rPh>
    <phoneticPr fontId="6"/>
  </si>
  <si>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6"/>
  </si>
  <si>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</si>
  <si>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6"/>
  </si>
  <si>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6"/>
  </si>
  <si>
    <t>※5：産業構造の比率は、分母を就業人口総数とし、分類不能の産業を除いて算出。</t>
    <phoneticPr fontId="6"/>
  </si>
  <si>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6"/>
  </si>
  <si>
    <t>※7：住民基本台帳人口については、住民基本台帳関係年報の調査基準日変更に伴い、平成25年度以降、調査年度の1月1日現在の住民基本台帳に登載されている人口を記載。</t>
    <phoneticPr fontId="6"/>
  </si>
  <si>
    <t>平成28年度</t>
    <phoneticPr fontId="15"/>
  </si>
  <si>
    <t>鹿児島県南さつま市</t>
    <phoneticPr fontId="15"/>
  </si>
  <si>
    <t>(1) 普通会計の状況（市町村）</t>
    <rPh sb="4" eb="6">
      <t>フツウ</t>
    </rPh>
    <rPh sb="6" eb="8">
      <t>カイケイ</t>
    </rPh>
    <rPh sb="9" eb="11">
      <t>ジョウキョウ</t>
    </rPh>
    <rPh sb="12" eb="15">
      <t>シチョウソン</t>
    </rPh>
    <phoneticPr fontId="6"/>
  </si>
  <si>
    <t>歳入の状況（単位 千円・％）</t>
    <rPh sb="0" eb="2">
      <t>サイニュウ</t>
    </rPh>
    <rPh sb="3" eb="5">
      <t>ジョウキョウ</t>
    </rPh>
    <rPh sb="6" eb="8">
      <t>タンイ</t>
    </rPh>
    <rPh sb="9" eb="11">
      <t>センエン</t>
    </rPh>
    <phoneticPr fontId="6"/>
  </si>
  <si>
    <t>地方税の状況（単位 千円・％）</t>
    <rPh sb="0" eb="2">
      <t>チホウ</t>
    </rPh>
    <rPh sb="2" eb="3">
      <t>ゼイ</t>
    </rPh>
    <rPh sb="4" eb="6">
      <t>ジョウキョウ</t>
    </rPh>
    <rPh sb="7" eb="9">
      <t>タンイ</t>
    </rPh>
    <rPh sb="10" eb="12">
      <t>センエン</t>
    </rPh>
    <phoneticPr fontId="6"/>
  </si>
  <si>
    <t>歳出の状況（単位 千円・％）</t>
    <phoneticPr fontId="6"/>
  </si>
  <si>
    <t>決算額</t>
    <rPh sb="0" eb="2">
      <t>ケッサン</t>
    </rPh>
    <rPh sb="2" eb="3">
      <t>ガク</t>
    </rPh>
    <phoneticPr fontId="6"/>
  </si>
  <si>
    <t>構成比</t>
    <rPh sb="0" eb="3">
      <t>コウセイヒ</t>
    </rPh>
    <phoneticPr fontId="6"/>
  </si>
  <si>
    <t>経常一般財源等</t>
    <rPh sb="0" eb="2">
      <t>ケイジョウ</t>
    </rPh>
    <rPh sb="2" eb="4">
      <t>イッパン</t>
    </rPh>
    <rPh sb="4" eb="7">
      <t>ザイゲントウ</t>
    </rPh>
    <phoneticPr fontId="6"/>
  </si>
  <si>
    <t>区分</t>
  </si>
  <si>
    <t>収入済額</t>
    <rPh sb="0" eb="2">
      <t>シュウニュウ</t>
    </rPh>
    <rPh sb="2" eb="3">
      <t>スミ</t>
    </rPh>
    <rPh sb="3" eb="4">
      <t>ガク</t>
    </rPh>
    <phoneticPr fontId="6"/>
  </si>
  <si>
    <t>超過課税分</t>
    <rPh sb="0" eb="2">
      <t>チョウカ</t>
    </rPh>
    <rPh sb="2" eb="4">
      <t>カゼイ</t>
    </rPh>
    <rPh sb="4" eb="5">
      <t>ブン</t>
    </rPh>
    <phoneticPr fontId="6"/>
  </si>
  <si>
    <t>目的別歳出の状況（単位 千円・％）</t>
    <phoneticPr fontId="6"/>
  </si>
  <si>
    <t>地方税</t>
  </si>
  <si>
    <t>普通税</t>
    <rPh sb="0" eb="2">
      <t>フツウ</t>
    </rPh>
    <rPh sb="2" eb="3">
      <t>ゼイ</t>
    </rPh>
    <phoneticPr fontId="14"/>
  </si>
  <si>
    <t>決算額 (A)</t>
    <rPh sb="0" eb="2">
      <t>ケッサン</t>
    </rPh>
    <rPh sb="2" eb="3">
      <t>ガク</t>
    </rPh>
    <phoneticPr fontId="6"/>
  </si>
  <si>
    <t>(A)のうち普通建設事業費</t>
    <rPh sb="6" eb="8">
      <t>フツウ</t>
    </rPh>
    <rPh sb="8" eb="10">
      <t>ケンセツ</t>
    </rPh>
    <rPh sb="10" eb="13">
      <t>ジギョウヒ</t>
    </rPh>
    <phoneticPr fontId="6"/>
  </si>
  <si>
    <t>(A)のうち充当一般財源等</t>
    <rPh sb="6" eb="8">
      <t>ジュウトウ</t>
    </rPh>
    <rPh sb="8" eb="10">
      <t>イッパン</t>
    </rPh>
    <rPh sb="10" eb="12">
      <t>ザイゲン</t>
    </rPh>
    <rPh sb="12" eb="13">
      <t>ナド</t>
    </rPh>
    <phoneticPr fontId="6"/>
  </si>
  <si>
    <t>地方譲与税</t>
    <phoneticPr fontId="6"/>
  </si>
  <si>
    <t>　法定普通税</t>
    <phoneticPr fontId="6"/>
  </si>
  <si>
    <t>議会費</t>
  </si>
  <si>
    <t>-</t>
    <phoneticPr fontId="15"/>
  </si>
  <si>
    <t>利子割交付金</t>
  </si>
  <si>
    <t>　　市町村民税</t>
    <phoneticPr fontId="6"/>
  </si>
  <si>
    <t>総務費</t>
  </si>
  <si>
    <t>配当割交付金</t>
    <rPh sb="0" eb="2">
      <t>ハイトウ</t>
    </rPh>
    <rPh sb="2" eb="3">
      <t>ワリ</t>
    </rPh>
    <rPh sb="3" eb="6">
      <t>コウフキン</t>
    </rPh>
    <phoneticPr fontId="14"/>
  </si>
  <si>
    <t>　　　個人均等割</t>
    <phoneticPr fontId="6"/>
  </si>
  <si>
    <t>-</t>
    <phoneticPr fontId="6"/>
  </si>
  <si>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</si>
  <si>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</si>
  <si>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6"/>
  </si>
  <si>
    <t>衛生費</t>
  </si>
  <si>
    <t>地方消費税交付金</t>
  </si>
  <si>
    <t>　　　法人均等割</t>
    <phoneticPr fontId="6"/>
  </si>
  <si>
    <t>労働費</t>
  </si>
  <si>
    <t>ゴルフ場利用税交付金</t>
  </si>
  <si>
    <t>　　　法人税割</t>
    <phoneticPr fontId="6"/>
  </si>
  <si>
    <t>農林水産業費</t>
  </si>
  <si>
    <t>特別地方消費税交付金</t>
  </si>
  <si>
    <t>　　固定資産税</t>
    <phoneticPr fontId="6"/>
  </si>
  <si>
    <t>商工費</t>
  </si>
  <si>
    <t>自動車取得税交付金</t>
  </si>
  <si>
    <t>　　　うち純固定資産税</t>
    <phoneticPr fontId="6"/>
  </si>
  <si>
    <t>土木費</t>
  </si>
  <si>
    <t>軽油引取税交付金</t>
  </si>
  <si>
    <t>　　軽自動車税</t>
    <phoneticPr fontId="6"/>
  </si>
  <si>
    <t>消防費</t>
  </si>
  <si>
    <t>地方特例交付金</t>
    <phoneticPr fontId="1"/>
  </si>
  <si>
    <t>　　市町村たばこ税</t>
    <phoneticPr fontId="6"/>
  </si>
  <si>
    <t>教育費</t>
  </si>
  <si>
    <t>地方交付税</t>
  </si>
  <si>
    <t>　　鉱産税</t>
    <phoneticPr fontId="6"/>
  </si>
  <si>
    <t>災害復旧費</t>
  </si>
  <si>
    <t>　普通交付税</t>
    <phoneticPr fontId="6"/>
  </si>
  <si>
    <t>　　特別土地保有税</t>
    <phoneticPr fontId="6"/>
  </si>
  <si>
    <t>公債費</t>
  </si>
  <si>
    <t>　特別交付税</t>
    <phoneticPr fontId="6"/>
  </si>
  <si>
    <t>　法定外普通税</t>
    <phoneticPr fontId="6"/>
  </si>
  <si>
    <t>諸支出金</t>
    <rPh sb="3" eb="4">
      <t>キン</t>
    </rPh>
    <phoneticPr fontId="15"/>
  </si>
  <si>
    <t>　震災復興特別交付税</t>
    <phoneticPr fontId="15"/>
  </si>
  <si>
    <t>目的税</t>
  </si>
  <si>
    <t>前年度繰上充用金</t>
    <phoneticPr fontId="6"/>
  </si>
  <si>
    <t>(一般財源計)</t>
    <phoneticPr fontId="6"/>
  </si>
  <si>
    <t>　法定目的税</t>
    <phoneticPr fontId="6"/>
  </si>
  <si>
    <t>歳出合計</t>
  </si>
  <si>
    <t>交通安全対策特別交付金</t>
    <phoneticPr fontId="6"/>
  </si>
  <si>
    <t>　　入湯税</t>
    <phoneticPr fontId="6"/>
  </si>
  <si>
    <t>分担金・負担金</t>
  </si>
  <si>
    <t>　　事業所税</t>
    <phoneticPr fontId="6"/>
  </si>
  <si>
    <t>性質別歳出の状況（単位 千円・％）</t>
    <rPh sb="0" eb="2">
      <t>セイシツ</t>
    </rPh>
    <phoneticPr fontId="6"/>
  </si>
  <si>
    <t>使用料</t>
  </si>
  <si>
    <t>　　都市計画税</t>
    <phoneticPr fontId="6"/>
  </si>
  <si>
    <t>決算額</t>
  </si>
  <si>
    <t>構成比</t>
    <phoneticPr fontId="6"/>
  </si>
  <si>
    <t>充当一般財源等</t>
    <phoneticPr fontId="6"/>
  </si>
  <si>
    <t>経常経費充当一般財源等</t>
  </si>
  <si>
    <t>経常収支比率</t>
    <rPh sb="0" eb="2">
      <t>ケイジョウ</t>
    </rPh>
    <rPh sb="2" eb="4">
      <t>シュウシ</t>
    </rPh>
    <rPh sb="4" eb="6">
      <t>ヒリツ</t>
    </rPh>
    <phoneticPr fontId="10"/>
  </si>
  <si>
    <t>手数料</t>
  </si>
  <si>
    <t>　　水利地益税等</t>
    <phoneticPr fontId="6"/>
  </si>
  <si>
    <t>義務的経費計</t>
    <rPh sb="0" eb="3">
      <t>ギムテキ</t>
    </rPh>
    <rPh sb="3" eb="5">
      <t>ケイヒ</t>
    </rPh>
    <rPh sb="5" eb="6">
      <t>ケイ</t>
    </rPh>
    <phoneticPr fontId="6"/>
  </si>
  <si>
    <t>国庫支出金</t>
  </si>
  <si>
    <t>　法定外目的税</t>
    <phoneticPr fontId="6"/>
  </si>
  <si>
    <t>　人件費</t>
    <phoneticPr fontId="6"/>
  </si>
  <si>
    <t>国有提供交付金(特別区財調交付金)</t>
  </si>
  <si>
    <t>旧法による税</t>
  </si>
  <si>
    <t>　　うち職員給</t>
    <rPh sb="4" eb="6">
      <t>ショクイン</t>
    </rPh>
    <rPh sb="6" eb="7">
      <t>キュウ</t>
    </rPh>
    <phoneticPr fontId="6"/>
  </si>
  <si>
    <t>都道府県支出金</t>
  </si>
  <si>
    <t>合計</t>
  </si>
  <si>
    <t>　扶助費</t>
    <phoneticPr fontId="6"/>
  </si>
  <si>
    <t>財産収入</t>
  </si>
  <si>
    <t>　公債費</t>
    <phoneticPr fontId="6"/>
  </si>
  <si>
    <t>寄附金</t>
  </si>
  <si>
    <t>平成28年度</t>
    <rPh sb="0" eb="2">
      <t>ヘイセイ</t>
    </rPh>
    <rPh sb="4" eb="6">
      <t>ネンド</t>
    </rPh>
    <phoneticPr fontId="6"/>
  </si>
  <si>
    <t>平成27年度</t>
    <rPh sb="0" eb="2">
      <t>ヘイセイ</t>
    </rPh>
    <rPh sb="4" eb="6">
      <t>ネンド</t>
    </rPh>
    <phoneticPr fontId="6"/>
  </si>
  <si>
    <t>内訳</t>
    <rPh sb="0" eb="2">
      <t>ウチワケ</t>
    </rPh>
    <phoneticPr fontId="6"/>
  </si>
  <si>
    <t>元利償還金</t>
    <phoneticPr fontId="6"/>
  </si>
  <si>
    <t>繰入金</t>
  </si>
  <si>
    <t>徴収率
(％)</t>
    <rPh sb="0" eb="2">
      <t>チョウシュウ</t>
    </rPh>
    <rPh sb="2" eb="3">
      <t>リツ</t>
    </rPh>
    <phoneticPr fontId="6"/>
  </si>
  <si>
    <t>現年</t>
    <rPh sb="0" eb="1">
      <t>ゲン</t>
    </rPh>
    <rPh sb="1" eb="2">
      <t>ネン</t>
    </rPh>
    <phoneticPr fontId="6"/>
  </si>
  <si>
    <t>　うち元金</t>
    <phoneticPr fontId="15"/>
  </si>
  <si>
    <t>繰越金</t>
  </si>
  <si>
    <t>・計</t>
    <phoneticPr fontId="6"/>
  </si>
  <si>
    <t>市町村民税</t>
    <rPh sb="0" eb="3">
      <t>シチョウソン</t>
    </rPh>
    <rPh sb="3" eb="4">
      <t>ミン</t>
    </rPh>
    <rPh sb="4" eb="5">
      <t>ゼイ</t>
    </rPh>
    <phoneticPr fontId="6"/>
  </si>
  <si>
    <t>　うち利子</t>
    <phoneticPr fontId="15"/>
  </si>
  <si>
    <t>諸収入</t>
  </si>
  <si>
    <t>純固定資産税</t>
    <rPh sb="0" eb="1">
      <t>ジュン</t>
    </rPh>
    <rPh sb="1" eb="3">
      <t>コテイ</t>
    </rPh>
    <rPh sb="3" eb="6">
      <t>シサンゼイ</t>
    </rPh>
    <phoneticPr fontId="6"/>
  </si>
  <si>
    <t>一時借入金利子</t>
    <phoneticPr fontId="6"/>
  </si>
  <si>
    <t>地方債</t>
  </si>
  <si>
    <t>その他の経費</t>
    <rPh sb="2" eb="3">
      <t>タ</t>
    </rPh>
    <rPh sb="4" eb="6">
      <t>ケイヒ</t>
    </rPh>
    <phoneticPr fontId="6"/>
  </si>
  <si>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</si>
  <si>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6"/>
  </si>
  <si>
    <t>国民健康保険事業会計の状況</t>
    <rPh sb="0" eb="2">
      <t>コクミン</t>
    </rPh>
    <rPh sb="2" eb="4">
      <t>ケンコウ</t>
    </rPh>
    <rPh sb="4" eb="6">
      <t>ホケン</t>
    </rPh>
    <rPh sb="6" eb="8">
      <t>ジギョウ</t>
    </rPh>
    <rPh sb="8" eb="10">
      <t>カイケイ</t>
    </rPh>
    <rPh sb="11" eb="13">
      <t>ジョウキョウ</t>
    </rPh>
    <phoneticPr fontId="6"/>
  </si>
  <si>
    <t>　物件費</t>
    <phoneticPr fontId="6"/>
  </si>
  <si>
    <t>　うち臨時財政対策債</t>
    <phoneticPr fontId="6"/>
  </si>
  <si>
    <t>合計</t>
    <phoneticPr fontId="6"/>
  </si>
  <si>
    <t>実質収支</t>
    <rPh sb="0" eb="2">
      <t>ジッシツ</t>
    </rPh>
    <rPh sb="2" eb="4">
      <t>シュウシ</t>
    </rPh>
    <phoneticPr fontId="6"/>
  </si>
  <si>
    <t>　維持補修費</t>
    <phoneticPr fontId="6"/>
  </si>
  <si>
    <t>歳入合計</t>
    <phoneticPr fontId="6"/>
  </si>
  <si>
    <t>簡易水道</t>
    <phoneticPr fontId="15"/>
  </si>
  <si>
    <t>再差引収支</t>
    <rPh sb="0" eb="1">
      <t>サイ</t>
    </rPh>
    <rPh sb="1" eb="3">
      <t>サシヒキ</t>
    </rPh>
    <rPh sb="3" eb="5">
      <t>シュウシ</t>
    </rPh>
    <phoneticPr fontId="6"/>
  </si>
  <si>
    <t>　補助費等</t>
    <rPh sb="1" eb="3">
      <t>ホジョ</t>
    </rPh>
    <rPh sb="3" eb="4">
      <t>ヒ</t>
    </rPh>
    <rPh sb="4" eb="5">
      <t>トウ</t>
    </rPh>
    <phoneticPr fontId="6"/>
  </si>
  <si>
    <t>病院</t>
    <phoneticPr fontId="15"/>
  </si>
  <si>
    <t>加入世帯数(世帯)</t>
  </si>
  <si>
    <t>　　うち一部事務組合負担金</t>
    <phoneticPr fontId="6"/>
  </si>
  <si>
    <t>下水道</t>
    <phoneticPr fontId="6"/>
  </si>
  <si>
    <t>被保険者数(人)</t>
  </si>
  <si>
    <t>　繰出金</t>
    <phoneticPr fontId="6"/>
  </si>
  <si>
    <t>と畜場</t>
    <phoneticPr fontId="6"/>
  </si>
  <si>
    <t>被保険者
1人当り</t>
    <phoneticPr fontId="6"/>
  </si>
  <si>
    <t>保険税(料)収入額</t>
    <phoneticPr fontId="6"/>
  </si>
  <si>
    <t>　積立金</t>
    <phoneticPr fontId="6"/>
  </si>
  <si>
    <t>国民健康保険</t>
    <phoneticPr fontId="6"/>
  </si>
  <si>
    <t>国庫支出金</t>
    <phoneticPr fontId="6"/>
  </si>
  <si>
    <t>　投資・出資金・貸付金</t>
    <phoneticPr fontId="6"/>
  </si>
  <si>
    <t>その他</t>
    <phoneticPr fontId="6"/>
  </si>
  <si>
    <t>保険給付費</t>
    <phoneticPr fontId="6"/>
  </si>
  <si>
    <t>　前年度繰上充用金</t>
    <phoneticPr fontId="6"/>
  </si>
  <si>
    <t>-</t>
    <phoneticPr fontId="15"/>
  </si>
  <si>
    <t>(注釈)</t>
    <rPh sb="1" eb="2">
      <t>チュウ</t>
    </rPh>
    <rPh sb="2" eb="3">
      <t>シャク</t>
    </rPh>
    <phoneticPr fontId="6"/>
  </si>
  <si>
    <t>投資的経費計</t>
    <rPh sb="5" eb="6">
      <t>ケイ</t>
    </rPh>
    <phoneticPr fontId="6"/>
  </si>
  <si>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6"/>
  </si>
  <si>
    <t>　　うち人件費</t>
    <phoneticPr fontId="6"/>
  </si>
  <si>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6"/>
  </si>
  <si>
    <t>普通建設事業費</t>
    <phoneticPr fontId="6"/>
  </si>
  <si>
    <t>　うち補助</t>
    <phoneticPr fontId="6"/>
  </si>
  <si>
    <t>　うち単独</t>
    <phoneticPr fontId="6"/>
  </si>
  <si>
    <t>災害復旧事業費</t>
    <phoneticPr fontId="6"/>
  </si>
  <si>
    <t>失業対策事業費</t>
    <phoneticPr fontId="6"/>
  </si>
  <si>
    <t>歳出合計</t>
    <phoneticPr fontId="6"/>
  </si>
  <si>
    <t>(2)各会計、関係団体の財政状況及び健全化判断比率（市町村）</t>
    <rPh sb="26" eb="29">
      <t>シチョウソン</t>
    </rPh>
    <phoneticPr fontId="6"/>
  </si>
  <si>
    <t>平成28年度</t>
  </si>
  <si>
    <t>鹿児島県南さつま市</t>
  </si>
  <si>
    <t>一般会計等の財政状況（単位：百万円）</t>
    <rPh sb="0" eb="2">
      <t>イッパン</t>
    </rPh>
    <rPh sb="2" eb="4">
      <t>カイケイ</t>
    </rPh>
    <rPh sb="4" eb="5">
      <t>トウ</t>
    </rPh>
    <rPh sb="6" eb="8">
      <t>ザイセイ</t>
    </rPh>
    <rPh sb="8" eb="10">
      <t>ジョウキョウ</t>
    </rPh>
    <phoneticPr fontId="20"/>
  </si>
  <si>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0"/>
  </si>
  <si>
    <t>会計名</t>
    <rPh sb="0" eb="2">
      <t>カイケイ</t>
    </rPh>
    <rPh sb="2" eb="3">
      <t>メイ</t>
    </rPh>
    <phoneticPr fontId="20"/>
  </si>
  <si>
    <t>歳入</t>
    <rPh sb="0" eb="2">
      <t>サイニュウ</t>
    </rPh>
    <phoneticPr fontId="20"/>
  </si>
  <si>
    <t>歳出</t>
    <phoneticPr fontId="20"/>
  </si>
  <si>
    <t>形式収支</t>
    <phoneticPr fontId="20"/>
  </si>
  <si>
    <t>実質収支</t>
    <phoneticPr fontId="20"/>
  </si>
  <si>
    <t>他会計等
からの
繰入金</t>
    <rPh sb="9" eb="11">
      <t>クリイレ</t>
    </rPh>
    <rPh sb="11" eb="12">
      <t>キン</t>
    </rPh>
    <phoneticPr fontId="20"/>
  </si>
  <si>
    <t>地方債
現在高</t>
    <phoneticPr fontId="6"/>
  </si>
  <si>
    <t>備考</t>
    <rPh sb="0" eb="2">
      <t>ビコウ</t>
    </rPh>
    <phoneticPr fontId="6"/>
  </si>
  <si>
    <t>地方公社・第三セクター等名</t>
    <rPh sb="12" eb="13">
      <t>メイ</t>
    </rPh>
    <phoneticPr fontId="6"/>
  </si>
  <si>
    <t>経常損益</t>
    <phoneticPr fontId="6"/>
  </si>
  <si>
    <t>純資産又は
正味財産</t>
    <phoneticPr fontId="6"/>
  </si>
  <si>
    <t>当該団体
からの
出資金</t>
    <phoneticPr fontId="6"/>
  </si>
  <si>
    <t>当該団体
からの
補助金</t>
    <phoneticPr fontId="6"/>
  </si>
  <si>
    <t>当該団体
からの
貸付金</t>
    <phoneticPr fontId="6"/>
  </si>
  <si>
    <t>当該団体からの債務保証に係る債務残高</t>
    <rPh sb="9" eb="11">
      <t>ホショウ</t>
    </rPh>
    <phoneticPr fontId="6"/>
  </si>
  <si>
    <t>当該団体からの損失補償に係る債務残高</t>
    <phoneticPr fontId="6"/>
  </si>
  <si>
    <t>一般会計等
負担見込額</t>
    <phoneticPr fontId="6"/>
  </si>
  <si>
    <t>一般会計</t>
    <phoneticPr fontId="6"/>
  </si>
  <si>
    <t>笠沙恵比寿</t>
    <rPh sb="0" eb="2">
      <t>カササ</t>
    </rPh>
    <rPh sb="2" eb="5">
      <t>エビス</t>
    </rPh>
    <phoneticPr fontId="2"/>
  </si>
  <si>
    <t>-</t>
    <phoneticPr fontId="2"/>
  </si>
  <si>
    <t>診療所特別会計</t>
    <phoneticPr fontId="6"/>
  </si>
  <si>
    <t>杜氏の里笠沙</t>
    <rPh sb="0" eb="2">
      <t>トウジ</t>
    </rPh>
    <rPh sb="3" eb="4">
      <t>サト</t>
    </rPh>
    <rPh sb="4" eb="6">
      <t>カササ</t>
    </rPh>
    <phoneticPr fontId="2"/>
  </si>
  <si>
    <t>南さつま市農業公社</t>
    <rPh sb="0" eb="5">
      <t>ミ</t>
    </rPh>
    <rPh sb="5" eb="7">
      <t>ノウギョウ</t>
    </rPh>
    <rPh sb="7" eb="9">
      <t>コウシャ</t>
    </rPh>
    <phoneticPr fontId="2"/>
  </si>
  <si>
    <t>実質赤字額</t>
    <rPh sb="0" eb="2">
      <t>ジッシツ</t>
    </rPh>
    <rPh sb="2" eb="5">
      <t>アカジガク</t>
    </rPh>
    <phoneticPr fontId="6"/>
  </si>
  <si>
    <t>計</t>
    <rPh sb="0" eb="1">
      <t>ケイ</t>
    </rPh>
    <phoneticPr fontId="6"/>
  </si>
  <si>
    <t>一般会計等（純計）</t>
    <rPh sb="0" eb="2">
      <t>イッパン</t>
    </rPh>
    <rPh sb="2" eb="4">
      <t>カイケイ</t>
    </rPh>
    <rPh sb="4" eb="5">
      <t>トウ</t>
    </rPh>
    <rPh sb="6" eb="8">
      <t>ジュンケイ</t>
    </rPh>
    <phoneticPr fontId="6"/>
  </si>
  <si>
    <t>　※一般会計等（純計）は、各会計の相互間の繰入・繰出等の重複を控除したものであり、各会計の合計と一致しない場合がある。</t>
    <phoneticPr fontId="6"/>
  </si>
  <si>
    <t>公営企業会計等の財政状況（単位：百万円）</t>
    <rPh sb="0" eb="2">
      <t>コウエイ</t>
    </rPh>
    <rPh sb="2" eb="4">
      <t>キギョウ</t>
    </rPh>
    <rPh sb="4" eb="6">
      <t>カイケイ</t>
    </rPh>
    <rPh sb="6" eb="7">
      <t>トウ</t>
    </rPh>
    <rPh sb="8" eb="10">
      <t>ザイセイ</t>
    </rPh>
    <rPh sb="10" eb="12">
      <t>ジョウキョウ</t>
    </rPh>
    <phoneticPr fontId="6"/>
  </si>
  <si>
    <t>総収益
（歳入）</t>
    <phoneticPr fontId="6"/>
  </si>
  <si>
    <t>総費用
（歳出）</t>
    <phoneticPr fontId="6"/>
  </si>
  <si>
    <t>純損益
（形式収支）</t>
    <phoneticPr fontId="6"/>
  </si>
  <si>
    <t>資金剰余額
/不足額
（実質収支）</t>
    <phoneticPr fontId="6"/>
  </si>
  <si>
    <t>他会計等
からの
繰入金</t>
    <phoneticPr fontId="6"/>
  </si>
  <si>
    <t>企業債
（地方債）
現在高</t>
    <phoneticPr fontId="6"/>
  </si>
  <si>
    <t>左のうち
一般会計等
繰入見込額</t>
    <phoneticPr fontId="6"/>
  </si>
  <si>
    <t>資金不足
比率</t>
    <rPh sb="0" eb="2">
      <t>シキン</t>
    </rPh>
    <rPh sb="2" eb="4">
      <t>フソク</t>
    </rPh>
    <rPh sb="5" eb="7">
      <t>ヒリツ</t>
    </rPh>
    <phoneticPr fontId="6"/>
  </si>
  <si>
    <t>国民健康保険特別会計</t>
    <phoneticPr fontId="6"/>
  </si>
  <si>
    <t>-</t>
  </si>
  <si>
    <t>介護保険特別会計</t>
    <phoneticPr fontId="6"/>
  </si>
  <si>
    <t>後期高齢者医療特別会計</t>
    <phoneticPr fontId="6"/>
  </si>
  <si>
    <t>特別養護老人ホーム事業特別会計</t>
    <phoneticPr fontId="6"/>
  </si>
  <si>
    <t>交通災害共済特別会計</t>
    <phoneticPr fontId="6"/>
  </si>
  <si>
    <t>水道事業会計</t>
    <phoneticPr fontId="6"/>
  </si>
  <si>
    <t>法適用企業</t>
    <phoneticPr fontId="6"/>
  </si>
  <si>
    <t>病院事業会計</t>
    <phoneticPr fontId="6"/>
  </si>
  <si>
    <t>簡易水道事業特別会計</t>
    <phoneticPr fontId="6"/>
  </si>
  <si>
    <t>法非適用企業</t>
    <phoneticPr fontId="6"/>
  </si>
  <si>
    <t>漁業集落環境整備事業特別会計</t>
    <phoneticPr fontId="6"/>
  </si>
  <si>
    <t>農業集落排水事業特別会計</t>
    <phoneticPr fontId="6"/>
  </si>
  <si>
    <t>連結実質赤字額</t>
    <rPh sb="0" eb="2">
      <t>レンケツ</t>
    </rPh>
    <rPh sb="2" eb="4">
      <t>ジッシツ</t>
    </rPh>
    <rPh sb="4" eb="7">
      <t>アカジガク</t>
    </rPh>
    <phoneticPr fontId="6"/>
  </si>
  <si>
    <t>公営企業会計等</t>
    <rPh sb="0" eb="2">
      <t>コウエイ</t>
    </rPh>
    <rPh sb="2" eb="4">
      <t>キギョウ</t>
    </rPh>
    <rPh sb="4" eb="6">
      <t>カイケイ</t>
    </rPh>
    <rPh sb="6" eb="7">
      <t>トウ</t>
    </rPh>
    <phoneticPr fontId="6"/>
  </si>
  <si>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6"/>
  </si>
  <si>
    <t>一部事務組合等名</t>
    <rPh sb="0" eb="2">
      <t>イチブ</t>
    </rPh>
    <rPh sb="2" eb="4">
      <t>ジム</t>
    </rPh>
    <rPh sb="4" eb="6">
      <t>クミアイ</t>
    </rPh>
    <rPh sb="6" eb="7">
      <t>トウ</t>
    </rPh>
    <rPh sb="7" eb="8">
      <t>メイ</t>
    </rPh>
    <phoneticPr fontId="20"/>
  </si>
  <si>
    <t>左のうち
一般会計等
負担見込額</t>
    <phoneticPr fontId="6"/>
  </si>
  <si>
    <t>南薩地区衛生管理組合</t>
    <rPh sb="0" eb="2">
      <t>ナンサツ</t>
    </rPh>
    <rPh sb="2" eb="4">
      <t>チク</t>
    </rPh>
    <rPh sb="4" eb="6">
      <t>エイセイ</t>
    </rPh>
    <rPh sb="6" eb="8">
      <t>カンリ</t>
    </rPh>
    <rPh sb="8" eb="10">
      <t>クミアイ</t>
    </rPh>
    <phoneticPr fontId="2"/>
  </si>
  <si>
    <t>-</t>
    <phoneticPr fontId="2"/>
  </si>
  <si>
    <t>南薩介護保険事務組合</t>
    <rPh sb="0" eb="2">
      <t>ナンサツ</t>
    </rPh>
    <rPh sb="2" eb="4">
      <t>カイゴ</t>
    </rPh>
    <rPh sb="4" eb="6">
      <t>ホケン</t>
    </rPh>
    <rPh sb="6" eb="8">
      <t>ジム</t>
    </rPh>
    <rPh sb="8" eb="10">
      <t>クミアイ</t>
    </rPh>
    <phoneticPr fontId="2"/>
  </si>
  <si>
    <t>鹿児島県市町村総合事務組合</t>
    <rPh sb="0" eb="4">
      <t>カゴシマケン</t>
    </rPh>
    <rPh sb="4" eb="7">
      <t>シチョウソン</t>
    </rPh>
    <rPh sb="7" eb="9">
      <t>ソウゴウ</t>
    </rPh>
    <rPh sb="9" eb="11">
      <t>ジム</t>
    </rPh>
    <rPh sb="11" eb="13">
      <t>クミアイ</t>
    </rPh>
    <phoneticPr fontId="2"/>
  </si>
  <si>
    <t>鹿児島県後期高齢者医療広域連合（一般会計）</t>
    <rPh sb="0" eb="4">
      <t>カゴシマケン</t>
    </rPh>
    <rPh sb="4" eb="6">
      <t>コウキ</t>
    </rPh>
    <rPh sb="6" eb="8">
      <t>コウレイ</t>
    </rPh>
    <rPh sb="8" eb="9">
      <t>シャ</t>
    </rPh>
    <rPh sb="9" eb="11">
      <t>イリョウ</t>
    </rPh>
    <rPh sb="11" eb="13">
      <t>コウイキ</t>
    </rPh>
    <rPh sb="13" eb="15">
      <t>レンゴウ</t>
    </rPh>
    <rPh sb="16" eb="18">
      <t>イッパン</t>
    </rPh>
    <rPh sb="18" eb="20">
      <t>カイケイ</t>
    </rPh>
    <phoneticPr fontId="2"/>
  </si>
  <si>
    <t>鹿児島県後期高齢者医療広域連合（特別会計）</t>
    <rPh sb="0" eb="4">
      <t>カゴシマケン</t>
    </rPh>
    <rPh sb="4" eb="6">
      <t>コウキ</t>
    </rPh>
    <rPh sb="6" eb="8">
      <t>コウレイ</t>
    </rPh>
    <rPh sb="8" eb="9">
      <t>シャ</t>
    </rPh>
    <rPh sb="9" eb="11">
      <t>イリョウ</t>
    </rPh>
    <rPh sb="11" eb="13">
      <t>コウイキ</t>
    </rPh>
    <rPh sb="13" eb="15">
      <t>レンゴウ</t>
    </rPh>
    <rPh sb="16" eb="18">
      <t>トクベツ</t>
    </rPh>
    <rPh sb="18" eb="20">
      <t>カイケイ</t>
    </rPh>
    <phoneticPr fontId="2"/>
  </si>
  <si>
    <t>指宿南九州消防組合</t>
    <rPh sb="0" eb="2">
      <t>イブスキ</t>
    </rPh>
    <rPh sb="2" eb="3">
      <t>ミナミ</t>
    </rPh>
    <rPh sb="3" eb="5">
      <t>キュウシュウ</t>
    </rPh>
    <rPh sb="5" eb="7">
      <t>ショウボウ</t>
    </rPh>
    <rPh sb="7" eb="9">
      <t>クミアイ</t>
    </rPh>
    <phoneticPr fontId="2"/>
  </si>
  <si>
    <t>一部事務組合等</t>
    <rPh sb="0" eb="2">
      <t>イチブ</t>
    </rPh>
    <rPh sb="2" eb="4">
      <t>ジム</t>
    </rPh>
    <rPh sb="4" eb="6">
      <t>クミアイ</t>
    </rPh>
    <rPh sb="6" eb="7">
      <t>トウ</t>
    </rPh>
    <phoneticPr fontId="6"/>
  </si>
  <si>
    <t>地方公社・第三セクター等</t>
    <rPh sb="0" eb="4">
      <t>チホウコウシャ</t>
    </rPh>
    <rPh sb="5" eb="6">
      <t>ダイ</t>
    </rPh>
    <rPh sb="6" eb="7">
      <t>サン</t>
    </rPh>
    <rPh sb="11" eb="12">
      <t>ナド</t>
    </rPh>
    <phoneticPr fontId="6"/>
  </si>
  <si>
    <t>　※地方公共団体が①25%以上出資している法人又は②財政支援を行っている法人を記載している。</t>
    <phoneticPr fontId="6"/>
  </si>
  <si>
    <t>　※地方公共団体財政健全化法に基づき将来負担比率の算定対象となっている法人については、○印を付与している。</t>
    <phoneticPr fontId="6"/>
  </si>
  <si>
    <t>公債費負担の状況</t>
    <rPh sb="0" eb="3">
      <t>コウサイヒ</t>
    </rPh>
    <rPh sb="3" eb="5">
      <t>フタン</t>
    </rPh>
    <rPh sb="6" eb="8">
      <t>ジョウキョウ</t>
    </rPh>
    <phoneticPr fontId="6"/>
  </si>
  <si>
    <t>将来負担の状況</t>
    <phoneticPr fontId="6"/>
  </si>
  <si>
    <t>実質公債費比率　　（千円・％）</t>
    <rPh sb="0" eb="2">
      <t>ジッシツ</t>
    </rPh>
    <rPh sb="2" eb="4">
      <t>コウサイ</t>
    </rPh>
    <rPh sb="4" eb="5">
      <t>ヒ</t>
    </rPh>
    <rPh sb="5" eb="7">
      <t>ヒリツ</t>
    </rPh>
    <rPh sb="10" eb="12">
      <t>センエン</t>
    </rPh>
    <phoneticPr fontId="6"/>
  </si>
  <si>
    <t>将来負担比率　　（千円・％）</t>
    <rPh sb="0" eb="2">
      <t>ショウライ</t>
    </rPh>
    <rPh sb="2" eb="4">
      <t>フタン</t>
    </rPh>
    <phoneticPr fontId="6"/>
  </si>
  <si>
    <t>区分</t>
    <rPh sb="0" eb="1">
      <t>ク</t>
    </rPh>
    <rPh sb="1" eb="2">
      <t>ブン</t>
    </rPh>
    <phoneticPr fontId="20"/>
  </si>
  <si>
    <t>平成26年度</t>
    <rPh sb="0" eb="2">
      <t>ヘイセイ</t>
    </rPh>
    <rPh sb="4" eb="6">
      <t>ネンド</t>
    </rPh>
    <phoneticPr fontId="6"/>
  </si>
  <si>
    <t>分母比</t>
    <rPh sb="0" eb="2">
      <t>ブンボ</t>
    </rPh>
    <rPh sb="2" eb="3">
      <t>ヒ</t>
    </rPh>
    <phoneticPr fontId="6"/>
  </si>
  <si>
    <t>内訳</t>
    <rPh sb="0" eb="2">
      <t>ウチワケ</t>
    </rPh>
    <phoneticPr fontId="20"/>
  </si>
  <si>
    <t>元利償還金</t>
    <rPh sb="0" eb="2">
      <t>ガンリ</t>
    </rPh>
    <rPh sb="2" eb="5">
      <t>ショウカンキン</t>
    </rPh>
    <phoneticPr fontId="20"/>
  </si>
  <si>
    <t>将来負担額</t>
    <rPh sb="0" eb="2">
      <t>ショウライ</t>
    </rPh>
    <rPh sb="2" eb="4">
      <t>フタン</t>
    </rPh>
    <rPh sb="4" eb="5">
      <t>ガク</t>
    </rPh>
    <phoneticPr fontId="6"/>
  </si>
  <si>
    <t xml:space="preserve">一般会計等に係る地方債の現在高 </t>
    <rPh sb="0" eb="2">
      <t>イッパン</t>
    </rPh>
    <rPh sb="2" eb="4">
      <t>カイケイ</t>
    </rPh>
    <rPh sb="4" eb="5">
      <t>トウ</t>
    </rPh>
    <rPh sb="6" eb="7">
      <t>カカ</t>
    </rPh>
    <rPh sb="8" eb="11">
      <t>チホウサイ</t>
    </rPh>
    <rPh sb="12" eb="15">
      <t>ゲンザイダカ</t>
    </rPh>
    <phoneticPr fontId="20"/>
  </si>
  <si>
    <t>債務負担行為</t>
    <rPh sb="0" eb="2">
      <t>サイム</t>
    </rPh>
    <rPh sb="2" eb="4">
      <t>フタン</t>
    </rPh>
    <rPh sb="4" eb="6">
      <t>コウイ</t>
    </rPh>
    <phoneticPr fontId="6"/>
  </si>
  <si>
    <t>PFI事業に係るもの</t>
    <rPh sb="3" eb="5">
      <t>ジギョウ</t>
    </rPh>
    <rPh sb="6" eb="7">
      <t>カカ</t>
    </rPh>
    <phoneticPr fontId="20"/>
  </si>
  <si>
    <t>減債基金積立不足算定額</t>
    <rPh sb="0" eb="2">
      <t>ゲンサイ</t>
    </rPh>
    <rPh sb="2" eb="4">
      <t>キキン</t>
    </rPh>
    <rPh sb="4" eb="6">
      <t>ツミタテ</t>
    </rPh>
    <rPh sb="6" eb="8">
      <t>ブソク</t>
    </rPh>
    <rPh sb="8" eb="10">
      <t>サンテイ</t>
    </rPh>
    <rPh sb="10" eb="11">
      <t>ガク</t>
    </rPh>
    <phoneticPr fontId="6"/>
  </si>
  <si>
    <t xml:space="preserve">債務負担行為に基づく支出予定額 </t>
    <rPh sb="0" eb="2">
      <t>サイム</t>
    </rPh>
    <rPh sb="2" eb="4">
      <t>フタン</t>
    </rPh>
    <rPh sb="4" eb="6">
      <t>コウイ</t>
    </rPh>
    <rPh sb="7" eb="8">
      <t>モト</t>
    </rPh>
    <rPh sb="10" eb="12">
      <t>シシュツ</t>
    </rPh>
    <rPh sb="12" eb="15">
      <t>ヨテイガク</t>
    </rPh>
    <phoneticPr fontId="20"/>
  </si>
  <si>
    <t>いわゆる五省協定等に係るもの</t>
    <rPh sb="4" eb="6">
      <t>ゴショウ</t>
    </rPh>
    <rPh sb="6" eb="9">
      <t>キョウテイトウ</t>
    </rPh>
    <rPh sb="10" eb="11">
      <t>カカ</t>
    </rPh>
    <phoneticPr fontId="20"/>
  </si>
  <si>
    <t>準元利償還金</t>
    <rPh sb="0" eb="1">
      <t>ジュン</t>
    </rPh>
    <rPh sb="1" eb="3">
      <t>ガンリ</t>
    </rPh>
    <rPh sb="3" eb="6">
      <t>ショウカンキン</t>
    </rPh>
    <phoneticPr fontId="20"/>
  </si>
  <si>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0"/>
  </si>
  <si>
    <t xml:space="preserve">公営企業債等繰入見込額 </t>
    <rPh sb="0" eb="2">
      <t>コウエイ</t>
    </rPh>
    <rPh sb="2" eb="5">
      <t>キギョウサイ</t>
    </rPh>
    <rPh sb="5" eb="6">
      <t>トウ</t>
    </rPh>
    <rPh sb="6" eb="8">
      <t>クリイ</t>
    </rPh>
    <rPh sb="8" eb="11">
      <t>ミコミガク</t>
    </rPh>
    <phoneticPr fontId="20"/>
  </si>
  <si>
    <t>国営土地改良事業に係るもの</t>
    <rPh sb="0" eb="2">
      <t>コクエイ</t>
    </rPh>
    <rPh sb="2" eb="4">
      <t>トチ</t>
    </rPh>
    <rPh sb="4" eb="6">
      <t>カイリョウ</t>
    </rPh>
    <rPh sb="6" eb="8">
      <t>ジギョウ</t>
    </rPh>
    <rPh sb="9" eb="10">
      <t>カカ</t>
    </rPh>
    <phoneticPr fontId="20"/>
  </si>
  <si>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0"/>
  </si>
  <si>
    <t xml:space="preserve">組合等負担等見込額 </t>
    <rPh sb="0" eb="2">
      <t>クミアイ</t>
    </rPh>
    <rPh sb="2" eb="3">
      <t>トウ</t>
    </rPh>
    <rPh sb="3" eb="5">
      <t>フタン</t>
    </rPh>
    <rPh sb="5" eb="6">
      <t>トウ</t>
    </rPh>
    <rPh sb="6" eb="9">
      <t>ミコミガク</t>
    </rPh>
    <phoneticPr fontId="20"/>
  </si>
  <si>
    <t>森林総合研究所等が行う事業に係るもの</t>
    <phoneticPr fontId="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</si>
  <si>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0"/>
  </si>
  <si>
    <t xml:space="preserve">退職手当負担見込額 </t>
    <rPh sb="0" eb="2">
      <t>タイショク</t>
    </rPh>
    <rPh sb="2" eb="4">
      <t>テアテ</t>
    </rPh>
    <rPh sb="4" eb="6">
      <t>フタン</t>
    </rPh>
    <rPh sb="6" eb="9">
      <t>ミコミガク</t>
    </rPh>
    <phoneticPr fontId="20"/>
  </si>
  <si>
    <t>地方公務員等共済組合に係るもの</t>
    <rPh sb="0" eb="2">
      <t>チホウ</t>
    </rPh>
    <rPh sb="2" eb="5">
      <t>コウムイン</t>
    </rPh>
    <rPh sb="5" eb="6">
      <t>トウ</t>
    </rPh>
    <rPh sb="6" eb="8">
      <t>キョウサイ</t>
    </rPh>
    <rPh sb="8" eb="10">
      <t>クミアイ</t>
    </rPh>
    <rPh sb="11" eb="12">
      <t>カカ</t>
    </rPh>
    <phoneticPr fontId="6"/>
  </si>
  <si>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0"/>
  </si>
  <si>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0"/>
  </si>
  <si>
    <t>依頼土地の買い戻しに係るもの</t>
    <rPh sb="0" eb="2">
      <t>イライ</t>
    </rPh>
    <rPh sb="2" eb="4">
      <t>トチ</t>
    </rPh>
    <rPh sb="5" eb="6">
      <t>カ</t>
    </rPh>
    <rPh sb="7" eb="8">
      <t>モド</t>
    </rPh>
    <rPh sb="10" eb="11">
      <t>カカ</t>
    </rPh>
    <phoneticPr fontId="6"/>
  </si>
  <si>
    <t>一時借入金の利子</t>
    <rPh sb="0" eb="2">
      <t>イチジ</t>
    </rPh>
    <rPh sb="2" eb="5">
      <t>カリイレキン</t>
    </rPh>
    <rPh sb="6" eb="8">
      <t>リシ</t>
    </rPh>
    <phoneticPr fontId="20"/>
  </si>
  <si>
    <t>　うち、健全化法施行規則附則第三条に係る負担見込額</t>
    <phoneticPr fontId="6"/>
  </si>
  <si>
    <t>社会福祉法人の施設建設費に係るもの</t>
    <rPh sb="0" eb="2">
      <t>シャカイ</t>
    </rPh>
    <rPh sb="2" eb="4">
      <t>フクシ</t>
    </rPh>
    <rPh sb="4" eb="6">
      <t>ホウジン</t>
    </rPh>
    <rPh sb="7" eb="9">
      <t>シセツ</t>
    </rPh>
    <rPh sb="9" eb="12">
      <t>ケンセツヒ</t>
    </rPh>
    <rPh sb="13" eb="14">
      <t>カカ</t>
    </rPh>
    <phoneticPr fontId="6"/>
  </si>
  <si>
    <t>(Ａ)</t>
    <phoneticPr fontId="6"/>
  </si>
  <si>
    <t xml:space="preserve">連結実質赤字額 </t>
    <phoneticPr fontId="6"/>
  </si>
  <si>
    <t>損失補償・債務保証の履行に係るもの</t>
    <rPh sb="0" eb="2">
      <t>ソンシツ</t>
    </rPh>
    <rPh sb="2" eb="4">
      <t>ホショウ</t>
    </rPh>
    <rPh sb="5" eb="7">
      <t>サイム</t>
    </rPh>
    <rPh sb="7" eb="9">
      <t>ホショウ</t>
    </rPh>
    <rPh sb="10" eb="12">
      <t>リコウ</t>
    </rPh>
    <rPh sb="13" eb="14">
      <t>カカ</t>
    </rPh>
    <phoneticPr fontId="6"/>
  </si>
  <si>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0"/>
  </si>
  <si>
    <t>引き受けた債務の履行に係るもの</t>
    <rPh sb="0" eb="1">
      <t>ヒ</t>
    </rPh>
    <rPh sb="2" eb="3">
      <t>ウ</t>
    </rPh>
    <rPh sb="5" eb="7">
      <t>サイム</t>
    </rPh>
    <rPh sb="8" eb="10">
      <t>リコウ</t>
    </rPh>
    <rPh sb="11" eb="12">
      <t>カカ</t>
    </rPh>
    <phoneticPr fontId="6"/>
  </si>
  <si>
    <t>(Ｅ)</t>
    <phoneticPr fontId="6"/>
  </si>
  <si>
    <t>その他上記に準ずるもの</t>
    <rPh sb="2" eb="3">
      <t>タ</t>
    </rPh>
    <rPh sb="3" eb="5">
      <t>ジョウキ</t>
    </rPh>
    <rPh sb="6" eb="7">
      <t>ジュン</t>
    </rPh>
    <phoneticPr fontId="6"/>
  </si>
  <si>
    <t>充当可能
財源等</t>
    <rPh sb="0" eb="2">
      <t>ジュウトウ</t>
    </rPh>
    <rPh sb="2" eb="3">
      <t>カ</t>
    </rPh>
    <rPh sb="3" eb="4">
      <t>ノウ</t>
    </rPh>
    <rPh sb="5" eb="8">
      <t>ザイゲントウ</t>
    </rPh>
    <phoneticPr fontId="6"/>
  </si>
  <si>
    <t xml:space="preserve">充当可能基金 </t>
    <rPh sb="0" eb="2">
      <t>ジュウトウ</t>
    </rPh>
    <rPh sb="2" eb="4">
      <t>カノウ</t>
    </rPh>
    <rPh sb="4" eb="6">
      <t>キキン</t>
    </rPh>
    <phoneticPr fontId="20"/>
  </si>
  <si>
    <t>企業債等
繰入見込額</t>
    <rPh sb="0" eb="2">
      <t>キギョウ</t>
    </rPh>
    <rPh sb="2" eb="3">
      <t>サイ</t>
    </rPh>
    <rPh sb="3" eb="4">
      <t>トウ</t>
    </rPh>
    <rPh sb="5" eb="7">
      <t>クリイレ</t>
    </rPh>
    <rPh sb="7" eb="9">
      <t>ミコ</t>
    </rPh>
    <rPh sb="9" eb="10">
      <t>ガク</t>
    </rPh>
    <phoneticPr fontId="6"/>
  </si>
  <si>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0"/>
  </si>
  <si>
    <t xml:space="preserve">充当可能特定歳入 </t>
    <rPh sb="0" eb="2">
      <t>ジュウトウ</t>
    </rPh>
    <rPh sb="2" eb="4">
      <t>カノウ</t>
    </rPh>
    <rPh sb="4" eb="6">
      <t>トクテイ</t>
    </rPh>
    <rPh sb="6" eb="8">
      <t>サイニュウ</t>
    </rPh>
    <phoneticPr fontId="20"/>
  </si>
  <si>
    <t xml:space="preserve">基準財政需要額算入見込額 </t>
    <rPh sb="0" eb="2">
      <t>キジュン</t>
    </rPh>
    <rPh sb="2" eb="4">
      <t>ザイセイ</t>
    </rPh>
    <rPh sb="4" eb="7">
      <t>ジュヨウガク</t>
    </rPh>
    <rPh sb="7" eb="9">
      <t>サンニュウ</t>
    </rPh>
    <rPh sb="9" eb="12">
      <t>ミコミガク</t>
    </rPh>
    <phoneticPr fontId="20"/>
  </si>
  <si>
    <t>(Ｆ)</t>
    <phoneticPr fontId="6"/>
  </si>
  <si>
    <t>将来負担比率（(Ｅ)－(Ｆ)）／（(Ｃ)－(Ｄ)）×１００</t>
    <rPh sb="0" eb="2">
      <t>ショウライ</t>
    </rPh>
    <rPh sb="2" eb="4">
      <t>フタン</t>
    </rPh>
    <rPh sb="4" eb="6">
      <t>ヒリツ</t>
    </rPh>
    <phoneticPr fontId="6"/>
  </si>
  <si>
    <t>その他の会計</t>
    <phoneticPr fontId="6"/>
  </si>
  <si>
    <t>-</t>
    <phoneticPr fontId="6"/>
  </si>
  <si>
    <t>公社・
三セク等</t>
    <rPh sb="0" eb="2">
      <t>コウシャ</t>
    </rPh>
    <rPh sb="4" eb="5">
      <t>サン</t>
    </rPh>
    <rPh sb="7" eb="8">
      <t>トウ</t>
    </rPh>
    <phoneticPr fontId="6"/>
  </si>
  <si>
    <t>地方道路公社に係る将来負担額</t>
    <rPh sb="0" eb="2">
      <t>チホウ</t>
    </rPh>
    <rPh sb="2" eb="4">
      <t>ドウロ</t>
    </rPh>
    <rPh sb="4" eb="6">
      <t>コウシャ</t>
    </rPh>
    <rPh sb="7" eb="8">
      <t>カカ</t>
    </rPh>
    <rPh sb="9" eb="11">
      <t>ショウライ</t>
    </rPh>
    <rPh sb="11" eb="14">
      <t>フタンガク</t>
    </rPh>
    <phoneticPr fontId="20"/>
  </si>
  <si>
    <t>土地開発公社に係る将来負担額</t>
    <rPh sb="0" eb="2">
      <t>トチ</t>
    </rPh>
    <rPh sb="2" eb="4">
      <t>カイハツ</t>
    </rPh>
    <rPh sb="4" eb="6">
      <t>コウシャ</t>
    </rPh>
    <rPh sb="7" eb="8">
      <t>カカ</t>
    </rPh>
    <rPh sb="9" eb="11">
      <t>ショウライ</t>
    </rPh>
    <rPh sb="11" eb="14">
      <t>フタンガク</t>
    </rPh>
    <phoneticPr fontId="20"/>
  </si>
  <si>
    <t>利子補給に係るもの</t>
  </si>
  <si>
    <t>健全化判断比率</t>
    <rPh sb="0" eb="3">
      <t>ケンゼンカ</t>
    </rPh>
    <rPh sb="3" eb="5">
      <t>ハンダン</t>
    </rPh>
    <rPh sb="5" eb="7">
      <t>ヒリツ</t>
    </rPh>
    <phoneticPr fontId="10"/>
  </si>
  <si>
    <t>平成28年度</t>
    <rPh sb="0" eb="2">
      <t>ヘイセイ</t>
    </rPh>
    <rPh sb="4" eb="6">
      <t>ネンド</t>
    </rPh>
    <phoneticPr fontId="10"/>
  </si>
  <si>
    <t>早期健全化基準</t>
    <phoneticPr fontId="6"/>
  </si>
  <si>
    <t>財政再生基準</t>
    <phoneticPr fontId="6"/>
  </si>
  <si>
    <t>地方独立行政法人に係る将来負担額</t>
    <phoneticPr fontId="6"/>
  </si>
  <si>
    <t>特定財源の額</t>
    <rPh sb="0" eb="2">
      <t>トクテイ</t>
    </rPh>
    <rPh sb="2" eb="4">
      <t>ザイゲン</t>
    </rPh>
    <rPh sb="5" eb="6">
      <t>ガク</t>
    </rPh>
    <phoneticPr fontId="6"/>
  </si>
  <si>
    <t>(Ｂ)</t>
    <phoneticPr fontId="6"/>
  </si>
  <si>
    <t>実質赤字比率</t>
    <rPh sb="0" eb="2">
      <t>ジッシツ</t>
    </rPh>
    <rPh sb="2" eb="4">
      <t>アカジ</t>
    </rPh>
    <rPh sb="4" eb="6">
      <t>ヒリツ</t>
    </rPh>
    <phoneticPr fontId="10"/>
  </si>
  <si>
    <t>-</t>
    <phoneticPr fontId="6"/>
  </si>
  <si>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0"/>
  </si>
  <si>
    <t>(Ｃ)</t>
    <phoneticPr fontId="6"/>
  </si>
  <si>
    <t>連結実質赤字比率</t>
    <rPh sb="0" eb="2">
      <t>レンケツ</t>
    </rPh>
    <rPh sb="2" eb="4">
      <t>ジッシツ</t>
    </rPh>
    <rPh sb="4" eb="6">
      <t>アカジ</t>
    </rPh>
    <rPh sb="6" eb="8">
      <t>ヒリツ</t>
    </rPh>
    <phoneticPr fontId="10"/>
  </si>
  <si>
    <t>算入公債費等の額</t>
    <rPh sb="0" eb="2">
      <t>サンニュウ</t>
    </rPh>
    <rPh sb="2" eb="4">
      <t>コウサイ</t>
    </rPh>
    <rPh sb="4" eb="5">
      <t>ヒ</t>
    </rPh>
    <rPh sb="5" eb="6">
      <t>トウ</t>
    </rPh>
    <rPh sb="7" eb="8">
      <t>ガク</t>
    </rPh>
    <phoneticPr fontId="6"/>
  </si>
  <si>
    <t>(Ｄ)</t>
    <phoneticPr fontId="6"/>
  </si>
  <si>
    <t>実質公債費比率</t>
    <rPh sb="0" eb="2">
      <t>ジッシツ</t>
    </rPh>
    <rPh sb="2" eb="5">
      <t>コウサイヒ</t>
    </rPh>
    <rPh sb="5" eb="7">
      <t>ヒリツ</t>
    </rPh>
    <phoneticPr fontId="10"/>
  </si>
  <si>
    <t>(Ｃ)－(Ｄ)</t>
    <phoneticPr fontId="6"/>
  </si>
  <si>
    <t>将来負担比率</t>
    <rPh sb="0" eb="2">
      <t>ショウライ</t>
    </rPh>
    <rPh sb="2" eb="4">
      <t>フタン</t>
    </rPh>
    <rPh sb="4" eb="6">
      <t>ヒリツ</t>
    </rPh>
    <phoneticPr fontId="10"/>
  </si>
  <si>
    <t>-</t>
    <phoneticPr fontId="6"/>
  </si>
  <si>
    <t>実質公債費比率
（(Ａ)－((Ｂ)＋(Ｄ))）／（(Ｃ)－(Ｄ)）×１００</t>
    <rPh sb="0" eb="2">
      <t>ジッシツ</t>
    </rPh>
    <rPh sb="2" eb="4">
      <t>コウサイ</t>
    </rPh>
    <rPh sb="4" eb="5">
      <t>ヒ</t>
    </rPh>
    <rPh sb="5" eb="7">
      <t>ヒリツ</t>
    </rPh>
    <phoneticPr fontId="6"/>
  </si>
  <si>
    <t>(単年度)</t>
    <rPh sb="1" eb="4">
      <t>タンネンド</t>
    </rPh>
    <phoneticPr fontId="6"/>
  </si>
  <si>
    <t>(3ヵ年平均)</t>
    <rPh sb="3" eb="4">
      <t>ネン</t>
    </rPh>
    <rPh sb="4" eb="6">
      <t>ヘイキン</t>
    </rPh>
    <phoneticPr fontId="6"/>
  </si>
  <si>
    <t>人件費及び人件費に準ずる費用の分析</t>
    <rPh sb="0" eb="3">
      <t>ジンケンヒ</t>
    </rPh>
    <rPh sb="3" eb="4">
      <t>オヨ</t>
    </rPh>
    <rPh sb="5" eb="8">
      <t>ジンケンヒ</t>
    </rPh>
    <rPh sb="9" eb="10">
      <t>ジュン</t>
    </rPh>
    <rPh sb="12" eb="14">
      <t>ヒヨウ</t>
    </rPh>
    <rPh sb="15" eb="17">
      <t>ブンセキ</t>
    </rPh>
    <phoneticPr fontId="6"/>
  </si>
  <si>
    <t>人件費及び人件費に準ずる費用</t>
    <rPh sb="0" eb="3">
      <t>ジンケンヒ</t>
    </rPh>
    <rPh sb="3" eb="4">
      <t>オヨ</t>
    </rPh>
    <rPh sb="5" eb="8">
      <t>ジンケンヒ</t>
    </rPh>
    <rPh sb="9" eb="10">
      <t>ジュン</t>
    </rPh>
    <rPh sb="12" eb="14">
      <t>ヒヨウ</t>
    </rPh>
    <phoneticPr fontId="6"/>
  </si>
  <si>
    <t>当該団体決算額
（千円）</t>
    <rPh sb="0" eb="2">
      <t>トウガイ</t>
    </rPh>
    <rPh sb="2" eb="4">
      <t>ダンタイ</t>
    </rPh>
    <rPh sb="4" eb="6">
      <t>ケッサン</t>
    </rPh>
    <rPh sb="6" eb="7">
      <t>ガク</t>
    </rPh>
    <rPh sb="9" eb="11">
      <t>センエン</t>
    </rPh>
    <phoneticPr fontId="6"/>
  </si>
  <si>
    <t>人口1人当たり決算額</t>
    <rPh sb="0" eb="2">
      <t>ジンコウ</t>
    </rPh>
    <rPh sb="2" eb="4">
      <t>ヒトリ</t>
    </rPh>
    <rPh sb="4" eb="5">
      <t>ア</t>
    </rPh>
    <rPh sb="7" eb="9">
      <t>ケッサン</t>
    </rPh>
    <rPh sb="9" eb="10">
      <t>ガク</t>
    </rPh>
    <phoneticPr fontId="6"/>
  </si>
  <si>
    <t>当該団体（円）</t>
    <rPh sb="0" eb="2">
      <t>トウガイ</t>
    </rPh>
    <rPh sb="2" eb="4">
      <t>ダンタイ</t>
    </rPh>
    <rPh sb="5" eb="6">
      <t>エン</t>
    </rPh>
    <phoneticPr fontId="6"/>
  </si>
  <si>
    <t>類似団体平均（円）</t>
    <rPh sb="0" eb="2">
      <t>ルイジ</t>
    </rPh>
    <rPh sb="2" eb="4">
      <t>ダンタイ</t>
    </rPh>
    <rPh sb="4" eb="6">
      <t>ヘイキン</t>
    </rPh>
    <rPh sb="7" eb="8">
      <t>エン</t>
    </rPh>
    <phoneticPr fontId="6"/>
  </si>
  <si>
    <t>対比（％）</t>
    <rPh sb="0" eb="2">
      <t>タイヒ</t>
    </rPh>
    <phoneticPr fontId="6"/>
  </si>
  <si>
    <t>人件費</t>
    <rPh sb="0" eb="3">
      <t>ジンケンヒ</t>
    </rPh>
    <phoneticPr fontId="6"/>
  </si>
  <si>
    <t>賃金（物件費）</t>
    <rPh sb="0" eb="2">
      <t>チンギン</t>
    </rPh>
    <rPh sb="3" eb="5">
      <t>ブッケン</t>
    </rPh>
    <rPh sb="5" eb="6">
      <t>ヒ</t>
    </rPh>
    <phoneticPr fontId="6"/>
  </si>
  <si>
    <t>一部事務組合負担金（補助費等）</t>
    <rPh sb="0" eb="2">
      <t>イチブ</t>
    </rPh>
    <rPh sb="2" eb="4">
      <t>ジム</t>
    </rPh>
    <rPh sb="4" eb="6">
      <t>クミアイ</t>
    </rPh>
    <rPh sb="6" eb="9">
      <t>フタンキン</t>
    </rPh>
    <rPh sb="10" eb="13">
      <t>ホジョヒ</t>
    </rPh>
    <rPh sb="13" eb="14">
      <t>トウ</t>
    </rPh>
    <phoneticPr fontId="6"/>
  </si>
  <si>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6"/>
  </si>
  <si>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6"/>
  </si>
  <si>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6"/>
  </si>
  <si>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6"/>
  </si>
  <si>
    <t>▲退職金</t>
    <rPh sb="1" eb="3">
      <t>タイショク</t>
    </rPh>
    <rPh sb="3" eb="4">
      <t>キン</t>
    </rPh>
    <phoneticPr fontId="6"/>
  </si>
  <si>
    <t>参考</t>
    <rPh sb="0" eb="2">
      <t>サンコウ</t>
    </rPh>
    <phoneticPr fontId="6"/>
  </si>
  <si>
    <t>当該団体</t>
    <rPh sb="0" eb="2">
      <t>トウガイ</t>
    </rPh>
    <rPh sb="2" eb="4">
      <t>ダンタイ</t>
    </rPh>
    <phoneticPr fontId="6"/>
  </si>
  <si>
    <t>類似団体平均</t>
    <rPh sb="0" eb="2">
      <t>ルイジ</t>
    </rPh>
    <rPh sb="2" eb="4">
      <t>ダンタイ</t>
    </rPh>
    <rPh sb="4" eb="6">
      <t>ヘイキン</t>
    </rPh>
    <phoneticPr fontId="6"/>
  </si>
  <si>
    <t>対比（差引）</t>
    <rPh sb="0" eb="2">
      <t>タイヒ</t>
    </rPh>
    <rPh sb="3" eb="5">
      <t>サシヒキ</t>
    </rPh>
    <phoneticPr fontId="6"/>
  </si>
  <si>
    <t>人口1,000人当たり職員数（人）</t>
    <rPh sb="0" eb="2">
      <t>ジンコウ</t>
    </rPh>
    <rPh sb="7" eb="8">
      <t>ニン</t>
    </rPh>
    <rPh sb="8" eb="9">
      <t>ア</t>
    </rPh>
    <rPh sb="11" eb="14">
      <t>ショクインスウ</t>
    </rPh>
    <rPh sb="15" eb="16">
      <t>ヒト</t>
    </rPh>
    <phoneticPr fontId="6"/>
  </si>
  <si>
    <t>ラスパイレス指数</t>
    <rPh sb="6" eb="8">
      <t>シスウ</t>
    </rPh>
    <phoneticPr fontId="21"/>
  </si>
  <si>
    <t>（注）住民基本台帳人口については、住民基本台帳関係年報の調査基準日変更に伴い、平成25年度以降、調査年度の1月1日現在の住民基本台帳に登載されている人口を記載。</t>
    <phoneticPr fontId="6"/>
  </si>
  <si>
    <t>公債費及び公債費に準ずる費用の分析</t>
    <rPh sb="0" eb="3">
      <t>コウサイヒ</t>
    </rPh>
    <rPh sb="3" eb="4">
      <t>オヨ</t>
    </rPh>
    <rPh sb="5" eb="8">
      <t>コウサイヒ</t>
    </rPh>
    <rPh sb="9" eb="10">
      <t>ジュン</t>
    </rPh>
    <rPh sb="12" eb="14">
      <t>ヒヨウ</t>
    </rPh>
    <rPh sb="15" eb="17">
      <t>ブンセキ</t>
    </rPh>
    <phoneticPr fontId="6"/>
  </si>
  <si>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6"/>
  </si>
  <si>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6"/>
  </si>
  <si>
    <t>積立不足額を考慮して算定した額</t>
    <rPh sb="0" eb="1">
      <t>ツ</t>
    </rPh>
    <rPh sb="1" eb="2">
      <t>タ</t>
    </rPh>
    <rPh sb="2" eb="5">
      <t>フソクガク</t>
    </rPh>
    <rPh sb="6" eb="8">
      <t>コウリョ</t>
    </rPh>
    <rPh sb="10" eb="12">
      <t>サンテイ</t>
    </rPh>
    <rPh sb="14" eb="15">
      <t>ガク</t>
    </rPh>
    <phoneticPr fontId="27"/>
  </si>
  <si>
    <t>満期一括償還地方債の一年当たりの元金償還金に相当するもの
（年度割相当額）</t>
  </si>
  <si>
    <t>公営企業に要する経費の財源とする地方債の償還の財源に
充てたと認められる繰入金</t>
    <phoneticPr fontId="6"/>
  </si>
  <si>
    <t>一部事務組合等の起こした地方債に充てたと認められる
補助金又は負担金</t>
    <phoneticPr fontId="6"/>
  </si>
  <si>
    <t>公債費に準ずる債務負担行為に係るもの</t>
    <phoneticPr fontId="6"/>
  </si>
  <si>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</si>
  <si>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</si>
  <si>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</si>
  <si>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6"/>
  </si>
  <si>
    <t>（参考）　普通建設事業費の分析</t>
    <rPh sb="1" eb="3">
      <t>サンコウ</t>
    </rPh>
    <rPh sb="5" eb="7">
      <t>フツウ</t>
    </rPh>
    <rPh sb="7" eb="9">
      <t>ケンセツ</t>
    </rPh>
    <rPh sb="9" eb="11">
      <t>ジギョウ</t>
    </rPh>
    <rPh sb="11" eb="12">
      <t>ヒ</t>
    </rPh>
    <rPh sb="13" eb="15">
      <t>ブンセキ</t>
    </rPh>
    <phoneticPr fontId="6"/>
  </si>
  <si>
    <t>普通建設事業費</t>
    <rPh sb="0" eb="2">
      <t>フツウ</t>
    </rPh>
    <rPh sb="2" eb="4">
      <t>ケンセツ</t>
    </rPh>
    <rPh sb="4" eb="7">
      <t>ジギョウヒ</t>
    </rPh>
    <phoneticPr fontId="6"/>
  </si>
  <si>
    <t>人口１人当たり決算額</t>
    <rPh sb="0" eb="2">
      <t>ジンコウ</t>
    </rPh>
    <rPh sb="2" eb="4">
      <t>ヒトリ</t>
    </rPh>
    <rPh sb="4" eb="5">
      <t>ア</t>
    </rPh>
    <rPh sb="7" eb="10">
      <t>ケッサンガク</t>
    </rPh>
    <phoneticPr fontId="6"/>
  </si>
  <si>
    <t>当該団体(円)</t>
    <rPh sb="0" eb="2">
      <t>トウガイ</t>
    </rPh>
    <rPh sb="2" eb="4">
      <t>ダンタイ</t>
    </rPh>
    <rPh sb="5" eb="6">
      <t>エン</t>
    </rPh>
    <phoneticPr fontId="6"/>
  </si>
  <si>
    <t>増減率(%)(A)</t>
    <rPh sb="0" eb="3">
      <t>ゾウゲンリツ</t>
    </rPh>
    <phoneticPr fontId="6"/>
  </si>
  <si>
    <t>類似団体平均(円)</t>
    <rPh sb="0" eb="2">
      <t>ルイジ</t>
    </rPh>
    <rPh sb="2" eb="4">
      <t>ダンタイ</t>
    </rPh>
    <rPh sb="4" eb="6">
      <t>ヘイキン</t>
    </rPh>
    <rPh sb="7" eb="8">
      <t>エン</t>
    </rPh>
    <phoneticPr fontId="6"/>
  </si>
  <si>
    <t>増減率(%)(B)</t>
    <rPh sb="0" eb="3">
      <t>ゾウゲンリツ</t>
    </rPh>
    <phoneticPr fontId="6"/>
  </si>
  <si>
    <t>(A)-(B)</t>
  </si>
  <si>
    <t xml:space="preserve"> H24</t>
  </si>
  <si>
    <t>うち単独分</t>
    <rPh sb="2" eb="4">
      <t>タンドク</t>
    </rPh>
    <rPh sb="4" eb="5">
      <t>ブン</t>
    </rPh>
    <phoneticPr fontId="6"/>
  </si>
  <si>
    <t xml:space="preserve"> H25</t>
  </si>
  <si>
    <t xml:space="preserve"> H26</t>
  </si>
  <si>
    <t xml:space="preserve"> H27</t>
  </si>
  <si>
    <t xml:space="preserve"> H28</t>
  </si>
  <si>
    <t xml:space="preserve"> 過去５年間平均</t>
    <rPh sb="1" eb="3">
      <t>カコ</t>
    </rPh>
    <rPh sb="4" eb="6">
      <t>ネンカン</t>
    </rPh>
    <rPh sb="6" eb="8">
      <t>ヘイキン</t>
    </rPh>
    <phoneticPr fontId="6"/>
  </si>
  <si>
    <t>標準財政規模比（％）</t>
    <phoneticPr fontId="6"/>
  </si>
  <si>
    <t>年度</t>
    <rPh sb="0" eb="2">
      <t>ネンド</t>
    </rPh>
    <phoneticPr fontId="6"/>
  </si>
  <si>
    <t>財政調整基金残高</t>
    <rPh sb="0" eb="2">
      <t>ザイセイ</t>
    </rPh>
    <rPh sb="2" eb="4">
      <t>チョウセイ</t>
    </rPh>
    <rPh sb="4" eb="6">
      <t>キキン</t>
    </rPh>
    <rPh sb="6" eb="8">
      <t>ザンダカ</t>
    </rPh>
    <phoneticPr fontId="6"/>
  </si>
  <si>
    <t>実質収支額</t>
    <rPh sb="0" eb="2">
      <t>ジッシツ</t>
    </rPh>
    <rPh sb="2" eb="4">
      <t>シュウシ</t>
    </rPh>
    <rPh sb="4" eb="5">
      <t>ガク</t>
    </rPh>
    <phoneticPr fontId="6"/>
  </si>
  <si>
    <t>実質単年度収支</t>
    <rPh sb="0" eb="2">
      <t>ジッシツ</t>
    </rPh>
    <rPh sb="2" eb="5">
      <t>タンネンド</t>
    </rPh>
    <rPh sb="5" eb="7">
      <t>シュウシ</t>
    </rPh>
    <phoneticPr fontId="6"/>
  </si>
  <si>
    <t>▲ 0.43</t>
  </si>
  <si>
    <t>▲ 0.25</t>
  </si>
  <si>
    <t>標準財政規模比（％）</t>
    <phoneticPr fontId="6"/>
  </si>
  <si>
    <t>会計</t>
    <rPh sb="0" eb="2">
      <t>カイケイ</t>
    </rPh>
    <phoneticPr fontId="6"/>
  </si>
  <si>
    <t>水道事業会計</t>
  </si>
  <si>
    <t>一般会計</t>
  </si>
  <si>
    <t>国民健康保険特別会計</t>
  </si>
  <si>
    <t>▲ 0.84</t>
  </si>
  <si>
    <t>病院事業会計</t>
  </si>
  <si>
    <t>介護保険特別会計</t>
  </si>
  <si>
    <t>特別養護老人ホーム事業特別会計</t>
  </si>
  <si>
    <t>簡易水道事業特別会計</t>
  </si>
  <si>
    <t>▲ 0.17</t>
  </si>
  <si>
    <t>交通災害共済特別会計</t>
  </si>
  <si>
    <t>その他会計（赤字）</t>
  </si>
  <si>
    <t>その他会計（黒字）</t>
  </si>
  <si>
    <t>※平成29年度中に市町村合併した団体で、合併前の団体ごとの決算に基づく連結実質赤字比率を算出していない団体については、グラフを表記しない。</t>
    <phoneticPr fontId="6"/>
  </si>
  <si>
    <t>（百万円）</t>
    <rPh sb="1" eb="2">
      <t>ヒャク</t>
    </rPh>
    <rPh sb="2" eb="4">
      <t>マンエン</t>
    </rPh>
    <phoneticPr fontId="6"/>
  </si>
  <si>
    <t>分子の構造</t>
    <rPh sb="0" eb="2">
      <t>ブンシ</t>
    </rPh>
    <rPh sb="3" eb="5">
      <t>コウゾウ</t>
    </rPh>
    <phoneticPr fontId="6"/>
  </si>
  <si>
    <t>元利償還金等(A)</t>
    <phoneticPr fontId="6"/>
  </si>
  <si>
    <t>元利償還金</t>
  </si>
  <si>
    <t>減債基金積立不足算定額</t>
    <phoneticPr fontId="6"/>
  </si>
  <si>
    <t>満期一括償還地方債に係る年度割相当額</t>
    <phoneticPr fontId="6"/>
  </si>
  <si>
    <t>公営企業債の元利償還金に対する繰入金</t>
  </si>
  <si>
    <t>組合等が起こした地方債の元利償還金に対する負担金等</t>
  </si>
  <si>
    <t>債務負担行為に基づく支出額</t>
  </si>
  <si>
    <t>一時借入金の利子</t>
    <phoneticPr fontId="6"/>
  </si>
  <si>
    <t>算入公債費等(B)</t>
    <phoneticPr fontId="6"/>
  </si>
  <si>
    <t>算入公債費等</t>
    <phoneticPr fontId="6"/>
  </si>
  <si>
    <t>(A)－(B)</t>
    <phoneticPr fontId="6"/>
  </si>
  <si>
    <t>実質公債費比率の分子</t>
    <phoneticPr fontId="6"/>
  </si>
  <si>
    <t>※平成29年度中に市町村合併した団体で、合併前の団体ごとの決算に基づく実質公債費比率を算出していない団体については、グラフを表記しない。</t>
    <phoneticPr fontId="6"/>
  </si>
  <si>
    <t>将来負担額(A)</t>
    <phoneticPr fontId="6"/>
  </si>
  <si>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</si>
  <si>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</si>
  <si>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</si>
  <si>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</si>
  <si>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</si>
  <si>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</si>
  <si>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6"/>
  </si>
  <si>
    <t>連結実質赤字額</t>
  </si>
  <si>
    <t>組合等連結実質赤字額負担見込額</t>
  </si>
  <si>
    <t>充当可能財源等(B)</t>
    <phoneticPr fontId="6"/>
  </si>
  <si>
    <t>充当可能基金</t>
  </si>
  <si>
    <t>充当可能特定歳入</t>
  </si>
  <si>
    <t>基準財政需要額算入見込額</t>
  </si>
  <si>
    <t>(A)－(B)</t>
    <phoneticPr fontId="6"/>
  </si>
  <si>
    <t>将来負担比率の分子</t>
  </si>
  <si>
    <t>※平成29年度中に市町村合併した団体で、合併前の団体ごとの決算に基づく将来負担比率を算出していない団体については、グラフを表記しない。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</si>
</sst>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0_ "/>
    <numFmt numFmtId="177" formatCode="#,##0_ "/>
    <numFmt numFmtId="178" formatCode="#,##0;&quot;△ &quot;#,##0"/>
    <numFmt numFmtId="179" formatCode="#,##0.0;&quot;▲ &quot;#,##0.0"/>
    <numFmt numFmtId="180" formatCode="#,##0.0_);[Red]\(#,##0.0\)"/>
    <numFmt numFmtId="181" formatCode="#,##0;&quot;▲ &quot;#,##0"/>
    <numFmt numFmtId="182" formatCode="#,##0.0;&quot;△ &quot;#,##0.0"/>
    <numFmt numFmtId="183" formatCode="0.0_ "/>
    <numFmt numFmtId="184" formatCode="&quot;( &quot;0.0&quot; )&quot;;&quot;( &quot;\-0.0&quot; )&quot;"/>
    <numFmt numFmtId="185" formatCode="0.00_ "/>
    <numFmt numFmtId="186" formatCode="0_ "/>
    <numFmt numFmtId="187" formatCode="@&quot; &quot;"/>
    <numFmt numFmtId="188" formatCode="&quot;(&quot;0&quot;)&quot;"/>
    <numFmt numFmtId="189" formatCode="0.0_);[Red]\(0.0\)"/>
    <numFmt numFmtId="190" formatCode="0.00;&quot;▲ &quot;0.00"/>
    <numFmt numFmtId="191" formatCode="0.0;&quot;▲ &quot;0.0"/>
    <numFmt numFmtId="192" formatCode="#,##0.00;&quot;▲ &quot;#,##0.00"/>
  </numFmts>
  <fonts count="3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indexed="8"/>
      <name val="ＭＳ Ｐゴシック"/>
      <family val="3"/>
      <charset val="128"/>
    </font>
    <font>
      <b/>
      <sz val="22"/>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1"/>
      <color theme="1"/>
      <name val="ＭＳ Ｐゴシック"/>
      <family val="3"/>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sz val="11"/>
      <color indexed="8"/>
      <name val="ＭＳ ゴシック"/>
      <family val="3"/>
      <charset val="128"/>
    </font>
    <font>
      <b/>
      <sz val="24"/>
      <color indexed="8"/>
      <name val="ＭＳ ゴシック"/>
      <family val="3"/>
      <charset val="128"/>
    </font>
    <font>
      <b/>
      <sz val="12"/>
      <color indexed="8"/>
      <name val="ＭＳ 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2"/>
      <color indexed="8"/>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s>
  <borders count="19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9">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7" fillId="0" borderId="0">
      <alignment vertical="center"/>
    </xf>
    <xf numFmtId="0" fontId="9" fillId="0" borderId="0">
      <alignment vertical="center"/>
    </xf>
    <xf numFmtId="0" fontId="1"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3" fillId="0" borderId="0">
      <alignment vertical="center"/>
    </xf>
    <xf numFmtId="0" fontId="3" fillId="0" borderId="0">
      <alignment vertical="center"/>
    </xf>
    <xf numFmtId="0" fontId="31" fillId="0" borderId="0">
      <alignment vertical="center"/>
    </xf>
    <xf numFmtId="0" fontId="1" fillId="0" borderId="0"/>
    <xf numFmtId="0" fontId="3" fillId="0" borderId="0">
      <alignment vertical="center"/>
    </xf>
    <xf numFmtId="0" fontId="9" fillId="0" borderId="0">
      <alignment vertical="center"/>
    </xf>
    <xf numFmtId="0" fontId="1" fillId="0" borderId="0">
      <alignment vertical="center"/>
    </xf>
    <xf numFmtId="0" fontId="14" fillId="0" borderId="0"/>
    <xf numFmtId="0" fontId="1" fillId="0" borderId="0"/>
    <xf numFmtId="0" fontId="3" fillId="0" borderId="0">
      <alignment vertical="center"/>
    </xf>
  </cellStyleXfs>
  <cellXfs count="1218">
    <xf numFmtId="0" fontId="0" fillId="0" borderId="0" xfId="0">
      <alignment vertical="center"/>
    </xf>
    <xf numFmtId="0" fontId="1" fillId="2" borderId="0" xfId="1" applyFont="1" applyFill="1"/>
    <xf numFmtId="0" fontId="1" fillId="2" borderId="0" xfId="1" applyFont="1" applyFill="1" applyAlignment="1" applyProtection="1">
      <protection hidden="1"/>
    </xf>
    <xf numFmtId="0" fontId="3" fillId="0" borderId="0" xfId="2" applyFont="1" applyFill="1">
      <alignment vertical="center"/>
    </xf>
    <xf numFmtId="0" fontId="3" fillId="0" borderId="0" xfId="2" applyFont="1" applyFill="1" applyBorder="1">
      <alignment vertical="center"/>
    </xf>
    <xf numFmtId="0" fontId="4" fillId="2" borderId="0" xfId="1" applyFont="1" applyFill="1"/>
    <xf numFmtId="0" fontId="1" fillId="2" borderId="0" xfId="1" applyFont="1" applyFill="1" applyProtection="1">
      <protection hidden="1"/>
    </xf>
    <xf numFmtId="0" fontId="3" fillId="0" borderId="1" xfId="2" applyFont="1" applyFill="1" applyBorder="1">
      <alignment vertical="center"/>
    </xf>
    <xf numFmtId="0" fontId="3" fillId="0" borderId="2" xfId="2" applyFont="1" applyFill="1" applyBorder="1">
      <alignment vertical="center"/>
    </xf>
    <xf numFmtId="176" fontId="3" fillId="0" borderId="2" xfId="2" applyNumberFormat="1" applyFont="1" applyFill="1" applyBorder="1">
      <alignment vertical="center"/>
    </xf>
    <xf numFmtId="0" fontId="3" fillId="0" borderId="3" xfId="2" applyFont="1" applyFill="1" applyBorder="1">
      <alignment vertical="center"/>
    </xf>
    <xf numFmtId="0" fontId="5" fillId="0" borderId="0" xfId="2" applyFont="1" applyFill="1">
      <alignment vertical="center"/>
    </xf>
    <xf numFmtId="0" fontId="3" fillId="0" borderId="4" xfId="2" applyFont="1" applyFill="1" applyBorder="1">
      <alignment vertical="center"/>
    </xf>
    <xf numFmtId="0" fontId="3" fillId="0" borderId="5" xfId="2" applyFont="1" applyFill="1" applyBorder="1">
      <alignment vertical="center"/>
    </xf>
    <xf numFmtId="0" fontId="5" fillId="0" borderId="0" xfId="2" applyFont="1" applyFill="1" applyAlignment="1">
      <alignment vertical="center"/>
    </xf>
    <xf numFmtId="0" fontId="3" fillId="0" borderId="6" xfId="2" applyFont="1" applyFill="1" applyBorder="1">
      <alignment vertical="center"/>
    </xf>
    <xf numFmtId="0" fontId="3" fillId="0" borderId="7" xfId="2" applyFont="1" applyFill="1" applyBorder="1">
      <alignment vertical="center"/>
    </xf>
    <xf numFmtId="0" fontId="3" fillId="0" borderId="8" xfId="2" applyFont="1" applyFill="1" applyBorder="1">
      <alignment vertical="center"/>
    </xf>
    <xf numFmtId="0" fontId="3" fillId="0" borderId="9" xfId="2" applyFont="1" applyFill="1" applyBorder="1">
      <alignment vertical="center"/>
    </xf>
    <xf numFmtId="0" fontId="5" fillId="0" borderId="1" xfId="2" applyFont="1" applyFill="1" applyBorder="1">
      <alignment vertical="center"/>
    </xf>
    <xf numFmtId="177" fontId="7" fillId="0" borderId="0" xfId="2" applyNumberFormat="1" applyFont="1" applyFill="1" applyBorder="1">
      <alignment vertical="center"/>
    </xf>
    <xf numFmtId="177" fontId="3" fillId="0" borderId="0" xfId="2" applyNumberFormat="1" applyFont="1" applyFill="1" applyBorder="1">
      <alignment vertical="center"/>
    </xf>
    <xf numFmtId="178" fontId="3" fillId="2" borderId="0" xfId="3" applyNumberFormat="1" applyFont="1" applyFill="1" applyBorder="1" applyAlignment="1">
      <alignment vertical="center" wrapText="1"/>
    </xf>
    <xf numFmtId="178" fontId="3" fillId="2" borderId="12" xfId="3" applyNumberFormat="1" applyFont="1" applyFill="1" applyBorder="1" applyAlignment="1">
      <alignment horizontal="center" vertical="center" wrapText="1"/>
    </xf>
    <xf numFmtId="177" fontId="3" fillId="0" borderId="0" xfId="2" applyNumberFormat="1" applyFont="1" applyFill="1">
      <alignment vertical="center"/>
    </xf>
    <xf numFmtId="177" fontId="3" fillId="0" borderId="4" xfId="2" applyNumberFormat="1" applyFont="1" applyFill="1" applyBorder="1">
      <alignment vertical="center"/>
    </xf>
    <xf numFmtId="177" fontId="3" fillId="0" borderId="5" xfId="2" applyNumberFormat="1" applyFont="1" applyFill="1" applyBorder="1">
      <alignment vertical="center"/>
    </xf>
    <xf numFmtId="180" fontId="3" fillId="0" borderId="0" xfId="2" applyNumberFormat="1" applyFont="1" applyFill="1" applyBorder="1">
      <alignment vertical="center"/>
    </xf>
    <xf numFmtId="177" fontId="3" fillId="0" borderId="6" xfId="2" applyNumberFormat="1" applyFont="1" applyFill="1" applyBorder="1">
      <alignment vertical="center"/>
    </xf>
    <xf numFmtId="177" fontId="3" fillId="0" borderId="7" xfId="2" applyNumberFormat="1" applyFont="1" applyFill="1" applyBorder="1">
      <alignment vertical="center"/>
    </xf>
    <xf numFmtId="176" fontId="3" fillId="0" borderId="7" xfId="2" applyNumberFormat="1" applyFont="1" applyFill="1" applyBorder="1">
      <alignment vertical="center"/>
    </xf>
    <xf numFmtId="177" fontId="3" fillId="0" borderId="8" xfId="2" applyNumberFormat="1" applyFont="1" applyFill="1" applyBorder="1">
      <alignment vertical="center"/>
    </xf>
    <xf numFmtId="0" fontId="5" fillId="0" borderId="4" xfId="2" applyFont="1" applyFill="1" applyBorder="1">
      <alignment vertical="center"/>
    </xf>
    <xf numFmtId="177" fontId="1" fillId="0" borderId="0" xfId="4" applyNumberFormat="1" applyFont="1" applyBorder="1" applyAlignment="1">
      <alignment vertical="center"/>
    </xf>
    <xf numFmtId="181" fontId="1" fillId="0" borderId="0" xfId="5" applyNumberFormat="1" applyFont="1" applyFill="1" applyBorder="1" applyAlignment="1">
      <alignment horizontal="right" vertical="center"/>
    </xf>
    <xf numFmtId="179" fontId="1" fillId="0" borderId="0" xfId="5" applyNumberFormat="1" applyFont="1" applyFill="1" applyBorder="1" applyAlignment="1">
      <alignment horizontal="right" vertical="center"/>
    </xf>
    <xf numFmtId="179" fontId="1" fillId="0" borderId="0" xfId="5" applyNumberFormat="1" applyFont="1" applyBorder="1" applyAlignment="1">
      <alignment horizontal="right" vertical="center"/>
    </xf>
    <xf numFmtId="177" fontId="3" fillId="2" borderId="0" xfId="2" applyNumberFormat="1" applyFont="1" applyFill="1" applyBorder="1" applyAlignment="1">
      <alignment vertical="center" wrapText="1"/>
    </xf>
    <xf numFmtId="177" fontId="1" fillId="0" borderId="0" xfId="4" applyNumberFormat="1" applyFont="1" applyBorder="1" applyAlignment="1">
      <alignment horizontal="center" vertical="center"/>
    </xf>
    <xf numFmtId="179" fontId="3" fillId="0" borderId="0" xfId="2" applyNumberFormat="1" applyFont="1" applyFill="1" applyBorder="1">
      <alignment vertical="center"/>
    </xf>
    <xf numFmtId="0" fontId="8" fillId="0" borderId="0" xfId="6" applyFont="1" applyAlignment="1">
      <alignment vertical="center"/>
    </xf>
    <xf numFmtId="182" fontId="3" fillId="0" borderId="0" xfId="2" applyNumberFormat="1" applyFont="1" applyFill="1" applyBorder="1">
      <alignment vertical="center"/>
    </xf>
    <xf numFmtId="0" fontId="1" fillId="2" borderId="0" xfId="1" applyFill="1" applyProtection="1">
      <protection hidden="1"/>
    </xf>
    <xf numFmtId="0" fontId="1" fillId="2" borderId="0" xfId="1" applyFill="1"/>
    <xf numFmtId="0" fontId="10" fillId="0" borderId="0" xfId="7" applyFont="1" applyFill="1">
      <alignment vertical="center"/>
    </xf>
    <xf numFmtId="49" fontId="10" fillId="0" borderId="0" xfId="7" applyNumberFormat="1" applyFont="1" applyFill="1">
      <alignment vertical="center"/>
    </xf>
    <xf numFmtId="0" fontId="10" fillId="0" borderId="0" xfId="7" applyFont="1">
      <alignment vertical="center"/>
    </xf>
    <xf numFmtId="0" fontId="12" fillId="0" borderId="0" xfId="7" applyFont="1" applyFill="1">
      <alignment vertical="center"/>
    </xf>
    <xf numFmtId="0" fontId="13" fillId="0" borderId="0" xfId="7" applyFont="1" applyFill="1">
      <alignment vertical="center"/>
    </xf>
    <xf numFmtId="0" fontId="10" fillId="0" borderId="22" xfId="7" applyFont="1" applyFill="1" applyBorder="1" applyAlignment="1">
      <alignment horizontal="left" vertical="center"/>
    </xf>
    <xf numFmtId="0" fontId="10" fillId="0" borderId="23" xfId="7" applyFont="1" applyFill="1" applyBorder="1" applyAlignment="1">
      <alignment horizontal="left" vertical="center"/>
    </xf>
    <xf numFmtId="0" fontId="10" fillId="0" borderId="24" xfId="7" applyFont="1" applyFill="1" applyBorder="1" applyAlignment="1">
      <alignment horizontal="left" vertical="center"/>
    </xf>
    <xf numFmtId="186" fontId="10" fillId="0" borderId="22" xfId="7" applyNumberFormat="1" applyFont="1" applyFill="1" applyBorder="1" applyAlignment="1">
      <alignment horizontal="right" vertical="center"/>
    </xf>
    <xf numFmtId="186" fontId="10" fillId="0" borderId="23" xfId="7" applyNumberFormat="1" applyFont="1" applyFill="1" applyBorder="1" applyAlignment="1">
      <alignment horizontal="right" vertical="center"/>
    </xf>
    <xf numFmtId="186" fontId="10" fillId="0" borderId="24" xfId="7" applyNumberFormat="1" applyFont="1" applyFill="1" applyBorder="1" applyAlignment="1">
      <alignment horizontal="right" vertical="center"/>
    </xf>
    <xf numFmtId="0" fontId="14" fillId="0" borderId="13" xfId="9" applyFont="1" applyFill="1" applyBorder="1" applyAlignment="1">
      <alignment vertical="center"/>
    </xf>
    <xf numFmtId="186" fontId="10" fillId="0" borderId="22" xfId="7" applyNumberFormat="1" applyFont="1" applyFill="1" applyBorder="1" applyAlignment="1">
      <alignment vertical="center"/>
    </xf>
    <xf numFmtId="186" fontId="10" fillId="0" borderId="23" xfId="7" applyNumberFormat="1" applyFont="1" applyFill="1" applyBorder="1" applyAlignment="1">
      <alignment vertical="center"/>
    </xf>
    <xf numFmtId="186" fontId="10" fillId="0" borderId="24" xfId="7" applyNumberFormat="1" applyFont="1" applyFill="1" applyBorder="1" applyAlignment="1">
      <alignment vertical="center"/>
    </xf>
    <xf numFmtId="0" fontId="10" fillId="0" borderId="31" xfId="7" applyFont="1" applyFill="1" applyBorder="1" applyAlignment="1">
      <alignment horizontal="left" vertical="center"/>
    </xf>
    <xf numFmtId="0" fontId="14" fillId="0" borderId="44" xfId="9" applyFont="1" applyFill="1" applyBorder="1" applyAlignment="1">
      <alignment horizontal="center" vertical="center"/>
    </xf>
    <xf numFmtId="0" fontId="10" fillId="0" borderId="31" xfId="7" applyFont="1" applyFill="1" applyBorder="1" applyAlignment="1">
      <alignment horizontal="center" vertical="center"/>
    </xf>
    <xf numFmtId="0" fontId="10" fillId="0" borderId="47" xfId="7" applyFont="1" applyFill="1" applyBorder="1" applyAlignment="1">
      <alignment horizontal="center" vertical="center"/>
    </xf>
    <xf numFmtId="0" fontId="16" fillId="0" borderId="48" xfId="7" applyFont="1" applyFill="1" applyBorder="1" applyAlignment="1">
      <alignment vertical="center" wrapText="1"/>
    </xf>
    <xf numFmtId="0" fontId="16" fillId="0" borderId="49" xfId="7" applyFont="1" applyFill="1" applyBorder="1" applyAlignment="1">
      <alignment vertical="center" wrapText="1"/>
    </xf>
    <xf numFmtId="183" fontId="10" fillId="0" borderId="47" xfId="7" applyNumberFormat="1" applyFont="1" applyFill="1" applyBorder="1" applyAlignment="1">
      <alignment vertical="center"/>
    </xf>
    <xf numFmtId="183" fontId="10" fillId="0" borderId="48" xfId="7" applyNumberFormat="1" applyFont="1" applyFill="1" applyBorder="1" applyAlignment="1">
      <alignment vertical="center"/>
    </xf>
    <xf numFmtId="183" fontId="10" fillId="0" borderId="49" xfId="7" applyNumberFormat="1" applyFont="1" applyFill="1" applyBorder="1" applyAlignment="1">
      <alignment vertical="center"/>
    </xf>
    <xf numFmtId="0" fontId="10" fillId="0" borderId="31" xfId="7" applyFont="1" applyFill="1" applyBorder="1">
      <alignment vertical="center"/>
    </xf>
    <xf numFmtId="0" fontId="10" fillId="0" borderId="0" xfId="7" applyFont="1" applyFill="1" applyBorder="1">
      <alignment vertical="center"/>
    </xf>
    <xf numFmtId="0" fontId="10" fillId="0" borderId="32" xfId="7" applyFont="1" applyFill="1" applyBorder="1">
      <alignment vertical="center"/>
    </xf>
    <xf numFmtId="49" fontId="10" fillId="0" borderId="31" xfId="7" applyNumberFormat="1" applyFont="1" applyFill="1" applyBorder="1">
      <alignment vertical="center"/>
    </xf>
    <xf numFmtId="49" fontId="10" fillId="0" borderId="0" xfId="7" applyNumberFormat="1" applyFont="1" applyFill="1" applyBorder="1">
      <alignment vertical="center"/>
    </xf>
    <xf numFmtId="0" fontId="10" fillId="0" borderId="0" xfId="7" applyFont="1" applyFill="1" applyBorder="1" applyAlignment="1">
      <alignment vertical="center"/>
    </xf>
    <xf numFmtId="0" fontId="10" fillId="0" borderId="0" xfId="7" applyFont="1" applyFill="1" applyBorder="1" applyAlignment="1">
      <alignment horizontal="center" vertical="center"/>
    </xf>
    <xf numFmtId="49" fontId="10" fillId="0" borderId="0" xfId="7" applyNumberFormat="1" applyFont="1" applyFill="1" applyBorder="1" applyAlignment="1">
      <alignment horizontal="center" vertical="center"/>
    </xf>
    <xf numFmtId="0" fontId="10" fillId="0" borderId="32" xfId="7" applyFont="1" applyFill="1" applyBorder="1" applyAlignment="1">
      <alignment horizontal="center" vertical="center"/>
    </xf>
    <xf numFmtId="0" fontId="10" fillId="0" borderId="47" xfId="7" applyFont="1" applyFill="1" applyBorder="1">
      <alignment vertical="center"/>
    </xf>
    <xf numFmtId="0" fontId="10" fillId="0" borderId="48" xfId="7" applyFont="1" applyFill="1" applyBorder="1">
      <alignment vertical="center"/>
    </xf>
    <xf numFmtId="0" fontId="10" fillId="0" borderId="49" xfId="7" applyFont="1" applyFill="1" applyBorder="1">
      <alignment vertical="center"/>
    </xf>
    <xf numFmtId="0" fontId="10" fillId="0" borderId="0" xfId="10" applyFont="1" applyFill="1">
      <alignment vertical="center"/>
    </xf>
    <xf numFmtId="49" fontId="19" fillId="0" borderId="0" xfId="11" applyNumberFormat="1" applyFont="1">
      <alignment vertical="center"/>
    </xf>
    <xf numFmtId="49" fontId="10" fillId="0" borderId="0" xfId="11" applyNumberFormat="1" applyFont="1">
      <alignment vertical="center"/>
    </xf>
    <xf numFmtId="49" fontId="10" fillId="0" borderId="0" xfId="11" applyNumberFormat="1" applyFont="1" applyFill="1">
      <alignment vertical="center"/>
    </xf>
    <xf numFmtId="0" fontId="10" fillId="0" borderId="0" xfId="11" applyFont="1">
      <alignment vertical="center"/>
    </xf>
    <xf numFmtId="0" fontId="20" fillId="0" borderId="0" xfId="11" applyFont="1">
      <alignment vertical="center"/>
    </xf>
    <xf numFmtId="0" fontId="21" fillId="0" borderId="7" xfId="11" applyFont="1" applyBorder="1" applyAlignment="1">
      <alignment horizontal="center" vertical="center"/>
    </xf>
    <xf numFmtId="0" fontId="21" fillId="0" borderId="7" xfId="11" applyFont="1" applyBorder="1" applyAlignment="1">
      <alignment vertical="center"/>
    </xf>
    <xf numFmtId="0" fontId="10" fillId="0" borderId="0" xfId="11" applyFont="1" applyBorder="1">
      <alignment vertical="center"/>
    </xf>
    <xf numFmtId="0" fontId="10" fillId="0" borderId="2" xfId="11" applyFont="1" applyBorder="1">
      <alignment vertical="center"/>
    </xf>
    <xf numFmtId="0" fontId="10" fillId="0" borderId="7" xfId="11" applyFont="1" applyBorder="1">
      <alignment vertical="center"/>
    </xf>
    <xf numFmtId="0" fontId="10" fillId="0" borderId="1" xfId="11" applyFont="1" applyBorder="1" applyAlignment="1">
      <alignment horizontal="center" vertical="center"/>
    </xf>
    <xf numFmtId="0" fontId="10" fillId="0" borderId="2" xfId="11" applyFont="1" applyBorder="1" applyAlignment="1">
      <alignment horizontal="center" vertical="center"/>
    </xf>
    <xf numFmtId="0" fontId="10" fillId="0" borderId="4" xfId="11" applyFont="1" applyBorder="1" applyAlignment="1">
      <alignment horizontal="center" vertical="center"/>
    </xf>
    <xf numFmtId="0" fontId="10" fillId="0" borderId="0" xfId="11" applyFont="1" applyFill="1" applyBorder="1" applyAlignment="1">
      <alignment horizontal="center" vertical="center" wrapText="1"/>
    </xf>
    <xf numFmtId="0" fontId="10" fillId="0" borderId="0" xfId="11" applyFont="1" applyBorder="1" applyAlignment="1">
      <alignment horizontal="center" vertical="center"/>
    </xf>
    <xf numFmtId="0" fontId="10" fillId="0" borderId="7" xfId="11" applyFont="1" applyFill="1" applyBorder="1" applyAlignment="1">
      <alignment horizontal="center" vertical="center" wrapText="1"/>
    </xf>
    <xf numFmtId="0" fontId="10" fillId="0" borderId="0" xfId="11" applyFont="1" applyFill="1">
      <alignment vertical="center"/>
    </xf>
    <xf numFmtId="0" fontId="14" fillId="0" borderId="0" xfId="11" applyFont="1" applyBorder="1">
      <alignment vertical="center"/>
    </xf>
    <xf numFmtId="0" fontId="14" fillId="0" borderId="0" xfId="11" applyFont="1">
      <alignment vertical="center"/>
    </xf>
    <xf numFmtId="49" fontId="10" fillId="2" borderId="0" xfId="12" applyNumberFormat="1" applyFont="1" applyFill="1" applyProtection="1">
      <alignment vertical="center"/>
    </xf>
    <xf numFmtId="0" fontId="10" fillId="2" borderId="0" xfId="12" applyFont="1" applyFill="1" applyProtection="1">
      <alignment vertical="center"/>
    </xf>
    <xf numFmtId="0" fontId="10" fillId="2" borderId="0" xfId="12" applyFont="1" applyFill="1" applyBorder="1" applyAlignment="1" applyProtection="1">
      <alignment vertical="center"/>
    </xf>
    <xf numFmtId="0" fontId="10" fillId="2" borderId="48" xfId="12" applyFont="1" applyFill="1" applyBorder="1" applyProtection="1">
      <alignment vertical="center"/>
    </xf>
    <xf numFmtId="0" fontId="3" fillId="2" borderId="0" xfId="13" applyFill="1" applyProtection="1">
      <alignment vertical="center"/>
    </xf>
    <xf numFmtId="0" fontId="3" fillId="0" borderId="0" xfId="13" applyProtection="1">
      <alignment vertical="center"/>
    </xf>
    <xf numFmtId="0" fontId="22" fillId="2" borderId="0" xfId="12" applyFont="1" applyFill="1" applyAlignment="1" applyProtection="1">
      <alignment vertical="center"/>
    </xf>
    <xf numFmtId="0" fontId="10" fillId="2" borderId="0" xfId="12" applyFont="1" applyFill="1" applyAlignment="1" applyProtection="1">
      <alignment vertical="center"/>
    </xf>
    <xf numFmtId="0" fontId="3" fillId="2" borderId="0" xfId="13" applyFill="1" applyAlignment="1" applyProtection="1">
      <alignment vertical="center"/>
    </xf>
    <xf numFmtId="0" fontId="3" fillId="0" borderId="0" xfId="13" applyAlignment="1" applyProtection="1">
      <alignment vertical="center"/>
    </xf>
    <xf numFmtId="0" fontId="5" fillId="2" borderId="0" xfId="12" applyFont="1" applyFill="1" applyProtection="1">
      <alignment vertical="center"/>
    </xf>
    <xf numFmtId="0" fontId="24" fillId="2" borderId="0" xfId="12" applyFont="1" applyFill="1" applyProtection="1">
      <alignment vertical="center"/>
    </xf>
    <xf numFmtId="0" fontId="24" fillId="2" borderId="0" xfId="13" applyFont="1" applyFill="1" applyProtection="1">
      <alignment vertical="center"/>
    </xf>
    <xf numFmtId="0" fontId="24" fillId="0" borderId="0" xfId="13" applyFont="1" applyProtection="1">
      <alignment vertical="center"/>
    </xf>
    <xf numFmtId="0" fontId="5" fillId="2" borderId="0" xfId="12" applyFont="1" applyFill="1" applyBorder="1" applyProtection="1">
      <alignment vertical="center"/>
    </xf>
    <xf numFmtId="0" fontId="24" fillId="2" borderId="0" xfId="12" applyFont="1" applyFill="1" applyBorder="1" applyProtection="1">
      <alignment vertical="center"/>
    </xf>
    <xf numFmtId="0" fontId="5" fillId="0" borderId="83" xfId="12" applyFont="1" applyBorder="1" applyAlignment="1" applyProtection="1">
      <alignment horizontal="center" vertical="center" shrinkToFit="1"/>
      <protection locked="0"/>
    </xf>
    <xf numFmtId="0" fontId="5" fillId="0" borderId="83" xfId="12" applyFont="1" applyFill="1" applyBorder="1" applyAlignment="1" applyProtection="1">
      <alignment horizontal="center" vertical="center" shrinkToFit="1"/>
      <protection locked="0"/>
    </xf>
    <xf numFmtId="0" fontId="5" fillId="0" borderId="95" xfId="15" applyFont="1" applyBorder="1" applyAlignment="1" applyProtection="1">
      <alignment horizontal="center" vertical="center" shrinkToFit="1"/>
      <protection locked="0"/>
    </xf>
    <xf numFmtId="0" fontId="5" fillId="0" borderId="97" xfId="12" applyFont="1" applyBorder="1" applyAlignment="1" applyProtection="1">
      <alignment horizontal="center" vertical="center" shrinkToFit="1"/>
      <protection locked="0"/>
    </xf>
    <xf numFmtId="0" fontId="5" fillId="0" borderId="97" xfId="12" applyFont="1" applyFill="1" applyBorder="1" applyAlignment="1" applyProtection="1">
      <alignment horizontal="center" vertical="center" shrinkToFit="1"/>
      <protection locked="0"/>
    </xf>
    <xf numFmtId="0" fontId="5" fillId="0" borderId="108" xfId="15" applyFont="1" applyBorder="1" applyAlignment="1" applyProtection="1">
      <alignment horizontal="center" vertical="center" shrinkToFit="1"/>
      <protection locked="0"/>
    </xf>
    <xf numFmtId="0" fontId="5" fillId="5" borderId="114" xfId="12" applyFont="1" applyFill="1" applyBorder="1" applyAlignment="1" applyProtection="1">
      <alignment horizontal="center" vertical="center" shrinkToFit="1"/>
      <protection locked="0"/>
    </xf>
    <xf numFmtId="0" fontId="17" fillId="2" borderId="0" xfId="12" applyFont="1" applyFill="1" applyProtection="1">
      <alignment vertical="center"/>
    </xf>
    <xf numFmtId="0" fontId="5" fillId="0" borderId="122" xfId="12" applyFont="1" applyBorder="1" applyAlignment="1" applyProtection="1">
      <alignment horizontal="center" vertical="center" shrinkToFit="1"/>
      <protection locked="0"/>
    </xf>
    <xf numFmtId="0" fontId="5" fillId="2" borderId="108" xfId="12" applyFont="1" applyFill="1" applyBorder="1" applyAlignment="1" applyProtection="1">
      <alignment horizontal="center" vertical="center" shrinkToFit="1"/>
      <protection locked="0"/>
    </xf>
    <xf numFmtId="0" fontId="3" fillId="2" borderId="0" xfId="13" applyFont="1" applyFill="1" applyProtection="1">
      <alignment vertical="center"/>
    </xf>
    <xf numFmtId="0" fontId="5" fillId="0" borderId="131" xfId="12" applyFont="1" applyBorder="1" applyAlignment="1" applyProtection="1">
      <alignment horizontal="center" vertical="center" shrinkToFit="1"/>
      <protection locked="0"/>
    </xf>
    <xf numFmtId="0" fontId="5" fillId="2" borderId="0" xfId="12" applyFont="1" applyFill="1" applyBorder="1" applyAlignment="1" applyProtection="1">
      <alignment horizontal="center" vertical="center" shrinkToFit="1"/>
    </xf>
    <xf numFmtId="0" fontId="5" fillId="2" borderId="0" xfId="12" applyFont="1" applyFill="1" applyBorder="1" applyAlignment="1" applyProtection="1">
      <alignment horizontal="left" vertical="center" shrinkToFit="1"/>
    </xf>
    <xf numFmtId="181" fontId="5" fillId="2" borderId="0" xfId="12" applyNumberFormat="1" applyFont="1" applyFill="1" applyBorder="1" applyAlignment="1" applyProtection="1">
      <alignment horizontal="right" vertical="center" shrinkToFit="1"/>
    </xf>
    <xf numFmtId="181" fontId="5" fillId="2" borderId="0" xfId="12" applyNumberFormat="1" applyFont="1" applyFill="1" applyBorder="1" applyAlignment="1" applyProtection="1">
      <alignment horizontal="left" vertical="center" shrinkToFit="1"/>
    </xf>
    <xf numFmtId="0" fontId="17" fillId="2" borderId="0" xfId="12" applyFont="1" applyFill="1" applyBorder="1" applyProtection="1">
      <alignment vertical="center"/>
    </xf>
    <xf numFmtId="0" fontId="5" fillId="2" borderId="48" xfId="12" applyFont="1" applyFill="1" applyBorder="1" applyAlignment="1" applyProtection="1">
      <alignment vertical="center"/>
    </xf>
    <xf numFmtId="0" fontId="5" fillId="2" borderId="48" xfId="12" applyFont="1" applyFill="1" applyBorder="1" applyAlignment="1" applyProtection="1">
      <alignment horizontal="center" vertical="center"/>
    </xf>
    <xf numFmtId="0" fontId="5" fillId="2" borderId="9" xfId="12" applyFont="1" applyFill="1" applyBorder="1" applyProtection="1">
      <alignment vertical="center"/>
    </xf>
    <xf numFmtId="0" fontId="5" fillId="2" borderId="40" xfId="12" applyFont="1" applyFill="1" applyBorder="1" applyAlignment="1" applyProtection="1">
      <alignment vertical="center"/>
    </xf>
    <xf numFmtId="0" fontId="5" fillId="2" borderId="2" xfId="12" applyFont="1" applyFill="1" applyBorder="1" applyAlignment="1" applyProtection="1">
      <alignment vertical="center"/>
    </xf>
    <xf numFmtId="0" fontId="5" fillId="2" borderId="0" xfId="12" applyFont="1" applyFill="1" applyBorder="1" applyAlignment="1" applyProtection="1">
      <alignment vertical="center"/>
    </xf>
    <xf numFmtId="0" fontId="5" fillId="2" borderId="32" xfId="12" applyFont="1" applyFill="1" applyBorder="1" applyAlignment="1" applyProtection="1">
      <alignment vertical="center"/>
    </xf>
    <xf numFmtId="0" fontId="5" fillId="2" borderId="0" xfId="12" applyFont="1" applyFill="1" applyAlignment="1" applyProtection="1">
      <alignment vertical="center"/>
    </xf>
    <xf numFmtId="0" fontId="5" fillId="2" borderId="0" xfId="12" applyFont="1" applyFill="1" applyBorder="1" applyAlignment="1" applyProtection="1">
      <alignment horizontal="center" vertical="center"/>
    </xf>
    <xf numFmtId="0" fontId="24" fillId="2" borderId="0" xfId="12" applyFont="1" applyFill="1" applyAlignment="1" applyProtection="1">
      <alignment vertical="center"/>
    </xf>
    <xf numFmtId="0" fontId="24" fillId="2" borderId="0" xfId="12" applyFont="1" applyFill="1" applyBorder="1" applyAlignment="1" applyProtection="1">
      <alignment horizontal="center" vertical="center"/>
    </xf>
    <xf numFmtId="0" fontId="24" fillId="2" borderId="31" xfId="12" applyFont="1" applyFill="1" applyBorder="1" applyAlignment="1" applyProtection="1">
      <alignment vertical="center"/>
    </xf>
    <xf numFmtId="0" fontId="24" fillId="2" borderId="0" xfId="12" applyFont="1" applyFill="1" applyBorder="1" applyAlignment="1" applyProtection="1">
      <alignment vertical="center"/>
    </xf>
    <xf numFmtId="0" fontId="26" fillId="2" borderId="0" xfId="13" applyFont="1" applyFill="1" applyProtection="1">
      <alignment vertical="center"/>
    </xf>
    <xf numFmtId="0" fontId="3" fillId="0" borderId="0" xfId="13">
      <alignment vertical="center"/>
    </xf>
    <xf numFmtId="177" fontId="21" fillId="0" borderId="0" xfId="2" applyNumberFormat="1" applyFont="1" applyFill="1" applyBorder="1">
      <alignment vertical="center"/>
    </xf>
    <xf numFmtId="0" fontId="3" fillId="2" borderId="1" xfId="2" applyFont="1" applyFill="1" applyBorder="1">
      <alignment vertical="center"/>
    </xf>
    <xf numFmtId="0" fontId="3" fillId="2" borderId="2" xfId="2" applyFont="1" applyFill="1" applyBorder="1">
      <alignment vertical="center"/>
    </xf>
    <xf numFmtId="0" fontId="3" fillId="2" borderId="3" xfId="2" applyFont="1" applyFill="1" applyBorder="1">
      <alignment vertical="center"/>
    </xf>
    <xf numFmtId="0" fontId="3" fillId="2" borderId="10" xfId="2" applyFont="1" applyFill="1" applyBorder="1">
      <alignment vertical="center"/>
    </xf>
    <xf numFmtId="0" fontId="3" fillId="2" borderId="9" xfId="2" applyFont="1" applyFill="1" applyBorder="1">
      <alignment vertical="center"/>
    </xf>
    <xf numFmtId="0" fontId="3" fillId="2" borderId="11" xfId="2" applyFont="1" applyFill="1" applyBorder="1">
      <alignment vertical="center"/>
    </xf>
    <xf numFmtId="177" fontId="21" fillId="2" borderId="6" xfId="2" applyNumberFormat="1" applyFont="1" applyFill="1" applyBorder="1">
      <alignment vertical="center"/>
    </xf>
    <xf numFmtId="177" fontId="21" fillId="2" borderId="7" xfId="2" applyNumberFormat="1" applyFont="1" applyFill="1" applyBorder="1">
      <alignment vertical="center"/>
    </xf>
    <xf numFmtId="177" fontId="21" fillId="2" borderId="8" xfId="2" applyNumberFormat="1" applyFont="1" applyFill="1" applyBorder="1">
      <alignment vertical="center"/>
    </xf>
    <xf numFmtId="177" fontId="21" fillId="2" borderId="12" xfId="2" applyNumberFormat="1" applyFont="1" applyFill="1" applyBorder="1" applyAlignment="1">
      <alignment horizontal="center" vertical="center"/>
    </xf>
    <xf numFmtId="177" fontId="10" fillId="2" borderId="173" xfId="2" applyNumberFormat="1" applyFont="1" applyFill="1" applyBorder="1" applyAlignment="1">
      <alignment horizontal="center" vertical="center"/>
    </xf>
    <xf numFmtId="177" fontId="21" fillId="2" borderId="174" xfId="2" applyNumberFormat="1" applyFont="1" applyFill="1" applyBorder="1" applyAlignment="1">
      <alignment horizontal="center" vertical="center"/>
    </xf>
    <xf numFmtId="181" fontId="21" fillId="2" borderId="13" xfId="3" applyNumberFormat="1" applyFont="1" applyFill="1" applyBorder="1" applyAlignment="1">
      <alignment horizontal="right" vertical="center" wrapText="1"/>
    </xf>
    <xf numFmtId="181" fontId="21" fillId="2" borderId="13" xfId="3" applyNumberFormat="1" applyFont="1" applyFill="1" applyBorder="1" applyAlignment="1">
      <alignment horizontal="right" vertical="center"/>
    </xf>
    <xf numFmtId="181" fontId="21" fillId="2" borderId="6" xfId="3" applyNumberFormat="1" applyFont="1" applyFill="1" applyBorder="1" applyAlignment="1">
      <alignment horizontal="right" vertical="center"/>
    </xf>
    <xf numFmtId="179" fontId="21" fillId="2" borderId="175" xfId="3" applyNumberFormat="1" applyFont="1" applyFill="1" applyBorder="1" applyAlignment="1">
      <alignment horizontal="right" vertical="center"/>
    </xf>
    <xf numFmtId="181" fontId="21" fillId="2" borderId="12" xfId="3" applyNumberFormat="1" applyFont="1" applyFill="1" applyBorder="1" applyAlignment="1">
      <alignment horizontal="right" vertical="center" wrapText="1"/>
    </xf>
    <xf numFmtId="181" fontId="21" fillId="2" borderId="12" xfId="3" applyNumberFormat="1" applyFont="1" applyFill="1" applyBorder="1" applyAlignment="1">
      <alignment horizontal="right" vertical="center"/>
    </xf>
    <xf numFmtId="181" fontId="21" fillId="2" borderId="10" xfId="3" applyNumberFormat="1" applyFont="1" applyFill="1" applyBorder="1" applyAlignment="1">
      <alignment horizontal="right" vertical="center"/>
    </xf>
    <xf numFmtId="179" fontId="21" fillId="2" borderId="174" xfId="3" applyNumberFormat="1" applyFont="1" applyFill="1" applyBorder="1" applyAlignment="1">
      <alignment horizontal="right" vertical="center"/>
    </xf>
    <xf numFmtId="176" fontId="21" fillId="0" borderId="0" xfId="2" applyNumberFormat="1" applyFont="1" applyFill="1" applyBorder="1">
      <alignment vertical="center"/>
    </xf>
    <xf numFmtId="177" fontId="21" fillId="0" borderId="10" xfId="2" applyNumberFormat="1" applyFont="1" applyFill="1" applyBorder="1">
      <alignment vertical="center"/>
    </xf>
    <xf numFmtId="177" fontId="21" fillId="0" borderId="9" xfId="2" applyNumberFormat="1" applyFont="1" applyFill="1" applyBorder="1">
      <alignment vertical="center"/>
    </xf>
    <xf numFmtId="177" fontId="21" fillId="0" borderId="11" xfId="2" applyNumberFormat="1" applyFont="1" applyFill="1" applyBorder="1">
      <alignment vertical="center"/>
    </xf>
    <xf numFmtId="177" fontId="21" fillId="0" borderId="12" xfId="2" applyNumberFormat="1" applyFont="1" applyFill="1" applyBorder="1" applyAlignment="1">
      <alignment horizontal="center" vertical="center"/>
    </xf>
    <xf numFmtId="177" fontId="21" fillId="0" borderId="173" xfId="2" applyNumberFormat="1" applyFont="1" applyFill="1" applyBorder="1" applyAlignment="1">
      <alignment horizontal="center" vertical="center"/>
    </xf>
    <xf numFmtId="177" fontId="21" fillId="0" borderId="174" xfId="2" applyNumberFormat="1" applyFont="1" applyFill="1" applyBorder="1" applyAlignment="1">
      <alignment horizontal="center" vertical="center"/>
    </xf>
    <xf numFmtId="177" fontId="21" fillId="0" borderId="0" xfId="2" applyNumberFormat="1" applyFont="1" applyFill="1" applyBorder="1" applyAlignment="1">
      <alignment horizontal="center" vertical="center"/>
    </xf>
    <xf numFmtId="177" fontId="21" fillId="0" borderId="4" xfId="2" applyNumberFormat="1" applyFont="1" applyFill="1" applyBorder="1">
      <alignment vertical="center"/>
    </xf>
    <xf numFmtId="192" fontId="27" fillId="0" borderId="12" xfId="2" applyNumberFormat="1" applyFont="1" applyFill="1" applyBorder="1" applyAlignment="1">
      <alignment horizontal="right" vertical="center" shrinkToFit="1"/>
    </xf>
    <xf numFmtId="192" fontId="27" fillId="0" borderId="173" xfId="2" applyNumberFormat="1" applyFont="1" applyFill="1" applyBorder="1" applyAlignment="1">
      <alignment horizontal="right" vertical="center" shrinkToFit="1"/>
    </xf>
    <xf numFmtId="192" fontId="21" fillId="0" borderId="174" xfId="2" applyNumberFormat="1" applyFont="1" applyFill="1" applyBorder="1" applyAlignment="1">
      <alignment horizontal="right" vertical="center" shrinkToFit="1"/>
    </xf>
    <xf numFmtId="177" fontId="21" fillId="0" borderId="5" xfId="2" applyNumberFormat="1" applyFont="1" applyFill="1" applyBorder="1">
      <alignment vertical="center"/>
    </xf>
    <xf numFmtId="177" fontId="21" fillId="0" borderId="0" xfId="2" applyNumberFormat="1" applyFont="1" applyFill="1">
      <alignment vertical="center"/>
    </xf>
    <xf numFmtId="179" fontId="27" fillId="0" borderId="12" xfId="2" applyNumberFormat="1" applyFont="1" applyFill="1" applyBorder="1" applyAlignment="1">
      <alignment horizontal="right" vertical="center" shrinkToFit="1"/>
    </xf>
    <xf numFmtId="179" fontId="27" fillId="0" borderId="173" xfId="2" applyNumberFormat="1" applyFont="1" applyFill="1" applyBorder="1" applyAlignment="1">
      <alignment horizontal="right" vertical="center" shrinkToFit="1"/>
    </xf>
    <xf numFmtId="179" fontId="21" fillId="0" borderId="174" xfId="2" applyNumberFormat="1" applyFont="1" applyFill="1" applyBorder="1" applyAlignment="1">
      <alignment horizontal="right" vertical="center" shrinkToFit="1"/>
    </xf>
    <xf numFmtId="177" fontId="21" fillId="0" borderId="6" xfId="2" applyNumberFormat="1" applyFont="1" applyFill="1" applyBorder="1">
      <alignment vertical="center"/>
    </xf>
    <xf numFmtId="177" fontId="21" fillId="0" borderId="7" xfId="2" applyNumberFormat="1" applyFont="1" applyFill="1" applyBorder="1">
      <alignment vertical="center"/>
    </xf>
    <xf numFmtId="176" fontId="21" fillId="0" borderId="7" xfId="2" applyNumberFormat="1" applyFont="1" applyFill="1" applyBorder="1">
      <alignment vertical="center"/>
    </xf>
    <xf numFmtId="177" fontId="21" fillId="0" borderId="8" xfId="2" applyNumberFormat="1" applyFont="1" applyFill="1" applyBorder="1">
      <alignment vertical="center"/>
    </xf>
    <xf numFmtId="0" fontId="3" fillId="0" borderId="3" xfId="2" applyFont="1" applyFill="1" applyBorder="1" applyAlignment="1"/>
    <xf numFmtId="0" fontId="3" fillId="0" borderId="5" xfId="2" applyFont="1" applyFill="1" applyBorder="1" applyAlignment="1"/>
    <xf numFmtId="181" fontId="21" fillId="2" borderId="12" xfId="2" applyNumberFormat="1" applyFont="1" applyFill="1" applyBorder="1" applyAlignment="1">
      <alignment horizontal="right" vertical="center"/>
    </xf>
    <xf numFmtId="181" fontId="21" fillId="2" borderId="173" xfId="2" applyNumberFormat="1" applyFont="1" applyFill="1" applyBorder="1" applyAlignment="1">
      <alignment horizontal="right" vertical="center"/>
    </xf>
    <xf numFmtId="179" fontId="21" fillId="2" borderId="174" xfId="2" applyNumberFormat="1" applyFont="1" applyFill="1" applyBorder="1" applyAlignment="1">
      <alignment horizontal="right" vertical="center"/>
    </xf>
    <xf numFmtId="181" fontId="21" fillId="0" borderId="12" xfId="2" applyNumberFormat="1" applyFont="1" applyFill="1" applyBorder="1" applyAlignment="1">
      <alignment horizontal="right" vertical="center"/>
    </xf>
    <xf numFmtId="181" fontId="21" fillId="0" borderId="173" xfId="2" applyNumberFormat="1" applyFont="1" applyFill="1" applyBorder="1" applyAlignment="1">
      <alignment horizontal="right" vertical="center"/>
    </xf>
    <xf numFmtId="179" fontId="21" fillId="0" borderId="174" xfId="2" applyNumberFormat="1" applyFont="1" applyFill="1" applyBorder="1" applyAlignment="1">
      <alignment horizontal="right" vertical="center"/>
    </xf>
    <xf numFmtId="181" fontId="21" fillId="2" borderId="12" xfId="2" applyNumberFormat="1" applyFont="1" applyFill="1" applyBorder="1" applyAlignment="1">
      <alignment horizontal="right" vertical="center" wrapText="1"/>
    </xf>
    <xf numFmtId="181" fontId="21" fillId="2" borderId="173" xfId="2" applyNumberFormat="1" applyFont="1" applyFill="1" applyBorder="1" applyAlignment="1">
      <alignment horizontal="right" vertical="center" wrapText="1"/>
    </xf>
    <xf numFmtId="179" fontId="21" fillId="2" borderId="174" xfId="2" applyNumberFormat="1" applyFont="1" applyFill="1" applyBorder="1" applyAlignment="1">
      <alignment horizontal="right" vertical="center" wrapText="1"/>
    </xf>
    <xf numFmtId="0" fontId="21" fillId="0" borderId="0" xfId="2" applyFont="1" applyFill="1" applyBorder="1" applyAlignment="1"/>
    <xf numFmtId="0" fontId="3" fillId="0" borderId="0" xfId="2" applyFont="1" applyFill="1" applyBorder="1" applyAlignment="1"/>
    <xf numFmtId="176" fontId="21" fillId="0" borderId="2" xfId="2" applyNumberFormat="1" applyFont="1" applyFill="1" applyBorder="1">
      <alignment vertical="center"/>
    </xf>
    <xf numFmtId="0" fontId="3" fillId="0" borderId="7" xfId="3" applyFont="1" applyFill="1" applyBorder="1">
      <alignment vertical="center"/>
    </xf>
    <xf numFmtId="176" fontId="21" fillId="0" borderId="7" xfId="3" applyNumberFormat="1" applyFont="1" applyFill="1" applyBorder="1">
      <alignment vertical="center"/>
    </xf>
    <xf numFmtId="177" fontId="27" fillId="0" borderId="1" xfId="4" applyNumberFormat="1" applyFont="1" applyBorder="1" applyAlignment="1">
      <alignment vertical="center"/>
    </xf>
    <xf numFmtId="177" fontId="27" fillId="0" borderId="3" xfId="4" applyNumberFormat="1" applyFont="1" applyBorder="1" applyAlignment="1">
      <alignment vertical="center"/>
    </xf>
    <xf numFmtId="177" fontId="27" fillId="0" borderId="6" xfId="4" applyNumberFormat="1" applyFont="1" applyBorder="1" applyAlignment="1">
      <alignment vertical="center"/>
    </xf>
    <xf numFmtId="177" fontId="27" fillId="0" borderId="8" xfId="4" applyNumberFormat="1" applyFont="1" applyBorder="1" applyAlignment="1">
      <alignment vertical="center"/>
    </xf>
    <xf numFmtId="177" fontId="27" fillId="0" borderId="1" xfId="4" applyNumberFormat="1" applyFont="1" applyBorder="1" applyAlignment="1">
      <alignment horizontal="center" vertical="center"/>
    </xf>
    <xf numFmtId="177" fontId="27" fillId="0" borderId="174" xfId="4" applyNumberFormat="1" applyFont="1" applyBorder="1" applyAlignment="1">
      <alignment horizontal="center" vertical="center" wrapText="1"/>
    </xf>
    <xf numFmtId="177" fontId="14" fillId="0" borderId="176" xfId="4" applyNumberFormat="1" applyFont="1" applyBorder="1" applyAlignment="1">
      <alignment horizontal="center" vertical="center"/>
    </xf>
    <xf numFmtId="177" fontId="27" fillId="0" borderId="7" xfId="4" applyNumberFormat="1" applyFont="1" applyBorder="1" applyAlignment="1">
      <alignment horizontal="center" vertical="center" wrapText="1"/>
    </xf>
    <xf numFmtId="177" fontId="27" fillId="0" borderId="12" xfId="4" applyNumberFormat="1" applyFont="1" applyBorder="1" applyAlignment="1">
      <alignment horizontal="center" vertical="center"/>
    </xf>
    <xf numFmtId="181" fontId="27" fillId="0" borderId="16" xfId="5" applyNumberFormat="1" applyFont="1" applyFill="1" applyBorder="1" applyAlignment="1">
      <alignment horizontal="right" vertical="center"/>
    </xf>
    <xf numFmtId="181" fontId="27" fillId="0" borderId="1" xfId="5" applyNumberFormat="1" applyFont="1" applyFill="1" applyBorder="1" applyAlignment="1">
      <alignment horizontal="right" vertical="center"/>
    </xf>
    <xf numFmtId="179" fontId="27" fillId="0" borderId="177" xfId="5" applyNumberFormat="1" applyFont="1" applyFill="1" applyBorder="1" applyAlignment="1">
      <alignment horizontal="right" vertical="center"/>
    </xf>
    <xf numFmtId="181" fontId="27" fillId="0" borderId="176" xfId="5" applyNumberFormat="1" applyFont="1" applyFill="1" applyBorder="1" applyAlignment="1">
      <alignment horizontal="right" vertical="center"/>
    </xf>
    <xf numFmtId="179" fontId="27" fillId="0" borderId="178" xfId="5" applyNumberFormat="1" applyFont="1" applyFill="1" applyBorder="1" applyAlignment="1">
      <alignment horizontal="right" vertical="center"/>
    </xf>
    <xf numFmtId="179" fontId="27" fillId="0" borderId="16" xfId="5" applyNumberFormat="1" applyFont="1" applyBorder="1" applyAlignment="1">
      <alignment horizontal="right" vertical="center"/>
    </xf>
    <xf numFmtId="177" fontId="27" fillId="0" borderId="6" xfId="4" applyNumberFormat="1" applyFont="1" applyBorder="1" applyAlignment="1">
      <alignment horizontal="center" vertical="center"/>
    </xf>
    <xf numFmtId="177" fontId="27" fillId="0" borderId="179" xfId="4" applyNumberFormat="1" applyFont="1" applyBorder="1" applyAlignment="1">
      <alignment horizontal="center" vertical="center"/>
    </xf>
    <xf numFmtId="181" fontId="27" fillId="0" borderId="180" xfId="5" applyNumberFormat="1" applyFont="1" applyFill="1" applyBorder="1" applyAlignment="1">
      <alignment horizontal="right" vertical="center"/>
    </xf>
    <xf numFmtId="181" fontId="27" fillId="0" borderId="181" xfId="5" applyNumberFormat="1" applyFont="1" applyFill="1" applyBorder="1" applyAlignment="1">
      <alignment horizontal="right" vertical="center"/>
    </xf>
    <xf numFmtId="179" fontId="27" fillId="0" borderId="179" xfId="5" applyNumberFormat="1" applyFont="1" applyFill="1" applyBorder="1" applyAlignment="1">
      <alignment horizontal="right" vertical="center"/>
    </xf>
    <xf numFmtId="181" fontId="27" fillId="0" borderId="182" xfId="5" applyNumberFormat="1" applyFont="1" applyFill="1" applyBorder="1" applyAlignment="1">
      <alignment horizontal="right" vertical="center"/>
    </xf>
    <xf numFmtId="179" fontId="27" fillId="0" borderId="183" xfId="5" applyNumberFormat="1" applyFont="1" applyFill="1" applyBorder="1" applyAlignment="1">
      <alignment horizontal="right" vertical="center"/>
    </xf>
    <xf numFmtId="179" fontId="27" fillId="0" borderId="180" xfId="5" applyNumberFormat="1" applyFont="1" applyBorder="1" applyAlignment="1">
      <alignment horizontal="right" vertical="center"/>
    </xf>
    <xf numFmtId="181" fontId="27" fillId="0" borderId="180" xfId="5" applyNumberFormat="1" applyFont="1" applyFill="1" applyBorder="1" applyAlignment="1">
      <alignment horizontal="right" vertical="center" wrapText="1"/>
    </xf>
    <xf numFmtId="177" fontId="27" fillId="0" borderId="3" xfId="4" applyNumberFormat="1" applyFont="1" applyBorder="1" applyAlignment="1">
      <alignment horizontal="center" vertical="center"/>
    </xf>
    <xf numFmtId="181" fontId="27" fillId="0" borderId="16" xfId="5" applyNumberFormat="1" applyFont="1" applyBorder="1" applyAlignment="1">
      <alignment horizontal="right" vertical="center"/>
    </xf>
    <xf numFmtId="181" fontId="27" fillId="0" borderId="1" xfId="5" applyNumberFormat="1" applyFont="1" applyBorder="1" applyAlignment="1">
      <alignment horizontal="right" vertical="center"/>
    </xf>
    <xf numFmtId="179" fontId="27" fillId="0" borderId="177" xfId="5" applyNumberFormat="1" applyFont="1" applyBorder="1" applyAlignment="1">
      <alignment horizontal="right" vertical="center"/>
    </xf>
    <xf numFmtId="181" fontId="27" fillId="0" borderId="176" xfId="5" applyNumberFormat="1" applyFont="1" applyBorder="1" applyAlignment="1">
      <alignment horizontal="right" vertical="center"/>
    </xf>
    <xf numFmtId="179" fontId="27" fillId="0" borderId="2" xfId="5" applyNumberFormat="1" applyFont="1" applyBorder="1" applyAlignment="1">
      <alignment horizontal="right" vertical="center"/>
    </xf>
    <xf numFmtId="0" fontId="3" fillId="0" borderId="0" xfId="16">
      <alignment vertical="center"/>
    </xf>
    <xf numFmtId="0" fontId="21" fillId="0" borderId="0" xfId="16" applyFont="1">
      <alignment vertical="center"/>
    </xf>
    <xf numFmtId="0" fontId="28" fillId="0" borderId="0" xfId="16" applyFont="1" applyAlignment="1">
      <alignment horizontal="right" vertical="center"/>
    </xf>
    <xf numFmtId="0" fontId="29" fillId="6" borderId="25" xfId="16" applyFont="1" applyFill="1" applyBorder="1" applyAlignment="1"/>
    <xf numFmtId="0" fontId="29" fillId="6" borderId="26" xfId="16" applyFont="1" applyFill="1" applyBorder="1" applyAlignment="1">
      <alignment horizontal="right" vertical="top"/>
    </xf>
    <xf numFmtId="0" fontId="29" fillId="6" borderId="27" xfId="16" applyFont="1" applyFill="1" applyBorder="1" applyAlignment="1">
      <alignment horizontal="right" vertical="top"/>
    </xf>
    <xf numFmtId="0" fontId="29" fillId="6" borderId="17" xfId="16" applyFont="1" applyFill="1" applyBorder="1" applyAlignment="1">
      <alignment horizontal="center" vertical="center"/>
    </xf>
    <xf numFmtId="0" fontId="29" fillId="6" borderId="19" xfId="16" applyFont="1" applyFill="1" applyBorder="1" applyAlignment="1">
      <alignment horizontal="center" vertical="center"/>
    </xf>
    <xf numFmtId="0" fontId="29" fillId="6" borderId="63" xfId="16" applyFont="1" applyFill="1" applyBorder="1" applyAlignment="1">
      <alignment horizontal="center" vertical="center"/>
    </xf>
    <xf numFmtId="0" fontId="29" fillId="0" borderId="31" xfId="16" applyFont="1" applyFill="1" applyBorder="1" applyAlignment="1">
      <alignment horizontal="center" vertical="center" wrapText="1"/>
    </xf>
    <xf numFmtId="190" fontId="29" fillId="0" borderId="17" xfId="16" applyNumberFormat="1" applyFont="1" applyFill="1" applyBorder="1" applyAlignment="1" applyProtection="1">
      <alignment horizontal="right" vertical="center" wrapText="1"/>
    </xf>
    <xf numFmtId="190" fontId="29" fillId="0" borderId="19" xfId="16" applyNumberFormat="1" applyFont="1" applyFill="1" applyBorder="1" applyAlignment="1" applyProtection="1">
      <alignment horizontal="right" vertical="center" wrapText="1"/>
    </xf>
    <xf numFmtId="190" fontId="29" fillId="0" borderId="21" xfId="16" applyNumberFormat="1" applyFont="1" applyFill="1" applyBorder="1" applyAlignment="1" applyProtection="1">
      <alignment horizontal="right" vertical="center" wrapText="1"/>
    </xf>
    <xf numFmtId="0" fontId="29" fillId="0" borderId="40" xfId="16" applyFont="1" applyFill="1" applyBorder="1" applyAlignment="1">
      <alignment horizontal="center" vertical="center" wrapText="1"/>
    </xf>
    <xf numFmtId="190" fontId="29" fillId="0" borderId="38" xfId="16" applyNumberFormat="1" applyFont="1" applyFill="1" applyBorder="1" applyAlignment="1" applyProtection="1">
      <alignment horizontal="right" vertical="center" wrapText="1"/>
    </xf>
    <xf numFmtId="190" fontId="29" fillId="0" borderId="16" xfId="16" applyNumberFormat="1" applyFont="1" applyFill="1" applyBorder="1" applyAlignment="1" applyProtection="1">
      <alignment horizontal="right" vertical="center" wrapText="1"/>
    </xf>
    <xf numFmtId="190" fontId="29" fillId="0" borderId="39" xfId="16" applyNumberFormat="1" applyFont="1" applyFill="1" applyBorder="1" applyAlignment="1" applyProtection="1">
      <alignment horizontal="right" vertical="center" wrapText="1"/>
    </xf>
    <xf numFmtId="0" fontId="29" fillId="0" borderId="64" xfId="16" applyFont="1" applyFill="1" applyBorder="1" applyAlignment="1">
      <alignment horizontal="center" vertical="center"/>
    </xf>
    <xf numFmtId="190" fontId="29" fillId="0" borderId="114" xfId="16" applyNumberFormat="1" applyFont="1" applyFill="1" applyBorder="1" applyAlignment="1" applyProtection="1">
      <alignment horizontal="right" vertical="center" wrapText="1"/>
    </xf>
    <xf numFmtId="190" fontId="29" fillId="0" borderId="184" xfId="16" applyNumberFormat="1" applyFont="1" applyFill="1" applyBorder="1" applyAlignment="1" applyProtection="1">
      <alignment horizontal="right" vertical="center" wrapText="1"/>
    </xf>
    <xf numFmtId="190" fontId="29" fillId="0" borderId="65" xfId="16" applyNumberFormat="1" applyFont="1" applyFill="1" applyBorder="1" applyAlignment="1" applyProtection="1">
      <alignment horizontal="right" vertical="center" wrapText="1"/>
    </xf>
    <xf numFmtId="0" fontId="29" fillId="0" borderId="0" xfId="17" applyFont="1">
      <alignment vertical="center"/>
    </xf>
    <xf numFmtId="0" fontId="3" fillId="0" borderId="0" xfId="17">
      <alignment vertical="center"/>
    </xf>
    <xf numFmtId="0" fontId="28" fillId="0" borderId="0" xfId="17" applyFont="1" applyAlignment="1">
      <alignment horizontal="right" vertical="center"/>
    </xf>
    <xf numFmtId="0" fontId="29" fillId="7" borderId="25" xfId="17" applyFont="1" applyFill="1" applyBorder="1" applyAlignment="1"/>
    <xf numFmtId="0" fontId="29" fillId="7" borderId="26" xfId="17" applyFont="1" applyFill="1" applyBorder="1" applyAlignment="1">
      <alignment horizontal="right" vertical="top"/>
    </xf>
    <xf numFmtId="0" fontId="29" fillId="7" borderId="27" xfId="17" applyFont="1" applyFill="1" applyBorder="1" applyAlignment="1">
      <alignment horizontal="right" vertical="top"/>
    </xf>
    <xf numFmtId="0" fontId="29" fillId="7" borderId="18" xfId="17" applyFont="1" applyFill="1" applyBorder="1" applyAlignment="1">
      <alignment horizontal="center" vertical="center"/>
    </xf>
    <xf numFmtId="0" fontId="29" fillId="7" borderId="19" xfId="17" applyFont="1" applyFill="1" applyBorder="1" applyAlignment="1">
      <alignment horizontal="center" vertical="center"/>
    </xf>
    <xf numFmtId="0" fontId="29" fillId="7" borderId="21" xfId="17" applyFont="1" applyFill="1" applyBorder="1" applyAlignment="1">
      <alignment horizontal="center" vertical="center"/>
    </xf>
    <xf numFmtId="0" fontId="29" fillId="0" borderId="33" xfId="17" applyFont="1" applyFill="1" applyBorder="1" applyAlignment="1">
      <alignment vertical="center" wrapText="1"/>
    </xf>
    <xf numFmtId="190" fontId="29" fillId="0" borderId="185" xfId="17" applyNumberFormat="1" applyFont="1" applyFill="1" applyBorder="1" applyAlignment="1">
      <alignment horizontal="right" vertical="center"/>
    </xf>
    <xf numFmtId="190" fontId="29" fillId="0" borderId="186" xfId="17" applyNumberFormat="1" applyFont="1" applyFill="1" applyBorder="1" applyAlignment="1">
      <alignment horizontal="right" vertical="center"/>
    </xf>
    <xf numFmtId="190" fontId="29" fillId="0" borderId="187" xfId="17" applyNumberFormat="1" applyFont="1" applyFill="1" applyBorder="1" applyAlignment="1">
      <alignment horizontal="right" vertical="center"/>
    </xf>
    <xf numFmtId="0" fontId="29" fillId="0" borderId="37" xfId="17" applyFont="1" applyFill="1" applyBorder="1" applyAlignment="1">
      <alignment vertical="center"/>
    </xf>
    <xf numFmtId="190" fontId="29" fillId="0" borderId="188" xfId="17" applyNumberFormat="1" applyFont="1" applyFill="1" applyBorder="1" applyAlignment="1">
      <alignment horizontal="right" vertical="center"/>
    </xf>
    <xf numFmtId="190" fontId="29" fillId="0" borderId="12" xfId="17" applyNumberFormat="1" applyFont="1" applyFill="1" applyBorder="1" applyAlignment="1">
      <alignment horizontal="right" vertical="center"/>
    </xf>
    <xf numFmtId="190" fontId="29" fillId="0" borderId="189" xfId="17" applyNumberFormat="1" applyFont="1" applyFill="1" applyBorder="1" applyAlignment="1">
      <alignment horizontal="right" vertical="center"/>
    </xf>
    <xf numFmtId="0" fontId="29" fillId="0" borderId="40" xfId="17" applyFont="1" applyFill="1" applyBorder="1" applyAlignment="1">
      <alignment vertical="center"/>
    </xf>
    <xf numFmtId="0" fontId="29" fillId="0" borderId="64" xfId="17" applyFont="1" applyFill="1" applyBorder="1" applyAlignment="1">
      <alignment vertical="center"/>
    </xf>
    <xf numFmtId="190" fontId="29" fillId="0" borderId="114" xfId="17" applyNumberFormat="1" applyFont="1" applyFill="1" applyBorder="1" applyAlignment="1">
      <alignment horizontal="right" vertical="center"/>
    </xf>
    <xf numFmtId="190" fontId="29" fillId="0" borderId="184" xfId="17" applyNumberFormat="1" applyFont="1" applyFill="1" applyBorder="1" applyAlignment="1">
      <alignment horizontal="right" vertical="center"/>
    </xf>
    <xf numFmtId="190" fontId="29" fillId="0" borderId="65" xfId="17" applyNumberFormat="1" applyFont="1" applyFill="1" applyBorder="1" applyAlignment="1">
      <alignment horizontal="right" vertical="center"/>
    </xf>
    <xf numFmtId="0" fontId="30" fillId="0" borderId="0" xfId="17" applyFont="1" applyFill="1" applyBorder="1" applyAlignment="1"/>
    <xf numFmtId="0" fontId="30" fillId="0" borderId="0" xfId="17" applyNumberFormat="1" applyFont="1" applyFill="1" applyBorder="1" applyAlignment="1">
      <alignment vertical="center" wrapText="1"/>
    </xf>
    <xf numFmtId="0" fontId="30" fillId="0" borderId="0" xfId="17" applyNumberFormat="1" applyFont="1" applyBorder="1" applyAlignment="1">
      <alignment vertical="center" wrapText="1"/>
    </xf>
    <xf numFmtId="0" fontId="29" fillId="0" borderId="0" xfId="17" applyNumberFormat="1" applyFont="1" applyFill="1" applyBorder="1" applyAlignment="1">
      <alignment vertical="center"/>
    </xf>
    <xf numFmtId="0" fontId="21" fillId="0" borderId="0" xfId="18" applyFont="1">
      <alignment vertical="center"/>
    </xf>
    <xf numFmtId="0" fontId="3" fillId="0" borderId="0" xfId="18">
      <alignment vertical="center"/>
    </xf>
    <xf numFmtId="0" fontId="28" fillId="0" borderId="0" xfId="18" applyFont="1" applyAlignment="1">
      <alignment horizontal="center" vertical="center"/>
    </xf>
    <xf numFmtId="0" fontId="30" fillId="6" borderId="25" xfId="18" applyFont="1" applyFill="1" applyBorder="1" applyAlignment="1"/>
    <xf numFmtId="0" fontId="30" fillId="6" borderId="26" xfId="18" applyFont="1" applyFill="1" applyBorder="1" applyAlignment="1"/>
    <xf numFmtId="0" fontId="30" fillId="6" borderId="26" xfId="18" applyFont="1" applyFill="1" applyBorder="1" applyAlignment="1">
      <alignment horizontal="right" vertical="center"/>
    </xf>
    <xf numFmtId="0" fontId="30" fillId="6" borderId="27" xfId="18" applyFont="1" applyFill="1" applyBorder="1" applyAlignment="1">
      <alignment horizontal="right" vertical="top"/>
    </xf>
    <xf numFmtId="0" fontId="30" fillId="6" borderId="18" xfId="18" applyFont="1" applyFill="1" applyBorder="1" applyAlignment="1">
      <alignment horizontal="center" vertical="center"/>
    </xf>
    <xf numFmtId="0" fontId="30" fillId="6" borderId="19" xfId="18" applyFont="1" applyFill="1" applyBorder="1" applyAlignment="1">
      <alignment horizontal="center" vertical="center"/>
    </xf>
    <xf numFmtId="0" fontId="30" fillId="6" borderId="63" xfId="18" applyFont="1" applyFill="1" applyBorder="1" applyAlignment="1">
      <alignment horizontal="center" vertical="center"/>
    </xf>
    <xf numFmtId="0" fontId="30" fillId="0" borderId="6" xfId="18" applyFont="1" applyFill="1" applyBorder="1" applyAlignment="1">
      <alignment vertical="center" wrapText="1"/>
    </xf>
    <xf numFmtId="181" fontId="30" fillId="0" borderId="185" xfId="18" applyNumberFormat="1" applyFont="1" applyFill="1" applyBorder="1" applyAlignment="1" applyProtection="1">
      <alignment horizontal="right" vertical="center"/>
    </xf>
    <xf numFmtId="181" fontId="30" fillId="0" borderId="186" xfId="18" applyNumberFormat="1" applyFont="1" applyFill="1" applyBorder="1" applyAlignment="1" applyProtection="1">
      <alignment horizontal="right" vertical="center"/>
    </xf>
    <xf numFmtId="181" fontId="30" fillId="0" borderId="187" xfId="18" applyNumberFormat="1" applyFont="1" applyFill="1" applyBorder="1" applyAlignment="1" applyProtection="1">
      <alignment horizontal="right" vertical="center"/>
    </xf>
    <xf numFmtId="0" fontId="30" fillId="0" borderId="10" xfId="18" applyFont="1" applyFill="1" applyBorder="1" applyAlignment="1">
      <alignment vertical="center"/>
    </xf>
    <xf numFmtId="181" fontId="30" fillId="0" borderId="188" xfId="18" applyNumberFormat="1" applyFont="1" applyFill="1" applyBorder="1" applyAlignment="1" applyProtection="1">
      <alignment horizontal="right" vertical="center"/>
    </xf>
    <xf numFmtId="181" fontId="30" fillId="0" borderId="12" xfId="18" applyNumberFormat="1" applyFont="1" applyFill="1" applyBorder="1" applyAlignment="1" applyProtection="1">
      <alignment horizontal="right" vertical="center"/>
    </xf>
    <xf numFmtId="181" fontId="30" fillId="0" borderId="189" xfId="18" applyNumberFormat="1" applyFont="1" applyFill="1" applyBorder="1" applyAlignment="1" applyProtection="1">
      <alignment horizontal="right" vertical="center"/>
    </xf>
    <xf numFmtId="0" fontId="30" fillId="0" borderId="1" xfId="18" applyFont="1" applyFill="1" applyBorder="1" applyAlignment="1">
      <alignment vertical="center"/>
    </xf>
    <xf numFmtId="0" fontId="30" fillId="0" borderId="56" xfId="18" applyFont="1" applyFill="1" applyBorder="1" applyAlignment="1">
      <alignment vertical="center"/>
    </xf>
    <xf numFmtId="181" fontId="30" fillId="0" borderId="114" xfId="18" applyNumberFormat="1" applyFont="1" applyFill="1" applyBorder="1" applyAlignment="1" applyProtection="1">
      <alignment horizontal="right" vertical="center"/>
    </xf>
    <xf numFmtId="181" fontId="30" fillId="0" borderId="184" xfId="18" applyNumberFormat="1" applyFont="1" applyFill="1" applyBorder="1" applyAlignment="1" applyProtection="1">
      <alignment horizontal="right" vertical="center"/>
    </xf>
    <xf numFmtId="181" fontId="30" fillId="0" borderId="65" xfId="18" applyNumberFormat="1" applyFont="1" applyFill="1" applyBorder="1" applyAlignment="1" applyProtection="1">
      <alignment horizontal="right" vertical="center"/>
    </xf>
    <xf numFmtId="0" fontId="30" fillId="0" borderId="0" xfId="18" applyFont="1" applyAlignment="1"/>
    <xf numFmtId="0" fontId="3" fillId="0" borderId="0" xfId="19">
      <alignment vertical="center"/>
    </xf>
    <xf numFmtId="0" fontId="28" fillId="0" borderId="0" xfId="19" applyFont="1" applyAlignment="1">
      <alignment horizontal="center" vertical="center"/>
    </xf>
    <xf numFmtId="0" fontId="30" fillId="6" borderId="25" xfId="19" applyFont="1" applyFill="1" applyBorder="1" applyAlignment="1"/>
    <xf numFmtId="0" fontId="30" fillId="6" borderId="26" xfId="19" applyFont="1" applyFill="1" applyBorder="1" applyAlignment="1"/>
    <xf numFmtId="0" fontId="30" fillId="6" borderId="26" xfId="19" applyFont="1" applyFill="1" applyBorder="1" applyAlignment="1">
      <alignment horizontal="right" vertical="center"/>
    </xf>
    <xf numFmtId="0" fontId="30" fillId="6" borderId="27" xfId="19" applyFont="1" applyFill="1" applyBorder="1" applyAlignment="1">
      <alignment horizontal="right" vertical="top"/>
    </xf>
    <xf numFmtId="0" fontId="30" fillId="6" borderId="18" xfId="19" applyFont="1" applyFill="1" applyBorder="1" applyAlignment="1">
      <alignment horizontal="center" vertical="center"/>
    </xf>
    <xf numFmtId="0" fontId="30" fillId="6" borderId="19" xfId="19" applyFont="1" applyFill="1" applyBorder="1" applyAlignment="1">
      <alignment horizontal="center" vertical="center"/>
    </xf>
    <xf numFmtId="0" fontId="30" fillId="6" borderId="21" xfId="19" applyFont="1" applyFill="1" applyBorder="1" applyAlignment="1">
      <alignment horizontal="center" vertical="center"/>
    </xf>
    <xf numFmtId="0" fontId="30" fillId="0" borderId="6" xfId="19" applyFont="1" applyFill="1" applyBorder="1" applyAlignment="1">
      <alignment vertical="center" wrapText="1"/>
    </xf>
    <xf numFmtId="181" fontId="30" fillId="0" borderId="185" xfId="19" applyNumberFormat="1" applyFont="1" applyFill="1" applyBorder="1" applyAlignment="1" applyProtection="1">
      <alignment horizontal="right" vertical="center"/>
    </xf>
    <xf numFmtId="181" fontId="30" fillId="0" borderId="186" xfId="19" applyNumberFormat="1" applyFont="1" applyFill="1" applyBorder="1" applyAlignment="1" applyProtection="1">
      <alignment horizontal="right" vertical="center"/>
    </xf>
    <xf numFmtId="181" fontId="30" fillId="0" borderId="187" xfId="19" applyNumberFormat="1" applyFont="1" applyFill="1" applyBorder="1" applyAlignment="1" applyProtection="1">
      <alignment horizontal="right" vertical="center"/>
    </xf>
    <xf numFmtId="0" fontId="30" fillId="0" borderId="10" xfId="19" applyFont="1" applyFill="1" applyBorder="1" applyAlignment="1">
      <alignment vertical="center"/>
    </xf>
    <xf numFmtId="181" fontId="30" fillId="0" borderId="188" xfId="19" applyNumberFormat="1" applyFont="1" applyFill="1" applyBorder="1" applyAlignment="1" applyProtection="1">
      <alignment horizontal="right" vertical="center"/>
    </xf>
    <xf numFmtId="181" fontId="30" fillId="0" borderId="12" xfId="19" applyNumberFormat="1" applyFont="1" applyFill="1" applyBorder="1" applyAlignment="1" applyProtection="1">
      <alignment horizontal="right" vertical="center"/>
    </xf>
    <xf numFmtId="181" fontId="30" fillId="0" borderId="189" xfId="19" applyNumberFormat="1" applyFont="1" applyFill="1" applyBorder="1" applyAlignment="1" applyProtection="1">
      <alignment horizontal="right" vertical="center"/>
    </xf>
    <xf numFmtId="0" fontId="30" fillId="0" borderId="1" xfId="19" applyFont="1" applyFill="1" applyBorder="1" applyAlignment="1">
      <alignment vertical="center"/>
    </xf>
    <xf numFmtId="0" fontId="30" fillId="0" borderId="13" xfId="19" applyFont="1" applyFill="1" applyBorder="1" applyAlignment="1">
      <alignment vertical="center"/>
    </xf>
    <xf numFmtId="0" fontId="30" fillId="0" borderId="10" xfId="19" applyFont="1" applyFill="1" applyBorder="1" applyAlignment="1">
      <alignment vertical="center" wrapText="1"/>
    </xf>
    <xf numFmtId="0" fontId="30" fillId="0" borderId="56" xfId="19" applyFont="1" applyFill="1" applyBorder="1" applyAlignment="1">
      <alignment vertical="center"/>
    </xf>
    <xf numFmtId="181" fontId="30" fillId="0" borderId="114" xfId="19" applyNumberFormat="1" applyFont="1" applyFill="1" applyBorder="1" applyAlignment="1" applyProtection="1">
      <alignment horizontal="right" vertical="center"/>
    </xf>
    <xf numFmtId="181" fontId="30" fillId="0" borderId="184" xfId="19" applyNumberFormat="1" applyFont="1" applyFill="1" applyBorder="1" applyAlignment="1" applyProtection="1">
      <alignment horizontal="right" vertical="center"/>
    </xf>
    <xf numFmtId="181" fontId="30" fillId="0" borderId="65" xfId="19" applyNumberFormat="1" applyFont="1" applyFill="1" applyBorder="1" applyAlignment="1" applyProtection="1">
      <alignment horizontal="right" vertical="center"/>
    </xf>
    <xf numFmtId="0" fontId="30" fillId="0" borderId="0" xfId="19" applyFont="1" applyFill="1" applyBorder="1" applyAlignment="1"/>
    <xf numFmtId="0" fontId="30" fillId="0" borderId="0" xfId="19" applyFont="1" applyFill="1" applyBorder="1" applyAlignment="1">
      <alignment vertical="center"/>
    </xf>
    <xf numFmtId="0" fontId="30" fillId="0" borderId="0" xfId="19" applyFont="1" applyFill="1" applyBorder="1" applyAlignment="1">
      <alignment horizontal="left" vertical="center"/>
    </xf>
    <xf numFmtId="181" fontId="30" fillId="0" borderId="0" xfId="19" applyNumberFormat="1" applyFont="1" applyFill="1" applyBorder="1" applyAlignment="1" applyProtection="1">
      <alignment horizontal="right" vertical="center"/>
    </xf>
    <xf numFmtId="0" fontId="16" fillId="0" borderId="0" xfId="7" applyNumberFormat="1" applyFont="1" applyFill="1" applyBorder="1" applyAlignment="1" applyProtection="1">
      <alignment horizontal="left" vertical="center" wrapText="1"/>
      <protection hidden="1"/>
    </xf>
    <xf numFmtId="188" fontId="10" fillId="0" borderId="0" xfId="7" applyNumberFormat="1" applyFont="1" applyFill="1" applyBorder="1" applyAlignment="1" applyProtection="1">
      <alignment horizontal="center" vertical="center"/>
      <protection hidden="1"/>
    </xf>
    <xf numFmtId="0" fontId="10" fillId="0" borderId="0" xfId="7" applyFont="1" applyFill="1" applyBorder="1" applyAlignment="1" applyProtection="1">
      <alignment horizontal="center" vertical="center"/>
      <protection hidden="1"/>
    </xf>
    <xf numFmtId="0" fontId="10" fillId="0" borderId="0" xfId="7" applyFont="1" applyFill="1" applyBorder="1" applyAlignment="1">
      <alignment horizontal="center" vertical="center"/>
    </xf>
    <xf numFmtId="49" fontId="10" fillId="0" borderId="0" xfId="7" applyNumberFormat="1" applyFont="1" applyFill="1" applyBorder="1" applyAlignment="1">
      <alignment horizontal="center" vertical="center"/>
    </xf>
    <xf numFmtId="183" fontId="10" fillId="0" borderId="56" xfId="7" applyNumberFormat="1" applyFont="1" applyFill="1" applyBorder="1" applyAlignment="1">
      <alignment horizontal="right" vertical="center"/>
    </xf>
    <xf numFmtId="183" fontId="10" fillId="0" borderId="57" xfId="7" applyNumberFormat="1" applyFont="1" applyFill="1" applyBorder="1" applyAlignment="1">
      <alignment horizontal="right" vertical="center"/>
    </xf>
    <xf numFmtId="183" fontId="10" fillId="0" borderId="59" xfId="7" applyNumberFormat="1" applyFont="1" applyFill="1" applyBorder="1" applyAlignment="1">
      <alignment horizontal="right" vertical="center"/>
    </xf>
    <xf numFmtId="0" fontId="14" fillId="0" borderId="47" xfId="8" applyFont="1" applyFill="1" applyBorder="1" applyAlignment="1">
      <alignment horizontal="left" vertical="center"/>
    </xf>
    <xf numFmtId="0" fontId="14" fillId="0" borderId="48" xfId="8" applyFont="1" applyFill="1" applyBorder="1" applyAlignment="1">
      <alignment horizontal="left" vertical="center"/>
    </xf>
    <xf numFmtId="0" fontId="14" fillId="0" borderId="49" xfId="8" applyFont="1" applyFill="1" applyBorder="1" applyAlignment="1">
      <alignment horizontal="left" vertical="center"/>
    </xf>
    <xf numFmtId="183" fontId="10" fillId="0" borderId="31" xfId="7" applyNumberFormat="1" applyFont="1" applyFill="1" applyBorder="1" applyAlignment="1">
      <alignment horizontal="right" vertical="center"/>
    </xf>
    <xf numFmtId="183" fontId="10" fillId="0" borderId="0" xfId="7" applyNumberFormat="1" applyFont="1" applyFill="1" applyBorder="1" applyAlignment="1">
      <alignment horizontal="right" vertical="center"/>
    </xf>
    <xf numFmtId="183" fontId="10" fillId="0" borderId="32" xfId="7" applyNumberFormat="1" applyFont="1" applyFill="1" applyBorder="1" applyAlignment="1">
      <alignment horizontal="right" vertical="center"/>
    </xf>
    <xf numFmtId="0" fontId="10" fillId="0" borderId="10" xfId="7" applyFont="1" applyFill="1" applyBorder="1" applyAlignment="1">
      <alignment vertical="center"/>
    </xf>
    <xf numFmtId="0" fontId="10" fillId="0" borderId="9" xfId="7" applyFont="1" applyFill="1" applyBorder="1" applyAlignment="1">
      <alignment vertical="center"/>
    </xf>
    <xf numFmtId="0" fontId="10" fillId="0" borderId="11" xfId="7" applyFont="1" applyFill="1" applyBorder="1" applyAlignment="1">
      <alignment vertical="center"/>
    </xf>
    <xf numFmtId="177" fontId="10" fillId="0" borderId="10" xfId="7" applyNumberFormat="1" applyFont="1" applyFill="1" applyBorder="1" applyAlignment="1">
      <alignment horizontal="right" vertical="center"/>
    </xf>
    <xf numFmtId="177" fontId="10" fillId="0" borderId="9" xfId="7" applyNumberFormat="1" applyFont="1" applyFill="1" applyBorder="1" applyAlignment="1">
      <alignment horizontal="right" vertical="center"/>
    </xf>
    <xf numFmtId="177" fontId="10" fillId="0" borderId="11" xfId="7" applyNumberFormat="1" applyFont="1" applyFill="1" applyBorder="1" applyAlignment="1">
      <alignment horizontal="right" vertical="center"/>
    </xf>
    <xf numFmtId="177" fontId="10" fillId="0" borderId="55" xfId="7" applyNumberFormat="1" applyFont="1" applyFill="1" applyBorder="1" applyAlignment="1">
      <alignment horizontal="right" vertical="center"/>
    </xf>
    <xf numFmtId="0" fontId="14" fillId="0" borderId="31" xfId="8" applyFont="1" applyFill="1" applyBorder="1" applyAlignment="1">
      <alignment horizontal="left" vertical="center"/>
    </xf>
    <xf numFmtId="0" fontId="14" fillId="0" borderId="0" xfId="8" applyFont="1" applyFill="1" applyBorder="1" applyAlignment="1">
      <alignment horizontal="left" vertical="center"/>
    </xf>
    <xf numFmtId="0" fontId="14" fillId="0" borderId="32" xfId="8" applyFont="1" applyFill="1" applyBorder="1" applyAlignment="1">
      <alignment horizontal="left" vertical="center"/>
    </xf>
    <xf numFmtId="0" fontId="14" fillId="0" borderId="22" xfId="8" applyFont="1" applyFill="1" applyBorder="1" applyAlignment="1">
      <alignment horizontal="center" vertical="center" wrapText="1"/>
    </xf>
    <xf numFmtId="0" fontId="14" fillId="0" borderId="23" xfId="8" applyFont="1" applyFill="1" applyBorder="1" applyAlignment="1">
      <alignment horizontal="center" vertical="center" wrapText="1"/>
    </xf>
    <xf numFmtId="0" fontId="14" fillId="0" borderId="24" xfId="8" applyFont="1" applyFill="1" applyBorder="1" applyAlignment="1">
      <alignment horizontal="center" vertical="center" wrapText="1"/>
    </xf>
    <xf numFmtId="0" fontId="14" fillId="0" borderId="31" xfId="8" applyFont="1" applyFill="1" applyBorder="1" applyAlignment="1">
      <alignment horizontal="center" vertical="center" wrapText="1"/>
    </xf>
    <xf numFmtId="0" fontId="14" fillId="0" borderId="0" xfId="8" applyFont="1" applyFill="1" applyBorder="1" applyAlignment="1">
      <alignment horizontal="center" vertical="center" wrapText="1"/>
    </xf>
    <xf numFmtId="0" fontId="14" fillId="0" borderId="32" xfId="8" applyFont="1" applyFill="1" applyBorder="1" applyAlignment="1">
      <alignment horizontal="center" vertical="center" wrapText="1"/>
    </xf>
    <xf numFmtId="0" fontId="14" fillId="0" borderId="47" xfId="8" applyFont="1" applyFill="1" applyBorder="1" applyAlignment="1">
      <alignment horizontal="center" vertical="center" wrapText="1"/>
    </xf>
    <xf numFmtId="0" fontId="14" fillId="0" borderId="48" xfId="8" applyFont="1" applyFill="1" applyBorder="1" applyAlignment="1">
      <alignment horizontal="center" vertical="center" wrapText="1"/>
    </xf>
    <xf numFmtId="0" fontId="14" fillId="0" borderId="49" xfId="8" applyFont="1" applyFill="1" applyBorder="1" applyAlignment="1">
      <alignment horizontal="center" vertical="center" wrapText="1"/>
    </xf>
    <xf numFmtId="0" fontId="14" fillId="0" borderId="22" xfId="8" applyFont="1" applyFill="1" applyBorder="1" applyAlignment="1">
      <alignment horizontal="left" vertical="center"/>
    </xf>
    <xf numFmtId="0" fontId="14" fillId="0" borderId="23" xfId="8" applyFont="1" applyFill="1" applyBorder="1" applyAlignment="1">
      <alignment horizontal="left" vertical="center"/>
    </xf>
    <xf numFmtId="0" fontId="14" fillId="0" borderId="24" xfId="8" applyFont="1" applyFill="1" applyBorder="1" applyAlignment="1">
      <alignment horizontal="left" vertical="center"/>
    </xf>
    <xf numFmtId="177" fontId="10" fillId="0" borderId="22" xfId="7" applyNumberFormat="1" applyFont="1" applyFill="1" applyBorder="1" applyAlignment="1">
      <alignment horizontal="right" vertical="center"/>
    </xf>
    <xf numFmtId="177" fontId="10" fillId="0" borderId="23" xfId="7" applyNumberFormat="1" applyFont="1" applyFill="1" applyBorder="1" applyAlignment="1">
      <alignment horizontal="right" vertical="center"/>
    </xf>
    <xf numFmtId="177" fontId="10" fillId="0" borderId="24" xfId="7" applyNumberFormat="1" applyFont="1" applyFill="1" applyBorder="1" applyAlignment="1">
      <alignment horizontal="right" vertical="center"/>
    </xf>
    <xf numFmtId="0" fontId="16" fillId="0" borderId="0" xfId="7" applyFont="1" applyFill="1" applyBorder="1" applyAlignment="1">
      <alignment horizontal="left" vertical="center" wrapText="1"/>
    </xf>
    <xf numFmtId="0" fontId="16" fillId="0" borderId="32" xfId="7" applyFont="1" applyFill="1" applyBorder="1" applyAlignment="1">
      <alignment horizontal="left" vertical="center" wrapText="1"/>
    </xf>
    <xf numFmtId="177" fontId="10" fillId="0" borderId="31" xfId="7" applyNumberFormat="1" applyFont="1" applyFill="1" applyBorder="1" applyAlignment="1">
      <alignment horizontal="right" vertical="center"/>
    </xf>
    <xf numFmtId="177" fontId="10" fillId="0" borderId="0" xfId="7" applyNumberFormat="1" applyFont="1" applyFill="1" applyBorder="1" applyAlignment="1">
      <alignment horizontal="right" vertical="center"/>
    </xf>
    <xf numFmtId="177" fontId="10" fillId="0" borderId="32" xfId="7" applyNumberFormat="1" applyFont="1" applyFill="1" applyBorder="1" applyAlignment="1">
      <alignment horizontal="right" vertical="center"/>
    </xf>
    <xf numFmtId="177" fontId="10" fillId="0" borderId="47" xfId="7" applyNumberFormat="1" applyFont="1" applyFill="1" applyBorder="1" applyAlignment="1">
      <alignment horizontal="right" vertical="center"/>
    </xf>
    <xf numFmtId="177" fontId="10" fillId="0" borderId="48" xfId="7" applyNumberFormat="1" applyFont="1" applyFill="1" applyBorder="1" applyAlignment="1">
      <alignment horizontal="right" vertical="center"/>
    </xf>
    <xf numFmtId="177" fontId="10" fillId="0" borderId="49" xfId="7" applyNumberFormat="1" applyFont="1" applyFill="1" applyBorder="1" applyAlignment="1">
      <alignment horizontal="right" vertical="center"/>
    </xf>
    <xf numFmtId="0" fontId="10" fillId="0" borderId="47" xfId="7" applyFont="1" applyFill="1" applyBorder="1" applyAlignment="1">
      <alignment horizontal="left" vertical="center"/>
    </xf>
    <xf numFmtId="0" fontId="10" fillId="0" borderId="48" xfId="7" applyFont="1" applyFill="1" applyBorder="1" applyAlignment="1">
      <alignment horizontal="left" vertical="center"/>
    </xf>
    <xf numFmtId="0" fontId="10" fillId="0" borderId="49" xfId="7" applyFont="1" applyFill="1" applyBorder="1" applyAlignment="1">
      <alignment horizontal="left" vertical="center"/>
    </xf>
    <xf numFmtId="0" fontId="10" fillId="0" borderId="31" xfId="7" applyFont="1" applyFill="1" applyBorder="1" applyAlignment="1">
      <alignment horizontal="left" vertical="center"/>
    </xf>
    <xf numFmtId="0" fontId="10" fillId="0" borderId="0" xfId="7" applyFont="1" applyFill="1" applyBorder="1" applyAlignment="1">
      <alignment horizontal="left" vertical="center"/>
    </xf>
    <xf numFmtId="0" fontId="10" fillId="0" borderId="32" xfId="7" applyFont="1" applyFill="1" applyBorder="1" applyAlignment="1">
      <alignment horizontal="left" vertical="center"/>
    </xf>
    <xf numFmtId="0" fontId="17" fillId="0" borderId="9" xfId="7" applyFont="1" applyFill="1" applyBorder="1">
      <alignment vertical="center"/>
    </xf>
    <xf numFmtId="0" fontId="17" fillId="0" borderId="11" xfId="7" applyFont="1" applyFill="1" applyBorder="1">
      <alignment vertical="center"/>
    </xf>
    <xf numFmtId="0" fontId="10" fillId="0" borderId="1" xfId="7" applyFont="1" applyFill="1" applyBorder="1" applyAlignment="1">
      <alignment horizontal="center" vertical="center" wrapText="1"/>
    </xf>
    <xf numFmtId="0" fontId="10" fillId="0" borderId="2" xfId="7" applyFont="1" applyFill="1" applyBorder="1" applyAlignment="1">
      <alignment horizontal="center" vertical="center"/>
    </xf>
    <xf numFmtId="0" fontId="10" fillId="0" borderId="3" xfId="7" applyFont="1" applyFill="1" applyBorder="1" applyAlignment="1">
      <alignment horizontal="center" vertical="center"/>
    </xf>
    <xf numFmtId="0" fontId="10" fillId="0" borderId="6"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8" xfId="7" applyFont="1" applyFill="1" applyBorder="1" applyAlignment="1">
      <alignment horizontal="center" vertical="center"/>
    </xf>
    <xf numFmtId="0" fontId="10" fillId="0" borderId="2" xfId="7" applyFont="1" applyFill="1" applyBorder="1" applyAlignment="1">
      <alignment horizontal="center" vertical="center" wrapText="1"/>
    </xf>
    <xf numFmtId="0" fontId="10" fillId="0" borderId="3" xfId="7" applyFont="1" applyFill="1" applyBorder="1" applyAlignment="1">
      <alignment horizontal="center" vertical="center" wrapText="1"/>
    </xf>
    <xf numFmtId="0" fontId="10" fillId="0" borderId="6" xfId="7" applyFont="1" applyFill="1" applyBorder="1" applyAlignment="1">
      <alignment horizontal="center" vertical="center" wrapText="1"/>
    </xf>
    <xf numFmtId="0" fontId="10" fillId="0" borderId="7" xfId="7" applyFont="1" applyFill="1" applyBorder="1" applyAlignment="1">
      <alignment horizontal="center" vertical="center" wrapText="1"/>
    </xf>
    <xf numFmtId="0" fontId="10" fillId="0" borderId="8" xfId="7" applyFont="1" applyFill="1" applyBorder="1" applyAlignment="1">
      <alignment horizontal="center" vertical="center" wrapText="1"/>
    </xf>
    <xf numFmtId="0" fontId="16" fillId="0" borderId="1" xfId="7" applyFont="1" applyFill="1" applyBorder="1" applyAlignment="1">
      <alignment horizontal="center" vertical="center" wrapText="1"/>
    </xf>
    <xf numFmtId="0" fontId="16" fillId="0" borderId="2" xfId="7" applyFont="1" applyFill="1" applyBorder="1" applyAlignment="1">
      <alignment horizontal="center" vertical="center" wrapText="1"/>
    </xf>
    <xf numFmtId="0" fontId="16" fillId="0" borderId="41" xfId="7" applyFont="1" applyFill="1" applyBorder="1" applyAlignment="1">
      <alignment horizontal="center" vertical="center" wrapText="1"/>
    </xf>
    <xf numFmtId="0" fontId="16" fillId="0" borderId="6" xfId="7" applyFont="1" applyFill="1" applyBorder="1" applyAlignment="1">
      <alignment horizontal="center" vertical="center" wrapText="1"/>
    </xf>
    <xf numFmtId="0" fontId="16" fillId="0" borderId="7" xfId="7" applyFont="1" applyFill="1" applyBorder="1" applyAlignment="1">
      <alignment horizontal="center" vertical="center" wrapText="1"/>
    </xf>
    <xf numFmtId="0" fontId="16" fillId="0" borderId="34" xfId="7" applyFont="1" applyFill="1" applyBorder="1" applyAlignment="1">
      <alignment horizontal="center" vertical="center" wrapText="1"/>
    </xf>
    <xf numFmtId="0" fontId="10" fillId="0" borderId="40" xfId="7" applyFont="1" applyFill="1" applyBorder="1" applyAlignment="1">
      <alignment horizontal="center" vertical="center" textRotation="255"/>
    </xf>
    <xf numFmtId="0" fontId="10" fillId="0" borderId="2" xfId="7" applyFont="1" applyFill="1" applyBorder="1" applyAlignment="1">
      <alignment horizontal="center" vertical="center" textRotation="255"/>
    </xf>
    <xf numFmtId="0" fontId="10" fillId="0" borderId="3" xfId="7" applyFont="1" applyFill="1" applyBorder="1" applyAlignment="1">
      <alignment horizontal="center" vertical="center" textRotation="255"/>
    </xf>
    <xf numFmtId="0" fontId="10" fillId="0" borderId="31" xfId="7" applyFont="1" applyFill="1" applyBorder="1" applyAlignment="1">
      <alignment horizontal="center" vertical="center" textRotation="255"/>
    </xf>
    <xf numFmtId="0" fontId="10" fillId="0" borderId="0" xfId="7" applyFont="1" applyFill="1" applyBorder="1" applyAlignment="1">
      <alignment horizontal="center" vertical="center" textRotation="255"/>
    </xf>
    <xf numFmtId="0" fontId="10" fillId="0" borderId="5" xfId="7" applyFont="1" applyFill="1" applyBorder="1" applyAlignment="1">
      <alignment horizontal="center" vertical="center" textRotation="255"/>
    </xf>
    <xf numFmtId="0" fontId="10" fillId="0" borderId="47" xfId="7" applyFont="1" applyFill="1" applyBorder="1" applyAlignment="1">
      <alignment horizontal="center" vertical="center" textRotation="255"/>
    </xf>
    <xf numFmtId="0" fontId="10" fillId="0" borderId="48" xfId="7" applyFont="1" applyFill="1" applyBorder="1" applyAlignment="1">
      <alignment horizontal="center" vertical="center" textRotation="255"/>
    </xf>
    <xf numFmtId="0" fontId="10" fillId="0" borderId="43" xfId="7" applyFont="1" applyFill="1" applyBorder="1" applyAlignment="1">
      <alignment horizontal="center" vertical="center" textRotation="255"/>
    </xf>
    <xf numFmtId="0" fontId="10" fillId="0" borderId="1" xfId="7" applyFont="1" applyFill="1" applyBorder="1" applyAlignment="1">
      <alignment horizontal="center" vertical="center"/>
    </xf>
    <xf numFmtId="0" fontId="16" fillId="0" borderId="3" xfId="7" applyFont="1" applyFill="1" applyBorder="1" applyAlignment="1">
      <alignment horizontal="center" vertical="center" wrapText="1"/>
    </xf>
    <xf numFmtId="0" fontId="16" fillId="0" borderId="8" xfId="7" applyFont="1" applyFill="1" applyBorder="1" applyAlignment="1">
      <alignment horizontal="center" vertical="center" wrapText="1"/>
    </xf>
    <xf numFmtId="0" fontId="10" fillId="0" borderId="1" xfId="7" applyFont="1" applyFill="1" applyBorder="1" applyAlignment="1">
      <alignment horizontal="center" vertical="center" textRotation="255"/>
    </xf>
    <xf numFmtId="0" fontId="10" fillId="0" borderId="4" xfId="7" applyFont="1" applyFill="1" applyBorder="1" applyAlignment="1">
      <alignment horizontal="center" vertical="center" textRotation="255"/>
    </xf>
    <xf numFmtId="0" fontId="10" fillId="0" borderId="6" xfId="7" applyFont="1" applyFill="1" applyBorder="1" applyAlignment="1">
      <alignment horizontal="center" vertical="center" textRotation="255"/>
    </xf>
    <xf numFmtId="0" fontId="10" fillId="0" borderId="7" xfId="7" applyFont="1" applyFill="1" applyBorder="1" applyAlignment="1">
      <alignment horizontal="center" vertical="center" textRotation="255"/>
    </xf>
    <xf numFmtId="0" fontId="10" fillId="0" borderId="8" xfId="7" applyFont="1" applyFill="1" applyBorder="1" applyAlignment="1">
      <alignment horizontal="center" vertical="center" textRotation="255"/>
    </xf>
    <xf numFmtId="0" fontId="10" fillId="0" borderId="56" xfId="7" applyFont="1" applyFill="1" applyBorder="1" applyAlignment="1">
      <alignment vertical="center"/>
    </xf>
    <xf numFmtId="0" fontId="10" fillId="0" borderId="57" xfId="7" applyFont="1" applyFill="1" applyBorder="1" applyAlignment="1">
      <alignment vertical="center"/>
    </xf>
    <xf numFmtId="0" fontId="10" fillId="0" borderId="58" xfId="7" applyFont="1" applyFill="1" applyBorder="1" applyAlignment="1">
      <alignment vertical="center"/>
    </xf>
    <xf numFmtId="177" fontId="10" fillId="0" borderId="56" xfId="7" applyNumberFormat="1" applyFont="1" applyFill="1" applyBorder="1" applyAlignment="1">
      <alignment horizontal="right" vertical="center"/>
    </xf>
    <xf numFmtId="177" fontId="10" fillId="0" borderId="57" xfId="7" applyNumberFormat="1" applyFont="1" applyFill="1" applyBorder="1" applyAlignment="1">
      <alignment horizontal="right" vertical="center"/>
    </xf>
    <xf numFmtId="177" fontId="10" fillId="0" borderId="58" xfId="7" applyNumberFormat="1" applyFont="1" applyFill="1" applyBorder="1" applyAlignment="1">
      <alignment horizontal="right" vertical="center"/>
    </xf>
    <xf numFmtId="0" fontId="10" fillId="0" borderId="45" xfId="7" applyFont="1" applyFill="1" applyBorder="1" applyAlignment="1">
      <alignment horizontal="center" vertical="center" shrinkToFit="1"/>
    </xf>
    <xf numFmtId="0" fontId="10" fillId="0" borderId="48" xfId="7" applyFont="1" applyFill="1" applyBorder="1" applyAlignment="1">
      <alignment horizontal="center" vertical="center" shrinkToFit="1"/>
    </xf>
    <xf numFmtId="0" fontId="10" fillId="0" borderId="43" xfId="7" applyFont="1" applyFill="1" applyBorder="1" applyAlignment="1">
      <alignment horizontal="center" vertical="center" shrinkToFit="1"/>
    </xf>
    <xf numFmtId="0" fontId="10" fillId="0" borderId="10" xfId="7" applyFont="1" applyFill="1" applyBorder="1" applyAlignment="1">
      <alignment horizontal="center" vertical="center"/>
    </xf>
    <xf numFmtId="0" fontId="10" fillId="0" borderId="9" xfId="7" applyFont="1" applyFill="1" applyBorder="1" applyAlignment="1">
      <alignment horizontal="center" vertical="center"/>
    </xf>
    <xf numFmtId="0" fontId="10" fillId="0" borderId="67" xfId="7" applyFont="1" applyFill="1" applyBorder="1" applyAlignment="1">
      <alignment horizontal="center" vertical="center"/>
    </xf>
    <xf numFmtId="0" fontId="10" fillId="0" borderId="52" xfId="7" applyFont="1" applyFill="1" applyBorder="1" applyAlignment="1">
      <alignment horizontal="center" vertical="center"/>
    </xf>
    <xf numFmtId="0" fontId="10" fillId="0" borderId="54" xfId="7" applyFont="1" applyFill="1" applyBorder="1" applyAlignment="1">
      <alignment horizontal="center" vertical="center"/>
    </xf>
    <xf numFmtId="0" fontId="10" fillId="0" borderId="60" xfId="7" applyFont="1" applyFill="1" applyBorder="1" applyAlignment="1">
      <alignment horizontal="center" vertical="center"/>
    </xf>
    <xf numFmtId="0" fontId="10" fillId="0" borderId="50" xfId="7" applyFont="1" applyFill="1" applyBorder="1" applyAlignment="1">
      <alignment horizontal="center" vertical="center"/>
    </xf>
    <xf numFmtId="0" fontId="10" fillId="0" borderId="61" xfId="7" applyFont="1" applyFill="1" applyBorder="1" applyAlignment="1">
      <alignment horizontal="center" vertical="center"/>
    </xf>
    <xf numFmtId="185" fontId="10" fillId="0" borderId="61" xfId="7" applyNumberFormat="1" applyFont="1" applyFill="1" applyBorder="1" applyAlignment="1">
      <alignment horizontal="right" vertical="center"/>
    </xf>
    <xf numFmtId="185" fontId="10" fillId="0" borderId="62" xfId="7" applyNumberFormat="1" applyFont="1" applyFill="1" applyBorder="1" applyAlignment="1">
      <alignment horizontal="right" vertical="center"/>
    </xf>
    <xf numFmtId="185" fontId="10" fillId="0" borderId="63" xfId="7" applyNumberFormat="1" applyFont="1" applyFill="1" applyBorder="1" applyAlignment="1">
      <alignment horizontal="right" vertical="center"/>
    </xf>
    <xf numFmtId="183" fontId="10" fillId="0" borderId="58" xfId="7" applyNumberFormat="1" applyFont="1" applyFill="1" applyBorder="1" applyAlignment="1">
      <alignment horizontal="right" vertical="center"/>
    </xf>
    <xf numFmtId="0" fontId="10" fillId="0" borderId="37" xfId="7" applyFont="1" applyFill="1" applyBorder="1" applyAlignment="1">
      <alignment vertical="center"/>
    </xf>
    <xf numFmtId="177" fontId="10" fillId="0" borderId="61" xfId="7" applyNumberFormat="1" applyFont="1" applyFill="1" applyBorder="1" applyAlignment="1">
      <alignment horizontal="right" vertical="center"/>
    </xf>
    <xf numFmtId="177" fontId="10" fillId="0" borderId="62" xfId="7" applyNumberFormat="1" applyFont="1" applyFill="1" applyBorder="1" applyAlignment="1">
      <alignment horizontal="right" vertical="center"/>
    </xf>
    <xf numFmtId="177" fontId="10" fillId="0" borderId="63" xfId="7" applyNumberFormat="1" applyFont="1" applyFill="1" applyBorder="1" applyAlignment="1">
      <alignment horizontal="right" vertical="center"/>
    </xf>
    <xf numFmtId="183" fontId="10" fillId="0" borderId="48" xfId="7" applyNumberFormat="1" applyFont="1" applyFill="1" applyBorder="1" applyAlignment="1">
      <alignment horizontal="right" vertical="center"/>
    </xf>
    <xf numFmtId="183" fontId="10" fillId="0" borderId="49" xfId="7" applyNumberFormat="1" applyFont="1" applyFill="1" applyBorder="1" applyAlignment="1">
      <alignment horizontal="right" vertical="center"/>
    </xf>
    <xf numFmtId="0" fontId="10" fillId="0" borderId="64" xfId="7" applyFont="1" applyFill="1" applyBorder="1" applyAlignment="1">
      <alignment vertical="center"/>
    </xf>
    <xf numFmtId="0" fontId="10" fillId="0" borderId="65" xfId="7" applyFont="1" applyFill="1" applyBorder="1" applyAlignment="1">
      <alignment horizontal="center" vertical="center"/>
    </xf>
    <xf numFmtId="0" fontId="10" fillId="0" borderId="59" xfId="7" applyFont="1" applyFill="1" applyBorder="1" applyAlignment="1">
      <alignment horizontal="center" vertical="center"/>
    </xf>
    <xf numFmtId="0" fontId="10" fillId="0" borderId="66" xfId="7" applyFont="1" applyFill="1" applyBorder="1" applyAlignment="1">
      <alignment horizontal="center" vertical="center"/>
    </xf>
    <xf numFmtId="0" fontId="10" fillId="0" borderId="22" xfId="7" applyFont="1" applyFill="1" applyBorder="1" applyAlignment="1">
      <alignment horizontal="center" vertical="center"/>
    </xf>
    <xf numFmtId="0" fontId="10" fillId="0" borderId="23" xfId="7" applyFont="1" applyFill="1" applyBorder="1" applyAlignment="1">
      <alignment horizontal="center" vertical="center"/>
    </xf>
    <xf numFmtId="0" fontId="10" fillId="0" borderId="47" xfId="7" applyFont="1" applyFill="1" applyBorder="1" applyAlignment="1">
      <alignment horizontal="center" vertical="center"/>
    </xf>
    <xf numFmtId="0" fontId="10" fillId="0" borderId="48" xfId="7" applyFont="1" applyFill="1" applyBorder="1" applyAlignment="1">
      <alignment horizontal="center" vertical="center"/>
    </xf>
    <xf numFmtId="0" fontId="14" fillId="0" borderId="56" xfId="9" applyFont="1" applyFill="1" applyBorder="1" applyAlignment="1">
      <alignment horizontal="center" vertical="center"/>
    </xf>
    <xf numFmtId="0" fontId="14" fillId="0" borderId="57" xfId="9" applyFont="1" applyFill="1" applyBorder="1" applyAlignment="1">
      <alignment horizontal="center" vertical="center"/>
    </xf>
    <xf numFmtId="0" fontId="14" fillId="0" borderId="58" xfId="9" applyFont="1" applyFill="1" applyBorder="1" applyAlignment="1">
      <alignment horizontal="center" vertical="center"/>
    </xf>
    <xf numFmtId="187" fontId="14" fillId="0" borderId="1" xfId="7" applyNumberFormat="1" applyFont="1" applyFill="1" applyBorder="1" applyAlignment="1">
      <alignment horizontal="right" vertical="center"/>
    </xf>
    <xf numFmtId="187" fontId="14" fillId="0" borderId="2" xfId="7" applyNumberFormat="1" applyFont="1" applyFill="1" applyBorder="1" applyAlignment="1">
      <alignment horizontal="right" vertical="center"/>
    </xf>
    <xf numFmtId="187" fontId="14" fillId="0" borderId="41" xfId="7" applyNumberFormat="1" applyFont="1" applyFill="1" applyBorder="1" applyAlignment="1">
      <alignment horizontal="right" vertical="center"/>
    </xf>
    <xf numFmtId="0" fontId="10" fillId="0" borderId="40" xfId="7" applyFont="1" applyFill="1" applyBorder="1" applyAlignment="1">
      <alignment horizontal="center" vertical="center"/>
    </xf>
    <xf numFmtId="0" fontId="10" fillId="0" borderId="43" xfId="7" applyFont="1" applyFill="1" applyBorder="1" applyAlignment="1">
      <alignment horizontal="center" vertical="center"/>
    </xf>
    <xf numFmtId="0" fontId="14" fillId="0" borderId="1" xfId="7" applyFont="1" applyFill="1" applyBorder="1" applyAlignment="1">
      <alignment vertical="center"/>
    </xf>
    <xf numFmtId="0" fontId="14" fillId="0" borderId="2" xfId="7" applyFont="1" applyFill="1" applyBorder="1" applyAlignment="1">
      <alignment vertical="center"/>
    </xf>
    <xf numFmtId="0" fontId="14" fillId="0" borderId="3" xfId="7" applyFont="1" applyFill="1" applyBorder="1" applyAlignment="1">
      <alignment vertical="center"/>
    </xf>
    <xf numFmtId="183" fontId="10" fillId="0" borderId="10" xfId="7" applyNumberFormat="1" applyFont="1" applyFill="1" applyBorder="1" applyAlignment="1">
      <alignment horizontal="right" vertical="center"/>
    </xf>
    <xf numFmtId="183" fontId="10" fillId="0" borderId="9" xfId="7" applyNumberFormat="1" applyFont="1" applyFill="1" applyBorder="1" applyAlignment="1">
      <alignment horizontal="right" vertical="center"/>
    </xf>
    <xf numFmtId="183" fontId="10" fillId="0" borderId="11" xfId="7" applyNumberFormat="1" applyFont="1" applyFill="1" applyBorder="1" applyAlignment="1">
      <alignment horizontal="right" vertical="center"/>
    </xf>
    <xf numFmtId="183" fontId="10" fillId="0" borderId="55" xfId="7" applyNumberFormat="1" applyFont="1" applyFill="1" applyBorder="1" applyAlignment="1">
      <alignment horizontal="right" vertical="center"/>
    </xf>
    <xf numFmtId="0" fontId="14" fillId="0" borderId="1" xfId="9" applyFont="1" applyFill="1" applyBorder="1" applyAlignment="1">
      <alignment horizontal="center" vertical="center"/>
    </xf>
    <xf numFmtId="0" fontId="14" fillId="0" borderId="2" xfId="9" applyFont="1" applyFill="1" applyBorder="1" applyAlignment="1">
      <alignment horizontal="center" vertical="center"/>
    </xf>
    <xf numFmtId="0" fontId="14" fillId="0" borderId="3" xfId="9" applyFont="1" applyFill="1" applyBorder="1" applyAlignment="1">
      <alignment horizontal="center" vertical="center"/>
    </xf>
    <xf numFmtId="177" fontId="14" fillId="0" borderId="10" xfId="7" applyNumberFormat="1" applyFont="1" applyFill="1" applyBorder="1" applyAlignment="1">
      <alignment horizontal="right" vertical="center"/>
    </xf>
    <xf numFmtId="177" fontId="14" fillId="0" borderId="9" xfId="7" applyNumberFormat="1" applyFont="1" applyFill="1" applyBorder="1" applyAlignment="1">
      <alignment horizontal="right" vertical="center"/>
    </xf>
    <xf numFmtId="177" fontId="14" fillId="0" borderId="55" xfId="7" applyNumberFormat="1" applyFont="1" applyFill="1" applyBorder="1" applyAlignment="1">
      <alignment horizontal="right" vertical="center"/>
    </xf>
    <xf numFmtId="0" fontId="10" fillId="0" borderId="33" xfId="7" applyFont="1" applyFill="1" applyBorder="1" applyAlignment="1">
      <alignment horizontal="center" vertical="center"/>
    </xf>
    <xf numFmtId="183" fontId="10" fillId="0" borderId="47" xfId="7" applyNumberFormat="1" applyFont="1" applyFill="1" applyBorder="1" applyAlignment="1">
      <alignment horizontal="right" vertical="center"/>
    </xf>
    <xf numFmtId="0" fontId="10" fillId="0" borderId="22" xfId="10" applyFont="1" applyFill="1" applyBorder="1" applyAlignment="1">
      <alignment horizontal="left" vertical="center"/>
    </xf>
    <xf numFmtId="0" fontId="10" fillId="0" borderId="23" xfId="10" applyFont="1" applyFill="1" applyBorder="1" applyAlignment="1">
      <alignment horizontal="left" vertical="center"/>
    </xf>
    <xf numFmtId="0" fontId="10" fillId="0" borderId="24" xfId="10" applyFont="1" applyFill="1" applyBorder="1" applyAlignment="1">
      <alignment horizontal="left" vertical="center"/>
    </xf>
    <xf numFmtId="185" fontId="10" fillId="0" borderId="31" xfId="7" applyNumberFormat="1" applyFont="1" applyFill="1" applyBorder="1" applyAlignment="1">
      <alignment horizontal="right" vertical="center"/>
    </xf>
    <xf numFmtId="185" fontId="10" fillId="0" borderId="0" xfId="7" applyNumberFormat="1" applyFont="1" applyFill="1" applyBorder="1" applyAlignment="1">
      <alignment horizontal="right" vertical="center"/>
    </xf>
    <xf numFmtId="185" fontId="10" fillId="0" borderId="32" xfId="7" applyNumberFormat="1" applyFont="1" applyFill="1" applyBorder="1" applyAlignment="1">
      <alignment horizontal="right" vertical="center"/>
    </xf>
    <xf numFmtId="0" fontId="10" fillId="0" borderId="22" xfId="7" applyFont="1" applyFill="1" applyBorder="1" applyAlignment="1">
      <alignment horizontal="center" vertical="center" wrapText="1"/>
    </xf>
    <xf numFmtId="0" fontId="10" fillId="0" borderId="23" xfId="7" applyFont="1" applyFill="1" applyBorder="1" applyAlignment="1">
      <alignment horizontal="center" vertical="center" wrapText="1"/>
    </xf>
    <xf numFmtId="0" fontId="10" fillId="0" borderId="18" xfId="7" applyFont="1" applyFill="1" applyBorder="1" applyAlignment="1">
      <alignment horizontal="center" vertical="center" wrapText="1"/>
    </xf>
    <xf numFmtId="0" fontId="10" fillId="0" borderId="31" xfId="7" applyFont="1" applyFill="1" applyBorder="1" applyAlignment="1">
      <alignment horizontal="center" vertical="center" wrapText="1"/>
    </xf>
    <xf numFmtId="0" fontId="10" fillId="0" borderId="0" xfId="7" applyFont="1" applyFill="1" applyBorder="1" applyAlignment="1">
      <alignment horizontal="center" vertical="center" wrapText="1"/>
    </xf>
    <xf numFmtId="0" fontId="10" fillId="0" borderId="5" xfId="7" applyFont="1" applyFill="1" applyBorder="1" applyAlignment="1">
      <alignment horizontal="center" vertical="center" wrapText="1"/>
    </xf>
    <xf numFmtId="0" fontId="10" fillId="0" borderId="47" xfId="7" applyFont="1" applyFill="1" applyBorder="1" applyAlignment="1">
      <alignment horizontal="center" vertical="center" wrapText="1"/>
    </xf>
    <xf numFmtId="0" fontId="10" fillId="0" borderId="48" xfId="7" applyFont="1" applyFill="1" applyBorder="1" applyAlignment="1">
      <alignment horizontal="center" vertical="center" wrapText="1"/>
    </xf>
    <xf numFmtId="0" fontId="10" fillId="0" borderId="43" xfId="7" applyFont="1" applyFill="1" applyBorder="1" applyAlignment="1">
      <alignment horizontal="center" vertical="center" wrapText="1"/>
    </xf>
    <xf numFmtId="0" fontId="14" fillId="0" borderId="20" xfId="7" applyFont="1" applyFill="1" applyBorder="1" applyAlignment="1">
      <alignment vertical="center"/>
    </xf>
    <xf numFmtId="0" fontId="14" fillId="0" borderId="52" xfId="7" applyFont="1" applyFill="1" applyBorder="1" applyAlignment="1">
      <alignment vertical="center"/>
    </xf>
    <xf numFmtId="0" fontId="14" fillId="0" borderId="53" xfId="7" applyFont="1" applyFill="1" applyBorder="1" applyAlignment="1">
      <alignment vertical="center"/>
    </xf>
    <xf numFmtId="177" fontId="14" fillId="0" borderId="20" xfId="7" applyNumberFormat="1" applyFont="1" applyFill="1" applyBorder="1" applyAlignment="1">
      <alignment horizontal="right" vertical="center"/>
    </xf>
    <xf numFmtId="177" fontId="14" fillId="0" borderId="23" xfId="7" applyNumberFormat="1" applyFont="1" applyFill="1" applyBorder="1" applyAlignment="1">
      <alignment horizontal="right" vertical="center"/>
    </xf>
    <xf numFmtId="177" fontId="14" fillId="0" borderId="24" xfId="7" applyNumberFormat="1" applyFont="1" applyFill="1" applyBorder="1" applyAlignment="1">
      <alignment horizontal="right" vertical="center"/>
    </xf>
    <xf numFmtId="0" fontId="10" fillId="0" borderId="37" xfId="7" applyFont="1" applyFill="1" applyBorder="1" applyAlignment="1">
      <alignment horizontal="center" vertical="center"/>
    </xf>
    <xf numFmtId="0" fontId="10" fillId="0" borderId="11" xfId="7" applyFont="1" applyFill="1" applyBorder="1" applyAlignment="1">
      <alignment horizontal="center" vertical="center"/>
    </xf>
    <xf numFmtId="0" fontId="10" fillId="0" borderId="55" xfId="7" applyFont="1" applyFill="1" applyBorder="1" applyAlignment="1">
      <alignment horizontal="center" vertical="center"/>
    </xf>
    <xf numFmtId="0" fontId="14" fillId="0" borderId="9" xfId="7" applyFont="1" applyFill="1" applyBorder="1" applyAlignment="1">
      <alignment vertical="center"/>
    </xf>
    <xf numFmtId="0" fontId="14" fillId="0" borderId="11" xfId="7" applyFont="1" applyFill="1" applyBorder="1" applyAlignment="1">
      <alignment vertical="center"/>
    </xf>
    <xf numFmtId="187" fontId="10" fillId="0" borderId="56" xfId="7" applyNumberFormat="1" applyFont="1" applyFill="1" applyBorder="1" applyAlignment="1">
      <alignment horizontal="right" vertical="center"/>
    </xf>
    <xf numFmtId="187" fontId="10" fillId="0" borderId="57" xfId="7" applyNumberFormat="1" applyFont="1" applyFill="1" applyBorder="1" applyAlignment="1">
      <alignment horizontal="right" vertical="center"/>
    </xf>
    <xf numFmtId="187" fontId="10" fillId="0" borderId="59" xfId="7" applyNumberFormat="1" applyFont="1" applyFill="1" applyBorder="1" applyAlignment="1">
      <alignment horizontal="right" vertical="center"/>
    </xf>
    <xf numFmtId="0" fontId="10" fillId="0" borderId="25" xfId="7" applyFont="1" applyFill="1" applyBorder="1" applyAlignment="1">
      <alignment horizontal="center" vertical="center"/>
    </xf>
    <xf numFmtId="0" fontId="10" fillId="0" borderId="26" xfId="7" applyFont="1" applyFill="1" applyBorder="1" applyAlignment="1">
      <alignment horizontal="center" vertical="center"/>
    </xf>
    <xf numFmtId="0" fontId="10" fillId="0" borderId="51" xfId="7" applyFont="1" applyFill="1" applyBorder="1" applyAlignment="1">
      <alignment vertical="center"/>
    </xf>
    <xf numFmtId="0" fontId="10" fillId="0" borderId="52" xfId="7" applyFont="1" applyFill="1" applyBorder="1" applyAlignment="1">
      <alignment vertical="center"/>
    </xf>
    <xf numFmtId="0" fontId="10" fillId="0" borderId="53" xfId="7" applyFont="1" applyFill="1" applyBorder="1" applyAlignment="1">
      <alignment vertical="center"/>
    </xf>
    <xf numFmtId="177" fontId="10" fillId="0" borderId="51" xfId="7" applyNumberFormat="1" applyFont="1" applyFill="1" applyBorder="1" applyAlignment="1">
      <alignment horizontal="right" vertical="center"/>
    </xf>
    <xf numFmtId="177" fontId="10" fillId="0" borderId="52" xfId="7" applyNumberFormat="1" applyFont="1" applyFill="1" applyBorder="1" applyAlignment="1">
      <alignment horizontal="right" vertical="center"/>
    </xf>
    <xf numFmtId="177" fontId="10" fillId="0" borderId="54" xfId="7" applyNumberFormat="1" applyFont="1" applyFill="1" applyBorder="1" applyAlignment="1">
      <alignment horizontal="right" vertical="center"/>
    </xf>
    <xf numFmtId="0" fontId="10" fillId="0" borderId="24" xfId="7" applyFont="1" applyFill="1" applyBorder="1" applyAlignment="1">
      <alignment horizontal="center" vertical="center"/>
    </xf>
    <xf numFmtId="0" fontId="10" fillId="0" borderId="31" xfId="7" applyFont="1" applyFill="1" applyBorder="1" applyAlignment="1">
      <alignment horizontal="center" vertical="center"/>
    </xf>
    <xf numFmtId="0" fontId="10" fillId="0" borderId="32" xfId="7" applyFont="1" applyFill="1" applyBorder="1" applyAlignment="1">
      <alignment horizontal="center" vertical="center"/>
    </xf>
    <xf numFmtId="184" fontId="10" fillId="0" borderId="31" xfId="7" applyNumberFormat="1" applyFont="1" applyFill="1" applyBorder="1" applyAlignment="1">
      <alignment horizontal="right" vertical="center"/>
    </xf>
    <xf numFmtId="184" fontId="10" fillId="0" borderId="0" xfId="7" applyNumberFormat="1" applyFont="1" applyFill="1" applyBorder="1" applyAlignment="1">
      <alignment horizontal="right" vertical="center"/>
    </xf>
    <xf numFmtId="184" fontId="10" fillId="0" borderId="32" xfId="7" applyNumberFormat="1" applyFont="1" applyFill="1" applyBorder="1" applyAlignment="1">
      <alignment horizontal="right" vertical="center"/>
    </xf>
    <xf numFmtId="0" fontId="10" fillId="0" borderId="38" xfId="7" applyFont="1" applyFill="1" applyBorder="1" applyAlignment="1">
      <alignment horizontal="center" vertical="center"/>
    </xf>
    <xf numFmtId="0" fontId="10" fillId="0" borderId="16" xfId="7" applyFont="1" applyFill="1" applyBorder="1" applyAlignment="1">
      <alignment horizontal="center" vertical="center"/>
    </xf>
    <xf numFmtId="0" fontId="10" fillId="0" borderId="28" xfId="7" applyFont="1" applyFill="1" applyBorder="1" applyAlignment="1">
      <alignment horizontal="center" vertical="center"/>
    </xf>
    <xf numFmtId="0" fontId="10" fillId="0" borderId="5" xfId="7" applyFont="1" applyFill="1" applyBorder="1" applyAlignment="1">
      <alignment horizontal="center" vertical="center"/>
    </xf>
    <xf numFmtId="0" fontId="10" fillId="0" borderId="29" xfId="7" applyFont="1" applyFill="1" applyBorder="1" applyAlignment="1">
      <alignment horizontal="center" vertical="center"/>
    </xf>
    <xf numFmtId="0" fontId="10" fillId="0" borderId="42" xfId="7" applyFont="1" applyFill="1" applyBorder="1" applyAlignment="1">
      <alignment horizontal="center" vertical="center"/>
    </xf>
    <xf numFmtId="0" fontId="10" fillId="0" borderId="44" xfId="7" applyFont="1" applyFill="1" applyBorder="1" applyAlignment="1">
      <alignment horizontal="center" vertical="center"/>
    </xf>
    <xf numFmtId="0" fontId="10" fillId="0" borderId="39" xfId="7" applyFont="1" applyFill="1" applyBorder="1" applyAlignment="1">
      <alignment horizontal="center" vertical="center"/>
    </xf>
    <xf numFmtId="0" fontId="10" fillId="0" borderId="4" xfId="7" applyFont="1" applyFill="1" applyBorder="1" applyAlignment="1">
      <alignment horizontal="center" vertical="center"/>
    </xf>
    <xf numFmtId="0" fontId="10" fillId="0" borderId="30" xfId="7" applyFont="1" applyFill="1" applyBorder="1" applyAlignment="1">
      <alignment horizontal="center" vertical="center"/>
    </xf>
    <xf numFmtId="0" fontId="10" fillId="0" borderId="45" xfId="7" applyFont="1" applyFill="1" applyBorder="1" applyAlignment="1">
      <alignment horizontal="center" vertical="center"/>
    </xf>
    <xf numFmtId="0" fontId="10" fillId="0" borderId="46" xfId="7" applyFont="1" applyFill="1" applyBorder="1" applyAlignment="1">
      <alignment horizontal="center" vertical="center"/>
    </xf>
    <xf numFmtId="49" fontId="10" fillId="0" borderId="1" xfId="7" applyNumberFormat="1" applyFont="1" applyFill="1" applyBorder="1" applyAlignment="1">
      <alignment horizontal="center" vertical="center"/>
    </xf>
    <xf numFmtId="49" fontId="10" fillId="0" borderId="2" xfId="7" applyNumberFormat="1" applyFont="1" applyFill="1" applyBorder="1" applyAlignment="1">
      <alignment horizontal="center" vertical="center"/>
    </xf>
    <xf numFmtId="49" fontId="10" fillId="0" borderId="41" xfId="7" applyNumberFormat="1" applyFont="1" applyFill="1" applyBorder="1" applyAlignment="1">
      <alignment horizontal="center" vertical="center"/>
    </xf>
    <xf numFmtId="49" fontId="10" fillId="0" borderId="4" xfId="7" applyNumberFormat="1" applyFont="1" applyFill="1" applyBorder="1" applyAlignment="1">
      <alignment horizontal="center" vertical="center"/>
    </xf>
    <xf numFmtId="49" fontId="10" fillId="0" borderId="32" xfId="7" applyNumberFormat="1" applyFont="1" applyFill="1" applyBorder="1" applyAlignment="1">
      <alignment horizontal="center" vertical="center"/>
    </xf>
    <xf numFmtId="49" fontId="10" fillId="0" borderId="45" xfId="7" applyNumberFormat="1" applyFont="1" applyFill="1" applyBorder="1" applyAlignment="1">
      <alignment horizontal="center" vertical="center"/>
    </xf>
    <xf numFmtId="49" fontId="10" fillId="0" borderId="48" xfId="7" applyNumberFormat="1" applyFont="1" applyFill="1" applyBorder="1" applyAlignment="1">
      <alignment horizontal="center" vertical="center"/>
    </xf>
    <xf numFmtId="49" fontId="10" fillId="0" borderId="49" xfId="7" applyNumberFormat="1" applyFont="1" applyFill="1" applyBorder="1" applyAlignment="1">
      <alignment horizontal="center" vertical="center"/>
    </xf>
    <xf numFmtId="0" fontId="10" fillId="0" borderId="22" xfId="7" applyFont="1" applyFill="1" applyBorder="1" applyAlignment="1">
      <alignment horizontal="left" vertical="center"/>
    </xf>
    <xf numFmtId="0" fontId="10" fillId="0" borderId="23" xfId="7" applyFont="1" applyFill="1" applyBorder="1" applyAlignment="1">
      <alignment horizontal="left" vertical="center"/>
    </xf>
    <xf numFmtId="0" fontId="10" fillId="0" borderId="24" xfId="7" applyFont="1" applyFill="1" applyBorder="1" applyAlignment="1">
      <alignment horizontal="left" vertical="center"/>
    </xf>
    <xf numFmtId="183" fontId="10" fillId="0" borderId="22" xfId="7" applyNumberFormat="1" applyFont="1" applyFill="1" applyBorder="1" applyAlignment="1">
      <alignment horizontal="right" vertical="center"/>
    </xf>
    <xf numFmtId="183" fontId="10" fillId="0" borderId="23" xfId="7" applyNumberFormat="1" applyFont="1" applyFill="1" applyBorder="1" applyAlignment="1">
      <alignment horizontal="right" vertical="center"/>
    </xf>
    <xf numFmtId="183" fontId="10" fillId="0" borderId="24" xfId="7" applyNumberFormat="1" applyFont="1" applyFill="1" applyBorder="1" applyAlignment="1">
      <alignment horizontal="right" vertical="center"/>
    </xf>
    <xf numFmtId="49" fontId="11" fillId="0" borderId="0" xfId="7" applyNumberFormat="1" applyFont="1" applyFill="1" applyAlignment="1">
      <alignment horizontal="center" vertical="center"/>
    </xf>
    <xf numFmtId="0" fontId="10" fillId="0" borderId="17" xfId="7" applyFont="1" applyFill="1" applyBorder="1" applyAlignment="1">
      <alignment horizontal="center" vertical="center"/>
    </xf>
    <xf numFmtId="0" fontId="10" fillId="0" borderId="18" xfId="7" applyFont="1" applyFill="1" applyBorder="1" applyAlignment="1">
      <alignment horizontal="center" vertical="center"/>
    </xf>
    <xf numFmtId="0" fontId="10" fillId="0" borderId="19" xfId="7" applyFont="1" applyFill="1" applyBorder="1" applyAlignment="1">
      <alignment horizontal="center" vertical="center"/>
    </xf>
    <xf numFmtId="0" fontId="10" fillId="0" borderId="35" xfId="7" applyFont="1" applyFill="1" applyBorder="1" applyAlignment="1">
      <alignment horizontal="center" vertical="center"/>
    </xf>
    <xf numFmtId="0" fontId="10" fillId="0" borderId="13" xfId="7" applyFont="1" applyFill="1" applyBorder="1" applyAlignment="1">
      <alignment horizontal="center" vertical="center"/>
    </xf>
    <xf numFmtId="0" fontId="10" fillId="0" borderId="20" xfId="7" applyFont="1" applyFill="1" applyBorder="1" applyAlignment="1">
      <alignment horizontal="center" vertical="center"/>
    </xf>
    <xf numFmtId="0" fontId="10" fillId="0" borderId="21" xfId="7" applyFont="1" applyFill="1" applyBorder="1" applyAlignment="1">
      <alignment horizontal="center" vertical="center"/>
    </xf>
    <xf numFmtId="0" fontId="10" fillId="0" borderId="36" xfId="7" applyFont="1" applyFill="1" applyBorder="1" applyAlignment="1">
      <alignment horizontal="center" vertical="center"/>
    </xf>
    <xf numFmtId="0" fontId="10" fillId="0" borderId="34" xfId="7" applyFont="1" applyFill="1" applyBorder="1" applyAlignment="1">
      <alignment horizontal="center" vertical="center"/>
    </xf>
    <xf numFmtId="0" fontId="10" fillId="0" borderId="27" xfId="7" applyFont="1" applyFill="1" applyBorder="1" applyAlignment="1">
      <alignment horizontal="center" vertical="center"/>
    </xf>
    <xf numFmtId="0" fontId="10" fillId="0" borderId="6" xfId="11" applyFont="1" applyBorder="1">
      <alignment vertical="center"/>
    </xf>
    <xf numFmtId="0" fontId="10" fillId="0" borderId="7" xfId="11" applyFont="1" applyBorder="1">
      <alignment vertical="center"/>
    </xf>
    <xf numFmtId="0" fontId="10" fillId="0" borderId="8" xfId="11" applyFont="1" applyBorder="1">
      <alignment vertical="center"/>
    </xf>
    <xf numFmtId="177" fontId="10" fillId="0" borderId="6" xfId="11" applyNumberFormat="1" applyFont="1" applyFill="1" applyBorder="1" applyAlignment="1">
      <alignment horizontal="right" vertical="center"/>
    </xf>
    <xf numFmtId="0" fontId="3" fillId="0" borderId="7" xfId="11" applyFill="1" applyBorder="1" applyAlignment="1">
      <alignment horizontal="right" vertical="center"/>
    </xf>
    <xf numFmtId="0" fontId="3" fillId="0" borderId="75" xfId="11" applyFill="1" applyBorder="1" applyAlignment="1">
      <alignment horizontal="right" vertical="center"/>
    </xf>
    <xf numFmtId="189" fontId="10" fillId="0" borderId="77" xfId="11" applyNumberFormat="1" applyFont="1" applyFill="1" applyBorder="1" applyAlignment="1">
      <alignment horizontal="right" vertical="center"/>
    </xf>
    <xf numFmtId="189" fontId="3" fillId="0" borderId="7" xfId="11" applyNumberFormat="1" applyFill="1" applyBorder="1" applyAlignment="1">
      <alignment horizontal="right" vertical="center"/>
    </xf>
    <xf numFmtId="189" fontId="3" fillId="0" borderId="75" xfId="11" applyNumberFormat="1" applyFill="1" applyBorder="1" applyAlignment="1">
      <alignment horizontal="right" vertical="center"/>
    </xf>
    <xf numFmtId="177" fontId="10" fillId="0" borderId="77" xfId="11" applyNumberFormat="1" applyFont="1" applyFill="1" applyBorder="1" applyAlignment="1">
      <alignment horizontal="right" vertical="center"/>
    </xf>
    <xf numFmtId="177" fontId="10" fillId="3" borderId="77" xfId="11" applyNumberFormat="1" applyFont="1" applyFill="1" applyBorder="1" applyAlignment="1">
      <alignment horizontal="right" vertical="center"/>
    </xf>
    <xf numFmtId="177" fontId="10" fillId="3" borderId="7" xfId="11" applyNumberFormat="1" applyFont="1" applyFill="1" applyBorder="1" applyAlignment="1">
      <alignment horizontal="right" vertical="center"/>
    </xf>
    <xf numFmtId="177" fontId="10" fillId="3" borderId="75" xfId="11" applyNumberFormat="1" applyFont="1" applyFill="1" applyBorder="1" applyAlignment="1">
      <alignment horizontal="right" vertical="center"/>
    </xf>
    <xf numFmtId="0" fontId="10" fillId="3" borderId="77" xfId="11" applyFont="1" applyFill="1" applyBorder="1" applyAlignment="1">
      <alignment horizontal="right" vertical="center"/>
    </xf>
    <xf numFmtId="0" fontId="10" fillId="3" borderId="7" xfId="11" applyFont="1" applyFill="1" applyBorder="1" applyAlignment="1">
      <alignment horizontal="right" vertical="center"/>
    </xf>
    <xf numFmtId="0" fontId="10" fillId="3" borderId="8" xfId="11" applyFont="1" applyFill="1" applyBorder="1" applyAlignment="1">
      <alignment horizontal="right" vertical="center"/>
    </xf>
    <xf numFmtId="0" fontId="10" fillId="0" borderId="4" xfId="11" applyFont="1" applyBorder="1">
      <alignment vertical="center"/>
    </xf>
    <xf numFmtId="0" fontId="10" fillId="0" borderId="0" xfId="11" applyFont="1" applyBorder="1">
      <alignment vertical="center"/>
    </xf>
    <xf numFmtId="0" fontId="10" fillId="0" borderId="5" xfId="11" applyFont="1" applyBorder="1">
      <alignment vertical="center"/>
    </xf>
    <xf numFmtId="177" fontId="10" fillId="0" borderId="4" xfId="11" applyNumberFormat="1" applyFont="1" applyFill="1" applyBorder="1" applyAlignment="1">
      <alignment horizontal="right" vertical="center"/>
    </xf>
    <xf numFmtId="177" fontId="10" fillId="0" borderId="0" xfId="11" applyNumberFormat="1" applyFont="1" applyFill="1" applyBorder="1" applyAlignment="1">
      <alignment horizontal="right" vertical="center"/>
    </xf>
    <xf numFmtId="177" fontId="10" fillId="0" borderId="71" xfId="11" applyNumberFormat="1" applyFont="1" applyFill="1" applyBorder="1" applyAlignment="1">
      <alignment horizontal="right" vertical="center"/>
    </xf>
    <xf numFmtId="189" fontId="10" fillId="0" borderId="74" xfId="11" applyNumberFormat="1" applyFont="1" applyFill="1" applyBorder="1" applyAlignment="1">
      <alignment horizontal="right" vertical="center"/>
    </xf>
    <xf numFmtId="189" fontId="10" fillId="0" borderId="0" xfId="11" applyNumberFormat="1" applyFont="1" applyFill="1" applyBorder="1" applyAlignment="1">
      <alignment horizontal="right" vertical="center"/>
    </xf>
    <xf numFmtId="189" fontId="10" fillId="0" borderId="71" xfId="11" applyNumberFormat="1" applyFont="1" applyFill="1" applyBorder="1" applyAlignment="1">
      <alignment horizontal="right" vertical="center"/>
    </xf>
    <xf numFmtId="177" fontId="10" fillId="0" borderId="74" xfId="11" applyNumberFormat="1" applyFont="1" applyFill="1" applyBorder="1" applyAlignment="1">
      <alignment horizontal="right" vertical="center"/>
    </xf>
    <xf numFmtId="177" fontId="10" fillId="3" borderId="74" xfId="11" applyNumberFormat="1" applyFont="1" applyFill="1" applyBorder="1" applyAlignment="1">
      <alignment horizontal="right" vertical="center"/>
    </xf>
    <xf numFmtId="177" fontId="10" fillId="3" borderId="0" xfId="11" applyNumberFormat="1" applyFont="1" applyFill="1" applyBorder="1" applyAlignment="1">
      <alignment horizontal="right" vertical="center"/>
    </xf>
    <xf numFmtId="177" fontId="10" fillId="3" borderId="71" xfId="11" applyNumberFormat="1" applyFont="1" applyFill="1" applyBorder="1" applyAlignment="1">
      <alignment horizontal="right" vertical="center"/>
    </xf>
    <xf numFmtId="0" fontId="10" fillId="3" borderId="74" xfId="11" applyFont="1" applyFill="1" applyBorder="1" applyAlignment="1">
      <alignment horizontal="right" vertical="center"/>
    </xf>
    <xf numFmtId="0" fontId="10" fillId="3" borderId="0" xfId="11" applyFont="1" applyFill="1" applyBorder="1" applyAlignment="1">
      <alignment horizontal="right" vertical="center"/>
    </xf>
    <xf numFmtId="0" fontId="10" fillId="3" borderId="5" xfId="11" applyFont="1" applyFill="1" applyBorder="1" applyAlignment="1">
      <alignment horizontal="right" vertical="center"/>
    </xf>
    <xf numFmtId="0" fontId="10" fillId="0" borderId="1" xfId="11" applyFont="1" applyBorder="1" applyAlignment="1">
      <alignment horizontal="center" vertical="center" textRotation="255"/>
    </xf>
    <xf numFmtId="0" fontId="10" fillId="0" borderId="3" xfId="11" applyFont="1" applyBorder="1" applyAlignment="1">
      <alignment horizontal="center" vertical="center" textRotation="255"/>
    </xf>
    <xf numFmtId="0" fontId="10" fillId="0" borderId="4" xfId="11" applyFont="1" applyBorder="1" applyAlignment="1">
      <alignment horizontal="center" vertical="center" textRotation="255"/>
    </xf>
    <xf numFmtId="0" fontId="10" fillId="0" borderId="5" xfId="11" applyFont="1" applyBorder="1" applyAlignment="1">
      <alignment horizontal="center" vertical="center" textRotation="255"/>
    </xf>
    <xf numFmtId="0" fontId="10" fillId="0" borderId="6" xfId="11" applyFont="1" applyBorder="1" applyAlignment="1">
      <alignment horizontal="center" vertical="center" textRotation="255"/>
    </xf>
    <xf numFmtId="0" fontId="10" fillId="0" borderId="8" xfId="11" applyFont="1" applyBorder="1" applyAlignment="1">
      <alignment horizontal="center" vertical="center" textRotation="255"/>
    </xf>
    <xf numFmtId="0" fontId="3" fillId="0" borderId="0" xfId="11" applyFill="1" applyAlignment="1">
      <alignment horizontal="right" vertical="center"/>
    </xf>
    <xf numFmtId="0" fontId="3" fillId="0" borderId="71" xfId="11" applyFill="1" applyBorder="1" applyAlignment="1">
      <alignment horizontal="right" vertical="center"/>
    </xf>
    <xf numFmtId="189" fontId="3" fillId="0" borderId="0" xfId="11" applyNumberFormat="1" applyFill="1" applyAlignment="1">
      <alignment horizontal="right" vertical="center"/>
    </xf>
    <xf numFmtId="189" fontId="3" fillId="0" borderId="71" xfId="11" applyNumberFormat="1" applyFill="1" applyBorder="1" applyAlignment="1">
      <alignment horizontal="right" vertical="center"/>
    </xf>
    <xf numFmtId="183" fontId="10" fillId="0" borderId="74" xfId="11" applyNumberFormat="1" applyFont="1" applyFill="1" applyBorder="1" applyAlignment="1">
      <alignment horizontal="right" vertical="center"/>
    </xf>
    <xf numFmtId="183" fontId="3" fillId="0" borderId="0" xfId="11" applyNumberFormat="1" applyFill="1" applyAlignment="1">
      <alignment horizontal="right" vertical="center"/>
    </xf>
    <xf numFmtId="183" fontId="3" fillId="0" borderId="5" xfId="11" applyNumberFormat="1" applyFill="1" applyBorder="1" applyAlignment="1">
      <alignment horizontal="right" vertical="center"/>
    </xf>
    <xf numFmtId="0" fontId="10" fillId="0" borderId="4" xfId="11" applyFont="1" applyFill="1" applyBorder="1" applyAlignment="1">
      <alignment horizontal="left" vertical="center"/>
    </xf>
    <xf numFmtId="0" fontId="10" fillId="0" borderId="0" xfId="11" applyFont="1" applyFill="1" applyBorder="1" applyAlignment="1">
      <alignment horizontal="left" vertical="center"/>
    </xf>
    <xf numFmtId="0" fontId="10" fillId="0" borderId="5" xfId="11" applyFont="1" applyFill="1" applyBorder="1" applyAlignment="1">
      <alignment horizontal="left" vertical="center"/>
    </xf>
    <xf numFmtId="0" fontId="3" fillId="0" borderId="5" xfId="11" applyFill="1" applyBorder="1" applyAlignment="1">
      <alignment horizontal="right" vertical="center"/>
    </xf>
    <xf numFmtId="0" fontId="10" fillId="0" borderId="0" xfId="11" applyFont="1" applyFill="1" applyBorder="1">
      <alignment vertical="center"/>
    </xf>
    <xf numFmtId="0" fontId="10" fillId="0" borderId="5" xfId="11" applyFont="1" applyFill="1" applyBorder="1">
      <alignment vertical="center"/>
    </xf>
    <xf numFmtId="177" fontId="10" fillId="0" borderId="5" xfId="11" applyNumberFormat="1" applyFont="1" applyFill="1" applyBorder="1" applyAlignment="1">
      <alignment horizontal="right" vertical="center"/>
    </xf>
    <xf numFmtId="0" fontId="10" fillId="0" borderId="4" xfId="11" applyFont="1" applyFill="1" applyBorder="1">
      <alignment vertical="center"/>
    </xf>
    <xf numFmtId="0" fontId="10" fillId="0" borderId="4"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6" xfId="11" applyFont="1" applyFill="1" applyBorder="1" applyAlignment="1">
      <alignment horizontal="center" vertical="center" wrapText="1"/>
    </xf>
    <xf numFmtId="0" fontId="10" fillId="0" borderId="7" xfId="11" applyFont="1" applyFill="1" applyBorder="1" applyAlignment="1">
      <alignment horizontal="center" vertical="center" wrapText="1"/>
    </xf>
    <xf numFmtId="0" fontId="10" fillId="0" borderId="6" xfId="11" applyFont="1" applyFill="1" applyBorder="1">
      <alignment vertical="center"/>
    </xf>
    <xf numFmtId="0" fontId="10" fillId="0" borderId="7" xfId="11" applyFont="1" applyFill="1" applyBorder="1">
      <alignment vertical="center"/>
    </xf>
    <xf numFmtId="0" fontId="10" fillId="0" borderId="8" xfId="11" applyFont="1" applyFill="1" applyBorder="1">
      <alignment vertical="center"/>
    </xf>
    <xf numFmtId="177" fontId="10" fillId="0" borderId="7" xfId="11" applyNumberFormat="1" applyFont="1" applyFill="1" applyBorder="1" applyAlignment="1">
      <alignment horizontal="right" vertical="center"/>
    </xf>
    <xf numFmtId="0" fontId="3" fillId="0" borderId="8" xfId="11" applyFill="1" applyBorder="1" applyAlignment="1">
      <alignment horizontal="right" vertical="center"/>
    </xf>
    <xf numFmtId="177" fontId="10" fillId="0" borderId="8" xfId="11" applyNumberFormat="1" applyFont="1" applyFill="1" applyBorder="1" applyAlignment="1">
      <alignment horizontal="right" vertical="center"/>
    </xf>
    <xf numFmtId="177" fontId="10" fillId="0" borderId="75" xfId="11" applyNumberFormat="1" applyFont="1" applyFill="1" applyBorder="1" applyAlignment="1">
      <alignment horizontal="right" vertical="center"/>
    </xf>
    <xf numFmtId="183" fontId="10" fillId="0" borderId="76" xfId="11" applyNumberFormat="1" applyFont="1" applyFill="1" applyBorder="1" applyAlignment="1">
      <alignment horizontal="right" vertical="center"/>
    </xf>
    <xf numFmtId="177" fontId="10" fillId="0" borderId="76" xfId="11" applyNumberFormat="1" applyFont="1" applyFill="1" applyBorder="1" applyAlignment="1">
      <alignment horizontal="right" vertical="center"/>
    </xf>
    <xf numFmtId="183" fontId="10" fillId="0" borderId="77" xfId="11" applyNumberFormat="1" applyFont="1" applyFill="1" applyBorder="1" applyAlignment="1">
      <alignment horizontal="right" vertical="center"/>
    </xf>
    <xf numFmtId="183" fontId="10" fillId="0" borderId="7" xfId="11" applyNumberFormat="1" applyFont="1" applyFill="1" applyBorder="1" applyAlignment="1">
      <alignment horizontal="right" vertical="center"/>
    </xf>
    <xf numFmtId="183" fontId="10" fillId="0" borderId="8" xfId="11" applyNumberFormat="1" applyFont="1" applyFill="1" applyBorder="1" applyAlignment="1">
      <alignment horizontal="right" vertical="center"/>
    </xf>
    <xf numFmtId="177" fontId="10" fillId="0" borderId="1" xfId="11" applyNumberFormat="1" applyFont="1" applyFill="1" applyBorder="1" applyAlignment="1">
      <alignment horizontal="right" vertical="center"/>
    </xf>
    <xf numFmtId="177" fontId="10" fillId="0" borderId="2" xfId="11" applyNumberFormat="1" applyFont="1" applyFill="1" applyBorder="1" applyAlignment="1">
      <alignment horizontal="right" vertical="center"/>
    </xf>
    <xf numFmtId="177" fontId="10" fillId="0" borderId="3" xfId="11" applyNumberFormat="1" applyFont="1" applyFill="1" applyBorder="1" applyAlignment="1">
      <alignment horizontal="right" vertical="center"/>
    </xf>
    <xf numFmtId="183" fontId="10" fillId="0" borderId="72" xfId="11" applyNumberFormat="1" applyFont="1" applyFill="1" applyBorder="1" applyAlignment="1">
      <alignment horizontal="right" vertical="center"/>
    </xf>
    <xf numFmtId="177" fontId="10" fillId="0" borderId="72" xfId="11" applyNumberFormat="1" applyFont="1" applyFill="1" applyBorder="1" applyAlignment="1">
      <alignment horizontal="right" vertical="center"/>
    </xf>
    <xf numFmtId="183" fontId="10" fillId="0" borderId="0" xfId="11" applyNumberFormat="1" applyFont="1" applyFill="1" applyBorder="1" applyAlignment="1">
      <alignment horizontal="right" vertical="center"/>
    </xf>
    <xf numFmtId="183" fontId="10" fillId="0" borderId="5" xfId="11" applyNumberFormat="1" applyFont="1" applyFill="1" applyBorder="1" applyAlignment="1">
      <alignment horizontal="right" vertical="center"/>
    </xf>
    <xf numFmtId="0" fontId="10" fillId="0" borderId="1" xfId="11" applyFont="1" applyFill="1" applyBorder="1">
      <alignment vertical="center"/>
    </xf>
    <xf numFmtId="0" fontId="10" fillId="0" borderId="2" xfId="11" applyFont="1" applyFill="1" applyBorder="1">
      <alignment vertical="center"/>
    </xf>
    <xf numFmtId="0" fontId="10" fillId="0" borderId="3" xfId="11" applyFont="1" applyFill="1" applyBorder="1">
      <alignment vertical="center"/>
    </xf>
    <xf numFmtId="0" fontId="10" fillId="0" borderId="10" xfId="11" applyFont="1" applyBorder="1" applyAlignment="1">
      <alignment horizontal="center" vertical="center"/>
    </xf>
    <xf numFmtId="0" fontId="10" fillId="0" borderId="9" xfId="11" applyFont="1" applyBorder="1" applyAlignment="1">
      <alignment horizontal="center" vertical="center"/>
    </xf>
    <xf numFmtId="0" fontId="10" fillId="0" borderId="11" xfId="11" applyFont="1" applyBorder="1" applyAlignment="1">
      <alignment horizontal="center" vertical="center"/>
    </xf>
    <xf numFmtId="183" fontId="10" fillId="0" borderId="6" xfId="11" applyNumberFormat="1" applyFont="1" applyFill="1" applyBorder="1" applyAlignment="1">
      <alignment horizontal="right" vertical="center"/>
    </xf>
    <xf numFmtId="183" fontId="10" fillId="0" borderId="4" xfId="11" applyNumberFormat="1" applyFont="1" applyFill="1" applyBorder="1" applyAlignment="1">
      <alignment horizontal="right" vertical="center"/>
    </xf>
    <xf numFmtId="0" fontId="3" fillId="0" borderId="0" xfId="11" applyFill="1" applyBorder="1" applyAlignment="1">
      <alignment horizontal="right" vertical="center"/>
    </xf>
    <xf numFmtId="183" fontId="10" fillId="0" borderId="1" xfId="11" applyNumberFormat="1" applyFont="1" applyFill="1" applyBorder="1" applyAlignment="1">
      <alignment horizontal="right" vertical="center"/>
    </xf>
    <xf numFmtId="0" fontId="3" fillId="0" borderId="2" xfId="11" applyFill="1" applyBorder="1" applyAlignment="1">
      <alignment horizontal="right" vertical="center"/>
    </xf>
    <xf numFmtId="183" fontId="10" fillId="0" borderId="2" xfId="11" applyNumberFormat="1" applyFont="1" applyFill="1" applyBorder="1" applyAlignment="1">
      <alignment horizontal="right" vertical="center"/>
    </xf>
    <xf numFmtId="0" fontId="3" fillId="0" borderId="3" xfId="11" applyFill="1" applyBorder="1" applyAlignment="1">
      <alignment horizontal="right" vertical="center"/>
    </xf>
    <xf numFmtId="0" fontId="10" fillId="0" borderId="1" xfId="11" applyFont="1" applyFill="1" applyBorder="1" applyAlignment="1">
      <alignment horizontal="center" vertical="center" textRotation="255"/>
    </xf>
    <xf numFmtId="0" fontId="10" fillId="0" borderId="3" xfId="11" applyFont="1" applyFill="1" applyBorder="1" applyAlignment="1">
      <alignment horizontal="center" vertical="center" textRotation="255"/>
    </xf>
    <xf numFmtId="0" fontId="10" fillId="0" borderId="4" xfId="11" applyFont="1" applyFill="1" applyBorder="1" applyAlignment="1">
      <alignment horizontal="center" vertical="center" textRotation="255"/>
    </xf>
    <xf numFmtId="0" fontId="10" fillId="0" borderId="5" xfId="11" applyFont="1" applyFill="1" applyBorder="1" applyAlignment="1">
      <alignment horizontal="center" vertical="center" textRotation="255"/>
    </xf>
    <xf numFmtId="0" fontId="10" fillId="0" borderId="6" xfId="11" applyFont="1" applyFill="1" applyBorder="1" applyAlignment="1">
      <alignment horizontal="center" vertical="center" textRotation="255"/>
    </xf>
    <xf numFmtId="0" fontId="10" fillId="0" borderId="8" xfId="11" applyFont="1" applyFill="1" applyBorder="1" applyAlignment="1">
      <alignment horizontal="center" vertical="center" textRotation="255"/>
    </xf>
    <xf numFmtId="0" fontId="10" fillId="0" borderId="1" xfId="11" applyFont="1" applyBorder="1" applyAlignment="1">
      <alignment horizontal="center" vertical="center" wrapText="1"/>
    </xf>
    <xf numFmtId="0" fontId="10" fillId="0" borderId="2" xfId="11" applyFont="1" applyBorder="1" applyAlignment="1">
      <alignment horizontal="center" vertical="center" wrapText="1"/>
    </xf>
    <xf numFmtId="0" fontId="10" fillId="0" borderId="4" xfId="11" applyFont="1" applyBorder="1" applyAlignment="1">
      <alignment horizontal="center" vertical="center" wrapText="1"/>
    </xf>
    <xf numFmtId="0" fontId="10" fillId="0" borderId="0" xfId="11" applyFont="1" applyBorder="1" applyAlignment="1">
      <alignment horizontal="center" vertical="center" wrapText="1"/>
    </xf>
    <xf numFmtId="0" fontId="10" fillId="0" borderId="6" xfId="11" applyFont="1" applyBorder="1" applyAlignment="1">
      <alignment horizontal="center" vertical="center" wrapText="1"/>
    </xf>
    <xf numFmtId="0" fontId="10" fillId="0" borderId="7" xfId="11" applyFont="1" applyBorder="1" applyAlignment="1">
      <alignment horizontal="center" vertical="center" wrapText="1"/>
    </xf>
    <xf numFmtId="0" fontId="10" fillId="0" borderId="2" xfId="11" applyFont="1" applyBorder="1" applyAlignment="1">
      <alignment vertical="center" textRotation="255"/>
    </xf>
    <xf numFmtId="0" fontId="10" fillId="0" borderId="0" xfId="11" applyFont="1" applyBorder="1" applyAlignment="1">
      <alignment vertical="center" textRotation="255"/>
    </xf>
    <xf numFmtId="0" fontId="10" fillId="0" borderId="7" xfId="11" applyFont="1" applyBorder="1" applyAlignment="1">
      <alignment vertical="center" textRotation="255"/>
    </xf>
    <xf numFmtId="0" fontId="10" fillId="0" borderId="1" xfId="11" applyFont="1" applyBorder="1">
      <alignment vertical="center"/>
    </xf>
    <xf numFmtId="0" fontId="10" fillId="0" borderId="2" xfId="11" applyFont="1" applyBorder="1">
      <alignment vertical="center"/>
    </xf>
    <xf numFmtId="0" fontId="10" fillId="0" borderId="3" xfId="11" applyFont="1" applyBorder="1">
      <alignment vertical="center"/>
    </xf>
    <xf numFmtId="0" fontId="3" fillId="0" borderId="9" xfId="11" applyBorder="1" applyAlignment="1">
      <alignment horizontal="center" vertical="center"/>
    </xf>
    <xf numFmtId="0" fontId="3" fillId="0" borderId="11" xfId="11" applyBorder="1" applyAlignment="1">
      <alignment horizontal="center" vertical="center"/>
    </xf>
    <xf numFmtId="177" fontId="10" fillId="0" borderId="73" xfId="11" applyNumberFormat="1" applyFont="1" applyFill="1" applyBorder="1" applyAlignment="1">
      <alignment horizontal="right" vertical="center"/>
    </xf>
    <xf numFmtId="0" fontId="16" fillId="0" borderId="4" xfId="11" applyFont="1" applyBorder="1">
      <alignment vertical="center"/>
    </xf>
    <xf numFmtId="0" fontId="16" fillId="0" borderId="0" xfId="11" applyFont="1" applyBorder="1">
      <alignment vertical="center"/>
    </xf>
    <xf numFmtId="0" fontId="16" fillId="0" borderId="5" xfId="11" applyFont="1" applyBorder="1">
      <alignment vertical="center"/>
    </xf>
    <xf numFmtId="0" fontId="10" fillId="0" borderId="4" xfId="11" applyFont="1" applyBorder="1" applyAlignment="1">
      <alignment vertical="center"/>
    </xf>
    <xf numFmtId="0" fontId="1" fillId="0" borderId="0" xfId="1" applyBorder="1" applyAlignment="1">
      <alignment vertical="center"/>
    </xf>
    <xf numFmtId="0" fontId="1" fillId="0" borderId="5" xfId="1" applyBorder="1" applyAlignment="1">
      <alignment vertical="center"/>
    </xf>
    <xf numFmtId="177" fontId="10" fillId="0" borderId="70" xfId="11" applyNumberFormat="1" applyFont="1" applyFill="1" applyBorder="1" applyAlignment="1">
      <alignment horizontal="right" vertical="center"/>
    </xf>
    <xf numFmtId="177" fontId="10" fillId="0" borderId="68" xfId="11" applyNumberFormat="1" applyFont="1" applyFill="1" applyBorder="1" applyAlignment="1">
      <alignment horizontal="right" vertical="center"/>
    </xf>
    <xf numFmtId="183" fontId="10" fillId="0" borderId="70" xfId="11" applyNumberFormat="1" applyFont="1" applyFill="1" applyBorder="1" applyAlignment="1">
      <alignment horizontal="right" vertical="center"/>
    </xf>
    <xf numFmtId="183" fontId="10" fillId="0" borderId="3" xfId="11" applyNumberFormat="1" applyFont="1" applyFill="1" applyBorder="1" applyAlignment="1">
      <alignment horizontal="right" vertical="center"/>
    </xf>
    <xf numFmtId="0" fontId="1" fillId="0" borderId="0" xfId="1" applyAlignment="1">
      <alignment vertical="center"/>
    </xf>
    <xf numFmtId="189" fontId="10" fillId="0" borderId="70" xfId="11" applyNumberFormat="1" applyFont="1" applyFill="1" applyBorder="1" applyAlignment="1">
      <alignment horizontal="right" vertical="center"/>
    </xf>
    <xf numFmtId="189" fontId="10" fillId="0" borderId="2" xfId="11" applyNumberFormat="1" applyFont="1" applyFill="1" applyBorder="1" applyAlignment="1">
      <alignment horizontal="right" vertical="center"/>
    </xf>
    <xf numFmtId="189" fontId="10" fillId="0" borderId="68" xfId="11" applyNumberFormat="1" applyFont="1" applyFill="1" applyBorder="1" applyAlignment="1">
      <alignment horizontal="right" vertical="center"/>
    </xf>
    <xf numFmtId="0" fontId="10" fillId="0" borderId="10" xfId="11" applyFont="1" applyFill="1" applyBorder="1" applyAlignment="1">
      <alignment horizontal="center" vertical="center"/>
    </xf>
    <xf numFmtId="0" fontId="10" fillId="0" borderId="9" xfId="11" applyFont="1" applyFill="1" applyBorder="1" applyAlignment="1">
      <alignment horizontal="center" vertical="center"/>
    </xf>
    <xf numFmtId="0" fontId="10" fillId="0" borderId="11" xfId="11" applyFont="1" applyFill="1" applyBorder="1" applyAlignment="1">
      <alignment horizontal="center" vertical="center"/>
    </xf>
    <xf numFmtId="0" fontId="16" fillId="0" borderId="10" xfId="11" applyFont="1" applyFill="1" applyBorder="1" applyAlignment="1">
      <alignment horizontal="center" vertical="center"/>
    </xf>
    <xf numFmtId="0" fontId="16" fillId="0" borderId="9" xfId="11" applyFont="1" applyFill="1" applyBorder="1" applyAlignment="1">
      <alignment horizontal="center" vertical="center"/>
    </xf>
    <xf numFmtId="0" fontId="16" fillId="0" borderId="11" xfId="11" applyFont="1" applyFill="1" applyBorder="1" applyAlignment="1">
      <alignment horizontal="center" vertical="center"/>
    </xf>
    <xf numFmtId="183" fontId="10" fillId="0" borderId="69" xfId="11" applyNumberFormat="1" applyFont="1" applyFill="1" applyBorder="1" applyAlignment="1">
      <alignment horizontal="right" vertical="center"/>
    </xf>
    <xf numFmtId="177" fontId="10" fillId="0" borderId="69" xfId="11" applyNumberFormat="1" applyFont="1" applyFill="1" applyBorder="1" applyAlignment="1">
      <alignment horizontal="right" vertical="center"/>
    </xf>
    <xf numFmtId="49" fontId="13" fillId="0" borderId="25" xfId="11" applyNumberFormat="1" applyFont="1" applyFill="1" applyBorder="1" applyAlignment="1">
      <alignment horizontal="center" vertical="center"/>
    </xf>
    <xf numFmtId="49" fontId="13" fillId="0" borderId="26" xfId="11" applyNumberFormat="1" applyFont="1" applyFill="1" applyBorder="1" applyAlignment="1">
      <alignment horizontal="center" vertical="center"/>
    </xf>
    <xf numFmtId="49" fontId="13" fillId="0" borderId="27" xfId="11" applyNumberFormat="1" applyFont="1" applyFill="1" applyBorder="1" applyAlignment="1">
      <alignment horizontal="center" vertical="center"/>
    </xf>
    <xf numFmtId="0" fontId="10" fillId="0" borderId="12" xfId="11" applyFont="1" applyBorder="1" applyAlignment="1">
      <alignment horizontal="center" vertical="center"/>
    </xf>
    <xf numFmtId="0" fontId="5" fillId="2" borderId="48" xfId="12" applyFont="1" applyFill="1" applyBorder="1" applyAlignment="1" applyProtection="1">
      <alignment horizontal="center" vertical="center"/>
    </xf>
    <xf numFmtId="0" fontId="5" fillId="2" borderId="43" xfId="12" applyFont="1" applyFill="1" applyBorder="1" applyAlignment="1" applyProtection="1">
      <alignment horizontal="center" vertical="center"/>
    </xf>
    <xf numFmtId="179" fontId="5" fillId="2" borderId="117" xfId="14" applyNumberFormat="1" applyFont="1" applyFill="1" applyBorder="1" applyAlignment="1" applyProtection="1">
      <alignment horizontal="right" vertical="center" shrinkToFit="1"/>
    </xf>
    <xf numFmtId="179" fontId="5" fillId="2" borderId="57" xfId="14" applyNumberFormat="1" applyFont="1" applyFill="1" applyBorder="1" applyAlignment="1" applyProtection="1">
      <alignment horizontal="right" vertical="center" shrinkToFit="1"/>
    </xf>
    <xf numFmtId="179" fontId="5" fillId="2" borderId="171" xfId="14" applyNumberFormat="1" applyFont="1" applyFill="1" applyBorder="1" applyAlignment="1" applyProtection="1">
      <alignment horizontal="right" vertical="center" shrinkToFit="1"/>
    </xf>
    <xf numFmtId="179" fontId="5" fillId="2" borderId="153" xfId="14" applyNumberFormat="1" applyFont="1" applyFill="1" applyBorder="1" applyAlignment="1" applyProtection="1">
      <alignment horizontal="right" vertical="center" shrinkToFit="1"/>
    </xf>
    <xf numFmtId="179" fontId="5" fillId="2" borderId="154" xfId="14" applyNumberFormat="1" applyFont="1" applyFill="1" applyBorder="1" applyAlignment="1" applyProtection="1">
      <alignment horizontal="right" vertical="center" shrinkToFit="1"/>
    </xf>
    <xf numFmtId="179" fontId="5" fillId="2" borderId="172" xfId="14" applyNumberFormat="1" applyFont="1" applyFill="1" applyBorder="1" applyAlignment="1" applyProtection="1">
      <alignment horizontal="right" vertical="center" shrinkToFit="1"/>
    </xf>
    <xf numFmtId="0" fontId="5" fillId="2" borderId="47" xfId="12" applyFont="1" applyFill="1" applyBorder="1" applyProtection="1">
      <alignment vertical="center"/>
    </xf>
    <xf numFmtId="0" fontId="5" fillId="2" borderId="48" xfId="12" applyFont="1" applyFill="1" applyBorder="1" applyProtection="1">
      <alignment vertical="center"/>
    </xf>
    <xf numFmtId="0" fontId="5" fillId="2" borderId="43" xfId="12" applyFont="1" applyFill="1" applyBorder="1" applyProtection="1">
      <alignment vertical="center"/>
    </xf>
    <xf numFmtId="191" fontId="5" fillId="2" borderId="45" xfId="14" applyNumberFormat="1" applyFont="1" applyFill="1" applyBorder="1" applyAlignment="1" applyProtection="1">
      <alignment horizontal="right" vertical="center" shrinkToFit="1"/>
    </xf>
    <xf numFmtId="191" fontId="5" fillId="2" borderId="48" xfId="14" applyNumberFormat="1" applyFont="1" applyFill="1" applyBorder="1" applyAlignment="1" applyProtection="1">
      <alignment horizontal="right" vertical="center" shrinkToFit="1"/>
    </xf>
    <xf numFmtId="191" fontId="5" fillId="2" borderId="43" xfId="14" applyNumberFormat="1" applyFont="1" applyFill="1" applyBorder="1" applyAlignment="1" applyProtection="1">
      <alignment horizontal="right" vertical="center" shrinkToFit="1"/>
    </xf>
    <xf numFmtId="191" fontId="5" fillId="2" borderId="168" xfId="14" applyNumberFormat="1" applyFont="1" applyFill="1" applyBorder="1" applyAlignment="1" applyProtection="1">
      <alignment horizontal="right" vertical="center" shrinkToFit="1"/>
    </xf>
    <xf numFmtId="191" fontId="5" fillId="2" borderId="169" xfId="14" applyNumberFormat="1" applyFont="1" applyFill="1" applyBorder="1" applyAlignment="1" applyProtection="1">
      <alignment horizontal="right" vertical="center" shrinkToFit="1"/>
    </xf>
    <xf numFmtId="191" fontId="5" fillId="2" borderId="170" xfId="14" applyNumberFormat="1" applyFont="1" applyFill="1" applyBorder="1" applyAlignment="1" applyProtection="1">
      <alignment horizontal="right" vertical="center" shrinkToFit="1"/>
    </xf>
    <xf numFmtId="0" fontId="5" fillId="2" borderId="40" xfId="12" applyFont="1" applyFill="1" applyBorder="1" applyAlignment="1" applyProtection="1">
      <alignment horizontal="left" vertical="center" wrapText="1"/>
    </xf>
    <xf numFmtId="0" fontId="5" fillId="2" borderId="2" xfId="12" applyFont="1" applyFill="1" applyBorder="1" applyAlignment="1" applyProtection="1">
      <alignment horizontal="left" vertical="center" wrapText="1"/>
    </xf>
    <xf numFmtId="0" fontId="5" fillId="2" borderId="47" xfId="12" applyFont="1" applyFill="1" applyBorder="1" applyAlignment="1" applyProtection="1">
      <alignment horizontal="left" vertical="center" wrapText="1"/>
    </xf>
    <xf numFmtId="0" fontId="5" fillId="2" borderId="48" xfId="12" applyFont="1" applyFill="1" applyBorder="1" applyAlignment="1" applyProtection="1">
      <alignment horizontal="left" vertical="center" wrapText="1"/>
    </xf>
    <xf numFmtId="0" fontId="5" fillId="2" borderId="2" xfId="12" applyFont="1" applyFill="1" applyBorder="1" applyAlignment="1" applyProtection="1">
      <alignment horizontal="center" vertical="center"/>
    </xf>
    <xf numFmtId="0" fontId="5" fillId="2" borderId="3" xfId="12" applyFont="1" applyFill="1" applyBorder="1" applyAlignment="1" applyProtection="1">
      <alignment horizontal="center" vertical="center"/>
    </xf>
    <xf numFmtId="179" fontId="5" fillId="2" borderId="10" xfId="14" applyNumberFormat="1" applyFont="1" applyFill="1" applyBorder="1" applyAlignment="1" applyProtection="1">
      <alignment horizontal="right" vertical="center" shrinkToFit="1"/>
    </xf>
    <xf numFmtId="179" fontId="5" fillId="2" borderId="9" xfId="14" applyNumberFormat="1" applyFont="1" applyFill="1" applyBorder="1" applyAlignment="1" applyProtection="1">
      <alignment horizontal="right" vertical="center" shrinkToFit="1"/>
    </xf>
    <xf numFmtId="179" fontId="5" fillId="2" borderId="143" xfId="14" applyNumberFormat="1" applyFont="1" applyFill="1" applyBorder="1" applyAlignment="1" applyProtection="1">
      <alignment horizontal="right" vertical="center" shrinkToFit="1"/>
    </xf>
    <xf numFmtId="179" fontId="5" fillId="2" borderId="144" xfId="14" applyNumberFormat="1" applyFont="1" applyFill="1" applyBorder="1" applyAlignment="1" applyProtection="1">
      <alignment horizontal="right" vertical="center" shrinkToFit="1"/>
    </xf>
    <xf numFmtId="179" fontId="5" fillId="2" borderId="145" xfId="14" applyNumberFormat="1" applyFont="1" applyFill="1" applyBorder="1" applyAlignment="1" applyProtection="1">
      <alignment horizontal="right" vertical="center" shrinkToFit="1"/>
    </xf>
    <xf numFmtId="179" fontId="5" fillId="2" borderId="146" xfId="14" applyNumberFormat="1" applyFont="1" applyFill="1" applyBorder="1" applyAlignment="1" applyProtection="1">
      <alignment horizontal="right" vertical="center" shrinkToFit="1"/>
    </xf>
    <xf numFmtId="179" fontId="5" fillId="2" borderId="147" xfId="14" applyNumberFormat="1" applyFont="1" applyFill="1" applyBorder="1" applyAlignment="1" applyProtection="1">
      <alignment horizontal="right" vertical="center" shrinkToFit="1"/>
    </xf>
    <xf numFmtId="0" fontId="5" fillId="2" borderId="31" xfId="12" applyFont="1" applyFill="1" applyBorder="1" applyProtection="1">
      <alignment vertical="center"/>
    </xf>
    <xf numFmtId="0" fontId="5" fillId="2" borderId="0" xfId="12" applyFont="1" applyFill="1" applyBorder="1" applyProtection="1">
      <alignment vertical="center"/>
    </xf>
    <xf numFmtId="0" fontId="5" fillId="2" borderId="5" xfId="12" applyFont="1" applyFill="1" applyBorder="1" applyProtection="1">
      <alignment vertical="center"/>
    </xf>
    <xf numFmtId="191" fontId="5" fillId="2" borderId="4" xfId="14" applyNumberFormat="1" applyFont="1" applyFill="1" applyBorder="1" applyAlignment="1" applyProtection="1">
      <alignment horizontal="right" vertical="center" shrinkToFit="1"/>
    </xf>
    <xf numFmtId="191" fontId="5" fillId="2" borderId="0" xfId="14" applyNumberFormat="1" applyFont="1" applyFill="1" applyBorder="1" applyAlignment="1" applyProtection="1">
      <alignment horizontal="right" vertical="center" shrinkToFit="1"/>
    </xf>
    <xf numFmtId="191" fontId="5" fillId="2" borderId="5" xfId="14" applyNumberFormat="1" applyFont="1" applyFill="1" applyBorder="1" applyAlignment="1" applyProtection="1">
      <alignment horizontal="right" vertical="center" shrinkToFit="1"/>
    </xf>
    <xf numFmtId="191" fontId="5" fillId="2" borderId="0" xfId="14" applyNumberFormat="1" applyFont="1" applyFill="1" applyAlignment="1" applyProtection="1">
      <alignment horizontal="right" vertical="center" shrinkToFit="1"/>
    </xf>
    <xf numFmtId="191" fontId="5" fillId="2" borderId="32" xfId="14" applyNumberFormat="1" applyFont="1" applyFill="1" applyBorder="1" applyAlignment="1" applyProtection="1">
      <alignment horizontal="right" vertical="center" shrinkToFit="1"/>
    </xf>
    <xf numFmtId="0" fontId="25" fillId="2" borderId="33" xfId="12" applyFont="1" applyFill="1" applyBorder="1" applyAlignment="1" applyProtection="1">
      <alignment horizontal="left" vertical="center"/>
    </xf>
    <xf numFmtId="0" fontId="5" fillId="2" borderId="7" xfId="12" applyFont="1" applyFill="1" applyBorder="1" applyAlignment="1" applyProtection="1">
      <alignment horizontal="left" vertical="center"/>
    </xf>
    <xf numFmtId="0" fontId="5" fillId="2" borderId="7" xfId="12" applyFont="1" applyFill="1" applyBorder="1" applyAlignment="1" applyProtection="1">
      <alignment horizontal="right" vertical="center" wrapText="1"/>
    </xf>
    <xf numFmtId="0" fontId="5" fillId="2" borderId="7" xfId="12" applyFont="1" applyFill="1" applyBorder="1" applyAlignment="1" applyProtection="1">
      <alignment horizontal="right" vertical="center"/>
    </xf>
    <xf numFmtId="0" fontId="5" fillId="2" borderId="8" xfId="12" applyFont="1" applyFill="1" applyBorder="1" applyAlignment="1" applyProtection="1">
      <alignment horizontal="right" vertical="center"/>
    </xf>
    <xf numFmtId="181" fontId="5" fillId="2" borderId="6" xfId="14" applyNumberFormat="1" applyFont="1" applyFill="1" applyBorder="1" applyAlignment="1" applyProtection="1">
      <alignment horizontal="right" vertical="center" shrinkToFit="1"/>
    </xf>
    <xf numFmtId="181" fontId="5" fillId="2" borderId="7" xfId="14" applyNumberFormat="1" applyFont="1" applyFill="1" applyBorder="1" applyAlignment="1" applyProtection="1">
      <alignment horizontal="right" vertical="center" shrinkToFit="1"/>
    </xf>
    <xf numFmtId="181" fontId="5" fillId="2" borderId="75" xfId="14" applyNumberFormat="1" applyFont="1" applyFill="1" applyBorder="1" applyAlignment="1" applyProtection="1">
      <alignment horizontal="right" vertical="center" shrinkToFit="1"/>
    </xf>
    <xf numFmtId="181" fontId="5" fillId="2" borderId="77" xfId="14" applyNumberFormat="1" applyFont="1" applyFill="1" applyBorder="1" applyAlignment="1" applyProtection="1">
      <alignment horizontal="right" vertical="center" shrinkToFit="1"/>
    </xf>
    <xf numFmtId="179" fontId="5" fillId="2" borderId="165" xfId="14" applyNumberFormat="1" applyFont="1" applyFill="1" applyBorder="1" applyAlignment="1" applyProtection="1">
      <alignment horizontal="right" vertical="center" shrinkToFit="1"/>
    </xf>
    <xf numFmtId="179" fontId="5" fillId="2" borderId="166" xfId="14" applyNumberFormat="1" applyFont="1" applyFill="1" applyBorder="1" applyAlignment="1" applyProtection="1">
      <alignment horizontal="right" vertical="center" shrinkToFit="1"/>
    </xf>
    <xf numFmtId="179" fontId="5" fillId="2" borderId="167" xfId="14" applyNumberFormat="1" applyFont="1" applyFill="1" applyBorder="1" applyAlignment="1" applyProtection="1">
      <alignment horizontal="right" vertical="center" shrinkToFit="1"/>
    </xf>
    <xf numFmtId="190" fontId="5" fillId="2" borderId="4" xfId="14" applyNumberFormat="1" applyFont="1" applyFill="1" applyBorder="1" applyAlignment="1" applyProtection="1">
      <alignment horizontal="right" vertical="center" shrinkToFit="1"/>
    </xf>
    <xf numFmtId="190" fontId="5" fillId="2" borderId="0" xfId="14" applyNumberFormat="1" applyFont="1" applyFill="1" applyBorder="1" applyAlignment="1" applyProtection="1">
      <alignment horizontal="right" vertical="center" shrinkToFit="1"/>
    </xf>
    <xf numFmtId="190" fontId="5" fillId="2" borderId="5" xfId="14" applyNumberFormat="1" applyFont="1" applyFill="1" applyBorder="1" applyAlignment="1" applyProtection="1">
      <alignment horizontal="right" vertical="center" shrinkToFit="1"/>
    </xf>
    <xf numFmtId="190" fontId="5" fillId="2" borderId="0" xfId="14" applyNumberFormat="1" applyFont="1" applyFill="1" applyAlignment="1" applyProtection="1">
      <alignment horizontal="right" vertical="center" shrinkToFit="1"/>
    </xf>
    <xf numFmtId="190" fontId="5" fillId="2" borderId="32" xfId="14" applyNumberFormat="1" applyFont="1" applyFill="1" applyBorder="1" applyAlignment="1" applyProtection="1">
      <alignment horizontal="right" vertical="center" shrinkToFit="1"/>
    </xf>
    <xf numFmtId="0" fontId="5" fillId="2" borderId="31" xfId="12" applyFont="1" applyFill="1" applyBorder="1" applyAlignment="1" applyProtection="1">
      <alignment horizontal="left" vertical="center"/>
    </xf>
    <xf numFmtId="0" fontId="5" fillId="2" borderId="0" xfId="12" applyFont="1" applyFill="1" applyBorder="1" applyAlignment="1" applyProtection="1">
      <alignment horizontal="left" vertical="center"/>
    </xf>
    <xf numFmtId="0" fontId="5" fillId="2" borderId="0" xfId="12" applyFont="1" applyFill="1" applyBorder="1" applyAlignment="1" applyProtection="1">
      <alignment horizontal="right" vertical="center" wrapText="1"/>
    </xf>
    <xf numFmtId="0" fontId="5" fillId="2" borderId="0" xfId="12" applyFont="1" applyFill="1" applyBorder="1" applyAlignment="1" applyProtection="1">
      <alignment horizontal="right" vertical="center"/>
    </xf>
    <xf numFmtId="0" fontId="5" fillId="2" borderId="5" xfId="12" applyFont="1" applyFill="1" applyBorder="1" applyAlignment="1" applyProtection="1">
      <alignment horizontal="right" vertical="center"/>
    </xf>
    <xf numFmtId="181" fontId="5" fillId="2" borderId="4" xfId="14" applyNumberFormat="1" applyFont="1" applyFill="1" applyBorder="1" applyAlignment="1" applyProtection="1">
      <alignment horizontal="right" vertical="center" shrinkToFit="1"/>
    </xf>
    <xf numFmtId="181" fontId="5" fillId="2" borderId="0" xfId="14" applyNumberFormat="1" applyFont="1" applyFill="1" applyBorder="1" applyAlignment="1" applyProtection="1">
      <alignment horizontal="right" vertical="center" shrinkToFit="1"/>
    </xf>
    <xf numFmtId="181" fontId="5" fillId="2" borderId="71" xfId="14" applyNumberFormat="1" applyFont="1" applyFill="1" applyBorder="1" applyAlignment="1" applyProtection="1">
      <alignment horizontal="right" vertical="center" shrinkToFit="1"/>
    </xf>
    <xf numFmtId="181" fontId="5" fillId="2" borderId="74" xfId="14" applyNumberFormat="1" applyFont="1" applyFill="1" applyBorder="1" applyAlignment="1" applyProtection="1">
      <alignment horizontal="right" vertical="center" shrinkToFit="1"/>
    </xf>
    <xf numFmtId="179" fontId="5" fillId="2" borderId="162" xfId="14" applyNumberFormat="1" applyFont="1" applyFill="1" applyBorder="1" applyAlignment="1" applyProtection="1">
      <alignment horizontal="right" vertical="center" shrinkToFit="1"/>
    </xf>
    <xf numFmtId="179" fontId="5" fillId="2" borderId="163" xfId="14" applyNumberFormat="1" applyFont="1" applyFill="1" applyBorder="1" applyAlignment="1" applyProtection="1">
      <alignment horizontal="right" vertical="center" shrinkToFit="1"/>
    </xf>
    <xf numFmtId="179" fontId="5" fillId="2" borderId="164" xfId="14" applyNumberFormat="1" applyFont="1" applyFill="1" applyBorder="1" applyAlignment="1" applyProtection="1">
      <alignment horizontal="right" vertical="center" shrinkToFit="1"/>
    </xf>
    <xf numFmtId="190" fontId="5" fillId="2" borderId="1" xfId="14" applyNumberFormat="1" applyFont="1" applyFill="1" applyBorder="1" applyAlignment="1" applyProtection="1">
      <alignment horizontal="right" vertical="center" shrinkToFit="1"/>
    </xf>
    <xf numFmtId="190" fontId="5" fillId="2" borderId="2" xfId="14" applyNumberFormat="1" applyFont="1" applyFill="1" applyBorder="1" applyAlignment="1" applyProtection="1">
      <alignment horizontal="right" vertical="center" shrinkToFit="1"/>
    </xf>
    <xf numFmtId="190" fontId="5" fillId="2" borderId="41" xfId="14" applyNumberFormat="1" applyFont="1" applyFill="1" applyBorder="1" applyAlignment="1" applyProtection="1">
      <alignment horizontal="right" vertical="center" shrinkToFit="1"/>
    </xf>
    <xf numFmtId="181" fontId="5" fillId="2" borderId="141" xfId="14" applyNumberFormat="1" applyFont="1" applyFill="1" applyBorder="1" applyAlignment="1" applyProtection="1">
      <alignment horizontal="right" vertical="center" shrinkToFit="1"/>
    </xf>
    <xf numFmtId="181" fontId="5" fillId="2" borderId="72" xfId="14" applyNumberFormat="1" applyFont="1" applyFill="1" applyBorder="1" applyAlignment="1" applyProtection="1">
      <alignment horizontal="right" vertical="center" shrinkToFit="1"/>
    </xf>
    <xf numFmtId="0" fontId="5" fillId="2" borderId="45" xfId="12" applyFont="1" applyFill="1" applyBorder="1" applyProtection="1">
      <alignment vertical="center"/>
    </xf>
    <xf numFmtId="181" fontId="5" fillId="2" borderId="159" xfId="14" applyNumberFormat="1" applyFont="1" applyFill="1" applyBorder="1" applyAlignment="1" applyProtection="1">
      <alignment horizontal="right" vertical="center" shrinkToFit="1"/>
    </xf>
    <xf numFmtId="181" fontId="5" fillId="2" borderId="160" xfId="14" applyNumberFormat="1" applyFont="1" applyFill="1" applyBorder="1" applyAlignment="1" applyProtection="1">
      <alignment horizontal="right" vertical="center" shrinkToFit="1"/>
    </xf>
    <xf numFmtId="179" fontId="5" fillId="2" borderId="160" xfId="14" applyNumberFormat="1" applyFont="1" applyFill="1" applyBorder="1" applyAlignment="1" applyProtection="1">
      <alignment horizontal="right" vertical="center" shrinkToFit="1"/>
    </xf>
    <xf numFmtId="179" fontId="5" fillId="2" borderId="161" xfId="14" applyNumberFormat="1" applyFont="1" applyFill="1" applyBorder="1" applyAlignment="1" applyProtection="1">
      <alignment horizontal="right" vertical="center" shrinkToFit="1"/>
    </xf>
    <xf numFmtId="179" fontId="5" fillId="2" borderId="72" xfId="14" applyNumberFormat="1" applyFont="1" applyFill="1" applyBorder="1" applyAlignment="1" applyProtection="1">
      <alignment horizontal="right" vertical="center" shrinkToFit="1"/>
    </xf>
    <xf numFmtId="179" fontId="5" fillId="2" borderId="142" xfId="14" applyNumberFormat="1" applyFont="1" applyFill="1" applyBorder="1" applyAlignment="1" applyProtection="1">
      <alignment horizontal="right" vertical="center" shrinkToFit="1"/>
    </xf>
    <xf numFmtId="0" fontId="5" fillId="2" borderId="40" xfId="12" applyFont="1" applyFill="1" applyBorder="1" applyAlignment="1" applyProtection="1">
      <alignment horizontal="left" vertical="center"/>
    </xf>
    <xf numFmtId="0" fontId="5" fillId="2" borderId="2" xfId="12" applyFont="1" applyFill="1" applyBorder="1" applyAlignment="1" applyProtection="1">
      <alignment horizontal="left" vertical="center"/>
    </xf>
    <xf numFmtId="0" fontId="5" fillId="2" borderId="2" xfId="12" applyFont="1" applyFill="1" applyBorder="1" applyAlignment="1" applyProtection="1">
      <alignment horizontal="right" vertical="center"/>
    </xf>
    <xf numFmtId="0" fontId="5" fillId="2" borderId="3" xfId="12" applyFont="1" applyFill="1" applyBorder="1" applyAlignment="1" applyProtection="1">
      <alignment horizontal="right" vertical="center"/>
    </xf>
    <xf numFmtId="181" fontId="5" fillId="2" borderId="1" xfId="13" applyNumberFormat="1" applyFont="1" applyFill="1" applyBorder="1" applyAlignment="1" applyProtection="1">
      <alignment horizontal="right" vertical="center" shrinkToFit="1"/>
    </xf>
    <xf numFmtId="181" fontId="5" fillId="2" borderId="2" xfId="13" applyNumberFormat="1" applyFont="1" applyFill="1" applyBorder="1" applyAlignment="1" applyProtection="1">
      <alignment horizontal="right" vertical="center" shrinkToFit="1"/>
    </xf>
    <xf numFmtId="181" fontId="5" fillId="2" borderId="68" xfId="13" applyNumberFormat="1" applyFont="1" applyFill="1" applyBorder="1" applyAlignment="1" applyProtection="1">
      <alignment horizontal="right" vertical="center" shrinkToFit="1"/>
    </xf>
    <xf numFmtId="181" fontId="5" fillId="2" borderId="70" xfId="13" applyNumberFormat="1" applyFont="1" applyFill="1" applyBorder="1" applyAlignment="1" applyProtection="1">
      <alignment horizontal="right" vertical="center" shrinkToFit="1"/>
    </xf>
    <xf numFmtId="179" fontId="5" fillId="2" borderId="156" xfId="14" applyNumberFormat="1" applyFont="1" applyFill="1" applyBorder="1" applyAlignment="1" applyProtection="1">
      <alignment horizontal="right" vertical="center" shrinkToFit="1"/>
    </xf>
    <xf numFmtId="179" fontId="5" fillId="2" borderId="157" xfId="14" applyNumberFormat="1" applyFont="1" applyFill="1" applyBorder="1" applyAlignment="1" applyProtection="1">
      <alignment horizontal="right" vertical="center" shrinkToFit="1"/>
    </xf>
    <xf numFmtId="179" fontId="5" fillId="2" borderId="158" xfId="14" applyNumberFormat="1" applyFont="1" applyFill="1" applyBorder="1" applyAlignment="1" applyProtection="1">
      <alignment horizontal="right" vertical="center" shrinkToFit="1"/>
    </xf>
    <xf numFmtId="0" fontId="5" fillId="2" borderId="40" xfId="12" applyFont="1" applyFill="1" applyBorder="1" applyProtection="1">
      <alignment vertical="center"/>
    </xf>
    <xf numFmtId="0" fontId="5" fillId="2" borderId="2" xfId="12" applyFont="1" applyFill="1" applyBorder="1" applyProtection="1">
      <alignment vertical="center"/>
    </xf>
    <xf numFmtId="0" fontId="5" fillId="2" borderId="3" xfId="12" applyFont="1" applyFill="1" applyBorder="1" applyProtection="1">
      <alignment vertical="center"/>
    </xf>
    <xf numFmtId="190" fontId="5" fillId="2" borderId="3" xfId="14" applyNumberFormat="1" applyFont="1" applyFill="1" applyBorder="1" applyAlignment="1" applyProtection="1">
      <alignment horizontal="right" vertical="center" shrinkToFit="1"/>
    </xf>
    <xf numFmtId="0" fontId="5" fillId="2" borderId="51" xfId="12" applyFont="1" applyFill="1" applyBorder="1" applyAlignment="1" applyProtection="1">
      <alignment horizontal="center" vertical="center"/>
    </xf>
    <xf numFmtId="0" fontId="5" fillId="2" borderId="52" xfId="12" applyFont="1" applyFill="1" applyBorder="1" applyAlignment="1" applyProtection="1">
      <alignment horizontal="center" vertical="center"/>
    </xf>
    <xf numFmtId="0" fontId="5" fillId="2" borderId="53" xfId="12" applyFont="1" applyFill="1" applyBorder="1" applyAlignment="1" applyProtection="1">
      <alignment horizontal="center" vertical="center"/>
    </xf>
    <xf numFmtId="0" fontId="5" fillId="2" borderId="54" xfId="12" applyFont="1" applyFill="1" applyBorder="1" applyAlignment="1" applyProtection="1">
      <alignment horizontal="center" vertical="center"/>
    </xf>
    <xf numFmtId="0" fontId="5" fillId="2" borderId="4" xfId="12" applyFont="1" applyFill="1" applyBorder="1" applyProtection="1">
      <alignment vertical="center"/>
    </xf>
    <xf numFmtId="0" fontId="5" fillId="2" borderId="40" xfId="12" applyFont="1" applyFill="1" applyBorder="1" applyAlignment="1" applyProtection="1">
      <alignment horizontal="center" vertical="center" textRotation="255" wrapText="1"/>
    </xf>
    <xf numFmtId="0" fontId="5" fillId="2" borderId="3" xfId="12" applyFont="1" applyFill="1" applyBorder="1" applyAlignment="1" applyProtection="1">
      <alignment horizontal="center" vertical="center" textRotation="255" wrapText="1"/>
    </xf>
    <xf numFmtId="0" fontId="5" fillId="2" borderId="31" xfId="12" applyFont="1" applyFill="1" applyBorder="1" applyAlignment="1" applyProtection="1">
      <alignment horizontal="center" vertical="center" textRotation="255" wrapText="1"/>
    </xf>
    <xf numFmtId="0" fontId="5" fillId="2" borderId="5" xfId="12" applyFont="1" applyFill="1" applyBorder="1" applyAlignment="1" applyProtection="1">
      <alignment horizontal="center" vertical="center" textRotation="255" wrapText="1"/>
    </xf>
    <xf numFmtId="0" fontId="5" fillId="2" borderId="33" xfId="12" applyFont="1" applyFill="1" applyBorder="1" applyAlignment="1" applyProtection="1">
      <alignment horizontal="center" vertical="center" textRotation="255" wrapText="1"/>
    </xf>
    <xf numFmtId="0" fontId="5" fillId="2" borderId="8" xfId="12" applyFont="1" applyFill="1" applyBorder="1" applyAlignment="1" applyProtection="1">
      <alignment horizontal="center" vertical="center" textRotation="255" wrapText="1"/>
    </xf>
    <xf numFmtId="0" fontId="5" fillId="2" borderId="4" xfId="12" applyFont="1" applyFill="1" applyBorder="1" applyAlignment="1" applyProtection="1">
      <alignment vertical="center"/>
    </xf>
    <xf numFmtId="0" fontId="5" fillId="2" borderId="0" xfId="12" applyFont="1" applyFill="1" applyBorder="1" applyAlignment="1" applyProtection="1">
      <alignment vertical="center"/>
    </xf>
    <xf numFmtId="0" fontId="5" fillId="2" borderId="5" xfId="12" applyFont="1" applyFill="1" applyBorder="1" applyAlignment="1" applyProtection="1">
      <alignment vertical="center"/>
    </xf>
    <xf numFmtId="179" fontId="5" fillId="2" borderId="74" xfId="14" applyNumberFormat="1" applyFont="1" applyFill="1" applyBorder="1" applyAlignment="1" applyProtection="1">
      <alignment horizontal="right" vertical="center" shrinkToFit="1"/>
    </xf>
    <xf numFmtId="179" fontId="5" fillId="2" borderId="0" xfId="14" applyNumberFormat="1" applyFont="1" applyFill="1" applyBorder="1" applyAlignment="1" applyProtection="1">
      <alignment horizontal="right" vertical="center" shrinkToFit="1"/>
    </xf>
    <xf numFmtId="179" fontId="5" fillId="2" borderId="32" xfId="14" applyNumberFormat="1" applyFont="1" applyFill="1" applyBorder="1" applyAlignment="1" applyProtection="1">
      <alignment horizontal="right" vertical="center" shrinkToFit="1"/>
    </xf>
    <xf numFmtId="0" fontId="5" fillId="2" borderId="64" xfId="12" applyFont="1" applyFill="1" applyBorder="1" applyAlignment="1" applyProtection="1">
      <alignment horizontal="left" vertical="center" wrapText="1"/>
    </xf>
    <xf numFmtId="0" fontId="5" fillId="2" borderId="57" xfId="12" applyFont="1" applyFill="1" applyBorder="1" applyAlignment="1" applyProtection="1">
      <alignment horizontal="left" vertical="center"/>
    </xf>
    <xf numFmtId="0" fontId="5" fillId="2" borderId="58" xfId="12" applyFont="1" applyFill="1" applyBorder="1" applyAlignment="1" applyProtection="1">
      <alignment horizontal="left" vertical="center"/>
    </xf>
    <xf numFmtId="179" fontId="5" fillId="2" borderId="115" xfId="14" applyNumberFormat="1" applyFont="1" applyFill="1" applyBorder="1" applyAlignment="1" applyProtection="1">
      <alignment horizontal="right" vertical="center" shrinkToFit="1"/>
    </xf>
    <xf numFmtId="179" fontId="5" fillId="2" borderId="116" xfId="14" applyNumberFormat="1" applyFont="1" applyFill="1" applyBorder="1" applyAlignment="1" applyProtection="1">
      <alignment horizontal="right" vertical="center" shrinkToFit="1"/>
    </xf>
    <xf numFmtId="181" fontId="5" fillId="2" borderId="151" xfId="14" applyNumberFormat="1" applyFont="1" applyFill="1" applyBorder="1" applyAlignment="1" applyProtection="1">
      <alignment horizontal="right" vertical="center" shrinkToFit="1"/>
    </xf>
    <xf numFmtId="181" fontId="5" fillId="2" borderId="152" xfId="14" applyNumberFormat="1" applyFont="1" applyFill="1" applyBorder="1" applyAlignment="1" applyProtection="1">
      <alignment horizontal="right" vertical="center" shrinkToFit="1"/>
    </xf>
    <xf numFmtId="179" fontId="5" fillId="2" borderId="149" xfId="14" applyNumberFormat="1" applyFont="1" applyFill="1" applyBorder="1" applyAlignment="1" applyProtection="1">
      <alignment horizontal="right" vertical="center" shrinkToFit="1"/>
    </xf>
    <xf numFmtId="0" fontId="5" fillId="2" borderId="4" xfId="14" applyFont="1" applyFill="1" applyBorder="1" applyAlignment="1" applyProtection="1">
      <alignment horizontal="left" vertical="center" shrinkToFit="1"/>
    </xf>
    <xf numFmtId="0" fontId="5" fillId="2" borderId="0" xfId="14" applyFont="1" applyFill="1" applyBorder="1" applyAlignment="1" applyProtection="1">
      <alignment horizontal="left" vertical="center" shrinkToFit="1"/>
    </xf>
    <xf numFmtId="0" fontId="5" fillId="2" borderId="5" xfId="14" applyFont="1" applyFill="1" applyBorder="1" applyAlignment="1" applyProtection="1">
      <alignment horizontal="left" vertical="center" shrinkToFit="1"/>
    </xf>
    <xf numFmtId="0" fontId="5" fillId="2" borderId="6" xfId="12" applyFont="1" applyFill="1" applyBorder="1" applyAlignment="1" applyProtection="1">
      <alignment vertical="center"/>
    </xf>
    <xf numFmtId="0" fontId="5" fillId="2" borderId="7" xfId="12" applyFont="1" applyFill="1" applyBorder="1" applyAlignment="1" applyProtection="1">
      <alignment vertical="center"/>
    </xf>
    <xf numFmtId="0" fontId="5" fillId="2" borderId="8" xfId="12" applyFont="1" applyFill="1" applyBorder="1" applyAlignment="1" applyProtection="1">
      <alignment vertical="center"/>
    </xf>
    <xf numFmtId="0" fontId="5" fillId="2" borderId="67" xfId="12" applyFont="1" applyFill="1" applyBorder="1" applyAlignment="1" applyProtection="1">
      <alignment horizontal="center" vertical="center"/>
    </xf>
    <xf numFmtId="181" fontId="5" fillId="2" borderId="69" xfId="14" applyNumberFormat="1" applyFont="1" applyFill="1" applyBorder="1" applyAlignment="1" applyProtection="1">
      <alignment horizontal="right" vertical="center" shrinkToFit="1"/>
    </xf>
    <xf numFmtId="179" fontId="5" fillId="2" borderId="69" xfId="14" applyNumberFormat="1" applyFont="1" applyFill="1" applyBorder="1" applyAlignment="1" applyProtection="1">
      <alignment horizontal="right" vertical="center" shrinkToFit="1"/>
    </xf>
    <xf numFmtId="179" fontId="5" fillId="2" borderId="140" xfId="14" applyNumberFormat="1" applyFont="1" applyFill="1" applyBorder="1" applyAlignment="1" applyProtection="1">
      <alignment horizontal="right" vertical="center" shrinkToFit="1"/>
    </xf>
    <xf numFmtId="181" fontId="5" fillId="2" borderId="76" xfId="14" applyNumberFormat="1" applyFont="1" applyFill="1" applyBorder="1" applyAlignment="1" applyProtection="1">
      <alignment horizontal="right" vertical="center" shrinkToFit="1"/>
    </xf>
    <xf numFmtId="179" fontId="5" fillId="2" borderId="150" xfId="14" applyNumberFormat="1" applyFont="1" applyFill="1" applyBorder="1" applyAlignment="1" applyProtection="1">
      <alignment horizontal="right" vertical="center" shrinkToFit="1"/>
    </xf>
    <xf numFmtId="179" fontId="5" fillId="2" borderId="13" xfId="14" applyNumberFormat="1" applyFont="1" applyFill="1" applyBorder="1" applyAlignment="1" applyProtection="1">
      <alignment horizontal="right" vertical="center" shrinkToFit="1"/>
    </xf>
    <xf numFmtId="179" fontId="5" fillId="2" borderId="77" xfId="14" applyNumberFormat="1" applyFont="1" applyFill="1" applyBorder="1" applyAlignment="1" applyProtection="1">
      <alignment horizontal="right" vertical="center" shrinkToFit="1"/>
    </xf>
    <xf numFmtId="179" fontId="5" fillId="2" borderId="7" xfId="14" applyNumberFormat="1" applyFont="1" applyFill="1" applyBorder="1" applyAlignment="1" applyProtection="1">
      <alignment horizontal="right" vertical="center" shrinkToFit="1"/>
    </xf>
    <xf numFmtId="179" fontId="5" fillId="2" borderId="34" xfId="14" applyNumberFormat="1" applyFont="1" applyFill="1" applyBorder="1" applyAlignment="1" applyProtection="1">
      <alignment horizontal="right" vertical="center" shrinkToFit="1"/>
    </xf>
    <xf numFmtId="0" fontId="5" fillId="2" borderId="40" xfId="12" applyFont="1" applyFill="1" applyBorder="1" applyAlignment="1" applyProtection="1">
      <alignment horizontal="center" vertical="center" wrapText="1"/>
    </xf>
    <xf numFmtId="0" fontId="5" fillId="2" borderId="2" xfId="12" applyFont="1" applyFill="1" applyBorder="1" applyAlignment="1" applyProtection="1">
      <alignment horizontal="center" vertical="center" wrapText="1"/>
    </xf>
    <xf numFmtId="0" fontId="5" fillId="2" borderId="3" xfId="12" applyFont="1" applyFill="1" applyBorder="1" applyAlignment="1" applyProtection="1">
      <alignment horizontal="center" vertical="center" wrapText="1"/>
    </xf>
    <xf numFmtId="0" fontId="5" fillId="2" borderId="31" xfId="12" applyFont="1" applyFill="1" applyBorder="1" applyAlignment="1" applyProtection="1">
      <alignment horizontal="center" vertical="center" wrapText="1"/>
    </xf>
    <xf numFmtId="0" fontId="5" fillId="2" borderId="0" xfId="12" applyFont="1" applyFill="1" applyBorder="1" applyAlignment="1" applyProtection="1">
      <alignment horizontal="center" vertical="center" wrapText="1"/>
    </xf>
    <xf numFmtId="0" fontId="5" fillId="2" borderId="5" xfId="12" applyFont="1" applyFill="1" applyBorder="1" applyAlignment="1" applyProtection="1">
      <alignment horizontal="center" vertical="center" wrapText="1"/>
    </xf>
    <xf numFmtId="0" fontId="5" fillId="2" borderId="47" xfId="12" applyFont="1" applyFill="1" applyBorder="1" applyAlignment="1" applyProtection="1">
      <alignment horizontal="center" vertical="center" wrapText="1"/>
    </xf>
    <xf numFmtId="0" fontId="5" fillId="2" borderId="48" xfId="12" applyFont="1" applyFill="1" applyBorder="1" applyAlignment="1" applyProtection="1">
      <alignment horizontal="center" vertical="center" wrapText="1"/>
    </xf>
    <xf numFmtId="0" fontId="5" fillId="2" borderId="43" xfId="12" applyFont="1" applyFill="1" applyBorder="1" applyAlignment="1" applyProtection="1">
      <alignment horizontal="center" vertical="center" wrapText="1"/>
    </xf>
    <xf numFmtId="0" fontId="5" fillId="2" borderId="1" xfId="12" applyFont="1" applyFill="1" applyBorder="1" applyProtection="1">
      <alignment vertical="center"/>
    </xf>
    <xf numFmtId="181" fontId="5" fillId="2" borderId="138" xfId="14" applyNumberFormat="1" applyFont="1" applyFill="1" applyBorder="1" applyAlignment="1" applyProtection="1">
      <alignment horizontal="right" vertical="center" shrinkToFit="1"/>
    </xf>
    <xf numFmtId="179" fontId="5" fillId="2" borderId="155" xfId="14" applyNumberFormat="1" applyFont="1" applyFill="1" applyBorder="1" applyAlignment="1" applyProtection="1">
      <alignment horizontal="right" vertical="center" shrinkToFit="1"/>
    </xf>
    <xf numFmtId="0" fontId="5" fillId="2" borderId="4" xfId="12" applyFont="1" applyFill="1" applyBorder="1" applyAlignment="1" applyProtection="1">
      <alignment vertical="center" shrinkToFit="1"/>
    </xf>
    <xf numFmtId="0" fontId="5" fillId="2" borderId="0" xfId="12" applyFont="1" applyFill="1" applyBorder="1" applyAlignment="1" applyProtection="1">
      <alignment vertical="center" shrinkToFit="1"/>
    </xf>
    <xf numFmtId="0" fontId="5" fillId="2" borderId="5" xfId="12" applyFont="1" applyFill="1" applyBorder="1" applyAlignment="1" applyProtection="1">
      <alignment vertical="center" shrinkToFit="1"/>
    </xf>
    <xf numFmtId="179" fontId="5" fillId="2" borderId="139" xfId="14" applyNumberFormat="1" applyFont="1" applyFill="1" applyBorder="1" applyAlignment="1" applyProtection="1">
      <alignment horizontal="right" vertical="center" shrinkToFit="1"/>
    </xf>
    <xf numFmtId="179" fontId="5" fillId="2" borderId="16" xfId="14" applyNumberFormat="1" applyFont="1" applyFill="1" applyBorder="1" applyAlignment="1" applyProtection="1">
      <alignment horizontal="right" vertical="center" shrinkToFit="1"/>
    </xf>
    <xf numFmtId="0" fontId="5" fillId="2" borderId="1" xfId="12" applyFont="1" applyFill="1" applyBorder="1" applyAlignment="1" applyProtection="1">
      <alignment horizontal="center" vertical="center" wrapText="1"/>
    </xf>
    <xf numFmtId="0" fontId="5" fillId="2" borderId="4" xfId="12" applyFont="1" applyFill="1" applyBorder="1" applyAlignment="1" applyProtection="1">
      <alignment horizontal="center" vertical="center" wrapText="1"/>
    </xf>
    <xf numFmtId="0" fontId="5" fillId="2" borderId="7" xfId="12" applyFont="1" applyFill="1" applyBorder="1" applyAlignment="1" applyProtection="1">
      <alignment horizontal="center" vertical="center" wrapText="1"/>
    </xf>
    <xf numFmtId="0" fontId="5" fillId="2" borderId="8" xfId="12" applyFont="1" applyFill="1" applyBorder="1" applyAlignment="1" applyProtection="1">
      <alignment horizontal="center" vertical="center" wrapText="1"/>
    </xf>
    <xf numFmtId="0" fontId="5" fillId="2" borderId="1" xfId="14" applyFont="1" applyFill="1" applyBorder="1" applyAlignment="1" applyProtection="1">
      <alignment horizontal="left" vertical="center" shrinkToFit="1"/>
    </xf>
    <xf numFmtId="0" fontId="5" fillId="2" borderId="2" xfId="14" applyFont="1" applyFill="1" applyBorder="1" applyAlignment="1" applyProtection="1">
      <alignment horizontal="left" vertical="center" shrinkToFit="1"/>
    </xf>
    <xf numFmtId="0" fontId="5" fillId="2" borderId="3" xfId="14" applyFont="1" applyFill="1" applyBorder="1" applyAlignment="1" applyProtection="1">
      <alignment horizontal="left" vertical="center" shrinkToFit="1"/>
    </xf>
    <xf numFmtId="179" fontId="5" fillId="2" borderId="73" xfId="14" applyNumberFormat="1" applyFont="1" applyFill="1" applyBorder="1" applyAlignment="1" applyProtection="1">
      <alignment horizontal="right" vertical="center" shrinkToFit="1"/>
    </xf>
    <xf numFmtId="179" fontId="5" fillId="2" borderId="29" xfId="14" applyNumberFormat="1" applyFont="1" applyFill="1" applyBorder="1" applyAlignment="1" applyProtection="1">
      <alignment horizontal="right" vertical="center" shrinkToFit="1"/>
    </xf>
    <xf numFmtId="0" fontId="5" fillId="2" borderId="9" xfId="12" applyFont="1" applyFill="1" applyBorder="1" applyAlignment="1" applyProtection="1">
      <alignment horizontal="center" vertical="center" wrapText="1"/>
    </xf>
    <xf numFmtId="0" fontId="25" fillId="2" borderId="11" xfId="12" applyFont="1" applyFill="1" applyBorder="1" applyAlignment="1" applyProtection="1">
      <alignment horizontal="center" vertical="center"/>
    </xf>
    <xf numFmtId="0" fontId="5" fillId="2" borderId="6" xfId="12" applyFont="1" applyFill="1" applyBorder="1" applyProtection="1">
      <alignment vertical="center"/>
    </xf>
    <xf numFmtId="0" fontId="5" fillId="2" borderId="7" xfId="12" applyFont="1" applyFill="1" applyBorder="1" applyProtection="1">
      <alignment vertical="center"/>
    </xf>
    <xf numFmtId="0" fontId="5" fillId="2" borderId="8" xfId="12" applyFont="1" applyFill="1" applyBorder="1" applyProtection="1">
      <alignment vertical="center"/>
    </xf>
    <xf numFmtId="181" fontId="5" fillId="2" borderId="148" xfId="14" applyNumberFormat="1" applyFont="1" applyFill="1" applyBorder="1" applyAlignment="1" applyProtection="1">
      <alignment horizontal="right" vertical="center" shrinkToFit="1"/>
    </xf>
    <xf numFmtId="0" fontId="5" fillId="2" borderId="40" xfId="12" applyFont="1" applyFill="1" applyBorder="1" applyAlignment="1" applyProtection="1">
      <alignment horizontal="center" vertical="top" wrapText="1"/>
    </xf>
    <xf numFmtId="0" fontId="5" fillId="2" borderId="2" xfId="12" applyFont="1" applyFill="1" applyBorder="1" applyAlignment="1" applyProtection="1">
      <alignment horizontal="center" vertical="top" wrapText="1"/>
    </xf>
    <xf numFmtId="0" fontId="5" fillId="2" borderId="3" xfId="12" applyFont="1" applyFill="1" applyBorder="1" applyAlignment="1" applyProtection="1">
      <alignment horizontal="center" vertical="top" wrapText="1"/>
    </xf>
    <xf numFmtId="0" fontId="5" fillId="2" borderId="31" xfId="12" applyFont="1" applyFill="1" applyBorder="1" applyAlignment="1" applyProtection="1">
      <alignment horizontal="center" vertical="top" wrapText="1"/>
    </xf>
    <xf numFmtId="0" fontId="5" fillId="2" borderId="0" xfId="12" applyFont="1" applyFill="1" applyBorder="1" applyAlignment="1" applyProtection="1">
      <alignment horizontal="center" vertical="top" wrapText="1"/>
    </xf>
    <xf numFmtId="0" fontId="5" fillId="2" borderId="5" xfId="12" applyFont="1" applyFill="1" applyBorder="1" applyAlignment="1" applyProtection="1">
      <alignment horizontal="center" vertical="top" wrapText="1"/>
    </xf>
    <xf numFmtId="0" fontId="5" fillId="2" borderId="33" xfId="12" applyFont="1" applyFill="1" applyBorder="1" applyAlignment="1" applyProtection="1">
      <alignment horizontal="center" vertical="top" wrapText="1"/>
    </xf>
    <xf numFmtId="0" fontId="5" fillId="2" borderId="7" xfId="12" applyFont="1" applyFill="1" applyBorder="1" applyAlignment="1" applyProtection="1">
      <alignment horizontal="center" vertical="top" wrapText="1"/>
    </xf>
    <xf numFmtId="0" fontId="5" fillId="2" borderId="1" xfId="12" applyFont="1" applyFill="1" applyBorder="1" applyAlignment="1" applyProtection="1">
      <alignment vertical="center"/>
    </xf>
    <xf numFmtId="0" fontId="5" fillId="2" borderId="2" xfId="12" applyFont="1" applyFill="1" applyBorder="1" applyAlignment="1" applyProtection="1">
      <alignment vertical="center"/>
    </xf>
    <xf numFmtId="0" fontId="5" fillId="2" borderId="3" xfId="12" applyFont="1" applyFill="1" applyBorder="1" applyAlignment="1" applyProtection="1">
      <alignment vertical="center"/>
    </xf>
    <xf numFmtId="181" fontId="5" fillId="2" borderId="1" xfId="14" applyNumberFormat="1" applyFont="1" applyFill="1" applyBorder="1" applyAlignment="1" applyProtection="1">
      <alignment horizontal="right" vertical="center" shrinkToFit="1"/>
    </xf>
    <xf numFmtId="181" fontId="5" fillId="2" borderId="2" xfId="14" applyNumberFormat="1" applyFont="1" applyFill="1" applyBorder="1" applyAlignment="1" applyProtection="1">
      <alignment horizontal="right" vertical="center" shrinkToFit="1"/>
    </xf>
    <xf numFmtId="181" fontId="5" fillId="2" borderId="68" xfId="14" applyNumberFormat="1" applyFont="1" applyFill="1" applyBorder="1" applyAlignment="1" applyProtection="1">
      <alignment horizontal="right" vertical="center" shrinkToFit="1"/>
    </xf>
    <xf numFmtId="181" fontId="5" fillId="2" borderId="70" xfId="14" applyNumberFormat="1" applyFont="1" applyFill="1" applyBorder="1" applyAlignment="1" applyProtection="1">
      <alignment horizontal="right" vertical="center" shrinkToFit="1"/>
    </xf>
    <xf numFmtId="179" fontId="5" fillId="2" borderId="70" xfId="14" applyNumberFormat="1" applyFont="1" applyFill="1" applyBorder="1" applyAlignment="1" applyProtection="1">
      <alignment horizontal="right" vertical="center" shrinkToFit="1"/>
    </xf>
    <xf numFmtId="179" fontId="5" fillId="2" borderId="2" xfId="14" applyNumberFormat="1" applyFont="1" applyFill="1" applyBorder="1" applyAlignment="1" applyProtection="1">
      <alignment horizontal="right" vertical="center" shrinkToFit="1"/>
    </xf>
    <xf numFmtId="179" fontId="5" fillId="2" borderId="41" xfId="14" applyNumberFormat="1" applyFont="1" applyFill="1" applyBorder="1" applyAlignment="1" applyProtection="1">
      <alignment horizontal="right" vertical="center" shrinkToFit="1"/>
    </xf>
    <xf numFmtId="0" fontId="5" fillId="2" borderId="37" xfId="12" applyFont="1" applyFill="1" applyBorder="1" applyAlignment="1" applyProtection="1">
      <alignment horizontal="center" vertical="center"/>
    </xf>
    <xf numFmtId="0" fontId="5" fillId="2" borderId="9" xfId="12" applyFont="1" applyFill="1" applyBorder="1" applyAlignment="1" applyProtection="1">
      <alignment horizontal="center" vertical="center"/>
    </xf>
    <xf numFmtId="0" fontId="5" fillId="2" borderId="11" xfId="12" applyFont="1" applyFill="1" applyBorder="1" applyAlignment="1" applyProtection="1">
      <alignment horizontal="center" vertical="center"/>
    </xf>
    <xf numFmtId="0" fontId="5" fillId="2" borderId="10" xfId="12" applyFont="1" applyFill="1" applyBorder="1" applyAlignment="1" applyProtection="1">
      <alignment horizontal="center" vertical="center"/>
    </xf>
    <xf numFmtId="0" fontId="5" fillId="2" borderId="10" xfId="14" applyFont="1" applyFill="1" applyBorder="1" applyAlignment="1" applyProtection="1">
      <alignment horizontal="center" vertical="center"/>
    </xf>
    <xf numFmtId="0" fontId="5" fillId="2" borderId="9" xfId="14" applyFont="1" applyFill="1" applyBorder="1" applyAlignment="1" applyProtection="1">
      <alignment horizontal="center" vertical="center"/>
    </xf>
    <xf numFmtId="0" fontId="5" fillId="2" borderId="55" xfId="14" applyFont="1" applyFill="1" applyBorder="1" applyAlignment="1" applyProtection="1">
      <alignment horizontal="center" vertical="center"/>
    </xf>
    <xf numFmtId="181" fontId="5" fillId="2" borderId="10" xfId="14" applyNumberFormat="1" applyFont="1" applyFill="1" applyBorder="1" applyAlignment="1" applyProtection="1">
      <alignment horizontal="right" vertical="center" shrinkToFit="1"/>
    </xf>
    <xf numFmtId="181" fontId="5" fillId="2" borderId="9" xfId="14" applyNumberFormat="1" applyFont="1" applyFill="1" applyBorder="1" applyAlignment="1" applyProtection="1">
      <alignment horizontal="right" vertical="center" shrinkToFit="1"/>
    </xf>
    <xf numFmtId="181" fontId="5" fillId="2" borderId="143" xfId="14" applyNumberFormat="1" applyFont="1" applyFill="1" applyBorder="1" applyAlignment="1" applyProtection="1">
      <alignment horizontal="right" vertical="center" shrinkToFit="1"/>
    </xf>
    <xf numFmtId="181" fontId="5" fillId="2" borderId="144" xfId="14" applyNumberFormat="1" applyFont="1" applyFill="1" applyBorder="1" applyAlignment="1" applyProtection="1">
      <alignment horizontal="right" vertical="center" shrinkToFit="1"/>
    </xf>
    <xf numFmtId="181" fontId="5" fillId="2" borderId="145" xfId="14" applyNumberFormat="1" applyFont="1" applyFill="1" applyBorder="1" applyAlignment="1" applyProtection="1">
      <alignment horizontal="right" vertical="center" shrinkToFit="1"/>
    </xf>
    <xf numFmtId="181" fontId="5" fillId="2" borderId="146" xfId="14" applyNumberFormat="1" applyFont="1" applyFill="1" applyBorder="1" applyAlignment="1" applyProtection="1">
      <alignment horizontal="right" vertical="center" shrinkToFit="1"/>
    </xf>
    <xf numFmtId="181" fontId="5" fillId="2" borderId="147" xfId="14" applyNumberFormat="1" applyFont="1" applyFill="1" applyBorder="1" applyAlignment="1" applyProtection="1">
      <alignment horizontal="right" vertical="center" shrinkToFit="1"/>
    </xf>
    <xf numFmtId="0" fontId="5" fillId="2" borderId="0" xfId="12" applyFont="1" applyFill="1" applyProtection="1">
      <alignment vertical="center"/>
    </xf>
    <xf numFmtId="0" fontId="5" fillId="2" borderId="40" xfId="12" applyFont="1" applyFill="1" applyBorder="1" applyAlignment="1" applyProtection="1">
      <alignment horizontal="center" vertical="center" textRotation="255" shrinkToFit="1"/>
    </xf>
    <xf numFmtId="0" fontId="5" fillId="2" borderId="3" xfId="12" applyFont="1" applyFill="1" applyBorder="1" applyAlignment="1" applyProtection="1">
      <alignment horizontal="center" vertical="center" textRotation="255" shrinkToFit="1"/>
    </xf>
    <xf numFmtId="0" fontId="5" fillId="2" borderId="31" xfId="12" applyFont="1" applyFill="1" applyBorder="1" applyAlignment="1" applyProtection="1">
      <alignment horizontal="center" vertical="center" textRotation="255" shrinkToFit="1"/>
    </xf>
    <xf numFmtId="0" fontId="5" fillId="2" borderId="5" xfId="12" applyFont="1" applyFill="1" applyBorder="1" applyAlignment="1" applyProtection="1">
      <alignment horizontal="center" vertical="center" textRotation="255" shrinkToFit="1"/>
    </xf>
    <xf numFmtId="0" fontId="5" fillId="2" borderId="33" xfId="12" applyFont="1" applyFill="1" applyBorder="1" applyAlignment="1" applyProtection="1">
      <alignment horizontal="center" vertical="center" textRotation="255" shrinkToFit="1"/>
    </xf>
    <xf numFmtId="0" fontId="5" fillId="2" borderId="8" xfId="12" applyFont="1" applyFill="1" applyBorder="1" applyAlignment="1" applyProtection="1">
      <alignment horizontal="center" vertical="center" textRotation="255" shrinkToFit="1"/>
    </xf>
    <xf numFmtId="181" fontId="5" fillId="2" borderId="4" xfId="13" applyNumberFormat="1" applyFont="1" applyFill="1" applyBorder="1" applyAlignment="1" applyProtection="1">
      <alignment horizontal="right" vertical="center" shrinkToFit="1"/>
    </xf>
    <xf numFmtId="181" fontId="5" fillId="2" borderId="0" xfId="13" applyNumberFormat="1" applyFont="1" applyFill="1" applyBorder="1" applyAlignment="1" applyProtection="1">
      <alignment horizontal="right" vertical="center" shrinkToFit="1"/>
    </xf>
    <xf numFmtId="181" fontId="5" fillId="2" borderId="71" xfId="13" applyNumberFormat="1" applyFont="1" applyFill="1" applyBorder="1" applyAlignment="1" applyProtection="1">
      <alignment horizontal="right" vertical="center" shrinkToFit="1"/>
    </xf>
    <xf numFmtId="181" fontId="5" fillId="2" borderId="74" xfId="13" applyNumberFormat="1" applyFont="1" applyFill="1" applyBorder="1" applyAlignment="1" applyProtection="1">
      <alignment horizontal="right" vertical="center" shrinkToFit="1"/>
    </xf>
    <xf numFmtId="179" fontId="5" fillId="2" borderId="74" xfId="13" applyNumberFormat="1" applyFont="1" applyFill="1" applyBorder="1" applyAlignment="1" applyProtection="1">
      <alignment horizontal="right" vertical="center" shrinkToFit="1"/>
    </xf>
    <xf numFmtId="179" fontId="5" fillId="2" borderId="0" xfId="13" applyNumberFormat="1" applyFont="1" applyFill="1" applyBorder="1" applyAlignment="1" applyProtection="1">
      <alignment horizontal="right" vertical="center" shrinkToFit="1"/>
    </xf>
    <xf numFmtId="179" fontId="5" fillId="2" borderId="32" xfId="13" applyNumberFormat="1" applyFont="1" applyFill="1" applyBorder="1" applyAlignment="1" applyProtection="1">
      <alignment horizontal="right" vertical="center" shrinkToFit="1"/>
    </xf>
    <xf numFmtId="0" fontId="5" fillId="2" borderId="5" xfId="12" applyFont="1" applyFill="1" applyBorder="1" applyAlignment="1" applyProtection="1">
      <alignment horizontal="left" vertical="center"/>
    </xf>
    <xf numFmtId="0" fontId="5" fillId="2" borderId="1" xfId="12" applyFont="1" applyFill="1" applyBorder="1" applyAlignment="1" applyProtection="1">
      <alignment horizontal="center" vertical="center" textRotation="255" wrapText="1"/>
    </xf>
    <xf numFmtId="0" fontId="5" fillId="2" borderId="4" xfId="12" applyFont="1" applyFill="1" applyBorder="1" applyAlignment="1" applyProtection="1">
      <alignment horizontal="center" vertical="center" textRotation="255" wrapText="1"/>
    </xf>
    <xf numFmtId="0" fontId="5" fillId="2" borderId="6" xfId="12" applyFont="1" applyFill="1" applyBorder="1" applyAlignment="1" applyProtection="1">
      <alignment horizontal="center" vertical="center" textRotation="255" wrapText="1"/>
    </xf>
    <xf numFmtId="0" fontId="5" fillId="2" borderId="55" xfId="12" applyFont="1" applyFill="1" applyBorder="1" applyAlignment="1" applyProtection="1">
      <alignment horizontal="center" vertical="center"/>
    </xf>
    <xf numFmtId="0" fontId="5" fillId="2" borderId="40" xfId="12" applyFont="1" applyFill="1" applyBorder="1" applyAlignment="1" applyProtection="1">
      <alignment horizontal="center" vertical="top"/>
    </xf>
    <xf numFmtId="0" fontId="5" fillId="2" borderId="2" xfId="12" applyFont="1" applyFill="1" applyBorder="1" applyAlignment="1" applyProtection="1">
      <alignment horizontal="center" vertical="top"/>
    </xf>
    <xf numFmtId="0" fontId="5" fillId="2" borderId="31" xfId="12" applyFont="1" applyFill="1" applyBorder="1" applyAlignment="1" applyProtection="1">
      <alignment horizontal="center" vertical="top"/>
    </xf>
    <xf numFmtId="0" fontId="5" fillId="2" borderId="0" xfId="12" applyFont="1" applyFill="1" applyBorder="1" applyAlignment="1" applyProtection="1">
      <alignment horizontal="center" vertical="top"/>
    </xf>
    <xf numFmtId="0" fontId="5" fillId="2" borderId="33" xfId="12" applyFont="1" applyFill="1" applyBorder="1" applyAlignment="1" applyProtection="1">
      <alignment horizontal="center" vertical="top"/>
    </xf>
    <xf numFmtId="0" fontId="5" fillId="2" borderId="7" xfId="12" applyFont="1" applyFill="1" applyBorder="1" applyAlignment="1" applyProtection="1">
      <alignment horizontal="center" vertical="top"/>
    </xf>
    <xf numFmtId="0" fontId="5" fillId="2" borderId="12" xfId="12" applyFont="1" applyFill="1" applyBorder="1" applyAlignment="1" applyProtection="1">
      <alignment horizontal="center" vertical="center"/>
    </xf>
    <xf numFmtId="0" fontId="5" fillId="5" borderId="56" xfId="12" applyNumberFormat="1" applyFont="1" applyFill="1" applyBorder="1" applyAlignment="1" applyProtection="1">
      <alignment horizontal="left" vertical="center" shrinkToFit="1"/>
      <protection locked="0"/>
    </xf>
    <xf numFmtId="0" fontId="5" fillId="5" borderId="57" xfId="12" applyNumberFormat="1" applyFont="1" applyFill="1" applyBorder="1" applyAlignment="1" applyProtection="1">
      <alignment horizontal="left" vertical="center" shrinkToFit="1"/>
      <protection locked="0"/>
    </xf>
    <xf numFmtId="0" fontId="5" fillId="5" borderId="59" xfId="12" applyNumberFormat="1" applyFont="1" applyFill="1" applyBorder="1" applyAlignment="1" applyProtection="1">
      <alignment horizontal="left" vertical="center" shrinkToFit="1"/>
      <protection locked="0"/>
    </xf>
    <xf numFmtId="0" fontId="5" fillId="2" borderId="23" xfId="12" applyFont="1" applyFill="1" applyBorder="1" applyAlignment="1" applyProtection="1">
      <alignment horizontal="left" vertical="center" wrapText="1"/>
    </xf>
    <xf numFmtId="0" fontId="5" fillId="2" borderId="0" xfId="13" applyFont="1" applyFill="1" applyAlignment="1" applyProtection="1">
      <alignment horizontal="left" vertical="center"/>
    </xf>
    <xf numFmtId="0" fontId="5" fillId="2" borderId="33" xfId="12" applyFont="1" applyFill="1" applyBorder="1" applyAlignment="1" applyProtection="1">
      <alignment horizontal="center" vertical="center"/>
    </xf>
    <xf numFmtId="0" fontId="5" fillId="2" borderId="7" xfId="12" applyFont="1" applyFill="1" applyBorder="1" applyAlignment="1" applyProtection="1">
      <alignment horizontal="center" vertical="center"/>
    </xf>
    <xf numFmtId="0" fontId="5" fillId="2" borderId="34" xfId="12" applyFont="1" applyFill="1" applyBorder="1" applyAlignment="1" applyProtection="1">
      <alignment horizontal="center" vertical="center"/>
    </xf>
    <xf numFmtId="0" fontId="5" fillId="2" borderId="98" xfId="12" applyNumberFormat="1" applyFont="1" applyFill="1" applyBorder="1" applyAlignment="1" applyProtection="1">
      <alignment horizontal="left" vertical="center" shrinkToFit="1"/>
      <protection locked="0"/>
    </xf>
    <xf numFmtId="0" fontId="5" fillId="2" borderId="99" xfId="12" applyNumberFormat="1" applyFont="1" applyFill="1" applyBorder="1" applyAlignment="1" applyProtection="1">
      <alignment horizontal="left" vertical="center" shrinkToFit="1"/>
      <protection locked="0"/>
    </xf>
    <xf numFmtId="0" fontId="5" fillId="2" borderId="105" xfId="12" applyNumberFormat="1" applyFont="1" applyFill="1" applyBorder="1" applyAlignment="1" applyProtection="1">
      <alignment horizontal="left" vertical="center" shrinkToFit="1"/>
      <protection locked="0"/>
    </xf>
    <xf numFmtId="0" fontId="5" fillId="5" borderId="56" xfId="12" applyFont="1" applyFill="1" applyBorder="1" applyAlignment="1" applyProtection="1">
      <alignment horizontal="left" vertical="center" shrinkToFit="1"/>
      <protection locked="0"/>
    </xf>
    <xf numFmtId="0" fontId="5" fillId="5" borderId="57" xfId="12" applyFont="1" applyFill="1" applyBorder="1" applyAlignment="1" applyProtection="1">
      <alignment horizontal="left" vertical="center" shrinkToFit="1"/>
      <protection locked="0"/>
    </xf>
    <xf numFmtId="0" fontId="5" fillId="5" borderId="58" xfId="12" applyFont="1" applyFill="1" applyBorder="1" applyAlignment="1" applyProtection="1">
      <alignment horizontal="left" vertical="center" shrinkToFit="1"/>
      <protection locked="0"/>
    </xf>
    <xf numFmtId="181" fontId="5" fillId="5" borderId="135" xfId="12" applyNumberFormat="1" applyFont="1" applyFill="1" applyBorder="1" applyAlignment="1" applyProtection="1">
      <alignment horizontal="right" vertical="center" shrinkToFit="1"/>
      <protection locked="0"/>
    </xf>
    <xf numFmtId="181" fontId="5" fillId="5" borderId="136" xfId="12" applyNumberFormat="1" applyFont="1" applyFill="1" applyBorder="1" applyAlignment="1" applyProtection="1">
      <alignment horizontal="right" vertical="center" shrinkToFit="1"/>
      <protection locked="0"/>
    </xf>
    <xf numFmtId="181" fontId="5" fillId="5" borderId="137" xfId="12" applyNumberFormat="1" applyFont="1" applyFill="1" applyBorder="1" applyAlignment="1" applyProtection="1">
      <alignment horizontal="right" vertical="center" shrinkToFit="1"/>
      <protection locked="0"/>
    </xf>
    <xf numFmtId="181" fontId="5" fillId="5" borderId="56" xfId="12" applyNumberFormat="1" applyFont="1" applyFill="1" applyBorder="1" applyAlignment="1" applyProtection="1">
      <alignment horizontal="right" vertical="center" shrinkToFit="1"/>
      <protection locked="0"/>
    </xf>
    <xf numFmtId="181" fontId="5" fillId="5" borderId="57" xfId="12" applyNumberFormat="1" applyFont="1" applyFill="1" applyBorder="1" applyAlignment="1" applyProtection="1">
      <alignment horizontal="right" vertical="center" shrinkToFit="1"/>
      <protection locked="0"/>
    </xf>
    <xf numFmtId="181" fontId="5" fillId="5" borderId="58" xfId="12" applyNumberFormat="1" applyFont="1" applyFill="1" applyBorder="1" applyAlignment="1" applyProtection="1">
      <alignment horizontal="right" vertical="center" shrinkToFit="1"/>
      <protection locked="0"/>
    </xf>
    <xf numFmtId="0" fontId="5" fillId="2" borderId="98" xfId="12" applyFont="1" applyFill="1" applyBorder="1" applyAlignment="1" applyProtection="1">
      <alignment horizontal="left" vertical="center" shrinkToFit="1"/>
      <protection locked="0"/>
    </xf>
    <xf numFmtId="0" fontId="5" fillId="2" borderId="99" xfId="12" applyFont="1" applyFill="1" applyBorder="1" applyAlignment="1" applyProtection="1">
      <alignment horizontal="left" vertical="center" shrinkToFit="1"/>
      <protection locked="0"/>
    </xf>
    <xf numFmtId="0" fontId="5" fillId="2" borderId="100" xfId="12" applyFont="1" applyFill="1" applyBorder="1" applyAlignment="1" applyProtection="1">
      <alignment horizontal="left" vertical="center" shrinkToFit="1"/>
      <protection locked="0"/>
    </xf>
    <xf numFmtId="181" fontId="5" fillId="2" borderId="98" xfId="12" applyNumberFormat="1" applyFont="1" applyFill="1" applyBorder="1" applyAlignment="1" applyProtection="1">
      <alignment horizontal="right" vertical="center" shrinkToFit="1"/>
      <protection locked="0"/>
    </xf>
    <xf numFmtId="181" fontId="5" fillId="2" borderId="99" xfId="12" applyNumberFormat="1" applyFont="1" applyFill="1" applyBorder="1" applyAlignment="1" applyProtection="1">
      <alignment horizontal="right" vertical="center" shrinkToFit="1"/>
      <protection locked="0"/>
    </xf>
    <xf numFmtId="181" fontId="5" fillId="2" borderId="100" xfId="12" applyNumberFormat="1" applyFont="1" applyFill="1" applyBorder="1" applyAlignment="1" applyProtection="1">
      <alignment horizontal="right" vertical="center" shrinkToFit="1"/>
      <protection locked="0"/>
    </xf>
    <xf numFmtId="181" fontId="5" fillId="5" borderId="116" xfId="12" applyNumberFormat="1" applyFont="1" applyFill="1" applyBorder="1" applyAlignment="1" applyProtection="1">
      <alignment horizontal="right" vertical="center" shrinkToFit="1"/>
      <protection locked="0"/>
    </xf>
    <xf numFmtId="0" fontId="5" fillId="5" borderId="116" xfId="12" applyNumberFormat="1" applyFont="1" applyFill="1" applyBorder="1" applyAlignment="1" applyProtection="1">
      <alignment horizontal="left" vertical="center" shrinkToFit="1"/>
      <protection locked="0"/>
    </xf>
    <xf numFmtId="0" fontId="5" fillId="5" borderId="119" xfId="12" applyNumberFormat="1" applyFont="1" applyFill="1" applyBorder="1" applyAlignment="1" applyProtection="1">
      <alignment horizontal="left" vertical="center" shrinkToFit="1"/>
      <protection locked="0"/>
    </xf>
    <xf numFmtId="181" fontId="5" fillId="5" borderId="129" xfId="12" applyNumberFormat="1" applyFont="1" applyFill="1" applyBorder="1" applyAlignment="1" applyProtection="1">
      <alignment horizontal="right" vertical="center" shrinkToFit="1"/>
      <protection locked="0"/>
    </xf>
    <xf numFmtId="181" fontId="5" fillId="5" borderId="121" xfId="12" applyNumberFormat="1" applyFont="1" applyFill="1" applyBorder="1" applyAlignment="1" applyProtection="1">
      <alignment horizontal="right" vertical="center" shrinkToFit="1"/>
      <protection locked="0"/>
    </xf>
    <xf numFmtId="0" fontId="5" fillId="2" borderId="132" xfId="12" applyFont="1" applyFill="1" applyBorder="1" applyAlignment="1" applyProtection="1">
      <alignment horizontal="left" vertical="center" shrinkToFit="1"/>
      <protection locked="0"/>
    </xf>
    <xf numFmtId="0" fontId="5" fillId="2" borderId="133" xfId="12" applyFont="1" applyFill="1" applyBorder="1" applyAlignment="1" applyProtection="1">
      <alignment horizontal="left" vertical="center" shrinkToFit="1"/>
      <protection locked="0"/>
    </xf>
    <xf numFmtId="0" fontId="5" fillId="2" borderId="134" xfId="12" applyFont="1" applyFill="1" applyBorder="1" applyAlignment="1" applyProtection="1">
      <alignment horizontal="left" vertical="center" shrinkToFit="1"/>
      <protection locked="0"/>
    </xf>
    <xf numFmtId="181" fontId="5" fillId="2" borderId="109" xfId="12" applyNumberFormat="1" applyFont="1" applyFill="1" applyBorder="1" applyAlignment="1" applyProtection="1">
      <alignment horizontal="right" vertical="center" shrinkToFit="1"/>
      <protection locked="0"/>
    </xf>
    <xf numFmtId="181" fontId="5" fillId="2" borderId="110" xfId="12" applyNumberFormat="1" applyFont="1" applyFill="1" applyBorder="1" applyAlignment="1" applyProtection="1">
      <alignment horizontal="right" vertical="center" shrinkToFit="1"/>
      <protection locked="0"/>
    </xf>
    <xf numFmtId="0" fontId="5" fillId="2" borderId="110" xfId="12" applyNumberFormat="1" applyFont="1" applyFill="1" applyBorder="1" applyAlignment="1" applyProtection="1">
      <alignment horizontal="left" vertical="center" shrinkToFit="1"/>
      <protection locked="0"/>
    </xf>
    <xf numFmtId="0" fontId="5" fillId="2" borderId="113" xfId="12" applyNumberFormat="1" applyFont="1" applyFill="1" applyBorder="1" applyAlignment="1" applyProtection="1">
      <alignment horizontal="left" vertical="center" shrinkToFit="1"/>
      <protection locked="0"/>
    </xf>
    <xf numFmtId="181" fontId="5" fillId="0" borderId="102" xfId="12" applyNumberFormat="1" applyFont="1" applyBorder="1" applyAlignment="1" applyProtection="1">
      <alignment horizontal="right" vertical="center" shrinkToFit="1"/>
      <protection locked="0"/>
    </xf>
    <xf numFmtId="0" fontId="5" fillId="0" borderId="102" xfId="12" applyNumberFormat="1" applyFont="1" applyBorder="1" applyAlignment="1" applyProtection="1">
      <alignment horizontal="left" vertical="center" shrinkToFit="1"/>
      <protection locked="0"/>
    </xf>
    <xf numFmtId="0" fontId="5" fillId="0" borderId="107" xfId="12" applyNumberFormat="1" applyFont="1" applyBorder="1" applyAlignment="1" applyProtection="1">
      <alignment horizontal="left" vertical="center" shrinkToFit="1"/>
      <protection locked="0"/>
    </xf>
    <xf numFmtId="0" fontId="5" fillId="0" borderId="98" xfId="12" applyFont="1" applyBorder="1" applyAlignment="1" applyProtection="1">
      <alignment horizontal="left" vertical="center" shrinkToFit="1"/>
      <protection locked="0"/>
    </xf>
    <xf numFmtId="0" fontId="5" fillId="0" borderId="99" xfId="12" applyFont="1" applyBorder="1" applyAlignment="1" applyProtection="1">
      <alignment horizontal="left" vertical="center" shrinkToFit="1"/>
      <protection locked="0"/>
    </xf>
    <xf numFmtId="0" fontId="5" fillId="0" borderId="100" xfId="12" applyFont="1" applyBorder="1" applyAlignment="1" applyProtection="1">
      <alignment horizontal="left" vertical="center" shrinkToFit="1"/>
      <protection locked="0"/>
    </xf>
    <xf numFmtId="181" fontId="5" fillId="0" borderId="101" xfId="12" applyNumberFormat="1" applyFont="1" applyBorder="1" applyAlignment="1" applyProtection="1">
      <alignment horizontal="right" vertical="center" shrinkToFit="1"/>
      <protection locked="0"/>
    </xf>
    <xf numFmtId="181" fontId="5" fillId="0" borderId="98" xfId="12" applyNumberFormat="1" applyFont="1" applyBorder="1" applyAlignment="1" applyProtection="1">
      <alignment horizontal="right" vertical="center" shrinkToFit="1"/>
      <protection locked="0"/>
    </xf>
    <xf numFmtId="181" fontId="5" fillId="0" borderId="99" xfId="12" applyNumberFormat="1" applyFont="1" applyBorder="1" applyAlignment="1" applyProtection="1">
      <alignment horizontal="right" vertical="center" shrinkToFit="1"/>
      <protection locked="0"/>
    </xf>
    <xf numFmtId="181" fontId="5" fillId="0" borderId="106" xfId="12" applyNumberFormat="1" applyFont="1" applyBorder="1" applyAlignment="1" applyProtection="1">
      <alignment horizontal="right" vertical="center" shrinkToFit="1"/>
      <protection locked="0"/>
    </xf>
    <xf numFmtId="181" fontId="5" fillId="0" borderId="103" xfId="12" applyNumberFormat="1" applyFont="1" applyBorder="1" applyAlignment="1" applyProtection="1">
      <alignment horizontal="right" vertical="center" shrinkToFit="1"/>
      <protection locked="0"/>
    </xf>
    <xf numFmtId="181" fontId="5" fillId="0" borderId="88" xfId="12" applyNumberFormat="1" applyFont="1" applyBorder="1" applyAlignment="1" applyProtection="1">
      <alignment horizontal="right" vertical="center" shrinkToFit="1"/>
      <protection locked="0"/>
    </xf>
    <xf numFmtId="0" fontId="5" fillId="0" borderId="88" xfId="12" applyNumberFormat="1" applyFont="1" applyBorder="1" applyAlignment="1" applyProtection="1">
      <alignment horizontal="left" vertical="center" shrinkToFit="1"/>
      <protection locked="0"/>
    </xf>
    <xf numFmtId="0" fontId="5" fillId="0" borderId="94" xfId="12" applyNumberFormat="1" applyFont="1" applyBorder="1" applyAlignment="1" applyProtection="1">
      <alignment horizontal="left" vertical="center" shrinkToFit="1"/>
      <protection locked="0"/>
    </xf>
    <xf numFmtId="0" fontId="5" fillId="0" borderId="84" xfId="12" applyFont="1" applyBorder="1" applyAlignment="1" applyProtection="1">
      <alignment horizontal="left" vertical="center" shrinkToFit="1"/>
      <protection locked="0"/>
    </xf>
    <xf numFmtId="0" fontId="5" fillId="0" borderId="85" xfId="12" applyFont="1" applyBorder="1" applyAlignment="1" applyProtection="1">
      <alignment horizontal="left" vertical="center" shrinkToFit="1"/>
      <protection locked="0"/>
    </xf>
    <xf numFmtId="0" fontId="5" fillId="0" borderId="86" xfId="12" applyFont="1" applyBorder="1" applyAlignment="1" applyProtection="1">
      <alignment horizontal="left" vertical="center" shrinkToFit="1"/>
      <protection locked="0"/>
    </xf>
    <xf numFmtId="181" fontId="5" fillId="0" borderId="87" xfId="12" applyNumberFormat="1" applyFont="1" applyBorder="1" applyAlignment="1" applyProtection="1">
      <alignment horizontal="right" vertical="center" shrinkToFit="1"/>
      <protection locked="0"/>
    </xf>
    <xf numFmtId="181" fontId="5" fillId="0" borderId="98" xfId="15" applyNumberFormat="1" applyFont="1" applyBorder="1" applyAlignment="1" applyProtection="1">
      <alignment horizontal="right" vertical="center" shrinkToFit="1"/>
      <protection locked="0"/>
    </xf>
    <xf numFmtId="181" fontId="5" fillId="0" borderId="99" xfId="15" applyNumberFormat="1" applyFont="1" applyBorder="1" applyAlignment="1" applyProtection="1">
      <alignment horizontal="right" vertical="center" shrinkToFit="1"/>
      <protection locked="0"/>
    </xf>
    <xf numFmtId="181" fontId="5" fillId="0" borderId="100" xfId="15" applyNumberFormat="1" applyFont="1" applyBorder="1" applyAlignment="1" applyProtection="1">
      <alignment horizontal="right" vertical="center" shrinkToFit="1"/>
      <protection locked="0"/>
    </xf>
    <xf numFmtId="0" fontId="5" fillId="0" borderId="98" xfId="15" applyNumberFormat="1" applyFont="1" applyBorder="1" applyAlignment="1" applyProtection="1">
      <alignment horizontal="left" vertical="center" shrinkToFit="1"/>
      <protection locked="0"/>
    </xf>
    <xf numFmtId="0" fontId="5" fillId="0" borderId="99" xfId="15" applyNumberFormat="1" applyFont="1" applyBorder="1" applyAlignment="1" applyProtection="1">
      <alignment horizontal="left" vertical="center" shrinkToFit="1"/>
      <protection locked="0"/>
    </xf>
    <xf numFmtId="0" fontId="5" fillId="0" borderId="105" xfId="15" applyNumberFormat="1" applyFont="1" applyBorder="1" applyAlignment="1" applyProtection="1">
      <alignment horizontal="left" vertical="center" shrinkToFit="1"/>
      <protection locked="0"/>
    </xf>
    <xf numFmtId="0" fontId="5" fillId="4" borderId="22" xfId="12" applyFont="1" applyFill="1" applyBorder="1" applyAlignment="1" applyProtection="1">
      <alignment horizontal="center" vertical="center"/>
      <protection locked="0"/>
    </xf>
    <xf numFmtId="0" fontId="5" fillId="4" borderId="23" xfId="12" applyFont="1" applyFill="1" applyBorder="1" applyAlignment="1" applyProtection="1">
      <alignment horizontal="center" vertical="center"/>
      <protection locked="0"/>
    </xf>
    <xf numFmtId="0" fontId="5" fillId="4" borderId="18" xfId="12" applyFont="1" applyFill="1" applyBorder="1" applyAlignment="1" applyProtection="1">
      <alignment horizontal="center" vertical="center"/>
      <protection locked="0"/>
    </xf>
    <xf numFmtId="0" fontId="5" fillId="4" borderId="78" xfId="12" applyFont="1" applyFill="1" applyBorder="1" applyAlignment="1" applyProtection="1">
      <alignment horizontal="center" vertical="center"/>
      <protection locked="0"/>
    </xf>
    <xf numFmtId="0" fontId="5" fillId="4" borderId="79" xfId="12" applyFont="1" applyFill="1" applyBorder="1" applyAlignment="1" applyProtection="1">
      <alignment horizontal="center" vertical="center"/>
      <protection locked="0"/>
    </xf>
    <xf numFmtId="0" fontId="5" fillId="4" borderId="80" xfId="12" applyFont="1" applyFill="1" applyBorder="1" applyAlignment="1" applyProtection="1">
      <alignment horizontal="center" vertical="center"/>
      <protection locked="0"/>
    </xf>
    <xf numFmtId="0" fontId="5" fillId="4" borderId="20" xfId="12" applyFont="1" applyFill="1" applyBorder="1" applyAlignment="1" applyProtection="1">
      <alignment horizontal="center" vertical="center" wrapText="1"/>
      <protection locked="0"/>
    </xf>
    <xf numFmtId="0" fontId="5" fillId="4" borderId="23" xfId="12" applyFont="1" applyFill="1" applyBorder="1" applyAlignment="1" applyProtection="1">
      <alignment horizontal="center" vertical="center" wrapText="1"/>
      <protection locked="0"/>
    </xf>
    <xf numFmtId="0" fontId="5" fillId="4" borderId="18" xfId="12" applyFont="1" applyFill="1" applyBorder="1" applyAlignment="1" applyProtection="1">
      <alignment horizontal="center" vertical="center" wrapText="1"/>
      <protection locked="0"/>
    </xf>
    <xf numFmtId="0" fontId="5" fillId="4" borderId="81" xfId="12" applyFont="1" applyFill="1" applyBorder="1" applyAlignment="1" applyProtection="1">
      <alignment horizontal="center" vertical="center" wrapText="1"/>
      <protection locked="0"/>
    </xf>
    <xf numFmtId="0" fontId="5" fillId="4" borderId="79" xfId="12" applyFont="1" applyFill="1" applyBorder="1" applyAlignment="1" applyProtection="1">
      <alignment horizontal="center" vertical="center" wrapText="1"/>
      <protection locked="0"/>
    </xf>
    <xf numFmtId="0" fontId="5" fillId="4" borderId="80" xfId="12" applyFont="1" applyFill="1" applyBorder="1" applyAlignment="1" applyProtection="1">
      <alignment horizontal="center" vertical="center" wrapText="1"/>
      <protection locked="0"/>
    </xf>
    <xf numFmtId="0" fontId="5" fillId="4" borderId="20" xfId="12" applyFont="1" applyFill="1" applyBorder="1" applyAlignment="1" applyProtection="1">
      <alignment horizontal="center" vertical="center" wrapText="1" shrinkToFit="1"/>
      <protection locked="0"/>
    </xf>
    <xf numFmtId="0" fontId="5" fillId="4" borderId="23" xfId="12" applyFont="1" applyFill="1" applyBorder="1" applyAlignment="1" applyProtection="1">
      <alignment horizontal="center" vertical="center" shrinkToFit="1"/>
      <protection locked="0"/>
    </xf>
    <xf numFmtId="0" fontId="5" fillId="4" borderId="18" xfId="12" applyFont="1" applyFill="1" applyBorder="1" applyAlignment="1" applyProtection="1">
      <alignment horizontal="center" vertical="center" shrinkToFit="1"/>
      <protection locked="0"/>
    </xf>
    <xf numFmtId="0" fontId="5" fillId="4" borderId="81" xfId="12" applyFont="1" applyFill="1" applyBorder="1" applyAlignment="1" applyProtection="1">
      <alignment horizontal="center" vertical="center" shrinkToFit="1"/>
      <protection locked="0"/>
    </xf>
    <xf numFmtId="0" fontId="5" fillId="4" borderId="79" xfId="12" applyFont="1" applyFill="1" applyBorder="1" applyAlignment="1" applyProtection="1">
      <alignment horizontal="center" vertical="center" shrinkToFit="1"/>
      <protection locked="0"/>
    </xf>
    <xf numFmtId="0" fontId="5" fillId="4" borderId="80" xfId="12" applyFont="1" applyFill="1" applyBorder="1" applyAlignment="1" applyProtection="1">
      <alignment horizontal="center" vertical="center" shrinkToFit="1"/>
      <protection locked="0"/>
    </xf>
    <xf numFmtId="0" fontId="5" fillId="4" borderId="81" xfId="12" applyFont="1" applyFill="1" applyBorder="1" applyAlignment="1" applyProtection="1">
      <alignment horizontal="center" vertical="center"/>
      <protection locked="0"/>
    </xf>
    <xf numFmtId="0" fontId="5" fillId="0" borderId="98" xfId="15" applyFont="1" applyBorder="1" applyAlignment="1" applyProtection="1">
      <alignment horizontal="left" vertical="center" shrinkToFit="1"/>
      <protection locked="0"/>
    </xf>
    <xf numFmtId="0" fontId="5" fillId="0" borderId="99" xfId="15" applyFont="1" applyBorder="1" applyAlignment="1" applyProtection="1">
      <alignment horizontal="left" vertical="center" shrinkToFit="1"/>
      <protection locked="0"/>
    </xf>
    <xf numFmtId="0" fontId="5" fillId="0" borderId="100" xfId="15" applyFont="1" applyBorder="1" applyAlignment="1" applyProtection="1">
      <alignment horizontal="left" vertical="center" shrinkToFit="1"/>
      <protection locked="0"/>
    </xf>
    <xf numFmtId="0" fontId="5" fillId="4" borderId="24" xfId="12" applyFont="1" applyFill="1" applyBorder="1" applyAlignment="1" applyProtection="1">
      <alignment horizontal="center" vertical="center" wrapText="1"/>
      <protection locked="0"/>
    </xf>
    <xf numFmtId="0" fontId="5" fillId="4" borderId="82" xfId="12" applyFont="1" applyFill="1" applyBorder="1" applyAlignment="1" applyProtection="1">
      <alignment horizontal="center" vertical="center" wrapText="1"/>
      <protection locked="0"/>
    </xf>
    <xf numFmtId="179" fontId="5" fillId="5" borderId="121" xfId="12" applyNumberFormat="1" applyFont="1" applyFill="1" applyBorder="1" applyAlignment="1" applyProtection="1">
      <alignment horizontal="right" vertical="center" shrinkToFit="1"/>
      <protection locked="0"/>
    </xf>
    <xf numFmtId="181" fontId="5" fillId="5" borderId="64" xfId="12" applyNumberFormat="1" applyFont="1" applyFill="1" applyBorder="1" applyAlignment="1" applyProtection="1">
      <alignment horizontal="right" vertical="center" shrinkToFit="1"/>
      <protection locked="0"/>
    </xf>
    <xf numFmtId="181" fontId="5" fillId="5" borderId="59" xfId="12" applyNumberFormat="1" applyFont="1" applyFill="1" applyBorder="1" applyAlignment="1" applyProtection="1">
      <alignment horizontal="right" vertical="center" shrinkToFit="1"/>
      <protection locked="0"/>
    </xf>
    <xf numFmtId="181" fontId="5" fillId="5" borderId="130" xfId="12" applyNumberFormat="1" applyFont="1" applyFill="1" applyBorder="1" applyAlignment="1" applyProtection="1">
      <alignment horizontal="right" vertical="center" shrinkToFit="1"/>
      <protection locked="0"/>
    </xf>
    <xf numFmtId="181" fontId="5" fillId="5" borderId="118" xfId="12" applyNumberFormat="1" applyFont="1" applyFill="1" applyBorder="1" applyAlignment="1" applyProtection="1">
      <alignment horizontal="right" vertical="center" shrinkToFit="1"/>
      <protection locked="0"/>
    </xf>
    <xf numFmtId="181" fontId="5" fillId="5" borderId="119" xfId="12" applyNumberFormat="1" applyFont="1" applyFill="1" applyBorder="1" applyAlignment="1" applyProtection="1">
      <alignment horizontal="right" vertical="center" shrinkToFit="1"/>
      <protection locked="0"/>
    </xf>
    <xf numFmtId="181" fontId="5" fillId="5" borderId="120" xfId="12" applyNumberFormat="1" applyFont="1" applyFill="1" applyBorder="1" applyAlignment="1" applyProtection="1">
      <alignment horizontal="right" vertical="center" shrinkToFit="1"/>
      <protection locked="0"/>
    </xf>
    <xf numFmtId="0" fontId="5" fillId="0" borderId="102" xfId="12" applyFont="1" applyBorder="1" applyAlignment="1" applyProtection="1">
      <alignment horizontal="left" vertical="center" shrinkToFit="1"/>
      <protection locked="0"/>
    </xf>
    <xf numFmtId="0" fontId="5" fillId="0" borderId="107" xfId="12" applyFont="1" applyBorder="1" applyAlignment="1" applyProtection="1">
      <alignment horizontal="left" vertical="center" shrinkToFit="1"/>
      <protection locked="0"/>
    </xf>
    <xf numFmtId="0" fontId="5" fillId="0" borderId="67" xfId="12" applyFont="1" applyBorder="1" applyAlignment="1" applyProtection="1">
      <alignment horizontal="center" vertical="center" shrinkToFit="1"/>
      <protection locked="0"/>
    </xf>
    <xf numFmtId="0" fontId="5" fillId="0" borderId="52" xfId="12" applyFont="1" applyBorder="1" applyAlignment="1" applyProtection="1">
      <alignment horizontal="center" vertical="center"/>
      <protection locked="0"/>
    </xf>
    <xf numFmtId="0" fontId="5" fillId="0" borderId="54" xfId="12" applyFont="1" applyBorder="1" applyAlignment="1" applyProtection="1">
      <alignment horizontal="center" vertical="center"/>
      <protection locked="0"/>
    </xf>
    <xf numFmtId="0" fontId="5" fillId="0" borderId="98" xfId="14" applyFont="1" applyBorder="1" applyAlignment="1" applyProtection="1">
      <alignment horizontal="left" vertical="center" shrinkToFit="1"/>
      <protection locked="0"/>
    </xf>
    <xf numFmtId="0" fontId="5" fillId="0" borderId="99" xfId="14" applyFont="1" applyBorder="1" applyAlignment="1" applyProtection="1">
      <alignment horizontal="left" vertical="center" shrinkToFit="1"/>
      <protection locked="0"/>
    </xf>
    <xf numFmtId="0" fontId="5" fillId="0" borderId="100" xfId="14" applyFont="1" applyBorder="1" applyAlignment="1" applyProtection="1">
      <alignment horizontal="left" vertical="center" shrinkToFit="1"/>
      <protection locked="0"/>
    </xf>
    <xf numFmtId="181" fontId="5" fillId="2" borderId="101" xfId="13" applyNumberFormat="1" applyFont="1" applyFill="1" applyBorder="1" applyAlignment="1" applyProtection="1">
      <alignment horizontal="right" vertical="center" shrinkToFit="1"/>
      <protection locked="0"/>
    </xf>
    <xf numFmtId="181" fontId="5" fillId="2" borderId="102" xfId="13" applyNumberFormat="1" applyFont="1" applyFill="1" applyBorder="1" applyAlignment="1" applyProtection="1">
      <alignment horizontal="right" vertical="center" shrinkToFit="1"/>
      <protection locked="0"/>
    </xf>
    <xf numFmtId="181" fontId="5" fillId="2" borderId="103" xfId="13" applyNumberFormat="1" applyFont="1" applyFill="1" applyBorder="1" applyAlignment="1" applyProtection="1">
      <alignment horizontal="right" vertical="center" shrinkToFit="1"/>
      <protection locked="0"/>
    </xf>
    <xf numFmtId="181" fontId="5" fillId="0" borderId="104" xfId="14" applyNumberFormat="1" applyFont="1" applyBorder="1" applyAlignment="1" applyProtection="1">
      <alignment horizontal="right" vertical="center" shrinkToFit="1"/>
      <protection locked="0"/>
    </xf>
    <xf numFmtId="181" fontId="5" fillId="0" borderId="99" xfId="14" applyNumberFormat="1" applyFont="1" applyBorder="1" applyAlignment="1" applyProtection="1">
      <alignment horizontal="right" vertical="center" shrinkToFit="1"/>
      <protection locked="0"/>
    </xf>
    <xf numFmtId="181" fontId="5" fillId="0" borderId="105" xfId="14" applyNumberFormat="1" applyFont="1" applyBorder="1" applyAlignment="1" applyProtection="1">
      <alignment horizontal="right" vertical="center" shrinkToFit="1"/>
      <protection locked="0"/>
    </xf>
    <xf numFmtId="181" fontId="5" fillId="2" borderId="106" xfId="13" applyNumberFormat="1" applyFont="1" applyFill="1" applyBorder="1" applyAlignment="1" applyProtection="1">
      <alignment horizontal="right" vertical="center" shrinkToFit="1"/>
      <protection locked="0"/>
    </xf>
    <xf numFmtId="179" fontId="5" fillId="2" borderId="102" xfId="13" applyNumberFormat="1" applyFont="1" applyFill="1" applyBorder="1" applyAlignment="1" applyProtection="1">
      <alignment horizontal="right" vertical="center" shrinkToFit="1"/>
      <protection locked="0"/>
    </xf>
    <xf numFmtId="179" fontId="5" fillId="0" borderId="102" xfId="12" applyNumberFormat="1" applyFont="1" applyBorder="1" applyAlignment="1" applyProtection="1">
      <alignment horizontal="right" vertical="center" shrinkToFit="1"/>
      <protection locked="0"/>
    </xf>
    <xf numFmtId="181" fontId="5" fillId="0" borderId="101" xfId="14" applyNumberFormat="1" applyFont="1" applyBorder="1" applyAlignment="1" applyProtection="1">
      <alignment horizontal="right" vertical="center" shrinkToFit="1"/>
      <protection locked="0"/>
    </xf>
    <xf numFmtId="181" fontId="5" fillId="0" borderId="102" xfId="14" applyNumberFormat="1" applyFont="1" applyBorder="1" applyAlignment="1" applyProtection="1">
      <alignment horizontal="right" vertical="center" shrinkToFit="1"/>
      <protection locked="0"/>
    </xf>
    <xf numFmtId="181" fontId="5" fillId="0" borderId="103" xfId="14" applyNumberFormat="1" applyFont="1" applyBorder="1" applyAlignment="1" applyProtection="1">
      <alignment horizontal="right" vertical="center" shrinkToFit="1"/>
      <protection locked="0"/>
    </xf>
    <xf numFmtId="181" fontId="5" fillId="0" borderId="124" xfId="12" applyNumberFormat="1" applyFont="1" applyBorder="1" applyAlignment="1" applyProtection="1">
      <alignment horizontal="right" vertical="center" shrinkToFit="1"/>
      <protection locked="0"/>
    </xf>
    <xf numFmtId="179" fontId="5" fillId="0" borderId="124" xfId="12" applyNumberFormat="1" applyFont="1" applyBorder="1" applyAlignment="1" applyProtection="1">
      <alignment horizontal="right" vertical="center" shrinkToFit="1"/>
      <protection locked="0"/>
    </xf>
    <xf numFmtId="0" fontId="5" fillId="0" borderId="124" xfId="12" applyFont="1" applyBorder="1" applyAlignment="1" applyProtection="1">
      <alignment horizontal="left" vertical="center" shrinkToFit="1"/>
      <protection locked="0"/>
    </xf>
    <xf numFmtId="0" fontId="5" fillId="0" borderId="127" xfId="12" applyFont="1" applyBorder="1" applyAlignment="1" applyProtection="1">
      <alignment horizontal="left" vertical="center" shrinkToFit="1"/>
      <protection locked="0"/>
    </xf>
    <xf numFmtId="0" fontId="5" fillId="0" borderId="84" xfId="14" applyFont="1" applyBorder="1" applyAlignment="1" applyProtection="1">
      <alignment horizontal="left" vertical="center" shrinkToFit="1"/>
      <protection locked="0"/>
    </xf>
    <xf numFmtId="0" fontId="5" fillId="0" borderId="85" xfId="14" applyFont="1" applyBorder="1" applyAlignment="1" applyProtection="1">
      <alignment horizontal="left" vertical="center" shrinkToFit="1"/>
      <protection locked="0"/>
    </xf>
    <xf numFmtId="0" fontId="5" fillId="0" borderId="86" xfId="14" applyFont="1" applyBorder="1" applyAlignment="1" applyProtection="1">
      <alignment horizontal="left" vertical="center" shrinkToFit="1"/>
      <protection locked="0"/>
    </xf>
    <xf numFmtId="181" fontId="5" fillId="0" borderId="123" xfId="14" applyNumberFormat="1" applyFont="1" applyBorder="1" applyAlignment="1" applyProtection="1">
      <alignment horizontal="right" vertical="center" shrinkToFit="1"/>
      <protection locked="0"/>
    </xf>
    <xf numFmtId="181" fontId="5" fillId="0" borderId="124" xfId="14" applyNumberFormat="1" applyFont="1" applyBorder="1" applyAlignment="1" applyProtection="1">
      <alignment horizontal="right" vertical="center" shrinkToFit="1"/>
      <protection locked="0"/>
    </xf>
    <xf numFmtId="181" fontId="5" fillId="0" borderId="125" xfId="14" applyNumberFormat="1" applyFont="1" applyBorder="1" applyAlignment="1" applyProtection="1">
      <alignment horizontal="right" vertical="center" shrinkToFit="1"/>
      <protection locked="0"/>
    </xf>
    <xf numFmtId="181" fontId="5" fillId="0" borderId="126" xfId="14" applyNumberFormat="1" applyFont="1" applyBorder="1" applyAlignment="1" applyProtection="1">
      <alignment horizontal="right" vertical="center" shrinkToFit="1"/>
      <protection locked="0"/>
    </xf>
    <xf numFmtId="181" fontId="5" fillId="0" borderId="127" xfId="14" applyNumberFormat="1" applyFont="1" applyBorder="1" applyAlignment="1" applyProtection="1">
      <alignment horizontal="right" vertical="center" shrinkToFit="1"/>
      <protection locked="0"/>
    </xf>
    <xf numFmtId="181" fontId="5" fillId="0" borderId="128" xfId="12" applyNumberFormat="1" applyFont="1" applyBorder="1" applyAlignment="1" applyProtection="1">
      <alignment horizontal="right" vertical="center" shrinkToFit="1"/>
      <protection locked="0"/>
    </xf>
    <xf numFmtId="0" fontId="5" fillId="4" borderId="22" xfId="12" applyFont="1" applyFill="1" applyBorder="1" applyAlignment="1" applyProtection="1">
      <alignment horizontal="center" vertical="center" wrapText="1" shrinkToFit="1"/>
      <protection locked="0"/>
    </xf>
    <xf numFmtId="0" fontId="5" fillId="4" borderId="24" xfId="12" applyFont="1" applyFill="1" applyBorder="1" applyAlignment="1" applyProtection="1">
      <alignment horizontal="center" vertical="center" shrinkToFit="1"/>
      <protection locked="0"/>
    </xf>
    <xf numFmtId="0" fontId="5" fillId="4" borderId="78" xfId="12" applyFont="1" applyFill="1" applyBorder="1" applyAlignment="1" applyProtection="1">
      <alignment horizontal="center" vertical="center" shrinkToFit="1"/>
      <protection locked="0"/>
    </xf>
    <xf numFmtId="0" fontId="5" fillId="4" borderId="82" xfId="12" applyFont="1" applyFill="1" applyBorder="1" applyAlignment="1" applyProtection="1">
      <alignment horizontal="center" vertical="center" shrinkToFit="1"/>
      <protection locked="0"/>
    </xf>
    <xf numFmtId="0" fontId="5" fillId="2" borderId="48" xfId="12" applyFont="1" applyFill="1" applyBorder="1" applyAlignment="1" applyProtection="1">
      <alignment horizontal="left" vertical="center"/>
    </xf>
    <xf numFmtId="0" fontId="5" fillId="2" borderId="23" xfId="12" applyFont="1" applyFill="1" applyBorder="1" applyAlignment="1" applyProtection="1">
      <alignment horizontal="left" vertical="center"/>
    </xf>
    <xf numFmtId="181" fontId="5" fillId="5" borderId="64" xfId="15" applyNumberFormat="1" applyFont="1" applyFill="1" applyBorder="1" applyAlignment="1" applyProtection="1">
      <alignment horizontal="right" vertical="center" shrinkToFit="1"/>
      <protection locked="0"/>
    </xf>
    <xf numFmtId="181" fontId="5" fillId="5" borderId="57" xfId="15" applyNumberFormat="1" applyFont="1" applyFill="1" applyBorder="1" applyAlignment="1" applyProtection="1">
      <alignment horizontal="right" vertical="center" shrinkToFit="1"/>
      <protection locked="0"/>
    </xf>
    <xf numFmtId="181" fontId="5" fillId="5" borderId="59" xfId="15" applyNumberFormat="1" applyFont="1" applyFill="1" applyBorder="1" applyAlignment="1" applyProtection="1">
      <alignment horizontal="right" vertical="center" shrinkToFit="1"/>
      <protection locked="0"/>
    </xf>
    <xf numFmtId="181" fontId="5" fillId="5" borderId="115" xfId="15" applyNumberFormat="1" applyFont="1" applyFill="1" applyBorder="1" applyAlignment="1" applyProtection="1">
      <alignment horizontal="right" vertical="center" shrinkToFit="1"/>
      <protection locked="0"/>
    </xf>
    <xf numFmtId="181" fontId="5" fillId="5" borderId="116" xfId="15" applyNumberFormat="1" applyFont="1" applyFill="1" applyBorder="1" applyAlignment="1" applyProtection="1">
      <alignment horizontal="right" vertical="center" shrinkToFit="1"/>
      <protection locked="0"/>
    </xf>
    <xf numFmtId="181" fontId="5" fillId="5" borderId="117" xfId="15" applyNumberFormat="1" applyFont="1" applyFill="1" applyBorder="1" applyAlignment="1" applyProtection="1">
      <alignment horizontal="right" vertical="center" shrinkToFit="1"/>
      <protection locked="0"/>
    </xf>
    <xf numFmtId="181" fontId="5" fillId="5" borderId="118" xfId="15" applyNumberFormat="1" applyFont="1" applyFill="1" applyBorder="1" applyAlignment="1" applyProtection="1">
      <alignment horizontal="right" vertical="center" shrinkToFit="1"/>
      <protection locked="0"/>
    </xf>
    <xf numFmtId="181" fontId="5" fillId="5" borderId="119" xfId="15" applyNumberFormat="1" applyFont="1" applyFill="1" applyBorder="1" applyAlignment="1" applyProtection="1">
      <alignment horizontal="right" vertical="center" shrinkToFit="1"/>
      <protection locked="0"/>
    </xf>
    <xf numFmtId="181" fontId="5" fillId="5" borderId="120" xfId="15" applyNumberFormat="1" applyFont="1" applyFill="1" applyBorder="1" applyAlignment="1" applyProtection="1">
      <alignment horizontal="right" vertical="center" shrinkToFit="1"/>
      <protection locked="0"/>
    </xf>
    <xf numFmtId="181" fontId="5" fillId="5" borderId="121" xfId="15" applyNumberFormat="1" applyFont="1" applyFill="1" applyBorder="1" applyAlignment="1" applyProtection="1">
      <alignment horizontal="right" vertical="center" shrinkToFit="1"/>
      <protection locked="0"/>
    </xf>
    <xf numFmtId="0" fontId="5" fillId="5" borderId="116" xfId="15" applyNumberFormat="1" applyFont="1" applyFill="1" applyBorder="1" applyAlignment="1" applyProtection="1">
      <alignment horizontal="left" vertical="center" shrinkToFit="1"/>
      <protection locked="0"/>
    </xf>
    <xf numFmtId="0" fontId="5" fillId="5" borderId="119" xfId="15" applyNumberFormat="1" applyFont="1" applyFill="1" applyBorder="1" applyAlignment="1" applyProtection="1">
      <alignment horizontal="left" vertical="center" shrinkToFit="1"/>
      <protection locked="0"/>
    </xf>
    <xf numFmtId="181" fontId="5" fillId="0" borderId="112" xfId="15" applyNumberFormat="1" applyFont="1" applyBorder="1" applyAlignment="1" applyProtection="1">
      <alignment horizontal="right" vertical="center" shrinkToFit="1"/>
      <protection locked="0"/>
    </xf>
    <xf numFmtId="181" fontId="5" fillId="0" borderId="110" xfId="15" applyNumberFormat="1" applyFont="1" applyBorder="1" applyAlignment="1" applyProtection="1">
      <alignment horizontal="right" vertical="center" shrinkToFit="1"/>
      <protection locked="0"/>
    </xf>
    <xf numFmtId="0" fontId="5" fillId="0" borderId="110" xfId="15" applyNumberFormat="1" applyFont="1" applyBorder="1" applyAlignment="1" applyProtection="1">
      <alignment horizontal="left" vertical="center" shrinkToFit="1"/>
      <protection locked="0"/>
    </xf>
    <xf numFmtId="0" fontId="5" fillId="0" borderId="113" xfId="15" applyNumberFormat="1" applyFont="1" applyBorder="1" applyAlignment="1" applyProtection="1">
      <alignment horizontal="left" vertical="center" shrinkToFit="1"/>
      <protection locked="0"/>
    </xf>
    <xf numFmtId="181" fontId="5" fillId="0" borderId="109" xfId="14" applyNumberFormat="1" applyFont="1" applyBorder="1" applyAlignment="1" applyProtection="1">
      <alignment horizontal="right" vertical="center" shrinkToFit="1"/>
      <protection locked="0"/>
    </xf>
    <xf numFmtId="181" fontId="5" fillId="0" borderId="110" xfId="14" applyNumberFormat="1" applyFont="1" applyBorder="1" applyAlignment="1" applyProtection="1">
      <alignment horizontal="right" vertical="center" shrinkToFit="1"/>
      <protection locked="0"/>
    </xf>
    <xf numFmtId="181" fontId="5" fillId="0" borderId="111" xfId="14" applyNumberFormat="1" applyFont="1" applyBorder="1" applyAlignment="1" applyProtection="1">
      <alignment horizontal="right" vertical="center" shrinkToFit="1"/>
      <protection locked="0"/>
    </xf>
    <xf numFmtId="0" fontId="5" fillId="0" borderId="102" xfId="15" applyNumberFormat="1" applyFont="1" applyBorder="1" applyAlignment="1" applyProtection="1">
      <alignment horizontal="left" vertical="center" shrinkToFit="1"/>
      <protection locked="0"/>
    </xf>
    <xf numFmtId="0" fontId="5" fillId="0" borderId="107" xfId="15" applyNumberFormat="1" applyFont="1" applyBorder="1" applyAlignment="1" applyProtection="1">
      <alignment horizontal="left" vertical="center" shrinkToFit="1"/>
      <protection locked="0"/>
    </xf>
    <xf numFmtId="181" fontId="5" fillId="0" borderId="106" xfId="15" applyNumberFormat="1" applyFont="1" applyBorder="1" applyAlignment="1" applyProtection="1">
      <alignment horizontal="right" vertical="center" shrinkToFit="1"/>
      <protection locked="0"/>
    </xf>
    <xf numFmtId="181" fontId="5" fillId="0" borderId="102" xfId="15" applyNumberFormat="1" applyFont="1" applyBorder="1" applyAlignment="1" applyProtection="1">
      <alignment horizontal="right" vertical="center" shrinkToFit="1"/>
      <protection locked="0"/>
    </xf>
    <xf numFmtId="181" fontId="5" fillId="0" borderId="84" xfId="15" applyNumberFormat="1" applyFont="1" applyBorder="1" applyAlignment="1" applyProtection="1">
      <alignment horizontal="right" vertical="center" shrinkToFit="1"/>
      <protection locked="0"/>
    </xf>
    <xf numFmtId="181" fontId="5" fillId="0" borderId="85" xfId="15" applyNumberFormat="1" applyFont="1" applyBorder="1" applyAlignment="1" applyProtection="1">
      <alignment horizontal="right" vertical="center" shrinkToFit="1"/>
      <protection locked="0"/>
    </xf>
    <xf numFmtId="181" fontId="5" fillId="0" borderId="86" xfId="15" applyNumberFormat="1" applyFont="1" applyBorder="1" applyAlignment="1" applyProtection="1">
      <alignment horizontal="right" vertical="center" shrinkToFit="1"/>
      <protection locked="0"/>
    </xf>
    <xf numFmtId="181" fontId="5" fillId="0" borderId="93" xfId="15" applyNumberFormat="1" applyFont="1" applyBorder="1" applyAlignment="1" applyProtection="1">
      <alignment horizontal="right" vertical="center" shrinkToFit="1"/>
      <protection locked="0"/>
    </xf>
    <xf numFmtId="181" fontId="5" fillId="0" borderId="88" xfId="15" applyNumberFormat="1" applyFont="1" applyBorder="1" applyAlignment="1" applyProtection="1">
      <alignment horizontal="right" vertical="center" shrinkToFit="1"/>
      <protection locked="0"/>
    </xf>
    <xf numFmtId="0" fontId="5" fillId="0" borderId="88" xfId="15" applyNumberFormat="1" applyFont="1" applyBorder="1" applyAlignment="1" applyProtection="1">
      <alignment horizontal="left" vertical="center" shrinkToFit="1"/>
      <protection locked="0"/>
    </xf>
    <xf numFmtId="0" fontId="5" fillId="0" borderId="94" xfId="15" applyNumberFormat="1" applyFont="1" applyBorder="1" applyAlignment="1" applyProtection="1">
      <alignment horizontal="left" vertical="center" shrinkToFit="1"/>
      <protection locked="0"/>
    </xf>
    <xf numFmtId="0" fontId="5" fillId="0" borderId="84" xfId="15" applyFont="1" applyBorder="1" applyAlignment="1" applyProtection="1">
      <alignment horizontal="left" vertical="center" shrinkToFit="1"/>
      <protection locked="0"/>
    </xf>
    <xf numFmtId="0" fontId="5" fillId="0" borderId="85" xfId="15" applyFont="1" applyBorder="1" applyAlignment="1" applyProtection="1">
      <alignment horizontal="left" vertical="center" shrinkToFit="1"/>
      <protection locked="0"/>
    </xf>
    <xf numFmtId="0" fontId="5" fillId="0" borderId="86" xfId="15" applyFont="1" applyBorder="1" applyAlignment="1" applyProtection="1">
      <alignment horizontal="left" vertical="center" shrinkToFit="1"/>
      <protection locked="0"/>
    </xf>
    <xf numFmtId="0" fontId="3" fillId="4" borderId="20" xfId="12" applyFont="1" applyFill="1" applyBorder="1" applyAlignment="1" applyProtection="1">
      <alignment horizontal="center" vertical="center" wrapText="1"/>
      <protection locked="0"/>
    </xf>
    <xf numFmtId="0" fontId="3" fillId="4" borderId="23" xfId="12" applyFont="1" applyFill="1" applyBorder="1" applyAlignment="1" applyProtection="1">
      <alignment horizontal="center" vertical="center" wrapText="1"/>
      <protection locked="0"/>
    </xf>
    <xf numFmtId="0" fontId="3" fillId="4" borderId="18" xfId="12" applyFont="1" applyFill="1" applyBorder="1" applyAlignment="1" applyProtection="1">
      <alignment horizontal="center" vertical="center" wrapText="1"/>
      <protection locked="0"/>
    </xf>
    <xf numFmtId="0" fontId="3" fillId="4" borderId="81" xfId="12" applyFont="1" applyFill="1" applyBorder="1" applyAlignment="1" applyProtection="1">
      <alignment horizontal="center" vertical="center" wrapText="1"/>
      <protection locked="0"/>
    </xf>
    <xf numFmtId="0" fontId="3" fillId="4" borderId="79" xfId="12" applyFont="1" applyFill="1" applyBorder="1" applyAlignment="1" applyProtection="1">
      <alignment horizontal="center" vertical="center" wrapText="1"/>
      <protection locked="0"/>
    </xf>
    <xf numFmtId="0" fontId="3" fillId="4" borderId="80" xfId="12" applyFont="1" applyFill="1" applyBorder="1" applyAlignment="1" applyProtection="1">
      <alignment horizontal="center" vertical="center" wrapText="1"/>
      <protection locked="0"/>
    </xf>
    <xf numFmtId="181" fontId="5" fillId="0" borderId="87" xfId="14" applyNumberFormat="1" applyFont="1" applyBorder="1" applyAlignment="1" applyProtection="1">
      <alignment horizontal="right" vertical="center" shrinkToFit="1"/>
      <protection locked="0"/>
    </xf>
    <xf numFmtId="181" fontId="5" fillId="0" borderId="88" xfId="14" applyNumberFormat="1" applyFont="1" applyBorder="1" applyAlignment="1" applyProtection="1">
      <alignment horizontal="right" vertical="center" shrinkToFit="1"/>
      <protection locked="0"/>
    </xf>
    <xf numFmtId="181" fontId="5" fillId="0" borderId="89" xfId="14" applyNumberFormat="1" applyFont="1" applyBorder="1" applyAlignment="1" applyProtection="1">
      <alignment horizontal="right" vertical="center" shrinkToFit="1"/>
      <protection locked="0"/>
    </xf>
    <xf numFmtId="181" fontId="5" fillId="0" borderId="90" xfId="14" applyNumberFormat="1" applyFont="1" applyBorder="1" applyAlignment="1" applyProtection="1">
      <alignment horizontal="right" vertical="center" shrinkToFit="1"/>
      <protection locked="0"/>
    </xf>
    <xf numFmtId="181" fontId="5" fillId="0" borderId="91" xfId="14" applyNumberFormat="1" applyFont="1" applyBorder="1" applyAlignment="1" applyProtection="1">
      <alignment horizontal="right" vertical="center" shrinkToFit="1"/>
      <protection locked="0"/>
    </xf>
    <xf numFmtId="181" fontId="5" fillId="0" borderId="92" xfId="14" applyNumberFormat="1" applyFont="1" applyBorder="1" applyAlignment="1" applyProtection="1">
      <alignment horizontal="right" vertical="center" shrinkToFit="1"/>
      <protection locked="0"/>
    </xf>
    <xf numFmtId="0" fontId="23" fillId="2" borderId="25" xfId="12" applyFont="1" applyFill="1" applyBorder="1" applyAlignment="1" applyProtection="1">
      <alignment horizontal="center" vertical="center"/>
    </xf>
    <xf numFmtId="0" fontId="23" fillId="2" borderId="26" xfId="12" applyFont="1" applyFill="1" applyBorder="1" applyAlignment="1" applyProtection="1">
      <alignment horizontal="center" vertical="center"/>
    </xf>
    <xf numFmtId="0" fontId="23" fillId="2" borderId="27" xfId="12" applyFont="1" applyFill="1" applyBorder="1" applyAlignment="1" applyProtection="1">
      <alignment horizontal="center" vertical="center"/>
    </xf>
    <xf numFmtId="0" fontId="5" fillId="4" borderId="22" xfId="12" applyFont="1" applyFill="1" applyBorder="1" applyAlignment="1" applyProtection="1">
      <alignment horizontal="center" vertical="center" wrapText="1"/>
      <protection locked="0"/>
    </xf>
    <xf numFmtId="0" fontId="5" fillId="4" borderId="78" xfId="12" applyFont="1" applyFill="1" applyBorder="1" applyAlignment="1" applyProtection="1">
      <alignment horizontal="center" vertical="center" wrapText="1"/>
      <protection locked="0"/>
    </xf>
    <xf numFmtId="0" fontId="5" fillId="0" borderId="84" xfId="15" applyNumberFormat="1" applyFont="1" applyBorder="1" applyAlignment="1" applyProtection="1">
      <alignment horizontal="left" vertical="center" shrinkToFit="1"/>
      <protection locked="0"/>
    </xf>
    <xf numFmtId="0" fontId="5" fillId="0" borderId="85" xfId="15" applyNumberFormat="1" applyFont="1" applyBorder="1" applyAlignment="1" applyProtection="1">
      <alignment horizontal="left" vertical="center" shrinkToFit="1"/>
      <protection locked="0"/>
    </xf>
    <xf numFmtId="0" fontId="5" fillId="0" borderId="96" xfId="15" applyNumberFormat="1" applyFont="1" applyBorder="1" applyAlignment="1" applyProtection="1">
      <alignment horizontal="left" vertical="center" shrinkToFit="1"/>
      <protection locked="0"/>
    </xf>
    <xf numFmtId="177" fontId="27" fillId="0" borderId="16" xfId="4" applyNumberFormat="1" applyFont="1" applyBorder="1" applyAlignment="1">
      <alignment horizontal="center" vertical="center" wrapText="1"/>
    </xf>
    <xf numFmtId="177" fontId="27" fillId="0" borderId="13" xfId="4" applyNumberFormat="1" applyFont="1" applyBorder="1" applyAlignment="1">
      <alignment horizontal="center" vertical="center" wrapText="1"/>
    </xf>
    <xf numFmtId="177" fontId="27" fillId="0" borderId="10" xfId="4" applyNumberFormat="1" applyFont="1" applyBorder="1" applyAlignment="1">
      <alignment horizontal="center" vertical="center"/>
    </xf>
    <xf numFmtId="177" fontId="27" fillId="0" borderId="9" xfId="4" applyNumberFormat="1" applyFont="1" applyBorder="1" applyAlignment="1">
      <alignment horizontal="center" vertical="center"/>
    </xf>
    <xf numFmtId="177" fontId="27" fillId="0" borderId="11" xfId="4" applyNumberFormat="1" applyFont="1" applyBorder="1" applyAlignment="1">
      <alignment horizontal="center" vertical="center"/>
    </xf>
    <xf numFmtId="0" fontId="3" fillId="2" borderId="12" xfId="2" applyFont="1" applyFill="1" applyBorder="1" applyAlignment="1">
      <alignment horizontal="center" vertical="center" wrapText="1"/>
    </xf>
    <xf numFmtId="0" fontId="3" fillId="2" borderId="12" xfId="2" applyFont="1" applyFill="1" applyBorder="1" applyAlignment="1">
      <alignment horizontal="center" vertical="center"/>
    </xf>
    <xf numFmtId="177" fontId="21" fillId="2" borderId="10" xfId="2" applyNumberFormat="1" applyFont="1" applyFill="1" applyBorder="1" applyAlignment="1">
      <alignment vertical="center" wrapText="1"/>
    </xf>
    <xf numFmtId="177" fontId="21" fillId="2" borderId="9" xfId="2" applyNumberFormat="1" applyFont="1" applyFill="1" applyBorder="1" applyAlignment="1">
      <alignment vertical="center" wrapText="1"/>
    </xf>
    <xf numFmtId="177" fontId="21" fillId="2" borderId="11" xfId="2" applyNumberFormat="1" applyFont="1" applyFill="1" applyBorder="1" applyAlignment="1">
      <alignment vertical="center" wrapText="1"/>
    </xf>
    <xf numFmtId="177" fontId="21" fillId="0" borderId="10" xfId="2" applyNumberFormat="1" applyFont="1" applyFill="1" applyBorder="1" applyAlignment="1">
      <alignment vertical="center" wrapText="1"/>
    </xf>
    <xf numFmtId="177" fontId="21" fillId="0" borderId="9" xfId="2" applyNumberFormat="1" applyFont="1" applyFill="1" applyBorder="1" applyAlignment="1">
      <alignment vertical="center" wrapText="1"/>
    </xf>
    <xf numFmtId="177" fontId="21" fillId="0" borderId="11" xfId="2" applyNumberFormat="1" applyFont="1" applyFill="1" applyBorder="1" applyAlignment="1">
      <alignment vertical="center" wrapText="1"/>
    </xf>
    <xf numFmtId="0" fontId="21" fillId="2" borderId="10" xfId="2" applyFont="1" applyFill="1" applyBorder="1" applyAlignment="1">
      <alignment vertical="center"/>
    </xf>
    <xf numFmtId="0" fontId="21" fillId="2" borderId="9" xfId="2" applyFont="1" applyFill="1" applyBorder="1" applyAlignment="1">
      <alignment vertical="center"/>
    </xf>
    <xf numFmtId="0" fontId="21" fillId="2" borderId="11" xfId="2" applyFont="1" applyFill="1" applyBorder="1" applyAlignment="1">
      <alignment vertical="center"/>
    </xf>
    <xf numFmtId="177" fontId="27" fillId="0" borderId="10" xfId="2" applyNumberFormat="1" applyFont="1" applyFill="1" applyBorder="1" applyAlignment="1">
      <alignment vertical="center"/>
    </xf>
    <xf numFmtId="177" fontId="27" fillId="0" borderId="9" xfId="2" applyNumberFormat="1" applyFont="1" applyFill="1" applyBorder="1" applyAlignment="1">
      <alignment vertical="center"/>
    </xf>
    <xf numFmtId="177" fontId="27" fillId="0" borderId="11" xfId="2" applyNumberFormat="1" applyFont="1" applyFill="1" applyBorder="1" applyAlignment="1">
      <alignment vertical="center"/>
    </xf>
    <xf numFmtId="178" fontId="21" fillId="2" borderId="10" xfId="3" applyNumberFormat="1" applyFont="1" applyFill="1" applyBorder="1" applyAlignment="1">
      <alignment horizontal="left" vertical="center" wrapText="1"/>
    </xf>
    <xf numFmtId="178" fontId="21" fillId="2" borderId="9" xfId="3" applyNumberFormat="1" applyFont="1" applyFill="1" applyBorder="1" applyAlignment="1">
      <alignment horizontal="left" vertical="center" wrapText="1"/>
    </xf>
    <xf numFmtId="178" fontId="21" fillId="2" borderId="11" xfId="3" applyNumberFormat="1" applyFont="1" applyFill="1" applyBorder="1" applyAlignment="1">
      <alignment horizontal="left" vertical="center" wrapText="1"/>
    </xf>
    <xf numFmtId="0" fontId="21" fillId="2" borderId="10" xfId="3" applyFont="1" applyFill="1" applyBorder="1" applyAlignment="1">
      <alignment horizontal="left" vertical="center"/>
    </xf>
    <xf numFmtId="0" fontId="21" fillId="2" borderId="9" xfId="3" applyFont="1" applyFill="1" applyBorder="1" applyAlignment="1">
      <alignment horizontal="left" vertical="center"/>
    </xf>
    <xf numFmtId="0" fontId="21" fillId="2" borderId="11" xfId="3" applyFont="1" applyFill="1" applyBorder="1" applyAlignment="1">
      <alignment horizontal="left" vertical="center"/>
    </xf>
    <xf numFmtId="0" fontId="29" fillId="0" borderId="23" xfId="16" applyFont="1" applyFill="1" applyBorder="1" applyAlignment="1" applyProtection="1">
      <alignment horizontal="left" vertical="center" wrapText="1"/>
    </xf>
    <xf numFmtId="0" fontId="29" fillId="0" borderId="24" xfId="16" applyFont="1" applyFill="1" applyBorder="1" applyAlignment="1" applyProtection="1">
      <alignment horizontal="left" vertical="center" wrapText="1"/>
    </xf>
    <xf numFmtId="0" fontId="29" fillId="0" borderId="2" xfId="16" applyFont="1" applyFill="1" applyBorder="1" applyAlignment="1" applyProtection="1">
      <alignment horizontal="left" vertical="center"/>
    </xf>
    <xf numFmtId="0" fontId="29" fillId="0" borderId="41" xfId="16" applyFont="1" applyFill="1" applyBorder="1" applyAlignment="1" applyProtection="1">
      <alignment horizontal="left" vertical="center"/>
    </xf>
    <xf numFmtId="0" fontId="29" fillId="0" borderId="57" xfId="16" applyFont="1" applyFill="1" applyBorder="1" applyAlignment="1" applyProtection="1">
      <alignment horizontal="left" vertical="center"/>
    </xf>
    <xf numFmtId="0" fontId="29" fillId="0" borderId="59" xfId="16" applyFont="1" applyFill="1" applyBorder="1" applyAlignment="1" applyProtection="1">
      <alignment horizontal="left" vertical="center"/>
    </xf>
    <xf numFmtId="0" fontId="30" fillId="0" borderId="9" xfId="17" applyFont="1" applyFill="1" applyBorder="1" applyAlignment="1">
      <alignment horizontal="left" vertical="center" wrapText="1"/>
    </xf>
    <xf numFmtId="0" fontId="30" fillId="0" borderId="9" xfId="17" applyFont="1" applyBorder="1" applyAlignment="1">
      <alignment horizontal="left" vertical="center" wrapText="1"/>
    </xf>
    <xf numFmtId="0" fontId="30" fillId="0" borderId="55" xfId="17" applyFont="1" applyBorder="1" applyAlignment="1">
      <alignment horizontal="left" vertical="center" wrapText="1"/>
    </xf>
    <xf numFmtId="0" fontId="30" fillId="0" borderId="57" xfId="17" applyFont="1" applyFill="1" applyBorder="1" applyAlignment="1">
      <alignment horizontal="left" vertical="center" wrapText="1"/>
    </xf>
    <xf numFmtId="0" fontId="30" fillId="0" borderId="57" xfId="17" applyFont="1" applyBorder="1" applyAlignment="1">
      <alignment horizontal="left" vertical="center" wrapText="1"/>
    </xf>
    <xf numFmtId="0" fontId="30" fillId="0" borderId="59" xfId="17" applyFont="1" applyBorder="1" applyAlignment="1">
      <alignment horizontal="left" vertical="center" wrapText="1"/>
    </xf>
    <xf numFmtId="0" fontId="30" fillId="0" borderId="52" xfId="17" applyFont="1" applyFill="1" applyBorder="1" applyAlignment="1">
      <alignment horizontal="left" vertical="center" wrapText="1"/>
    </xf>
    <xf numFmtId="0" fontId="30" fillId="0" borderId="54" xfId="17" applyFont="1" applyFill="1" applyBorder="1" applyAlignment="1">
      <alignment horizontal="left" vertical="center" wrapText="1"/>
    </xf>
    <xf numFmtId="0" fontId="30" fillId="0" borderId="37" xfId="18" applyFont="1" applyFill="1" applyBorder="1" applyAlignment="1">
      <alignment vertical="center" wrapText="1"/>
    </xf>
    <xf numFmtId="0" fontId="30" fillId="0" borderId="11" xfId="18" applyFont="1" applyFill="1" applyBorder="1" applyAlignment="1">
      <alignment vertical="center" wrapText="1"/>
    </xf>
    <xf numFmtId="0" fontId="30" fillId="0" borderId="9" xfId="18" applyFont="1" applyFill="1" applyBorder="1" applyAlignment="1">
      <alignment vertical="center"/>
    </xf>
    <xf numFmtId="0" fontId="30" fillId="0" borderId="55" xfId="18" applyFont="1" applyFill="1" applyBorder="1" applyAlignment="1">
      <alignment vertical="center"/>
    </xf>
    <xf numFmtId="0" fontId="30" fillId="0" borderId="64" xfId="18" applyFont="1" applyFill="1" applyBorder="1" applyAlignment="1">
      <alignment vertical="center"/>
    </xf>
    <xf numFmtId="0" fontId="30" fillId="0" borderId="58" xfId="18" applyFont="1" applyFill="1" applyBorder="1" applyAlignment="1">
      <alignment vertical="center"/>
    </xf>
    <xf numFmtId="0" fontId="30" fillId="0" borderId="57" xfId="18" applyFont="1" applyFill="1" applyBorder="1" applyAlignment="1">
      <alignment vertical="center"/>
    </xf>
    <xf numFmtId="0" fontId="30" fillId="0" borderId="59" xfId="18" applyFont="1" applyFill="1" applyBorder="1" applyAlignment="1">
      <alignment vertical="center"/>
    </xf>
    <xf numFmtId="0" fontId="30" fillId="0" borderId="22" xfId="18" applyFont="1" applyFill="1" applyBorder="1" applyAlignment="1">
      <alignment vertical="center" wrapText="1"/>
    </xf>
    <xf numFmtId="0" fontId="30" fillId="0" borderId="18" xfId="18" applyFont="1" applyFill="1" applyBorder="1" applyAlignment="1">
      <alignment vertical="center" wrapText="1"/>
    </xf>
    <xf numFmtId="0" fontId="30" fillId="0" borderId="31" xfId="18" applyFont="1" applyFill="1" applyBorder="1" applyAlignment="1">
      <alignment vertical="center" wrapText="1"/>
    </xf>
    <xf numFmtId="0" fontId="30" fillId="0" borderId="5" xfId="18" applyFont="1" applyFill="1" applyBorder="1" applyAlignment="1">
      <alignment vertical="center" wrapText="1"/>
    </xf>
    <xf numFmtId="0" fontId="30" fillId="0" borderId="33" xfId="18" applyFont="1" applyFill="1" applyBorder="1" applyAlignment="1">
      <alignment vertical="center" wrapText="1"/>
    </xf>
    <xf numFmtId="0" fontId="30" fillId="0" borderId="8" xfId="18" applyFont="1" applyFill="1" applyBorder="1" applyAlignment="1">
      <alignment vertical="center" wrapText="1"/>
    </xf>
    <xf numFmtId="0" fontId="30" fillId="0" borderId="52" xfId="18" applyFont="1" applyFill="1" applyBorder="1" applyAlignment="1">
      <alignment vertical="center"/>
    </xf>
    <xf numFmtId="0" fontId="30" fillId="0" borderId="54" xfId="18" applyFont="1" applyFill="1" applyBorder="1" applyAlignment="1">
      <alignment vertical="center"/>
    </xf>
    <xf numFmtId="0" fontId="30" fillId="0" borderId="40" xfId="19" applyFont="1" applyFill="1" applyBorder="1" applyAlignment="1">
      <alignment vertical="center" wrapText="1"/>
    </xf>
    <xf numFmtId="0" fontId="30" fillId="0" borderId="3" xfId="19" applyFont="1" applyFill="1" applyBorder="1" applyAlignment="1">
      <alignment vertical="center" wrapText="1"/>
    </xf>
    <xf numFmtId="0" fontId="30" fillId="0" borderId="31" xfId="19" applyFont="1" applyFill="1" applyBorder="1" applyAlignment="1">
      <alignment vertical="center" wrapText="1"/>
    </xf>
    <xf numFmtId="0" fontId="30" fillId="0" borderId="5" xfId="19" applyFont="1" applyFill="1" applyBorder="1" applyAlignment="1">
      <alignment vertical="center" wrapText="1"/>
    </xf>
    <xf numFmtId="0" fontId="30" fillId="0" borderId="33" xfId="19" applyFont="1" applyFill="1" applyBorder="1" applyAlignment="1">
      <alignment vertical="center" wrapText="1"/>
    </xf>
    <xf numFmtId="0" fontId="30" fillId="0" borderId="8" xfId="19" applyFont="1" applyFill="1" applyBorder="1" applyAlignment="1">
      <alignment vertical="center" wrapText="1"/>
    </xf>
    <xf numFmtId="0" fontId="30" fillId="0" borderId="9" xfId="19" applyFont="1" applyFill="1" applyBorder="1" applyAlignment="1">
      <alignment horizontal="left" vertical="center"/>
    </xf>
    <xf numFmtId="0" fontId="30" fillId="0" borderId="55" xfId="19" applyFont="1" applyFill="1" applyBorder="1" applyAlignment="1">
      <alignment horizontal="left" vertical="center"/>
    </xf>
    <xf numFmtId="0" fontId="30" fillId="0" borderId="64" xfId="19" applyFont="1" applyFill="1" applyBorder="1" applyAlignment="1">
      <alignment vertical="center"/>
    </xf>
    <xf numFmtId="0" fontId="30" fillId="0" borderId="58" xfId="19" applyFont="1" applyFill="1" applyBorder="1" applyAlignment="1">
      <alignment vertical="center"/>
    </xf>
    <xf numFmtId="0" fontId="30" fillId="0" borderId="57" xfId="19" applyFont="1" applyFill="1" applyBorder="1" applyAlignment="1">
      <alignment horizontal="left" vertical="center"/>
    </xf>
    <xf numFmtId="0" fontId="30" fillId="0" borderId="59" xfId="19" applyFont="1" applyFill="1" applyBorder="1" applyAlignment="1">
      <alignment horizontal="left" vertical="center"/>
    </xf>
    <xf numFmtId="0" fontId="30" fillId="0" borderId="22" xfId="19" applyFont="1" applyFill="1" applyBorder="1" applyAlignment="1">
      <alignment vertical="center" wrapText="1"/>
    </xf>
    <xf numFmtId="0" fontId="30" fillId="0" borderId="18" xfId="19" applyFont="1" applyFill="1" applyBorder="1" applyAlignment="1">
      <alignment vertical="center" wrapText="1"/>
    </xf>
    <xf numFmtId="0" fontId="30" fillId="0" borderId="52" xfId="19" applyFont="1" applyFill="1" applyBorder="1" applyAlignment="1">
      <alignment horizontal="left" vertical="center"/>
    </xf>
    <xf numFmtId="0" fontId="30" fillId="0" borderId="54" xfId="19" applyFont="1" applyFill="1" applyBorder="1" applyAlignment="1">
      <alignment horizontal="left" vertical="center"/>
    </xf>
    <xf numFmtId="0" fontId="30" fillId="0" borderId="10" xfId="19" applyFont="1" applyFill="1" applyBorder="1" applyAlignment="1">
      <alignment horizontal="center" vertical="center" shrinkToFit="1"/>
    </xf>
    <xf numFmtId="0" fontId="30" fillId="0" borderId="9" xfId="19" applyFont="1" applyFill="1" applyBorder="1" applyAlignment="1">
      <alignment horizontal="center" vertical="center" shrinkToFit="1"/>
    </xf>
    <xf numFmtId="0" fontId="30" fillId="0" borderId="55" xfId="19" applyFont="1" applyFill="1" applyBorder="1" applyAlignment="1">
      <alignment horizontal="center" vertical="center" shrinkToFit="1"/>
    </xf>
    <xf numFmtId="0" fontId="3" fillId="0" borderId="1" xfId="2" applyFont="1" applyFill="1" applyBorder="1" applyAlignment="1" applyProtection="1">
      <alignment horizontal="left" vertical="top" wrapText="1"/>
      <protection locked="0"/>
    </xf>
    <xf numFmtId="0" fontId="3" fillId="0" borderId="2" xfId="2" applyFont="1" applyFill="1" applyBorder="1" applyAlignment="1" applyProtection="1">
      <alignment horizontal="left" vertical="top" wrapText="1"/>
      <protection locked="0"/>
    </xf>
    <xf numFmtId="0" fontId="3" fillId="0" borderId="3" xfId="2" applyFont="1" applyFill="1" applyBorder="1" applyAlignment="1" applyProtection="1">
      <alignment horizontal="left" vertical="top" wrapText="1"/>
      <protection locked="0"/>
    </xf>
    <xf numFmtId="0" fontId="3" fillId="0" borderId="4" xfId="2" applyFont="1" applyFill="1" applyBorder="1" applyAlignment="1" applyProtection="1">
      <alignment horizontal="left" vertical="top" wrapText="1"/>
      <protection locked="0"/>
    </xf>
    <xf numFmtId="0" fontId="3" fillId="0" borderId="0" xfId="2" applyFont="1" applyFill="1" applyBorder="1" applyAlignment="1" applyProtection="1">
      <alignment horizontal="left" vertical="top" wrapText="1"/>
      <protection locked="0"/>
    </xf>
    <xf numFmtId="0" fontId="3" fillId="0" borderId="5" xfId="2" applyFont="1" applyFill="1" applyBorder="1" applyAlignment="1" applyProtection="1">
      <alignment horizontal="left" vertical="top" wrapText="1"/>
      <protection locked="0"/>
    </xf>
    <xf numFmtId="0" fontId="3" fillId="0" borderId="6" xfId="2" applyFont="1" applyFill="1" applyBorder="1" applyAlignment="1" applyProtection="1">
      <alignment horizontal="left" vertical="top" wrapText="1"/>
      <protection locked="0"/>
    </xf>
    <xf numFmtId="0" fontId="3" fillId="0" borderId="7" xfId="2" applyFont="1" applyFill="1" applyBorder="1" applyAlignment="1" applyProtection="1">
      <alignment horizontal="left" vertical="top" wrapText="1"/>
      <protection locked="0"/>
    </xf>
    <xf numFmtId="0" fontId="3" fillId="0" borderId="8" xfId="2" applyFont="1" applyFill="1" applyBorder="1" applyAlignment="1" applyProtection="1">
      <alignment horizontal="left" vertical="top" wrapText="1"/>
      <protection locked="0"/>
    </xf>
    <xf numFmtId="0" fontId="3" fillId="0" borderId="10"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11" xfId="2" applyFont="1" applyFill="1" applyBorder="1" applyAlignment="1">
      <alignment horizontal="center" vertical="center"/>
    </xf>
    <xf numFmtId="178" fontId="3" fillId="2" borderId="1" xfId="3" applyNumberFormat="1" applyFont="1" applyFill="1" applyBorder="1" applyAlignment="1">
      <alignment horizontal="center" vertical="center" wrapText="1"/>
    </xf>
    <xf numFmtId="178" fontId="3" fillId="2" borderId="3" xfId="3" applyNumberFormat="1" applyFont="1" applyFill="1" applyBorder="1" applyAlignment="1">
      <alignment horizontal="center" vertical="center" wrapText="1"/>
    </xf>
    <xf numFmtId="178" fontId="3" fillId="2" borderId="4" xfId="3" applyNumberFormat="1" applyFont="1" applyFill="1" applyBorder="1" applyAlignment="1">
      <alignment horizontal="center" vertical="center" wrapText="1"/>
    </xf>
    <xf numFmtId="178" fontId="3" fillId="2" borderId="5" xfId="3" applyNumberFormat="1" applyFont="1" applyFill="1" applyBorder="1" applyAlignment="1">
      <alignment horizontal="center" vertical="center" wrapText="1"/>
    </xf>
    <xf numFmtId="178" fontId="3" fillId="2" borderId="6" xfId="3" applyNumberFormat="1" applyFont="1" applyFill="1" applyBorder="1" applyAlignment="1">
      <alignment horizontal="center" vertical="center" wrapText="1"/>
    </xf>
    <xf numFmtId="178" fontId="3" fillId="2" borderId="8" xfId="3" applyNumberFormat="1" applyFont="1" applyFill="1" applyBorder="1" applyAlignment="1">
      <alignment horizontal="center" vertical="center" wrapText="1"/>
    </xf>
    <xf numFmtId="178" fontId="3" fillId="0" borderId="13" xfId="3" applyNumberFormat="1" applyFont="1" applyFill="1" applyBorder="1" applyAlignment="1">
      <alignment horizontal="center" vertical="center" wrapText="1"/>
    </xf>
    <xf numFmtId="178" fontId="3" fillId="0" borderId="12" xfId="3" applyNumberFormat="1" applyFont="1" applyFill="1" applyBorder="1" applyAlignment="1">
      <alignment horizontal="center" vertical="center" wrapText="1"/>
    </xf>
    <xf numFmtId="179" fontId="3" fillId="2" borderId="14" xfId="3" applyNumberFormat="1" applyFont="1" applyFill="1" applyBorder="1" applyAlignment="1">
      <alignment horizontal="center" vertical="center"/>
    </xf>
    <xf numFmtId="179" fontId="3" fillId="2" borderId="12" xfId="3" applyNumberFormat="1" applyFont="1" applyFill="1" applyBorder="1" applyAlignment="1">
      <alignment horizontal="center" vertical="center"/>
    </xf>
    <xf numFmtId="0" fontId="3" fillId="0" borderId="12" xfId="2" applyFont="1" applyFill="1" applyBorder="1" applyAlignment="1">
      <alignment horizontal="center" vertical="center"/>
    </xf>
    <xf numFmtId="179" fontId="3" fillId="2" borderId="15" xfId="3" applyNumberFormat="1" applyFont="1" applyFill="1" applyBorder="1" applyAlignment="1">
      <alignment horizontal="center" vertical="center"/>
    </xf>
    <xf numFmtId="179" fontId="3" fillId="2" borderId="13" xfId="3" applyNumberFormat="1" applyFont="1" applyFill="1" applyBorder="1" applyAlignment="1">
      <alignment horizontal="center" vertical="center"/>
    </xf>
    <xf numFmtId="0" fontId="3" fillId="0" borderId="1"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5"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8" xfId="2" applyFont="1" applyFill="1" applyBorder="1" applyAlignment="1">
      <alignment horizontal="center" vertical="center"/>
    </xf>
    <xf numFmtId="177" fontId="1" fillId="0" borderId="12" xfId="2" applyNumberFormat="1" applyFont="1" applyFill="1" applyBorder="1" applyAlignment="1">
      <alignment horizontal="center" vertical="center"/>
    </xf>
    <xf numFmtId="179" fontId="3" fillId="2" borderId="12" xfId="3" applyNumberFormat="1" applyFont="1" applyFill="1" applyBorder="1" applyAlignment="1">
      <alignment horizontal="center" vertical="center" wrapText="1"/>
    </xf>
    <xf numFmtId="179" fontId="3" fillId="2" borderId="16" xfId="3" applyNumberFormat="1" applyFont="1" applyFill="1" applyBorder="1" applyAlignment="1">
      <alignment horizontal="center" vertical="center"/>
    </xf>
    <xf numFmtId="177" fontId="0" fillId="0" borderId="12" xfId="2" applyNumberFormat="1" applyFont="1" applyFill="1" applyBorder="1" applyAlignment="1">
      <alignment horizontal="center" vertical="center"/>
    </xf>
    <xf numFmtId="179" fontId="3" fillId="0" borderId="12" xfId="2" applyNumberFormat="1" applyFont="1" applyFill="1" applyBorder="1" applyAlignment="1">
      <alignment horizontal="center" vertical="center"/>
    </xf>
  </cellXfs>
  <cellStyles count="39">
    <cellStyle name="パーセント 2" xfId="20"/>
    <cellStyle name="桁区切り 2" xfId="21"/>
    <cellStyle name="桁区切り 2 2" xfId="22"/>
    <cellStyle name="桁区切り 2 3" xfId="23"/>
    <cellStyle name="桁区切り 3" xfId="24"/>
    <cellStyle name="桁区切り 4" xfId="25"/>
    <cellStyle name="桁区切り 5" xfId="26"/>
    <cellStyle name="通貨 2" xfId="27"/>
    <cellStyle name="通貨 3" xfId="28"/>
    <cellStyle name="標準" xfId="0" builtinId="0"/>
    <cellStyle name="標準 2" xfId="1"/>
    <cellStyle name="標準 2 2" xfId="8"/>
    <cellStyle name="標準 2 3" xfId="29"/>
    <cellStyle name="標準 2 4" xfId="10"/>
    <cellStyle name="標準 2_2007AJAHO401600" xfId="30"/>
    <cellStyle name="標準 3" xfId="31"/>
    <cellStyle name="標準 3 2" xfId="32"/>
    <cellStyle name="標準 3 3" xfId="11"/>
    <cellStyle name="標準 3_APAHO401000" xfId="33"/>
    <cellStyle name="標準 4" xfId="34"/>
    <cellStyle name="標準 4 2" xfId="35"/>
    <cellStyle name="標準 4_APAHO401000" xfId="36"/>
    <cellStyle name="標準 4_APAHO401600" xfId="16"/>
    <cellStyle name="標準 4_APAHO4019001" xfId="19"/>
    <cellStyle name="標準 4_ZJ08_022012_青森市_2010" xfId="18"/>
    <cellStyle name="標準 5" xfId="37"/>
    <cellStyle name="標準 6" xfId="38"/>
    <cellStyle name="標準 6 2" xfId="7"/>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[1]データシート!$F$2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([1]データシート!$A$3,[1]データシート!$A$5,[1]データシート!$A$7,[1]データシート!$A$9,[1]データシート!$A$11)</c:f>
              <c:strCache>
                <c:ptCount val="5"/>
                <c:pt idx="0">
                  <c:v> H24</c:v>
                </c:pt>
                <c:pt idx="1">
                  <c:v> H25</c:v>
                </c:pt>
                <c:pt idx="2">
                  <c:v> H26</c:v>
                </c:pt>
                <c:pt idx="3">
                  <c:v> H27</c:v>
                </c:pt>
                <c:pt idx="4">
                  <c:v> H28</c:v>
                </c:pt>
              </c:strCache>
            </c:strRef>
          </c:cat>
          <c:val>
            <c:numRef>
              <c:f>([1]データシート!$F$3,[1]データシート!$F$5,[1]データシート!$F$7,[1]データシート!$F$9,[1]データシート!$F$11)</c:f>
              <c:numCache>
                <c:formatCode>General</c:formatCode>
                <c:ptCount val="5"/>
                <c:pt idx="0">
                  <c:v>75709</c:v>
                </c:pt>
                <c:pt idx="1">
                  <c:v>90961</c:v>
                </c:pt>
                <c:pt idx="2">
                  <c:v>106614</c:v>
                </c:pt>
                <c:pt idx="3">
                  <c:v>85459</c:v>
                </c:pt>
                <c:pt idx="4">
                  <c:v>83280</c:v>
                </c:pt>
              </c:numCache>
            </c:numRef>
          </c:val>
          <c:smooth val="0"/>
          <c:extLst>
            <c:ext xmlns:c16="http://schemas.microsoft.com/office/drawing/2014/chart" uri="{C3380CC4-5D6E-409C-BE32-E72D297353CC}">
              <c16:uniqueId val="{00000000-02D1-4CC0-B4A4-541005F23EED}"/>
            </c:ext>
          </c:extLst>
        </c:ser>
        <c:ser>
          <c:idx val="1"/>
          <c:order val="1"/>
          <c:tx>
            <c:strRef>
              <c:f>[1]データシート!$D$2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([1]データシート!$A$3,[1]データシート!$A$5,[1]データシート!$A$7,[1]データシート!$A$9,[1]データシート!$A$11)</c:f>
              <c:strCache>
                <c:ptCount val="5"/>
                <c:pt idx="0">
                  <c:v> H24</c:v>
                </c:pt>
                <c:pt idx="1">
                  <c:v> H25</c:v>
                </c:pt>
                <c:pt idx="2">
                  <c:v> H26</c:v>
                </c:pt>
                <c:pt idx="3">
                  <c:v> H27</c:v>
                </c:pt>
                <c:pt idx="4">
                  <c:v> H28</c:v>
                </c:pt>
              </c:strCache>
            </c:strRef>
          </c:cat>
          <c:val>
            <c:numRef>
              <c:f>([1]データシート!$D$3,[1]データシート!$D$5,[1]データシート!$D$7,[1]データシート!$D$9,[1]データシート!$D$11)</c:f>
              <c:numCache>
                <c:formatCode>General</c:formatCode>
                <c:ptCount val="5"/>
                <c:pt idx="0">
                  <c:v>62571</c:v>
                </c:pt>
                <c:pt idx="1">
                  <c:v>98428</c:v>
                </c:pt>
                <c:pt idx="2">
                  <c:v>81674</c:v>
                </c:pt>
                <c:pt idx="3">
                  <c:v>94766</c:v>
                </c:pt>
                <c:pt idx="4">
                  <c:v>99085</c:v>
                </c:pt>
              </c:numCache>
            </c:numRef>
          </c:val>
          <c:smooth val="0"/>
          <c:extLst>
            <c:ext xmlns:c16="http://schemas.microsoft.com/office/drawing/2014/chart" uri="{C3380CC4-5D6E-409C-BE32-E72D297353CC}">
              <c16:uniqueId val="{00000001-02D1-4CC0-B4A4-541005F23EED}"/>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972224"/>
        <c:crosses val="autoZero"/>
        <c:auto val="1"/>
        <c:lblAlgn val="ctr"/>
        <c:lblOffset val="100"/>
        <c:tickLblSkip val="1"/>
        <c:tickMarkSkip val="1"/>
        <c:noMultiLvlLbl val="0"/>
      </c:catAx>
      <c:valAx>
        <c:axId val="8197222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9703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[1]データシート!$A$19</c:f>
              <c:strCache>
                <c:ptCount val="1"/>
                <c:pt idx="0">
                  <c:v>実質収支額</c:v>
                </c:pt>
              </c:strCache>
            </c:strRef>
          </c:tx>
          <c:spPr>
            <a:solidFill>
              <a:srgbClr val="00FFFF"/>
            </a:solidFill>
            <a:ln w="3175">
              <a:solidFill>
                <a:srgbClr val="000000"/>
              </a:solidFill>
              <a:prstDash val="solid"/>
            </a:ln>
          </c:spPr>
          <c:invertIfNegative val="0"/>
          <c:cat>
            <c:strRef>
              <c:f>[1]データシート!$B$18:$F$18</c:f>
              <c:strCache>
                <c:ptCount val="5"/>
                <c:pt idx="0">
                  <c:v>H24</c:v>
                </c:pt>
                <c:pt idx="1">
                  <c:v>H25</c:v>
                </c:pt>
                <c:pt idx="2">
                  <c:v>H26</c:v>
                </c:pt>
                <c:pt idx="3">
                  <c:v>H27</c:v>
                </c:pt>
                <c:pt idx="4">
                  <c:v>H28</c:v>
                </c:pt>
              </c:strCache>
            </c:strRef>
          </c:cat>
          <c:val>
            <c:numRef>
              <c:f>[1]データシート!$B$19:$F$19</c:f>
              <c:numCache>
                <c:formatCode>General</c:formatCode>
                <c:ptCount val="5"/>
                <c:pt idx="0">
                  <c:v>4.91</c:v>
                </c:pt>
                <c:pt idx="1">
                  <c:v>4.3899999999999997</c:v>
                </c:pt>
                <c:pt idx="2">
                  <c:v>5.09</c:v>
                </c:pt>
                <c:pt idx="3">
                  <c:v>5.44</c:v>
                </c:pt>
                <c:pt idx="4">
                  <c:v>5.22</c:v>
                </c:pt>
              </c:numCache>
            </c:numRef>
          </c:val>
          <c:extLst>
            <c:ext xmlns:c16="http://schemas.microsoft.com/office/drawing/2014/chart" uri="{C3380CC4-5D6E-409C-BE32-E72D297353CC}">
              <c16:uniqueId val="{00000000-B231-4F6C-AA70-3B53467C0547}"/>
            </c:ext>
          </c:extLst>
        </c:ser>
        <c:ser>
          <c:idx val="1"/>
          <c:order val="1"/>
          <c:tx>
            <c:strRef>
              <c:f>[1]データシート!$A$20</c:f>
              <c:strCache>
                <c:ptCount val="1"/>
                <c:pt idx="0">
                  <c:v>財政調整基金残高</c:v>
                </c:pt>
              </c:strCache>
            </c:strRef>
          </c:tx>
          <c:spPr>
            <a:solidFill>
              <a:srgbClr val="FF8080"/>
            </a:solidFill>
            <a:ln w="3175">
              <a:solidFill>
                <a:srgbClr val="000000"/>
              </a:solidFill>
              <a:prstDash val="solid"/>
            </a:ln>
          </c:spPr>
          <c:invertIfNegative val="0"/>
          <c:cat>
            <c:strRef>
              <c:f>[1]データシート!$B$18:$F$18</c:f>
              <c:strCache>
                <c:ptCount val="5"/>
                <c:pt idx="0">
                  <c:v>H24</c:v>
                </c:pt>
                <c:pt idx="1">
                  <c:v>H25</c:v>
                </c:pt>
                <c:pt idx="2">
                  <c:v>H26</c:v>
                </c:pt>
                <c:pt idx="3">
                  <c:v>H27</c:v>
                </c:pt>
                <c:pt idx="4">
                  <c:v>H28</c:v>
                </c:pt>
              </c:strCache>
            </c:strRef>
          </c:cat>
          <c:val>
            <c:numRef>
              <c:f>[1]データシート!$B$20:$F$20</c:f>
              <c:numCache>
                <c:formatCode>General</c:formatCode>
                <c:ptCount val="5"/>
                <c:pt idx="0">
                  <c:v>10.85</c:v>
                </c:pt>
                <c:pt idx="1">
                  <c:v>10.73</c:v>
                </c:pt>
                <c:pt idx="2">
                  <c:v>10.81</c:v>
                </c:pt>
                <c:pt idx="3">
                  <c:v>11.23</c:v>
                </c:pt>
                <c:pt idx="4">
                  <c:v>11.75</c:v>
                </c:pt>
              </c:numCache>
            </c:numRef>
          </c:val>
          <c:extLs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109658112"/>
        <c:axId val="109660032"/>
      </c:barChart>
      <c:lineChart>
        <c:grouping val="standard"/>
        <c:varyColors val="0"/>
        <c:ser>
          <c:idx val="2"/>
          <c:order val="2"/>
          <c:tx>
            <c:strRef>
              <c:f>[1]データシート!$A$21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[1]データシート!$B$18:$F$18</c:f>
              <c:strCache>
                <c:ptCount val="5"/>
                <c:pt idx="0">
                  <c:v>H24</c:v>
                </c:pt>
                <c:pt idx="1">
                  <c:v>H25</c:v>
                </c:pt>
                <c:pt idx="2">
                  <c:v>H26</c:v>
                </c:pt>
                <c:pt idx="3">
                  <c:v>H27</c:v>
                </c:pt>
                <c:pt idx="4">
                  <c:v>H28</c:v>
                </c:pt>
              </c:strCache>
            </c:strRef>
          </c:cat>
          <c:val>
            <c:numRef>
              <c:f>[1]データシート!$B$21:$F$21</c:f>
              <c:numCache>
                <c:formatCode>General</c:formatCode>
                <c:ptCount val="5"/>
                <c:pt idx="0">
                  <c:v>2.16</c:v>
                </c:pt>
                <c:pt idx="1">
                  <c:v>-0.43</c:v>
                </c:pt>
                <c:pt idx="2">
                  <c:v>0.7</c:v>
                </c:pt>
                <c:pt idx="3">
                  <c:v>0.89</c:v>
                </c:pt>
                <c:pt idx="4">
                  <c:v>-0.25</c:v>
                </c:pt>
              </c:numCache>
            </c:numRef>
          </c:val>
          <c:smooth val="0"/>
          <c:extLs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109658112"/>
        <c:axId val="109660032"/>
      </c:lineChart>
      <c:catAx>
        <c:axId val="109658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660032"/>
        <c:crosses val="autoZero"/>
        <c:auto val="1"/>
        <c:lblAlgn val="ctr"/>
        <c:lblOffset val="100"/>
        <c:tickLblSkip val="1"/>
        <c:tickMarkSkip val="1"/>
        <c:noMultiLvlLbl val="0"/>
      </c:catAx>
      <c:valAx>
        <c:axId val="1096600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658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[1]データシート!$A$27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[1]データシート!$B$27:$K$27</c:f>
              <c:numCache>
                <c:formatCode>General</c:formatCode>
                <c:ptCount val="10"/>
                <c:pt idx="0">
                  <c:v>#N/A</c:v>
                </c:pt>
                <c:pt idx="1">
                  <c:v>2.99</c:v>
                </c:pt>
                <c:pt idx="2">
                  <c:v>#N/A</c:v>
                </c:pt>
                <c:pt idx="3">
                  <c:v>2.25</c:v>
                </c:pt>
                <c:pt idx="4">
                  <c:v>#N/A</c:v>
                </c:pt>
                <c:pt idx="5">
                  <c:v>1.37</c:v>
                </c:pt>
                <c:pt idx="6">
                  <c:v>#N/A</c:v>
                </c:pt>
                <c:pt idx="7">
                  <c:v>0.04</c:v>
                </c:pt>
                <c:pt idx="8">
                  <c:v>#N/A</c:v>
                </c:pt>
                <c:pt idx="9">
                  <c:v>0.01</c:v>
                </c:pt>
              </c:numCache>
            </c:numRef>
          </c:val>
          <c:extLst>
            <c:ext xmlns:c16="http://schemas.microsoft.com/office/drawing/2014/chart" uri="{C3380CC4-5D6E-409C-BE32-E72D297353CC}">
              <c16:uniqueId val="{00000000-EDD3-4C01-8FD0-116669D51FDC}"/>
            </c:ext>
          </c:extLst>
        </c:ser>
        <c:ser>
          <c:idx val="1"/>
          <c:order val="1"/>
          <c:tx>
            <c:strRef>
              <c:f>[1]データシート!$A$28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DD3-4C01-8FD0-116669D51FDC}"/>
            </c:ext>
          </c:extLst>
        </c:ser>
        <c:ser>
          <c:idx val="2"/>
          <c:order val="2"/>
          <c:tx>
            <c:strRef>
              <c:f>[1]データシート!$A$29</c:f>
              <c:strCache>
                <c:ptCount val="1"/>
                <c:pt idx="0">
                  <c:v>交通災害共済特別会計</c:v>
                </c:pt>
              </c:strCache>
            </c:strRef>
          </c:tx>
          <c:spPr>
            <a:solidFill>
              <a:srgbClr val="00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[1]データシート!$B$29:$K$29</c:f>
              <c:numCache>
                <c:formatCode>General</c:formatCode>
                <c:ptCount val="10"/>
                <c:pt idx="0">
                  <c:v>#N/A</c:v>
                </c:pt>
                <c:pt idx="1">
                  <c:v>0</c:v>
                </c:pt>
                <c:pt idx="2">
                  <c:v>#N/A</c:v>
                </c:pt>
                <c:pt idx="3">
                  <c:v>0</c:v>
                </c:pt>
                <c:pt idx="4">
                  <c:v>#N/A</c:v>
                </c:pt>
                <c:pt idx="5">
                  <c:v>0.01</c:v>
                </c:pt>
                <c:pt idx="6">
                  <c:v>#N/A</c:v>
                </c:pt>
                <c:pt idx="7">
                  <c:v>0</c:v>
                </c:pt>
                <c:pt idx="8">
                  <c:v>#N/A</c:v>
                </c:pt>
                <c:pt idx="9">
                  <c:v>0.03</c:v>
                </c:pt>
              </c:numCache>
            </c:numRef>
          </c:val>
          <c:extLst>
            <c:ext xmlns:c16="http://schemas.microsoft.com/office/drawing/2014/chart" uri="{C3380CC4-5D6E-409C-BE32-E72D297353CC}">
              <c16:uniqueId val="{00000002-EDD3-4C01-8FD0-116669D51FDC}"/>
            </c:ext>
          </c:extLst>
        </c:ser>
        <c:ser>
          <c:idx val="3"/>
          <c:order val="3"/>
          <c:tx>
            <c:strRef>
              <c:f>[1]データシート!$A$30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[1]データシート!$B$30:$K$30</c:f>
              <c:numCache>
                <c:formatCode>General</c:formatCode>
                <c:ptCount val="10"/>
                <c:pt idx="0">
                  <c:v>#N/A</c:v>
                </c:pt>
                <c:pt idx="1">
                  <c:v>0.03</c:v>
                </c:pt>
                <c:pt idx="2">
                  <c:v>#N/A</c:v>
                </c:pt>
                <c:pt idx="3">
                  <c:v>0.03</c:v>
                </c:pt>
                <c:pt idx="4">
                  <c:v>#N/A</c:v>
                </c:pt>
                <c:pt idx="5">
                  <c:v>0.04</c:v>
                </c:pt>
                <c:pt idx="6">
                  <c:v>0.17</c:v>
                </c:pt>
                <c:pt idx="7">
                  <c:v>#N/A</c:v>
                </c:pt>
                <c:pt idx="8">
                  <c:v>#N/A</c:v>
                </c:pt>
                <c:pt idx="9">
                  <c:v>0.05</c:v>
                </c:pt>
              </c:numCache>
            </c:numRef>
          </c:val>
          <c:extLst>
            <c:ext xmlns:c16="http://schemas.microsoft.com/office/drawing/2014/chart" uri="{C3380CC4-5D6E-409C-BE32-E72D297353CC}">
              <c16:uniqueId val="{00000003-EDD3-4C01-8FD0-116669D51FDC}"/>
            </c:ext>
          </c:extLst>
        </c:ser>
        <c:ser>
          <c:idx val="4"/>
          <c:order val="4"/>
          <c:tx>
            <c:strRef>
              <c:f>[1]データシート!$A$31</c:f>
              <c:strCache>
                <c:ptCount val="1"/>
                <c:pt idx="0">
                  <c:v>特別養護老人ホーム事業特別会計</c:v>
                </c:pt>
              </c:strCache>
            </c:strRef>
          </c:tx>
          <c:spPr>
            <a:solidFill>
              <a:srgbClr val="FFFF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[1]データシート!$B$31:$K$31</c:f>
              <c:numCache>
                <c:formatCode>General</c:formatCode>
                <c:ptCount val="10"/>
                <c:pt idx="0">
                  <c:v>#N/A</c:v>
                </c:pt>
                <c:pt idx="1">
                  <c:v>0.11</c:v>
                </c:pt>
                <c:pt idx="2">
                  <c:v>#N/A</c:v>
                </c:pt>
                <c:pt idx="3">
                  <c:v>0.08</c:v>
                </c:pt>
                <c:pt idx="4">
                  <c:v>#N/A</c:v>
                </c:pt>
                <c:pt idx="5">
                  <c:v>0.04</c:v>
                </c:pt>
                <c:pt idx="6">
                  <c:v>#N/A</c:v>
                </c:pt>
                <c:pt idx="7">
                  <c:v>0.06</c:v>
                </c:pt>
                <c:pt idx="8">
                  <c:v>#N/A</c:v>
                </c:pt>
                <c:pt idx="9">
                  <c:v>0.05</c:v>
                </c:pt>
              </c:numCache>
            </c:numRef>
          </c:val>
          <c:extLst>
            <c:ext xmlns:c16="http://schemas.microsoft.com/office/drawing/2014/chart" uri="{C3380CC4-5D6E-409C-BE32-E72D297353CC}">
              <c16:uniqueId val="{00000004-EDD3-4C01-8FD0-116669D51FDC}"/>
            </c:ext>
          </c:extLst>
        </c:ser>
        <c:ser>
          <c:idx val="5"/>
          <c:order val="5"/>
          <c:tx>
            <c:strRef>
              <c:f>[1]データシート!$A$32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[1]データシート!$B$32:$K$32</c:f>
              <c:numCache>
                <c:formatCode>General</c:formatCode>
                <c:ptCount val="10"/>
                <c:pt idx="0">
                  <c:v>#N/A</c:v>
                </c:pt>
                <c:pt idx="1">
                  <c:v>0.98</c:v>
                </c:pt>
                <c:pt idx="2">
                  <c:v>#N/A</c:v>
                </c:pt>
                <c:pt idx="3">
                  <c:v>0.83</c:v>
                </c:pt>
                <c:pt idx="4">
                  <c:v>#N/A</c:v>
                </c:pt>
                <c:pt idx="5">
                  <c:v>0.56999999999999995</c:v>
                </c:pt>
                <c:pt idx="6">
                  <c:v>#N/A</c:v>
                </c:pt>
                <c:pt idx="7">
                  <c:v>0.71</c:v>
                </c:pt>
                <c:pt idx="8">
                  <c:v>#N/A</c:v>
                </c:pt>
                <c:pt idx="9">
                  <c:v>0.66</c:v>
                </c:pt>
              </c:numCache>
            </c:numRef>
          </c:val>
          <c:extLst>
            <c:ext xmlns:c16="http://schemas.microsoft.com/office/drawing/2014/chart" uri="{C3380CC4-5D6E-409C-BE32-E72D297353CC}">
              <c16:uniqueId val="{00000005-EDD3-4C01-8FD0-116669D51FDC}"/>
            </c:ext>
          </c:extLst>
        </c:ser>
        <c:ser>
          <c:idx val="6"/>
          <c:order val="6"/>
          <c:tx>
            <c:strRef>
              <c:f>[1]データシート!$A$33</c:f>
              <c:strCache>
                <c:ptCount val="1"/>
                <c:pt idx="0">
                  <c:v>病院事業会計</c:v>
                </c:pt>
              </c:strCache>
            </c:strRef>
          </c:tx>
          <c:spPr>
            <a:solidFill>
              <a:srgbClr val="9999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[1]データシート!$B$33:$K$33</c:f>
              <c:numCache>
                <c:formatCode>General</c:formatCode>
                <c:ptCount val="10"/>
                <c:pt idx="0">
                  <c:v>#N/A</c:v>
                </c:pt>
                <c:pt idx="1">
                  <c:v>0.88</c:v>
                </c:pt>
                <c:pt idx="2">
                  <c:v>#N/A</c:v>
                </c:pt>
                <c:pt idx="3">
                  <c:v>1.05</c:v>
                </c:pt>
                <c:pt idx="4">
                  <c:v>#N/A</c:v>
                </c:pt>
                <c:pt idx="5">
                  <c:v>1.05</c:v>
                </c:pt>
                <c:pt idx="6">
                  <c:v>#N/A</c:v>
                </c:pt>
                <c:pt idx="7">
                  <c:v>0.99</c:v>
                </c:pt>
                <c:pt idx="8">
                  <c:v>#N/A</c:v>
                </c:pt>
                <c:pt idx="9">
                  <c:v>0.8</c:v>
                </c:pt>
              </c:numCache>
            </c:numRef>
          </c:val>
          <c:extLst>
            <c:ext xmlns:c16="http://schemas.microsoft.com/office/drawing/2014/chart" uri="{C3380CC4-5D6E-409C-BE32-E72D297353CC}">
              <c16:uniqueId val="{00000006-EDD3-4C01-8FD0-116669D51FDC}"/>
            </c:ext>
          </c:extLst>
        </c:ser>
        <c:ser>
          <c:idx val="7"/>
          <c:order val="7"/>
          <c:tx>
            <c:strRef>
              <c:f>[1]データシート!$A$34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[1]データシート!$B$34:$K$34</c:f>
              <c:numCache>
                <c:formatCode>General</c:formatCode>
                <c:ptCount val="10"/>
                <c:pt idx="0">
                  <c:v>#N/A</c:v>
                </c:pt>
                <c:pt idx="1">
                  <c:v>1.1399999999999999</c:v>
                </c:pt>
                <c:pt idx="2">
                  <c:v>#N/A</c:v>
                </c:pt>
                <c:pt idx="3">
                  <c:v>1.05</c:v>
                </c:pt>
                <c:pt idx="4">
                  <c:v>#N/A</c:v>
                </c:pt>
                <c:pt idx="5">
                  <c:v>0.38</c:v>
                </c:pt>
                <c:pt idx="6">
                  <c:v>0.84</c:v>
                </c:pt>
                <c:pt idx="7">
                  <c:v>#N/A</c:v>
                </c:pt>
                <c:pt idx="8">
                  <c:v>#N/A</c:v>
                </c:pt>
                <c:pt idx="9">
                  <c:v>2.11</c:v>
                </c:pt>
              </c:numCache>
            </c:numRef>
          </c:val>
          <c:extLst>
            <c:ext xmlns:c16="http://schemas.microsoft.com/office/drawing/2014/chart" uri="{C3380CC4-5D6E-409C-BE32-E72D297353CC}">
              <c16:uniqueId val="{00000007-EDD3-4C01-8FD0-116669D51FDC}"/>
            </c:ext>
          </c:extLst>
        </c:ser>
        <c:ser>
          <c:idx val="8"/>
          <c:order val="8"/>
          <c:tx>
            <c:strRef>
              <c:f>[1]データシート!$A$35</c:f>
              <c:strCache>
                <c:ptCount val="1"/>
                <c:pt idx="0">
                  <c:v>一般会計</c:v>
                </c:pt>
              </c:strCache>
            </c:strRef>
          </c:tx>
          <c:spPr>
            <a:solidFill>
              <a:srgbClr val="00FFFF"/>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[1]データシート!$B$35:$K$35</c:f>
              <c:numCache>
                <c:formatCode>General</c:formatCode>
                <c:ptCount val="10"/>
                <c:pt idx="0">
                  <c:v>#N/A</c:v>
                </c:pt>
                <c:pt idx="1">
                  <c:v>4.88</c:v>
                </c:pt>
                <c:pt idx="2">
                  <c:v>#N/A</c:v>
                </c:pt>
                <c:pt idx="3">
                  <c:v>4.3600000000000003</c:v>
                </c:pt>
                <c:pt idx="4">
                  <c:v>#N/A</c:v>
                </c:pt>
                <c:pt idx="5">
                  <c:v>5.05</c:v>
                </c:pt>
                <c:pt idx="6">
                  <c:v>#N/A</c:v>
                </c:pt>
                <c:pt idx="7">
                  <c:v>5.4</c:v>
                </c:pt>
                <c:pt idx="8">
                  <c:v>#N/A</c:v>
                </c:pt>
                <c:pt idx="9">
                  <c:v>5.22</c:v>
                </c:pt>
              </c:numCache>
            </c:numRef>
          </c:val>
          <c:extLst>
            <c:ext xmlns:c16="http://schemas.microsoft.com/office/drawing/2014/chart" uri="{C3380CC4-5D6E-409C-BE32-E72D297353CC}">
              <c16:uniqueId val="{00000008-EDD3-4C01-8FD0-116669D51FDC}"/>
            </c:ext>
          </c:extLst>
        </c:ser>
        <c:ser>
          <c:idx val="9"/>
          <c:order val="9"/>
          <c:tx>
            <c:strRef>
              <c:f>[1]データシート!$A$36</c:f>
              <c:strCache>
                <c:ptCount val="1"/>
                <c:pt idx="0">
                  <c:v>水道事業会計</c:v>
                </c:pt>
              </c:strCache>
            </c:strRef>
          </c:tx>
          <c:spPr>
            <a:solidFill>
              <a:srgbClr val="FF8080"/>
            </a:solidFill>
            <a:ln w="3175">
              <a:solidFill>
                <a:srgbClr val="000000"/>
              </a:solidFill>
              <a:prstDash val="solid"/>
            </a:ln>
          </c:spPr>
          <c:invertIfNegative val="0"/>
          <c:cat>
            <c:multiLvlStrRef>
              <c:f>[1]データシート!$B$25:$K$26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[1]データシート!$B$36:$K$36</c:f>
              <c:numCache>
                <c:formatCode>General</c:formatCode>
                <c:ptCount val="10"/>
                <c:pt idx="0">
                  <c:v>#N/A</c:v>
                </c:pt>
                <c:pt idx="1">
                  <c:v>5.38</c:v>
                </c:pt>
                <c:pt idx="2">
                  <c:v>#N/A</c:v>
                </c:pt>
                <c:pt idx="3">
                  <c:v>5.1100000000000003</c:v>
                </c:pt>
                <c:pt idx="4">
                  <c:v>#N/A</c:v>
                </c:pt>
                <c:pt idx="5">
                  <c:v>5.46</c:v>
                </c:pt>
                <c:pt idx="6">
                  <c:v>#N/A</c:v>
                </c:pt>
                <c:pt idx="7">
                  <c:v>5.72</c:v>
                </c:pt>
                <c:pt idx="8">
                  <c:v>#N/A</c:v>
                </c:pt>
                <c:pt idx="9">
                  <c:v>6.13</c:v>
                </c:pt>
              </c:numCache>
            </c:numRef>
          </c:val>
          <c:extLs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81733504"/>
        <c:axId val="81735040"/>
      </c:barChart>
      <c:catAx>
        <c:axId val="8173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1735040"/>
        <c:crosses val="autoZero"/>
        <c:auto val="1"/>
        <c:lblAlgn val="ctr"/>
        <c:lblOffset val="100"/>
        <c:tickLblSkip val="1"/>
        <c:tickMarkSkip val="1"/>
        <c:noMultiLvlLbl val="0"/>
      </c:catAx>
      <c:valAx>
        <c:axId val="81735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7335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[1]データシート!$A$42</c:f>
              <c:strCache>
                <c:ptCount val="1"/>
                <c:pt idx="0">
                  <c:v>算入公債費等</c:v>
                </c:pt>
              </c:strCache>
            </c:strRef>
          </c:tx>
          <c:spPr>
            <a:solidFill>
              <a:srgbClr val="00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[1]データシート!$B$42:$P$42</c:f>
              <c:numCache>
                <c:formatCode>General</c:formatCode>
                <c:ptCount val="15"/>
                <c:pt idx="2">
                  <c:v>2524</c:v>
                </c:pt>
                <c:pt idx="5">
                  <c:v>2582</c:v>
                </c:pt>
                <c:pt idx="8">
                  <c:v>2727</c:v>
                </c:pt>
                <c:pt idx="11">
                  <c:v>2756</c:v>
                </c:pt>
                <c:pt idx="14">
                  <c:v>2668</c:v>
                </c:pt>
              </c:numCache>
            </c:numRef>
          </c:val>
          <c:extLst>
            <c:ext xmlns:c16="http://schemas.microsoft.com/office/drawing/2014/chart" uri="{C3380CC4-5D6E-409C-BE32-E72D297353CC}">
              <c16:uniqueId val="{00000000-D048-4397-80FC-61A6D00D1AC0}"/>
            </c:ext>
          </c:extLst>
        </c:ser>
        <c:ser>
          <c:idx val="1"/>
          <c:order val="1"/>
          <c:tx>
            <c:strRef>
              <c:f>[1]データシート!$A$43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048-4397-80FC-61A6D00D1AC0}"/>
            </c:ext>
          </c:extLst>
        </c:ser>
        <c:ser>
          <c:idx val="2"/>
          <c:order val="2"/>
          <c:tx>
            <c:strRef>
              <c:f>[1]データシート!$A$44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[1]データシート!$B$44:$P$44</c:f>
              <c:numCache>
                <c:formatCode>General</c:formatCode>
                <c:ptCount val="15"/>
                <c:pt idx="0">
                  <c:v>45</c:v>
                </c:pt>
                <c:pt idx="3">
                  <c:v>40</c:v>
                </c:pt>
                <c:pt idx="6">
                  <c:v>92</c:v>
                </c:pt>
                <c:pt idx="9">
                  <c:v>33</c:v>
                </c:pt>
                <c:pt idx="12">
                  <c:v>33</c:v>
                </c:pt>
              </c:numCache>
            </c:numRef>
          </c:val>
          <c:extLst>
            <c:ext xmlns:c16="http://schemas.microsoft.com/office/drawing/2014/chart" uri="{C3380CC4-5D6E-409C-BE32-E72D297353CC}">
              <c16:uniqueId val="{00000002-D048-4397-80FC-61A6D00D1AC0}"/>
            </c:ext>
          </c:extLst>
        </c:ser>
        <c:ser>
          <c:idx val="3"/>
          <c:order val="3"/>
          <c:tx>
            <c:strRef>
              <c:f>[1]データシート!$A$45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[1]データシート!$B$45:$P$45</c:f>
              <c:numCache>
                <c:formatCode>General</c:formatCode>
                <c:ptCount val="15"/>
                <c:pt idx="0">
                  <c:v>41</c:v>
                </c:pt>
                <c:pt idx="3">
                  <c:v>0</c:v>
                </c:pt>
                <c:pt idx="6">
                  <c:v>0</c:v>
                </c:pt>
                <c:pt idx="9">
                  <c:v>27</c:v>
                </c:pt>
                <c:pt idx="12">
                  <c:v>61</c:v>
                </c:pt>
              </c:numCache>
            </c:numRef>
          </c:val>
          <c:extLst>
            <c:ext xmlns:c16="http://schemas.microsoft.com/office/drawing/2014/chart" uri="{C3380CC4-5D6E-409C-BE32-E72D297353CC}">
              <c16:uniqueId val="{00000003-D048-4397-80FC-61A6D00D1AC0}"/>
            </c:ext>
          </c:extLst>
        </c:ser>
        <c:ser>
          <c:idx val="4"/>
          <c:order val="4"/>
          <c:tx>
            <c:strRef>
              <c:f>[1]データシート!$A$46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[1]データシート!$B$46:$P$46</c:f>
              <c:numCache>
                <c:formatCode>General</c:formatCode>
                <c:ptCount val="15"/>
                <c:pt idx="0">
                  <c:v>220</c:v>
                </c:pt>
                <c:pt idx="3">
                  <c:v>214</c:v>
                </c:pt>
                <c:pt idx="6">
                  <c:v>190</c:v>
                </c:pt>
                <c:pt idx="9">
                  <c:v>177</c:v>
                </c:pt>
                <c:pt idx="12">
                  <c:v>169</c:v>
                </c:pt>
              </c:numCache>
            </c:numRef>
          </c:val>
          <c:extLst>
            <c:ext xmlns:c16="http://schemas.microsoft.com/office/drawing/2014/chart" uri="{C3380CC4-5D6E-409C-BE32-E72D297353CC}">
              <c16:uniqueId val="{00000004-D048-4397-80FC-61A6D00D1AC0}"/>
            </c:ext>
          </c:extLst>
        </c:ser>
        <c:ser>
          <c:idx val="5"/>
          <c:order val="5"/>
          <c:tx>
            <c:strRef>
              <c:f>[1]データシート!$A$47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048-4397-80FC-61A6D00D1AC0}"/>
            </c:ext>
          </c:extLst>
        </c:ser>
        <c:ser>
          <c:idx val="6"/>
          <c:order val="6"/>
          <c:tx>
            <c:strRef>
              <c:f>[1]データシート!$A$48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048-4397-80FC-61A6D00D1AC0}"/>
            </c:ext>
          </c:extLst>
        </c:ser>
        <c:ser>
          <c:idx val="7"/>
          <c:order val="7"/>
          <c:tx>
            <c:strRef>
              <c:f>[1]データシート!$A$49</c:f>
              <c:strCache>
                <c:ptCount val="1"/>
                <c:pt idx="0">
                  <c:v>元利償還金</c:v>
                </c:pt>
              </c:strCache>
            </c:strRef>
          </c:tx>
          <c:spPr>
            <a:solidFill>
              <a:srgbClr val="FF8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[1]データシート!$B$49:$P$49</c:f>
              <c:numCache>
                <c:formatCode>General</c:formatCode>
                <c:ptCount val="15"/>
                <c:pt idx="0">
                  <c:v>3252</c:v>
                </c:pt>
                <c:pt idx="3">
                  <c:v>3229</c:v>
                </c:pt>
                <c:pt idx="6">
                  <c:v>3333</c:v>
                </c:pt>
                <c:pt idx="9">
                  <c:v>3361</c:v>
                </c:pt>
                <c:pt idx="12">
                  <c:v>3181</c:v>
                </c:pt>
              </c:numCache>
            </c:numRef>
          </c:val>
          <c:extLs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101311616"/>
        <c:axId val="101313536"/>
      </c:barChart>
      <c:lineChart>
        <c:grouping val="standard"/>
        <c:varyColors val="0"/>
        <c:ser>
          <c:idx val="8"/>
          <c:order val="8"/>
          <c:tx>
            <c:strRef>
              <c:f>[1]データシート!$A$50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[1]データシート!$B$50:$P$50</c:f>
              <c:numCache>
                <c:formatCode>General</c:formatCode>
                <c:ptCount val="15"/>
                <c:pt idx="0">
                  <c:v>#N/A</c:v>
                </c:pt>
                <c:pt idx="1">
                  <c:v>1034</c:v>
                </c:pt>
                <c:pt idx="2">
                  <c:v>#N/A</c:v>
                </c:pt>
                <c:pt idx="3">
                  <c:v>#N/A</c:v>
                </c:pt>
                <c:pt idx="4">
                  <c:v>901</c:v>
                </c:pt>
                <c:pt idx="5">
                  <c:v>#N/A</c:v>
                </c:pt>
                <c:pt idx="6">
                  <c:v>#N/A</c:v>
                </c:pt>
                <c:pt idx="7">
                  <c:v>888</c:v>
                </c:pt>
                <c:pt idx="8">
                  <c:v>#N/A</c:v>
                </c:pt>
                <c:pt idx="9">
                  <c:v>#N/A</c:v>
                </c:pt>
                <c:pt idx="10">
                  <c:v>842</c:v>
                </c:pt>
                <c:pt idx="11">
                  <c:v>#N/A</c:v>
                </c:pt>
                <c:pt idx="12">
                  <c:v>#N/A</c:v>
                </c:pt>
                <c:pt idx="13">
                  <c:v>776</c:v>
                </c:pt>
                <c:pt idx="14">
                  <c:v>#N/A</c:v>
                </c:pt>
              </c:numCache>
            </c:numRef>
          </c:val>
          <c:smooth val="0"/>
          <c:extLs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101311616"/>
        <c:axId val="101313536"/>
      </c:lineChart>
      <c:catAx>
        <c:axId val="10131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313536"/>
        <c:crosses val="autoZero"/>
        <c:auto val="1"/>
        <c:lblAlgn val="ctr"/>
        <c:lblOffset val="100"/>
        <c:tickLblSkip val="1"/>
        <c:tickMarkSkip val="1"/>
        <c:noMultiLvlLbl val="0"/>
      </c:catAx>
      <c:valAx>
        <c:axId val="101313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311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[1]データシート!$A$56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[1]データシート!$B$56:$P$56</c:f>
              <c:numCache>
                <c:formatCode>General</c:formatCode>
                <c:ptCount val="15"/>
                <c:pt idx="2">
                  <c:v>24044</c:v>
                </c:pt>
                <c:pt idx="5">
                  <c:v>23429</c:v>
                </c:pt>
                <c:pt idx="8">
                  <c:v>23586</c:v>
                </c:pt>
                <c:pt idx="11">
                  <c:v>24180</c:v>
                </c:pt>
                <c:pt idx="14">
                  <c:v>24212</c:v>
                </c:pt>
              </c:numCache>
            </c:numRef>
          </c:val>
          <c:extLst>
            <c:ext xmlns:c16="http://schemas.microsoft.com/office/drawing/2014/chart" uri="{C3380CC4-5D6E-409C-BE32-E72D297353CC}">
              <c16:uniqueId val="{00000000-C3FC-4354-8776-81C1DCC883B9}"/>
            </c:ext>
          </c:extLst>
        </c:ser>
        <c:ser>
          <c:idx val="1"/>
          <c:order val="1"/>
          <c:tx>
            <c:strRef>
              <c:f>[1]データシート!$A$57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[1]データシート!$B$57:$P$57</c:f>
              <c:numCache>
                <c:formatCode>General</c:formatCode>
                <c:ptCount val="15"/>
                <c:pt idx="2">
                  <c:v>1841</c:v>
                </c:pt>
                <c:pt idx="5">
                  <c:v>1460</c:v>
                </c:pt>
                <c:pt idx="8">
                  <c:v>1260</c:v>
                </c:pt>
                <c:pt idx="11">
                  <c:v>1115</c:v>
                </c:pt>
                <c:pt idx="14">
                  <c:v>1482</c:v>
                </c:pt>
              </c:numCache>
            </c:numRef>
          </c:val>
          <c:extLst>
            <c:ext xmlns:c16="http://schemas.microsoft.com/office/drawing/2014/chart" uri="{C3380CC4-5D6E-409C-BE32-E72D297353CC}">
              <c16:uniqueId val="{00000001-C3FC-4354-8776-81C1DCC883B9}"/>
            </c:ext>
          </c:extLst>
        </c:ser>
        <c:ser>
          <c:idx val="2"/>
          <c:order val="2"/>
          <c:tx>
            <c:strRef>
              <c:f>[1]データシート!$A$58</c:f>
              <c:strCache>
                <c:ptCount val="1"/>
                <c:pt idx="0">
                  <c:v>充当可能基金</c:v>
                </c:pt>
              </c:strCache>
            </c:strRef>
          </c:tx>
          <c:spPr>
            <a:solidFill>
              <a:srgbClr val="FF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[1]データシート!$B$58:$P$58</c:f>
              <c:numCache>
                <c:formatCode>General</c:formatCode>
                <c:ptCount val="15"/>
                <c:pt idx="2">
                  <c:v>7480</c:v>
                </c:pt>
                <c:pt idx="5">
                  <c:v>9818</c:v>
                </c:pt>
                <c:pt idx="8">
                  <c:v>11720</c:v>
                </c:pt>
                <c:pt idx="11">
                  <c:v>13789</c:v>
                </c:pt>
                <c:pt idx="14">
                  <c:v>15515</c:v>
                </c:pt>
              </c:numCache>
            </c:numRef>
          </c:val>
          <c:extLst>
            <c:ext xmlns:c16="http://schemas.microsoft.com/office/drawing/2014/chart" uri="{C3380CC4-5D6E-409C-BE32-E72D297353CC}">
              <c16:uniqueId val="{00000002-C3FC-4354-8776-81C1DCC883B9}"/>
            </c:ext>
          </c:extLst>
        </c:ser>
        <c:ser>
          <c:idx val="3"/>
          <c:order val="3"/>
          <c:tx>
            <c:strRef>
              <c:f>[1]データシート!$A$59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3FC-4354-8776-81C1DCC883B9}"/>
            </c:ext>
          </c:extLst>
        </c:ser>
        <c:ser>
          <c:idx val="4"/>
          <c:order val="4"/>
          <c:tx>
            <c:strRef>
              <c:f>[1]データシート!$A$60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3FC-4354-8776-81C1DCC883B9}"/>
            </c:ext>
          </c:extLst>
        </c:ser>
        <c:ser>
          <c:idx val="5"/>
          <c:order val="5"/>
          <c:tx>
            <c:strRef>
              <c:f>[1]データシート!$A$61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[1]データシート!$B$61:$P$61</c:f>
              <c:numCache>
                <c:formatCode>General</c:formatCode>
                <c:ptCount val="15"/>
                <c:pt idx="0">
                  <c:v>127</c:v>
                </c:pt>
                <c:pt idx="3">
                  <c:v>18</c:v>
                </c:pt>
                <c:pt idx="6">
                  <c:v>17</c:v>
                </c:pt>
                <c:pt idx="9">
                  <c:v>15</c:v>
                </c:pt>
                <c:pt idx="12">
                  <c:v>14</c:v>
                </c:pt>
              </c:numCache>
            </c:numRef>
          </c:val>
          <c:extLst>
            <c:ext xmlns:c16="http://schemas.microsoft.com/office/drawing/2014/chart" uri="{C3380CC4-5D6E-409C-BE32-E72D297353CC}">
              <c16:uniqueId val="{00000005-C3FC-4354-8776-81C1DCC883B9}"/>
            </c:ext>
          </c:extLst>
        </c:ser>
        <c:ser>
          <c:idx val="6"/>
          <c:order val="6"/>
          <c:tx>
            <c:strRef>
              <c:f>[1]データシート!$A$62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[1]データシート!$B$62:$P$62</c:f>
              <c:numCache>
                <c:formatCode>General</c:formatCode>
                <c:ptCount val="15"/>
                <c:pt idx="0">
                  <c:v>5945</c:v>
                </c:pt>
                <c:pt idx="3">
                  <c:v>5509</c:v>
                </c:pt>
                <c:pt idx="6">
                  <c:v>5033</c:v>
                </c:pt>
                <c:pt idx="9">
                  <c:v>4518</c:v>
                </c:pt>
                <c:pt idx="12">
                  <c:v>4301</c:v>
                </c:pt>
              </c:numCache>
            </c:numRef>
          </c:val>
          <c:extLst>
            <c:ext xmlns:c16="http://schemas.microsoft.com/office/drawing/2014/chart" uri="{C3380CC4-5D6E-409C-BE32-E72D297353CC}">
              <c16:uniqueId val="{00000006-C3FC-4354-8776-81C1DCC883B9}"/>
            </c:ext>
          </c:extLst>
        </c:ser>
        <c:ser>
          <c:idx val="7"/>
          <c:order val="7"/>
          <c:tx>
            <c:strRef>
              <c:f>[1]データシート!$A$63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[1]データシート!$B$63:$P$63</c:f>
              <c:numCache>
                <c:formatCode>General</c:formatCode>
                <c:ptCount val="15"/>
                <c:pt idx="0">
                  <c:v>3</c:v>
                </c:pt>
                <c:pt idx="3">
                  <c:v>0</c:v>
                </c:pt>
                <c:pt idx="6">
                  <c:v>0</c:v>
                </c:pt>
                <c:pt idx="9">
                  <c:v>27</c:v>
                </c:pt>
                <c:pt idx="12">
                  <c:v>61</c:v>
                </c:pt>
              </c:numCache>
            </c:numRef>
          </c:val>
          <c:extLst>
            <c:ext xmlns:c16="http://schemas.microsoft.com/office/drawing/2014/chart" uri="{C3380CC4-5D6E-409C-BE32-E72D297353CC}">
              <c16:uniqueId val="{00000007-C3FC-4354-8776-81C1DCC883B9}"/>
            </c:ext>
          </c:extLst>
        </c:ser>
        <c:ser>
          <c:idx val="8"/>
          <c:order val="8"/>
          <c:tx>
            <c:strRef>
              <c:f>[1]データシート!$A$64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[1]データシート!$B$64:$P$64</c:f>
              <c:numCache>
                <c:formatCode>General</c:formatCode>
                <c:ptCount val="15"/>
                <c:pt idx="0">
                  <c:v>1772</c:v>
                </c:pt>
                <c:pt idx="3">
                  <c:v>1806</c:v>
                </c:pt>
                <c:pt idx="6">
                  <c:v>1832</c:v>
                </c:pt>
                <c:pt idx="9">
                  <c:v>1873</c:v>
                </c:pt>
                <c:pt idx="12">
                  <c:v>1783</c:v>
                </c:pt>
              </c:numCache>
            </c:numRef>
          </c:val>
          <c:extLst>
            <c:ext xmlns:c16="http://schemas.microsoft.com/office/drawing/2014/chart" uri="{C3380CC4-5D6E-409C-BE32-E72D297353CC}">
              <c16:uniqueId val="{00000008-C3FC-4354-8776-81C1DCC883B9}"/>
            </c:ext>
          </c:extLst>
        </c:ser>
        <c:ser>
          <c:idx val="9"/>
          <c:order val="9"/>
          <c:tx>
            <c:strRef>
              <c:f>[1]データシート!$A$65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[1]データシート!$B$65:$P$65</c:f>
              <c:numCache>
                <c:formatCode>General</c:formatCode>
                <c:ptCount val="15"/>
                <c:pt idx="0">
                  <c:v>903</c:v>
                </c:pt>
                <c:pt idx="3">
                  <c:v>836</c:v>
                </c:pt>
                <c:pt idx="6">
                  <c:v>719</c:v>
                </c:pt>
                <c:pt idx="9">
                  <c:v>656</c:v>
                </c:pt>
                <c:pt idx="12">
                  <c:v>594</c:v>
                </c:pt>
              </c:numCache>
            </c:numRef>
          </c:val>
          <c:extLst>
            <c:ext xmlns:c16="http://schemas.microsoft.com/office/drawing/2014/chart" uri="{C3380CC4-5D6E-409C-BE32-E72D297353CC}">
              <c16:uniqueId val="{00000009-C3FC-4354-8776-81C1DCC883B9}"/>
            </c:ext>
          </c:extLst>
        </c:ser>
        <c:ser>
          <c:idx val="10"/>
          <c:order val="10"/>
          <c:tx>
            <c:strRef>
              <c:f>[1]データシート!$A$66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[1]データシート!$B$66:$P$66</c:f>
              <c:numCache>
                <c:formatCode>General</c:formatCode>
                <c:ptCount val="15"/>
                <c:pt idx="0">
                  <c:v>29169</c:v>
                </c:pt>
                <c:pt idx="3">
                  <c:v>28860</c:v>
                </c:pt>
                <c:pt idx="6">
                  <c:v>28332</c:v>
                </c:pt>
                <c:pt idx="9">
                  <c:v>28538</c:v>
                </c:pt>
                <c:pt idx="12">
                  <c:v>29160</c:v>
                </c:pt>
              </c:numCache>
            </c:numRef>
          </c:val>
          <c:extLs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09302912"/>
        <c:axId val="109304832"/>
      </c:barChart>
      <c:lineChart>
        <c:grouping val="standard"/>
        <c:varyColors val="0"/>
        <c:ser>
          <c:idx val="11"/>
          <c:order val="11"/>
          <c:tx>
            <c:strRef>
              <c:f>[1]データシート!$A$67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[1]データシート!$B$67:$P$67</c:f>
              <c:numCache>
                <c:formatCode>General</c:formatCode>
                <c:ptCount val="15"/>
                <c:pt idx="0">
                  <c:v>#N/A</c:v>
                </c:pt>
                <c:pt idx="1">
                  <c:v>4555</c:v>
                </c:pt>
                <c:pt idx="2">
                  <c:v>#N/A</c:v>
                </c:pt>
                <c:pt idx="3">
                  <c:v>#N/A</c:v>
                </c:pt>
                <c:pt idx="4">
                  <c:v>2324</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09302912"/>
        <c:axId val="109304832"/>
      </c:lineChart>
      <c:catAx>
        <c:axId val="109302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304832"/>
        <c:crosses val="autoZero"/>
        <c:auto val="1"/>
        <c:lblAlgn val="ctr"/>
        <c:lblOffset val="100"/>
        <c:tickLblSkip val="1"/>
        <c:tickMarkSkip val="1"/>
        <c:noMultiLvlLbl val="0"/>
      </c:catAx>
      <c:valAx>
        <c:axId val="109304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302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{85EFC445-CF42-47EA-BD19-FDAC62935465}</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0-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{6C25D1E2-FB2C-4DD1-973B-3102DB565F9C}</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1-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{16B0615F-5CEF-4A8A-8037-C7ED577241C8}</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2-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{984738CD-AD5E-43C4-84E7-11EB8A8F3740}</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3-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{81D7C6F7-D105-4FEE-BFD1-3EA4E47AA30B}</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4-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{7B2A791C-E4D2-48A0-AE9B-EA31FB254CA5}</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6-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{09A2C5F3-7AA4-4078-B7F2-E83DCC15D037}</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7-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{6109D4CB-1E47-4BA7-BBD4-049DB46C4EA9}</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8-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{B8A165B2-4634-4E9E-A329-75FC37028AF2}</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9-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{F21000E7-0DEC-4EC5-8FFE-2963C8D23C3D}</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A-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110577536"/>
        <c:axId val="110600192"/>
      </c:scatterChart>
      <c:valAx>
        <c:axId val="11057753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600192"/>
        <c:crosses val="autoZero"/>
        <c:crossBetween val="midCat"/>
      </c:valAx>
      <c:valAx>
        <c:axId val="11060019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057753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{A816A740-29B0-4733-A2F9-18B912732A8B}</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0-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{F781AAC6-8308-4F4D-B941-16F53AF73D4D}</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1-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{8AD68C71-B8F9-461B-815B-03973F3A9C77}</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2-76FE-40FB-9462-AE14C7AF5793}"/>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{A1896E1D-9C90-4228-91AA-0E355E22B26A}</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3-76FE-40FB-9462-AE14C7AF5793}"/>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{B3F430E9-03C2-4E67-8A2E-288EE3BE17C0}</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4-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10.3</c:v>
                </c:pt>
                <c:pt idx="1">
                  <c:v>9</c:v>
                </c:pt>
                <c:pt idx="2">
                  <c:v>8.1</c:v>
                </c:pt>
                <c:pt idx="3">
                  <c:v>7.5</c:v>
                </c:pt>
                <c:pt idx="4">
                  <c:v>7.2</c:v>
                </c:pt>
              </c:numCache>
            </c:numRef>
          </c:xVal>
          <c:yVal>
            <c:numRef>
              <c:f>公会計指標分析・財政指標組合せ分析表!$K$73:$O$73</c:f>
              <c:numCache>
                <c:formatCode>#,##0.0;"▲ "#,##0.0</c:formatCode>
                <c:ptCount val="5"/>
                <c:pt idx="0">
                  <c:v>39.200000000000003</c:v>
                </c:pt>
                <c:pt idx="1">
                  <c:v>19.8</c:v>
                </c:pt>
              </c:numCache>
            </c:numRef>
          </c:yVal>
          <c:smooth val="0"/>
          <c:extLs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{D3778EFB-C92E-4AA7-BCA2-4D0FB4061E34}</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6-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{F01EB791-F9D3-4602-9162-EDA6B41DBE2E}</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7-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{A027320A-F5C3-4557-8169-D574FB398E3A}</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8-76FE-40FB-9462-AE14C7AF5793}"/>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{41417484-33EC-4BB3-9668-530E74AAF17F}</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9-76FE-40FB-9462-AE14C7AF5793}"/>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{39880D1D-5036-4A9F-AB93-54D6E335C6B3}</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A-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12.8</c:v>
                </c:pt>
                <c:pt idx="1">
                  <c:v>12</c:v>
                </c:pt>
                <c:pt idx="2">
                  <c:v>11.1</c:v>
                </c:pt>
                <c:pt idx="3">
                  <c:v>10.7</c:v>
                </c:pt>
                <c:pt idx="4">
                  <c:v>10</c:v>
                </c:pt>
              </c:numCache>
            </c:numRef>
          </c:xVal>
          <c:yVal>
            <c:numRef>
              <c:f>公会計指標分析・財政指標組合せ分析表!$K$77:$O$77</c:f>
              <c:numCache>
                <c:formatCode>#,##0.0;"▲ "#,##0.0</c:formatCode>
                <c:ptCount val="5"/>
                <c:pt idx="0">
                  <c:v>76.2</c:v>
                </c:pt>
                <c:pt idx="1">
                  <c:v>65.3</c:v>
                </c:pt>
                <c:pt idx="2">
                  <c:v>60.8</c:v>
                </c:pt>
                <c:pt idx="3">
                  <c:v>58.5</c:v>
                </c:pt>
                <c:pt idx="4">
                  <c:v>54.6</c:v>
                </c:pt>
              </c:numCache>
            </c:numRef>
          </c:yVal>
          <c:smooth val="0"/>
          <c:extLs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110720896"/>
        <c:axId val="110735360"/>
      </c:scatterChart>
      <c:valAx>
        <c:axId val="110720896"/>
        <c:scaling>
          <c:orientation val="minMax"/>
          <c:max val="13.2"/>
          <c:min val="8.6999999999999993"/>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735360"/>
        <c:crosses val="autoZero"/>
        <c:crossBetween val="midCat"/>
      </c:valAx>
      <c:valAx>
        <c:axId val="110735360"/>
        <c:scaling>
          <c:orientation val="minMax"/>
          <c:max val="86"/>
          <c:min val="1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072089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実質公債費（分子）については、</a:t>
          </a:r>
          <a:r>
            <a:rPr kumimoji="1" lang="ja-JP" altLang="en-US" sz="1100" b="0" i="0" baseline="0">
              <a:solidFill>
                <a:schemeClr val="dk1"/>
              </a:solidFill>
              <a:effectLst/>
              <a:latin typeface="+mn-lt"/>
              <a:ea typeface="+mn-ea"/>
              <a:cs typeface="+mn-cs"/>
            </a:rPr>
            <a:t>算入公債費等（Ｂ）は前年度より減少したが、元利償還金や</a:t>
          </a:r>
          <a:r>
            <a:rPr kumimoji="1" lang="ja-JP" altLang="ja-JP" sz="1100" b="0" i="0" baseline="0">
              <a:solidFill>
                <a:schemeClr val="dk1"/>
              </a:solidFill>
              <a:effectLst/>
              <a:latin typeface="+mn-lt"/>
              <a:ea typeface="+mn-ea"/>
              <a:cs typeface="+mn-cs"/>
            </a:rPr>
            <a:t>元利償還金公営企業債繰入金</a:t>
          </a:r>
          <a:r>
            <a:rPr kumimoji="1" lang="ja-JP" altLang="en-US" sz="1100" b="0" i="0" baseline="0">
              <a:solidFill>
                <a:schemeClr val="dk1"/>
              </a:solidFill>
              <a:effectLst/>
              <a:latin typeface="+mn-lt"/>
              <a:ea typeface="+mn-ea"/>
              <a:cs typeface="+mn-cs"/>
            </a:rPr>
            <a:t>など元利償還金等（Ａ）の</a:t>
          </a:r>
          <a:r>
            <a:rPr kumimoji="1" lang="ja-JP" altLang="ja-JP" sz="1100" b="0" i="0" baseline="0">
              <a:solidFill>
                <a:schemeClr val="dk1"/>
              </a:solidFill>
              <a:effectLst/>
              <a:latin typeface="+mn-lt"/>
              <a:ea typeface="+mn-ea"/>
              <a:cs typeface="+mn-cs"/>
            </a:rPr>
            <a:t>減少</a:t>
          </a:r>
          <a:r>
            <a:rPr kumimoji="1" lang="ja-JP" altLang="en-US" sz="1100" b="0" i="0" baseline="0">
              <a:solidFill>
                <a:schemeClr val="dk1"/>
              </a:solidFill>
              <a:effectLst/>
              <a:latin typeface="+mn-lt"/>
              <a:ea typeface="+mn-ea"/>
              <a:cs typeface="+mn-cs"/>
            </a:rPr>
            <a:t>が大きかったため、分子としては減少している。</a:t>
          </a:r>
          <a:r>
            <a:rPr kumimoji="1" lang="ja-JP" altLang="ja-JP" sz="1100" b="0" i="0" baseline="0">
              <a:solidFill>
                <a:schemeClr val="dk1"/>
              </a:solidFill>
              <a:effectLst/>
              <a:latin typeface="+mn-lt"/>
              <a:ea typeface="+mn-ea"/>
              <a:cs typeface="+mn-cs"/>
            </a:rPr>
            <a:t>（単年度比率　</a:t>
          </a:r>
          <a:r>
            <a:rPr kumimoji="1" lang="en-US" altLang="ja-JP" sz="1100" b="0" i="0" baseline="0">
              <a:solidFill>
                <a:schemeClr val="dk1"/>
              </a:solidFill>
              <a:effectLst/>
              <a:latin typeface="+mn-lt"/>
              <a:ea typeface="+mn-ea"/>
              <a:cs typeface="+mn-cs"/>
            </a:rPr>
            <a:t>H26</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7.70%</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H27</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7.25</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H28</a:t>
          </a:r>
          <a:r>
            <a:rPr kumimoji="1" lang="ja-JP" altLang="en-US"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6.91</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主な要因としては、これまでの発行額を抑制したことや、繰上償還等を実施した効果が現れている。また、算入公債費等については、過疎債や合併特例債等の後年度交付税算入される比率の高いものを重点的に借り入れを行っていることから元利償還金に対する算入比率が年々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今後も、発行額の抑制や可能な範囲での繰上償還等を行い、比率の改善に努めていく。</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将来負担額については、地方債残高の負担見込額が増加したものの、職員数の減少による退職手当支給見込額が大きく減額となり、将来負担額を軽減する充当可能財源についても、充当可能基金の大幅な増額などにより、将来負担額は大きく減少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需要額算入見込額については、過疎債、合併特例債など後年度交付税算入される比率の高いものを重点的に借り入れを行っていることから、残高に占める算入額の割合も年々高くなっている。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これにより、将来負担比率は大幅な改善が図られている。（将来負担比率　</a:t>
          </a:r>
          <a:r>
            <a:rPr kumimoji="1" lang="en-US" altLang="ja-JP" sz="1100" b="0" i="0" baseline="0">
              <a:solidFill>
                <a:schemeClr val="dk1"/>
              </a:solidFill>
              <a:effectLst/>
              <a:latin typeface="+mn-lt"/>
              <a:ea typeface="+mn-ea"/>
              <a:cs typeface="+mn-cs"/>
            </a:rPr>
            <a:t>H26</a:t>
          </a:r>
          <a:r>
            <a:rPr kumimoji="1" lang="ja-JP" altLang="ja-JP" sz="1100" b="0" i="0" baseline="0">
              <a:solidFill>
                <a:schemeClr val="dk1"/>
              </a:solidFill>
              <a:effectLst/>
              <a:latin typeface="+mn-lt"/>
              <a:ea typeface="+mn-ea"/>
              <a:cs typeface="+mn-cs"/>
            </a:rPr>
            <a:t>： なし、</a:t>
          </a:r>
          <a:r>
            <a:rPr kumimoji="1" lang="en-US" altLang="ja-JP" sz="1100" b="0" i="0" baseline="0">
              <a:solidFill>
                <a:schemeClr val="dk1"/>
              </a:solidFill>
              <a:effectLst/>
              <a:latin typeface="+mn-lt"/>
              <a:ea typeface="+mn-ea"/>
              <a:cs typeface="+mn-cs"/>
            </a:rPr>
            <a:t>H27</a:t>
          </a:r>
          <a:r>
            <a:rPr kumimoji="1" lang="ja-JP" altLang="ja-JP" sz="1100" b="0" i="0" baseline="0">
              <a:solidFill>
                <a:schemeClr val="dk1"/>
              </a:solidFill>
              <a:effectLst/>
              <a:latin typeface="+mn-lt"/>
              <a:ea typeface="+mn-ea"/>
              <a:cs typeface="+mn-cs"/>
            </a:rPr>
            <a:t>：なし</a:t>
          </a:r>
          <a:r>
            <a:rPr kumimoji="1" lang="ja-JP" altLang="en-US" sz="1100" b="0" i="0" baseline="0">
              <a:solidFill>
                <a:schemeClr val="dk1"/>
              </a:solidFill>
              <a:effectLst/>
              <a:latin typeface="+mn-lt"/>
              <a:ea typeface="+mn-ea"/>
              <a:cs typeface="+mn-cs"/>
            </a:rPr>
            <a:t>、Ｈ</a:t>
          </a:r>
          <a:r>
            <a:rPr kumimoji="1" lang="en-US" altLang="ja-JP" sz="1100" b="0" i="0" baseline="0">
              <a:solidFill>
                <a:schemeClr val="dk1"/>
              </a:solidFill>
              <a:effectLst/>
              <a:latin typeface="+mn-lt"/>
              <a:ea typeface="+mn-ea"/>
              <a:cs typeface="+mn-cs"/>
            </a:rPr>
            <a:t>28</a:t>
          </a:r>
          <a:r>
            <a:rPr kumimoji="1" lang="ja-JP" altLang="en-US" sz="1100" b="0" i="0" baseline="0">
              <a:solidFill>
                <a:schemeClr val="dk1"/>
              </a:solidFill>
              <a:effectLst/>
              <a:latin typeface="+mn-lt"/>
              <a:ea typeface="+mn-ea"/>
              <a:cs typeface="+mn-cs"/>
            </a:rPr>
            <a:t>：なし</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今後も、実施事業の適正化を図り、財政の健全化に努め、将来への負担を軽減していく。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72</xdr:row>
      <xdr:rowOff>0</xdr:rowOff>
    </xdr:from>
    <xdr:to>
      <xdr:col>13</xdr:col>
      <xdr:colOff>0</xdr:colOff>
      <xdr:row>74</xdr:row>
      <xdr:rowOff>0</xdr:rowOff>
    </xdr:to>
    <xdr:sp macro="" textlink="">
      <xdr:nvSpPr>
        <xdr:cNvPr id="4" name="正方形/長方形 3"/>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5" name="正方形/長方形 4"/>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6" name="正方形/長方形 5"/>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7" name="正方形/長方形 6"/>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8" name="正方形/長方形 7"/>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9" name="正方形/長方形 8"/>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0" name="正方形/長方形 9"/>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1" name="正方形/長方形 10"/>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2" name="正方形/長方形 11"/>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3" name="正方形/長方形 12"/>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4" name="正方形/長方形 13"/>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5" name="正方形/長方形 14"/>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6" name="正方形/長方形 15"/>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7" name="正方形/長方形 16"/>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8" name="正方形/長方形 17"/>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9" name="正方形/長方形 18"/>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0" name="正方形/長方形 19"/>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1" name="正方形/長方形 20"/>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2" name="正方形/長方形 21"/>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3" name="角丸四角形 22"/>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4" name="正方形/長方形 23"/>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5" name="正方形/長方形 24"/>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6" name="直線コネクタ 25"/>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7" name="円/楕円 26"/>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8" name="フローチャート : 判断 27"/>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9" name="テキスト ボックス 28"/>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30" name="テキスト ボックス 29"/>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1" name="テキスト ボックス 30"/>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2" name="テキスト ボックス 31"/>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3" name="正方形/長方形 32"/>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4" name="正方形/長方形 33"/>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5" name="正方形/長方形 34"/>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6" name="正方形/長方形 35"/>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7" name="正方形/長方形 36"/>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8" name="正方形/長方形 37"/>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9" name="正方形/長方形 38"/>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40" name="正方形/長方形 39"/>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1" name="正方形/長方形 40"/>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58.4</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2" name="正方形/長方形 41"/>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3" name="正方形/長方形 42"/>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4" name="正方形/長方形 43"/>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5" name="テキスト ボックス 44"/>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6" name="正方形/長方形 45"/>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7" name="正方形/長方形 46"/>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8" name="正方形/長方形 47"/>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9" name="正方形/長方形 48"/>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0" name="正方形/長方形 49"/>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1" name="正方形/長方形 50"/>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2" name="正方形/長方形 51"/>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3" name="テキスト ボックス 52"/>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総務省で算出式を精査中であり，平成</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年度より公表予定。</a:t>
          </a:r>
          <a:endParaRPr lang="ja-JP" altLang="ja-JP">
            <a:effectLst/>
          </a:endParaRPr>
        </a:p>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4" name="正方形/長方形 53"/>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5" name="正方形/長方形 54"/>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6" name="正方形/長方形 55"/>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7" name="正方形/長方形 56"/>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8" name="正方形/長方形 57"/>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9" name="テキスト ボックス 58"/>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0" name="テキスト ボックス 59"/>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100/128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財政基盤の弱い自治体同士が合併したことから、合併時から財政力指数は低くなっていたが、合併後も人口の減少や全国平均を上回る高齢化率に加え、基幹産業の農林水産業の衰退や安定した雇用を確保する産業がないことから税源に乏しく、類似団体平均を大きく下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今後は、新しい産業の創出と若者の雇用を図ることで財政基盤の向上を目指したいが、短期間での向上は期待できないことから、</a:t>
          </a:r>
          <a:r>
            <a:rPr kumimoji="1" lang="ja-JP" altLang="en-US" sz="1100" b="0" i="0" baseline="0">
              <a:solidFill>
                <a:schemeClr val="dk1"/>
              </a:solidFill>
              <a:effectLst/>
              <a:latin typeface="+mn-lt"/>
              <a:ea typeface="+mn-ea"/>
              <a:cs typeface="+mn-cs"/>
            </a:rPr>
            <a:t>行政改革大綱に基づく集中改革プログラムの実施や財政健全化計画の数値目標の実施に向け、</a:t>
          </a:r>
          <a:r>
            <a:rPr kumimoji="1" lang="ja-JP" altLang="ja-JP" sz="1100" b="0" i="0" baseline="0">
              <a:solidFill>
                <a:schemeClr val="dk1"/>
              </a:solidFill>
              <a:effectLst/>
              <a:latin typeface="+mn-lt"/>
              <a:ea typeface="+mn-ea"/>
              <a:cs typeface="+mn-cs"/>
            </a:rPr>
            <a:t>行政のスリム化と財政の健全化に向けた取り組みを強化していくこととしている。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169333</xdr:rowOff>
    </xdr:from>
    <xdr:to>
      <xdr:col>7</xdr:col>
      <xdr:colOff>152400</xdr:colOff>
      <xdr:row>45</xdr:row>
      <xdr:rowOff>114300</xdr:rowOff>
    </xdr:to>
    <xdr:cxnSp macro="">
      <xdr:nvCxnSpPr>
        <xdr:cNvPr id="63" name="直線コネクタ 62"/>
        <xdr:cNvCxnSpPr/>
      </xdr:nvCxnSpPr>
      <xdr:spPr>
        <a:xfrm flipV="1">
          <a:off x="4953000" y="6341533"/>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84260</xdr:rowOff>
    </xdr:from>
    <xdr:ext cx="762000" cy="259045"/>
    <xdr:sp macro="" textlink="">
      <xdr:nvSpPr>
        <xdr:cNvPr id="66" name="財政力最大値テキスト"/>
        <xdr:cNvSpPr txBox="1"/>
      </xdr:nvSpPr>
      <xdr:spPr>
        <a:xfrm>
          <a:off x="5041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0.92</a:t>
          </a:r>
          <a:endParaRPr kumimoji="1" lang="ja-JP" altLang="en-US" sz="1000" b="1">
            <a:latin typeface="ＭＳ Ｐゴシック"/>
          </a:endParaRPr>
        </a:p>
      </xdr:txBody>
    </xdr:sp>
    <xdr:clientData/>
  </xdr:oneCellAnchor>
  <xdr:twoCellAnchor>
    <xdr:from>
      <xdr:col>7</xdr:col>
      <xdr:colOff>63500</xdr:colOff>
      <xdr:row>36</xdr:row>
      <xdr:rowOff>169333</xdr:rowOff>
    </xdr:from>
    <xdr:to>
      <xdr:col>7</xdr:col>
      <xdr:colOff>241300</xdr:colOff>
      <xdr:row>36</xdr:row>
      <xdr:rowOff>169333</xdr:rowOff>
    </xdr:to>
    <xdr:cxnSp macro="">
      <xdr:nvCxnSpPr>
        <xdr:cNvPr id="67" name="直線コネクタ 66"/>
        <xdr:cNvCxnSpPr/>
      </xdr:nvCxnSpPr>
      <xdr:spPr>
        <a:xfrm>
          <a:off x="4864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84667</xdr:rowOff>
    </xdr:to>
    <xdr:cxnSp macro="">
      <xdr:nvCxnSpPr>
        <xdr:cNvPr id="68" name="直線コネクタ 67"/>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652</xdr:rowOff>
    </xdr:from>
    <xdr:ext cx="762000" cy="259045"/>
    <xdr:sp macro="" textlink="">
      <xdr:nvSpPr>
        <xdr:cNvPr id="69" name="財政力平均値テキスト"/>
        <xdr:cNvSpPr txBox="1"/>
      </xdr:nvSpPr>
      <xdr:spPr>
        <a:xfrm>
          <a:off x="5041900" y="7201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70" name="フローチャート : 判断 69"/>
        <xdr:cNvSpPr/>
      </xdr:nvSpPr>
      <xdr:spPr>
        <a:xfrm>
          <a:off x="4902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84667</xdr:rowOff>
    </xdr:to>
    <xdr:cxnSp macro="">
      <xdr:nvCxnSpPr>
        <xdr:cNvPr id="71" name="直線コネクタ 70"/>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155575</xdr:rowOff>
    </xdr:from>
    <xdr:to>
      <xdr:col>6</xdr:col>
      <xdr:colOff>50800</xdr:colOff>
      <xdr:row>43</xdr:row>
      <xdr:rowOff>85725</xdr:rowOff>
    </xdr:to>
    <xdr:sp macro="" textlink="">
      <xdr:nvSpPr>
        <xdr:cNvPr id="72" name="フローチャート : 判断 71"/>
        <xdr:cNvSpPr/>
      </xdr:nvSpPr>
      <xdr:spPr>
        <a:xfrm>
          <a:off x="4064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95902</xdr:rowOff>
    </xdr:from>
    <xdr:ext cx="736600" cy="259045"/>
    <xdr:sp macro="" textlink="">
      <xdr:nvSpPr>
        <xdr:cNvPr id="73" name="テキスト ボックス 72"/>
        <xdr:cNvSpPr txBox="1"/>
      </xdr:nvSpPr>
      <xdr:spPr>
        <a:xfrm>
          <a:off x="3733800" y="7125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84667</xdr:rowOff>
    </xdr:from>
    <xdr:to>
      <xdr:col>4</xdr:col>
      <xdr:colOff>482600</xdr:colOff>
      <xdr:row>44</xdr:row>
      <xdr:rowOff>84667</xdr:rowOff>
    </xdr:to>
    <xdr:cxnSp macro="">
      <xdr:nvCxnSpPr>
        <xdr:cNvPr id="74" name="直線コネクタ 73"/>
        <xdr:cNvCxnSpPr/>
      </xdr:nvCxnSpPr>
      <xdr:spPr>
        <a:xfrm>
          <a:off x="2336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55685</xdr:rowOff>
    </xdr:from>
    <xdr:ext cx="762000" cy="259045"/>
    <xdr:sp macro="" textlink="">
      <xdr:nvSpPr>
        <xdr:cNvPr id="76" name="テキスト ボックス 75"/>
        <xdr:cNvSpPr txBox="1"/>
      </xdr:nvSpPr>
      <xdr:spPr>
        <a:xfrm>
          <a:off x="2844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84667</xdr:rowOff>
    </xdr:from>
    <xdr:to>
      <xdr:col>3</xdr:col>
      <xdr:colOff>279400</xdr:colOff>
      <xdr:row>44</xdr:row>
      <xdr:rowOff>84667</xdr:rowOff>
    </xdr:to>
    <xdr:cxnSp macro="">
      <xdr:nvCxnSpPr>
        <xdr:cNvPr id="77" name="直線コネクタ 76"/>
        <xdr:cNvCxnSpPr/>
      </xdr:nvCxnSpPr>
      <xdr:spPr>
        <a:xfrm>
          <a:off x="1447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115358</xdr:rowOff>
    </xdr:from>
    <xdr:to>
      <xdr:col>3</xdr:col>
      <xdr:colOff>330200</xdr:colOff>
      <xdr:row>43</xdr:row>
      <xdr:rowOff>45508</xdr:rowOff>
    </xdr:to>
    <xdr:sp macro="" textlink="">
      <xdr:nvSpPr>
        <xdr:cNvPr id="78" name="フローチャート : 判断 77"/>
        <xdr:cNvSpPr/>
      </xdr:nvSpPr>
      <xdr:spPr>
        <a:xfrm>
          <a:off x="2286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55685</xdr:rowOff>
    </xdr:from>
    <xdr:ext cx="762000" cy="259045"/>
    <xdr:sp macro="" textlink="">
      <xdr:nvSpPr>
        <xdr:cNvPr id="79" name="テキスト ボックス 78"/>
        <xdr:cNvSpPr txBox="1"/>
      </xdr:nvSpPr>
      <xdr:spPr>
        <a:xfrm>
          <a:off x="1955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35577</xdr:rowOff>
    </xdr:from>
    <xdr:ext cx="762000" cy="259045"/>
    <xdr:sp macro="" textlink="">
      <xdr:nvSpPr>
        <xdr:cNvPr id="81" name="テキスト ボックス 80"/>
        <xdr:cNvSpPr txBox="1"/>
      </xdr:nvSpPr>
      <xdr:spPr>
        <a:xfrm>
          <a:off x="1066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7" name="円/楕円 86"/>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5944</xdr:rowOff>
    </xdr:from>
    <xdr:ext cx="762000" cy="259045"/>
    <xdr:sp macro="" textlink="">
      <xdr:nvSpPr>
        <xdr:cNvPr id="88" name="財政力該当値テキスト"/>
        <xdr:cNvSpPr txBox="1"/>
      </xdr:nvSpPr>
      <xdr:spPr>
        <a:xfrm>
          <a:off x="504190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9" name="円/楕円 88"/>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90" name="テキスト ボックス 89"/>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1" name="円/楕円 90"/>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2" name="テキスト ボックス 91"/>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33867</xdr:rowOff>
    </xdr:from>
    <xdr:to>
      <xdr:col>3</xdr:col>
      <xdr:colOff>330200</xdr:colOff>
      <xdr:row>44</xdr:row>
      <xdr:rowOff>135467</xdr:rowOff>
    </xdr:to>
    <xdr:sp macro="" textlink="">
      <xdr:nvSpPr>
        <xdr:cNvPr id="93" name="円/楕円 92"/>
        <xdr:cNvSpPr/>
      </xdr:nvSpPr>
      <xdr:spPr>
        <a:xfrm>
          <a:off x="2286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120244</xdr:rowOff>
    </xdr:from>
    <xdr:ext cx="762000" cy="259045"/>
    <xdr:sp macro="" textlink="">
      <xdr:nvSpPr>
        <xdr:cNvPr id="94" name="テキスト ボックス 93"/>
        <xdr:cNvSpPr txBox="1"/>
      </xdr:nvSpPr>
      <xdr:spPr>
        <a:xfrm>
          <a:off x="1955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33867</xdr:rowOff>
    </xdr:from>
    <xdr:to>
      <xdr:col>2</xdr:col>
      <xdr:colOff>127000</xdr:colOff>
      <xdr:row>44</xdr:row>
      <xdr:rowOff>135467</xdr:rowOff>
    </xdr:to>
    <xdr:sp macro="" textlink="">
      <xdr:nvSpPr>
        <xdr:cNvPr id="95" name="円/楕円 94"/>
        <xdr:cNvSpPr/>
      </xdr:nvSpPr>
      <xdr:spPr>
        <a:xfrm>
          <a:off x="1397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120244</xdr:rowOff>
    </xdr:from>
    <xdr:ext cx="762000" cy="259045"/>
    <xdr:sp macro="" textlink="">
      <xdr:nvSpPr>
        <xdr:cNvPr id="96" name="テキスト ボックス 95"/>
        <xdr:cNvSpPr txBox="1"/>
      </xdr:nvSpPr>
      <xdr:spPr>
        <a:xfrm>
          <a:off x="1066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47/128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税収が乏しく経常一般財源の約</a:t>
          </a:r>
          <a:r>
            <a:rPr kumimoji="1" lang="en-US" altLang="ja-JP" sz="1100" b="0" i="0" baseline="0">
              <a:solidFill>
                <a:schemeClr val="dk1"/>
              </a:solidFill>
              <a:effectLst/>
              <a:latin typeface="+mn-lt"/>
              <a:ea typeface="+mn-ea"/>
              <a:cs typeface="+mn-cs"/>
            </a:rPr>
            <a:t>70</a:t>
          </a:r>
          <a:r>
            <a:rPr kumimoji="1" lang="ja-JP" altLang="ja-JP" sz="1100" b="0" i="0" baseline="0">
              <a:solidFill>
                <a:schemeClr val="dk1"/>
              </a:solidFill>
              <a:effectLst/>
              <a:latin typeface="+mn-lt"/>
              <a:ea typeface="+mn-ea"/>
              <a:cs typeface="+mn-cs"/>
            </a:rPr>
            <a:t>％を普通交付税に依存していることから、普通交付税の動向により比率が大きく変動する構造となっている。比率は、合併により多くの職員と多額の地方債残高を抱えていることから、人件費及び公債費の比率が高くなっており、今後も税収の伸びが期待でき</a:t>
          </a:r>
          <a:r>
            <a:rPr kumimoji="1" lang="ja-JP" altLang="en-US" sz="1100" b="0" i="0" baseline="0">
              <a:solidFill>
                <a:schemeClr val="dk1"/>
              </a:solidFill>
              <a:effectLst/>
              <a:latin typeface="+mn-lt"/>
              <a:ea typeface="+mn-ea"/>
              <a:cs typeface="+mn-cs"/>
            </a:rPr>
            <a:t>ず</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28</a:t>
          </a:r>
          <a:r>
            <a:rPr kumimoji="1" lang="ja-JP" altLang="en-US" sz="1100" b="0" i="0" baseline="0">
              <a:solidFill>
                <a:schemeClr val="dk1"/>
              </a:solidFill>
              <a:effectLst/>
              <a:latin typeface="+mn-lt"/>
              <a:ea typeface="+mn-ea"/>
              <a:cs typeface="+mn-cs"/>
            </a:rPr>
            <a:t>年度から段階的に普通交付税が減少していることから、行政改革大綱に基づく集中改革プログラムの実施や財政健全化計画の数値目標の実現に向け、</a:t>
          </a:r>
          <a:r>
            <a:rPr kumimoji="1" lang="ja-JP" altLang="ja-JP" sz="1100" b="0" i="0" baseline="0">
              <a:solidFill>
                <a:schemeClr val="dk1"/>
              </a:solidFill>
              <a:effectLst/>
              <a:latin typeface="+mn-lt"/>
              <a:ea typeface="+mn-ea"/>
              <a:cs typeface="+mn-cs"/>
            </a:rPr>
            <a:t>集中改革プランに基づき行政のスリム化を図り、経常経費の削減に努めたい。</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146776</xdr:rowOff>
    </xdr:from>
    <xdr:to>
      <xdr:col>7</xdr:col>
      <xdr:colOff>152400</xdr:colOff>
      <xdr:row>67</xdr:row>
      <xdr:rowOff>114481</xdr:rowOff>
    </xdr:to>
    <xdr:cxnSp macro="">
      <xdr:nvCxnSpPr>
        <xdr:cNvPr id="128" name="直線コネクタ 127"/>
        <xdr:cNvCxnSpPr/>
      </xdr:nvCxnSpPr>
      <xdr:spPr>
        <a:xfrm flipV="1">
          <a:off x="4953000" y="9919426"/>
          <a:ext cx="0" cy="1682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86558</xdr:rowOff>
    </xdr:from>
    <xdr:ext cx="762000" cy="259045"/>
    <xdr:sp macro="" textlink="">
      <xdr:nvSpPr>
        <xdr:cNvPr id="129" name="財政構造の弾力性最小値テキスト"/>
        <xdr:cNvSpPr txBox="1"/>
      </xdr:nvSpPr>
      <xdr:spPr>
        <a:xfrm>
          <a:off x="5041900" y="11573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128.4</a:t>
          </a:r>
          <a:endParaRPr kumimoji="1" lang="ja-JP" altLang="en-US" sz="1000" b="1">
            <a:latin typeface="ＭＳ Ｐゴシック"/>
          </a:endParaRPr>
        </a:p>
      </xdr:txBody>
    </xdr:sp>
    <xdr:clientData/>
  </xdr:oneCellAnchor>
  <xdr:twoCellAnchor>
    <xdr:from>
      <xdr:col>7</xdr:col>
      <xdr:colOff>63500</xdr:colOff>
      <xdr:row>67</xdr:row>
      <xdr:rowOff>114481</xdr:rowOff>
    </xdr:from>
    <xdr:to>
      <xdr:col>7</xdr:col>
      <xdr:colOff>241300</xdr:colOff>
      <xdr:row>67</xdr:row>
      <xdr:rowOff>114481</xdr:rowOff>
    </xdr:to>
    <xdr:cxnSp macro="">
      <xdr:nvCxnSpPr>
        <xdr:cNvPr id="130" name="直線コネクタ 129"/>
        <xdr:cNvCxnSpPr/>
      </xdr:nvCxnSpPr>
      <xdr:spPr>
        <a:xfrm>
          <a:off x="4864100" y="11601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61703</xdr:rowOff>
    </xdr:from>
    <xdr:ext cx="762000" cy="259045"/>
    <xdr:sp macro="" textlink="">
      <xdr:nvSpPr>
        <xdr:cNvPr id="131" name="財政構造の弾力性最大値テキスト"/>
        <xdr:cNvSpPr txBox="1"/>
      </xdr:nvSpPr>
      <xdr:spPr>
        <a:xfrm>
          <a:off x="5041900" y="966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7</xdr:col>
      <xdr:colOff>63500</xdr:colOff>
      <xdr:row>57</xdr:row>
      <xdr:rowOff>146776</xdr:rowOff>
    </xdr:from>
    <xdr:to>
      <xdr:col>7</xdr:col>
      <xdr:colOff>241300</xdr:colOff>
      <xdr:row>57</xdr:row>
      <xdr:rowOff>146776</xdr:rowOff>
    </xdr:to>
    <xdr:cxnSp macro="">
      <xdr:nvCxnSpPr>
        <xdr:cNvPr id="132" name="直線コネクタ 131"/>
        <xdr:cNvCxnSpPr/>
      </xdr:nvCxnSpPr>
      <xdr:spPr>
        <a:xfrm>
          <a:off x="4864100" y="991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86541</xdr:rowOff>
    </xdr:from>
    <xdr:to>
      <xdr:col>7</xdr:col>
      <xdr:colOff>152400</xdr:colOff>
      <xdr:row>59</xdr:row>
      <xdr:rowOff>155484</xdr:rowOff>
    </xdr:to>
    <xdr:cxnSp macro="">
      <xdr:nvCxnSpPr>
        <xdr:cNvPr id="133" name="直線コネクタ 132"/>
        <xdr:cNvCxnSpPr/>
      </xdr:nvCxnSpPr>
      <xdr:spPr>
        <a:xfrm>
          <a:off x="4114800" y="10202091"/>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118127</xdr:rowOff>
    </xdr:from>
    <xdr:ext cx="762000" cy="259045"/>
    <xdr:sp macro="" textlink="">
      <xdr:nvSpPr>
        <xdr:cNvPr id="134" name="財政構造の弾力性平均値テキスト"/>
        <xdr:cNvSpPr txBox="1"/>
      </xdr:nvSpPr>
      <xdr:spPr>
        <a:xfrm>
          <a:off x="5041900" y="10233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146050</xdr:rowOff>
    </xdr:from>
    <xdr:to>
      <xdr:col>7</xdr:col>
      <xdr:colOff>203200</xdr:colOff>
      <xdr:row>60</xdr:row>
      <xdr:rowOff>76200</xdr:rowOff>
    </xdr:to>
    <xdr:sp macro="" textlink="">
      <xdr:nvSpPr>
        <xdr:cNvPr id="135" name="フローチャート : 判断 134"/>
        <xdr:cNvSpPr/>
      </xdr:nvSpPr>
      <xdr:spPr>
        <a:xfrm>
          <a:off x="49022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86541</xdr:rowOff>
    </xdr:from>
    <xdr:to>
      <xdr:col>6</xdr:col>
      <xdr:colOff>0</xdr:colOff>
      <xdr:row>60</xdr:row>
      <xdr:rowOff>15059</xdr:rowOff>
    </xdr:to>
    <xdr:cxnSp macro="">
      <xdr:nvCxnSpPr>
        <xdr:cNvPr id="136" name="直線コネクタ 135"/>
        <xdr:cNvCxnSpPr/>
      </xdr:nvCxnSpPr>
      <xdr:spPr>
        <a:xfrm flipV="1">
          <a:off x="3225800" y="10202091"/>
          <a:ext cx="889000" cy="9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73660</xdr:rowOff>
    </xdr:from>
    <xdr:to>
      <xdr:col>6</xdr:col>
      <xdr:colOff>50800</xdr:colOff>
      <xdr:row>60</xdr:row>
      <xdr:rowOff>3810</xdr:rowOff>
    </xdr:to>
    <xdr:sp macro="" textlink="">
      <xdr:nvSpPr>
        <xdr:cNvPr id="137" name="フローチャート : 判断 136"/>
        <xdr:cNvSpPr/>
      </xdr:nvSpPr>
      <xdr:spPr>
        <a:xfrm>
          <a:off x="4064000" y="10189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160037</xdr:rowOff>
    </xdr:from>
    <xdr:ext cx="736600" cy="259045"/>
    <xdr:sp macro="" textlink="">
      <xdr:nvSpPr>
        <xdr:cNvPr id="138" name="テキスト ボックス 137"/>
        <xdr:cNvSpPr txBox="1"/>
      </xdr:nvSpPr>
      <xdr:spPr>
        <a:xfrm>
          <a:off x="3733800" y="10275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110672</xdr:rowOff>
    </xdr:from>
    <xdr:to>
      <xdr:col>4</xdr:col>
      <xdr:colOff>482600</xdr:colOff>
      <xdr:row>60</xdr:row>
      <xdr:rowOff>15059</xdr:rowOff>
    </xdr:to>
    <xdr:cxnSp macro="">
      <xdr:nvCxnSpPr>
        <xdr:cNvPr id="139" name="直線コネクタ 138"/>
        <xdr:cNvCxnSpPr/>
      </xdr:nvCxnSpPr>
      <xdr:spPr>
        <a:xfrm>
          <a:off x="2336800" y="10226222"/>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115026</xdr:rowOff>
    </xdr:from>
    <xdr:to>
      <xdr:col>4</xdr:col>
      <xdr:colOff>533400</xdr:colOff>
      <xdr:row>60</xdr:row>
      <xdr:rowOff>45176</xdr:rowOff>
    </xdr:to>
    <xdr:sp macro="" textlink="">
      <xdr:nvSpPr>
        <xdr:cNvPr id="140" name="フローチャート : 判断 139"/>
        <xdr:cNvSpPr/>
      </xdr:nvSpPr>
      <xdr:spPr>
        <a:xfrm>
          <a:off x="31750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55353</xdr:rowOff>
    </xdr:from>
    <xdr:ext cx="762000" cy="259045"/>
    <xdr:sp macro="" textlink="">
      <xdr:nvSpPr>
        <xdr:cNvPr id="141" name="テキスト ボックス 140"/>
        <xdr:cNvSpPr txBox="1"/>
      </xdr:nvSpPr>
      <xdr:spPr>
        <a:xfrm>
          <a:off x="2844800" y="999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110672</xdr:rowOff>
    </xdr:from>
    <xdr:to>
      <xdr:col>3</xdr:col>
      <xdr:colOff>279400</xdr:colOff>
      <xdr:row>60</xdr:row>
      <xdr:rowOff>4717</xdr:rowOff>
    </xdr:to>
    <xdr:cxnSp macro="">
      <xdr:nvCxnSpPr>
        <xdr:cNvPr id="142" name="直線コネクタ 141"/>
        <xdr:cNvCxnSpPr/>
      </xdr:nvCxnSpPr>
      <xdr:spPr>
        <a:xfrm flipV="1">
          <a:off x="1447800" y="10226222"/>
          <a:ext cx="8890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66766</xdr:rowOff>
    </xdr:from>
    <xdr:to>
      <xdr:col>3</xdr:col>
      <xdr:colOff>330200</xdr:colOff>
      <xdr:row>59</xdr:row>
      <xdr:rowOff>168366</xdr:rowOff>
    </xdr:to>
    <xdr:sp macro="" textlink="">
      <xdr:nvSpPr>
        <xdr:cNvPr id="143" name="フローチャート : 判断 142"/>
        <xdr:cNvSpPr/>
      </xdr:nvSpPr>
      <xdr:spPr>
        <a:xfrm>
          <a:off x="2286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153143</xdr:rowOff>
    </xdr:from>
    <xdr:ext cx="762000" cy="259045"/>
    <xdr:sp macro="" textlink="">
      <xdr:nvSpPr>
        <xdr:cNvPr id="144" name="テキスト ボックス 143"/>
        <xdr:cNvSpPr txBox="1"/>
      </xdr:nvSpPr>
      <xdr:spPr>
        <a:xfrm>
          <a:off x="1955800" y="10268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97790</xdr:rowOff>
    </xdr:from>
    <xdr:to>
      <xdr:col>2</xdr:col>
      <xdr:colOff>127000</xdr:colOff>
      <xdr:row>60</xdr:row>
      <xdr:rowOff>27940</xdr:rowOff>
    </xdr:to>
    <xdr:sp macro="" textlink="">
      <xdr:nvSpPr>
        <xdr:cNvPr id="145" name="フローチャート : 判断 144"/>
        <xdr:cNvSpPr/>
      </xdr:nvSpPr>
      <xdr:spPr>
        <a:xfrm>
          <a:off x="1397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38117</xdr:rowOff>
    </xdr:from>
    <xdr:ext cx="762000" cy="259045"/>
    <xdr:sp macro="" textlink="">
      <xdr:nvSpPr>
        <xdr:cNvPr id="146" name="テキスト ボックス 145"/>
        <xdr:cNvSpPr txBox="1"/>
      </xdr:nvSpPr>
      <xdr:spPr>
        <a:xfrm>
          <a:off x="1066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59</xdr:row>
      <xdr:rowOff>104684</xdr:rowOff>
    </xdr:from>
    <xdr:to>
      <xdr:col>7</xdr:col>
      <xdr:colOff>203200</xdr:colOff>
      <xdr:row>60</xdr:row>
      <xdr:rowOff>34834</xdr:rowOff>
    </xdr:to>
    <xdr:sp macro="" textlink="">
      <xdr:nvSpPr>
        <xdr:cNvPr id="152" name="円/楕円 151"/>
        <xdr:cNvSpPr/>
      </xdr:nvSpPr>
      <xdr:spPr>
        <a:xfrm>
          <a:off x="49022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121211</xdr:rowOff>
    </xdr:from>
    <xdr:ext cx="762000" cy="259045"/>
    <xdr:sp macro="" textlink="">
      <xdr:nvSpPr>
        <xdr:cNvPr id="153" name="財政構造の弾力性該当値テキスト"/>
        <xdr:cNvSpPr txBox="1"/>
      </xdr:nvSpPr>
      <xdr:spPr>
        <a:xfrm>
          <a:off x="5041900" y="1006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35741</xdr:rowOff>
    </xdr:from>
    <xdr:to>
      <xdr:col>6</xdr:col>
      <xdr:colOff>50800</xdr:colOff>
      <xdr:row>59</xdr:row>
      <xdr:rowOff>137341</xdr:rowOff>
    </xdr:to>
    <xdr:sp macro="" textlink="">
      <xdr:nvSpPr>
        <xdr:cNvPr id="154" name="円/楕円 153"/>
        <xdr:cNvSpPr/>
      </xdr:nvSpPr>
      <xdr:spPr>
        <a:xfrm>
          <a:off x="4064000" y="1015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147518</xdr:rowOff>
    </xdr:from>
    <xdr:ext cx="736600" cy="259045"/>
    <xdr:sp macro="" textlink="">
      <xdr:nvSpPr>
        <xdr:cNvPr id="155" name="テキスト ボックス 154"/>
        <xdr:cNvSpPr txBox="1"/>
      </xdr:nvSpPr>
      <xdr:spPr>
        <a:xfrm>
          <a:off x="3733800" y="9920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135709</xdr:rowOff>
    </xdr:from>
    <xdr:to>
      <xdr:col>4</xdr:col>
      <xdr:colOff>533400</xdr:colOff>
      <xdr:row>60</xdr:row>
      <xdr:rowOff>65859</xdr:rowOff>
    </xdr:to>
    <xdr:sp macro="" textlink="">
      <xdr:nvSpPr>
        <xdr:cNvPr id="156" name="円/楕円 155"/>
        <xdr:cNvSpPr/>
      </xdr:nvSpPr>
      <xdr:spPr>
        <a:xfrm>
          <a:off x="3175000" y="1025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50636</xdr:rowOff>
    </xdr:from>
    <xdr:ext cx="762000" cy="259045"/>
    <xdr:sp macro="" textlink="">
      <xdr:nvSpPr>
        <xdr:cNvPr id="157" name="テキスト ボックス 156"/>
        <xdr:cNvSpPr txBox="1"/>
      </xdr:nvSpPr>
      <xdr:spPr>
        <a:xfrm>
          <a:off x="2844800" y="10337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59872</xdr:rowOff>
    </xdr:from>
    <xdr:to>
      <xdr:col>3</xdr:col>
      <xdr:colOff>330200</xdr:colOff>
      <xdr:row>59</xdr:row>
      <xdr:rowOff>161472</xdr:rowOff>
    </xdr:to>
    <xdr:sp macro="" textlink="">
      <xdr:nvSpPr>
        <xdr:cNvPr id="158" name="円/楕円 157"/>
        <xdr:cNvSpPr/>
      </xdr:nvSpPr>
      <xdr:spPr>
        <a:xfrm>
          <a:off x="22860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199</xdr:rowOff>
    </xdr:from>
    <xdr:ext cx="762000" cy="259045"/>
    <xdr:sp macro="" textlink="">
      <xdr:nvSpPr>
        <xdr:cNvPr id="159" name="テキスト ボックス 158"/>
        <xdr:cNvSpPr txBox="1"/>
      </xdr:nvSpPr>
      <xdr:spPr>
        <a:xfrm>
          <a:off x="1955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125367</xdr:rowOff>
    </xdr:from>
    <xdr:to>
      <xdr:col>2</xdr:col>
      <xdr:colOff>127000</xdr:colOff>
      <xdr:row>60</xdr:row>
      <xdr:rowOff>55517</xdr:rowOff>
    </xdr:to>
    <xdr:sp macro="" textlink="">
      <xdr:nvSpPr>
        <xdr:cNvPr id="160" name="円/楕円 159"/>
        <xdr:cNvSpPr/>
      </xdr:nvSpPr>
      <xdr:spPr>
        <a:xfrm>
          <a:off x="1397000" y="1024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40294</xdr:rowOff>
    </xdr:from>
    <xdr:ext cx="762000" cy="259045"/>
    <xdr:sp macro="" textlink="">
      <xdr:nvSpPr>
        <xdr:cNvPr id="161" name="テキスト ボックス 160"/>
        <xdr:cNvSpPr txBox="1"/>
      </xdr:nvSpPr>
      <xdr:spPr>
        <a:xfrm>
          <a:off x="1066800" y="10327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[195,977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94/128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合併により非常勤職員を含めた多くの職員と類似の公共施設が多数存在していることから、人口一人当たりの決算額は類似団体の平均を上回っている。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職員数については、定員管理適正化計画に基づき計画的に削減されているが、公共施設の統廃合については、早急な成果は得られていない状況である。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a:t>
          </a:r>
          <a:r>
            <a:rPr kumimoji="1" lang="ja-JP" altLang="en-US" sz="1100" b="0" i="0" baseline="0">
              <a:solidFill>
                <a:schemeClr val="dk1"/>
              </a:solidFill>
              <a:effectLst/>
              <a:latin typeface="+mn-lt"/>
              <a:ea typeface="+mn-ea"/>
              <a:cs typeface="+mn-cs"/>
            </a:rPr>
            <a:t>は</a:t>
          </a:r>
          <a:r>
            <a:rPr kumimoji="1" lang="ja-JP" altLang="ja-JP" sz="1100" b="0" i="0" baseline="0">
              <a:solidFill>
                <a:schemeClr val="dk1"/>
              </a:solidFill>
              <a:effectLst/>
              <a:latin typeface="+mn-lt"/>
              <a:ea typeface="+mn-ea"/>
              <a:cs typeface="+mn-cs"/>
            </a:rPr>
            <a:t>、行政改革大綱に基づく集中改革プログラムの実施や財政健全化計画の数値目標の実現に向け</a:t>
          </a:r>
          <a:r>
            <a:rPr kumimoji="1" lang="ja-JP" altLang="en-US" sz="1100" b="0" i="0" baseline="0">
              <a:solidFill>
                <a:schemeClr val="dk1"/>
              </a:solidFill>
              <a:effectLst/>
              <a:latin typeface="+mn-lt"/>
              <a:ea typeface="+mn-ea"/>
              <a:cs typeface="+mn-cs"/>
            </a:rPr>
            <a:t>た取り組みの他</a:t>
          </a:r>
          <a:r>
            <a:rPr kumimoji="1" lang="ja-JP" altLang="ja-JP" sz="1100" b="0" i="0" baseline="0">
              <a:solidFill>
                <a:schemeClr val="dk1"/>
              </a:solidFill>
              <a:effectLst/>
              <a:latin typeface="+mn-lt"/>
              <a:ea typeface="+mn-ea"/>
              <a:cs typeface="+mn-cs"/>
            </a:rPr>
            <a:t>、公共施設等総合管理計画に基づき、施設の統廃合、民営化等を住民の理解を得ながら着実に進め、経費の削減を図りたい。</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7910</xdr:rowOff>
    </xdr:from>
    <xdr:to>
      <xdr:col>7</xdr:col>
      <xdr:colOff>152400</xdr:colOff>
      <xdr:row>89</xdr:row>
      <xdr:rowOff>12212</xdr:rowOff>
    </xdr:to>
    <xdr:cxnSp macro="">
      <xdr:nvCxnSpPr>
        <xdr:cNvPr id="191" name="直線コネクタ 190"/>
        <xdr:cNvCxnSpPr/>
      </xdr:nvCxnSpPr>
      <xdr:spPr>
        <a:xfrm flipV="1">
          <a:off x="4953000" y="13723910"/>
          <a:ext cx="0" cy="15473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155739</xdr:rowOff>
    </xdr:from>
    <xdr:ext cx="762000" cy="259045"/>
    <xdr:sp macro="" textlink="">
      <xdr:nvSpPr>
        <xdr:cNvPr id="192" name="人件費・物件費等の状況最小値テキスト"/>
        <xdr:cNvSpPr txBox="1"/>
      </xdr:nvSpPr>
      <xdr:spPr>
        <a:xfrm>
          <a:off x="5041900" y="1524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282,834</a:t>
          </a:r>
          <a:endParaRPr kumimoji="1" lang="ja-JP" altLang="en-US" sz="1000" b="1">
            <a:latin typeface="ＭＳ Ｐゴシック"/>
          </a:endParaRPr>
        </a:p>
      </xdr:txBody>
    </xdr:sp>
    <xdr:clientData/>
  </xdr:oneCellAnchor>
  <xdr:twoCellAnchor>
    <xdr:from>
      <xdr:col>7</xdr:col>
      <xdr:colOff>63500</xdr:colOff>
      <xdr:row>89</xdr:row>
      <xdr:rowOff>12212</xdr:rowOff>
    </xdr:from>
    <xdr:to>
      <xdr:col>7</xdr:col>
      <xdr:colOff>241300</xdr:colOff>
      <xdr:row>89</xdr:row>
      <xdr:rowOff>12212</xdr:rowOff>
    </xdr:to>
    <xdr:cxnSp macro="">
      <xdr:nvCxnSpPr>
        <xdr:cNvPr id="193" name="直線コネクタ 192"/>
        <xdr:cNvCxnSpPr/>
      </xdr:nvCxnSpPr>
      <xdr:spPr>
        <a:xfrm>
          <a:off x="4864100" y="15271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94287</xdr:rowOff>
    </xdr:from>
    <xdr:ext cx="762000" cy="259045"/>
    <xdr:sp macro="" textlink="">
      <xdr:nvSpPr>
        <xdr:cNvPr id="194" name="人件費・物件費等の状況最大値テキスト"/>
        <xdr:cNvSpPr txBox="1"/>
      </xdr:nvSpPr>
      <xdr:spPr>
        <a:xfrm>
          <a:off x="5041900" y="13467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90,457</a:t>
          </a:r>
          <a:endParaRPr kumimoji="1" lang="ja-JP" altLang="en-US" sz="1000" b="1">
            <a:latin typeface="ＭＳ Ｐゴシック"/>
          </a:endParaRPr>
        </a:p>
      </xdr:txBody>
    </xdr:sp>
    <xdr:clientData/>
  </xdr:oneCellAnchor>
  <xdr:twoCellAnchor>
    <xdr:from>
      <xdr:col>7</xdr:col>
      <xdr:colOff>63500</xdr:colOff>
      <xdr:row>80</xdr:row>
      <xdr:rowOff>7910</xdr:rowOff>
    </xdr:from>
    <xdr:to>
      <xdr:col>7</xdr:col>
      <xdr:colOff>241300</xdr:colOff>
      <xdr:row>80</xdr:row>
      <xdr:rowOff>7910</xdr:rowOff>
    </xdr:to>
    <xdr:cxnSp macro="">
      <xdr:nvCxnSpPr>
        <xdr:cNvPr id="195" name="直線コネクタ 194"/>
        <xdr:cNvCxnSpPr/>
      </xdr:nvCxnSpPr>
      <xdr:spPr>
        <a:xfrm>
          <a:off x="4864100" y="13723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51487</xdr:rowOff>
    </xdr:from>
    <xdr:to>
      <xdr:col>7</xdr:col>
      <xdr:colOff>152400</xdr:colOff>
      <xdr:row>84</xdr:row>
      <xdr:rowOff>170842</xdr:rowOff>
    </xdr:to>
    <xdr:cxnSp macro="">
      <xdr:nvCxnSpPr>
        <xdr:cNvPr id="196" name="直線コネクタ 195"/>
        <xdr:cNvCxnSpPr/>
      </xdr:nvCxnSpPr>
      <xdr:spPr>
        <a:xfrm>
          <a:off x="4114800" y="14453287"/>
          <a:ext cx="838200" cy="119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51010</xdr:rowOff>
    </xdr:from>
    <xdr:ext cx="762000" cy="259045"/>
    <xdr:sp macro="" textlink="">
      <xdr:nvSpPr>
        <xdr:cNvPr id="197" name="人件費・物件費等の状況平均値テキスト"/>
        <xdr:cNvSpPr txBox="1"/>
      </xdr:nvSpPr>
      <xdr:spPr>
        <a:xfrm>
          <a:off x="5041900" y="141099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164,024</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34483</xdr:rowOff>
    </xdr:from>
    <xdr:to>
      <xdr:col>7</xdr:col>
      <xdr:colOff>203200</xdr:colOff>
      <xdr:row>83</xdr:row>
      <xdr:rowOff>136083</xdr:rowOff>
    </xdr:to>
    <xdr:sp macro="" textlink="">
      <xdr:nvSpPr>
        <xdr:cNvPr id="198" name="フローチャート : 判断 197"/>
        <xdr:cNvSpPr/>
      </xdr:nvSpPr>
      <xdr:spPr>
        <a:xfrm>
          <a:off x="4902200" y="14264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846</xdr:rowOff>
    </xdr:from>
    <xdr:to>
      <xdr:col>6</xdr:col>
      <xdr:colOff>0</xdr:colOff>
      <xdr:row>84</xdr:row>
      <xdr:rowOff>51487</xdr:rowOff>
    </xdr:to>
    <xdr:cxnSp macro="">
      <xdr:nvCxnSpPr>
        <xdr:cNvPr id="199" name="直線コネクタ 198"/>
        <xdr:cNvCxnSpPr/>
      </xdr:nvCxnSpPr>
      <xdr:spPr>
        <a:xfrm>
          <a:off x="3225800" y="14402646"/>
          <a:ext cx="889000" cy="5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150016</xdr:rowOff>
    </xdr:from>
    <xdr:to>
      <xdr:col>6</xdr:col>
      <xdr:colOff>50800</xdr:colOff>
      <xdr:row>83</xdr:row>
      <xdr:rowOff>80166</xdr:rowOff>
    </xdr:to>
    <xdr:sp macro="" textlink="">
      <xdr:nvSpPr>
        <xdr:cNvPr id="200" name="フローチャート : 判断 199"/>
        <xdr:cNvSpPr/>
      </xdr:nvSpPr>
      <xdr:spPr>
        <a:xfrm>
          <a:off x="4064000" y="14208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90343</xdr:rowOff>
    </xdr:from>
    <xdr:ext cx="736600" cy="259045"/>
    <xdr:sp macro="" textlink="">
      <xdr:nvSpPr>
        <xdr:cNvPr id="201" name="テキスト ボックス 200"/>
        <xdr:cNvSpPr txBox="1"/>
      </xdr:nvSpPr>
      <xdr:spPr>
        <a:xfrm>
          <a:off x="3733800" y="1397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157,072</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127060</xdr:rowOff>
    </xdr:from>
    <xdr:to>
      <xdr:col>4</xdr:col>
      <xdr:colOff>482600</xdr:colOff>
      <xdr:row>84</xdr:row>
      <xdr:rowOff>846</xdr:rowOff>
    </xdr:to>
    <xdr:cxnSp macro="">
      <xdr:nvCxnSpPr>
        <xdr:cNvPr id="202" name="直線コネクタ 201"/>
        <xdr:cNvCxnSpPr/>
      </xdr:nvCxnSpPr>
      <xdr:spPr>
        <a:xfrm>
          <a:off x="2336800" y="14357410"/>
          <a:ext cx="889000" cy="45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110499</xdr:rowOff>
    </xdr:from>
    <xdr:to>
      <xdr:col>4</xdr:col>
      <xdr:colOff>533400</xdr:colOff>
      <xdr:row>83</xdr:row>
      <xdr:rowOff>40649</xdr:rowOff>
    </xdr:to>
    <xdr:sp macro="" textlink="">
      <xdr:nvSpPr>
        <xdr:cNvPr id="203" name="フローチャート : 判断 202"/>
        <xdr:cNvSpPr/>
      </xdr:nvSpPr>
      <xdr:spPr>
        <a:xfrm>
          <a:off x="3175000" y="14169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50826</xdr:rowOff>
    </xdr:from>
    <xdr:ext cx="762000" cy="259045"/>
    <xdr:sp macro="" textlink="">
      <xdr:nvSpPr>
        <xdr:cNvPr id="204" name="テキスト ボックス 203"/>
        <xdr:cNvSpPr txBox="1"/>
      </xdr:nvSpPr>
      <xdr:spPr>
        <a:xfrm>
          <a:off x="2844800" y="13938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60300</xdr:rowOff>
    </xdr:from>
    <xdr:to>
      <xdr:col>3</xdr:col>
      <xdr:colOff>279400</xdr:colOff>
      <xdr:row>83</xdr:row>
      <xdr:rowOff>127060</xdr:rowOff>
    </xdr:to>
    <xdr:cxnSp macro="">
      <xdr:nvCxnSpPr>
        <xdr:cNvPr id="205" name="直線コネクタ 204"/>
        <xdr:cNvCxnSpPr/>
      </xdr:nvCxnSpPr>
      <xdr:spPr>
        <a:xfrm>
          <a:off x="1447800" y="14290650"/>
          <a:ext cx="889000" cy="66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72599</xdr:rowOff>
    </xdr:from>
    <xdr:to>
      <xdr:col>3</xdr:col>
      <xdr:colOff>330200</xdr:colOff>
      <xdr:row>83</xdr:row>
      <xdr:rowOff>2749</xdr:rowOff>
    </xdr:to>
    <xdr:sp macro="" textlink="">
      <xdr:nvSpPr>
        <xdr:cNvPr id="206" name="フローチャート : 判断 205"/>
        <xdr:cNvSpPr/>
      </xdr:nvSpPr>
      <xdr:spPr>
        <a:xfrm>
          <a:off x="2286000" y="1413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12926</xdr:rowOff>
    </xdr:from>
    <xdr:ext cx="762000" cy="259045"/>
    <xdr:sp macro="" textlink="">
      <xdr:nvSpPr>
        <xdr:cNvPr id="207" name="テキスト ボックス 206"/>
        <xdr:cNvSpPr txBox="1"/>
      </xdr:nvSpPr>
      <xdr:spPr>
        <a:xfrm>
          <a:off x="1955800" y="13900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87559</xdr:rowOff>
    </xdr:from>
    <xdr:to>
      <xdr:col>2</xdr:col>
      <xdr:colOff>127000</xdr:colOff>
      <xdr:row>83</xdr:row>
      <xdr:rowOff>17709</xdr:rowOff>
    </xdr:to>
    <xdr:sp macro="" textlink="">
      <xdr:nvSpPr>
        <xdr:cNvPr id="208" name="フローチャート : 判断 207"/>
        <xdr:cNvSpPr/>
      </xdr:nvSpPr>
      <xdr:spPr>
        <a:xfrm>
          <a:off x="1397000" y="1414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27886</xdr:rowOff>
    </xdr:from>
    <xdr:ext cx="762000" cy="259045"/>
    <xdr:sp macro="" textlink="">
      <xdr:nvSpPr>
        <xdr:cNvPr id="209" name="テキスト ボックス 208"/>
        <xdr:cNvSpPr txBox="1"/>
      </xdr:nvSpPr>
      <xdr:spPr>
        <a:xfrm>
          <a:off x="1066800" y="1391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84</xdr:row>
      <xdr:rowOff>120042</xdr:rowOff>
    </xdr:from>
    <xdr:to>
      <xdr:col>7</xdr:col>
      <xdr:colOff>203200</xdr:colOff>
      <xdr:row>85</xdr:row>
      <xdr:rowOff>50192</xdr:rowOff>
    </xdr:to>
    <xdr:sp macro="" textlink="">
      <xdr:nvSpPr>
        <xdr:cNvPr id="215" name="円/楕円 214"/>
        <xdr:cNvSpPr/>
      </xdr:nvSpPr>
      <xdr:spPr>
        <a:xfrm>
          <a:off x="4902200" y="14521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92119</xdr:rowOff>
    </xdr:from>
    <xdr:ext cx="762000" cy="259045"/>
    <xdr:sp macro="" textlink="">
      <xdr:nvSpPr>
        <xdr:cNvPr id="216" name="人件費・物件費等の状況該当値テキスト"/>
        <xdr:cNvSpPr txBox="1"/>
      </xdr:nvSpPr>
      <xdr:spPr>
        <a:xfrm>
          <a:off x="5041900" y="1449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195,977</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687</xdr:rowOff>
    </xdr:from>
    <xdr:to>
      <xdr:col>6</xdr:col>
      <xdr:colOff>50800</xdr:colOff>
      <xdr:row>84</xdr:row>
      <xdr:rowOff>102287</xdr:rowOff>
    </xdr:to>
    <xdr:sp macro="" textlink="">
      <xdr:nvSpPr>
        <xdr:cNvPr id="217" name="円/楕円 216"/>
        <xdr:cNvSpPr/>
      </xdr:nvSpPr>
      <xdr:spPr>
        <a:xfrm>
          <a:off x="4064000" y="14402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87064</xdr:rowOff>
    </xdr:from>
    <xdr:ext cx="736600" cy="259045"/>
    <xdr:sp macro="" textlink="">
      <xdr:nvSpPr>
        <xdr:cNvPr id="218" name="テキスト ボックス 217"/>
        <xdr:cNvSpPr txBox="1"/>
      </xdr:nvSpPr>
      <xdr:spPr>
        <a:xfrm>
          <a:off x="3733800" y="14488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181,138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121496</xdr:rowOff>
    </xdr:from>
    <xdr:to>
      <xdr:col>4</xdr:col>
      <xdr:colOff>533400</xdr:colOff>
      <xdr:row>84</xdr:row>
      <xdr:rowOff>51646</xdr:rowOff>
    </xdr:to>
    <xdr:sp macro="" textlink="">
      <xdr:nvSpPr>
        <xdr:cNvPr id="219" name="円/楕円 218"/>
        <xdr:cNvSpPr/>
      </xdr:nvSpPr>
      <xdr:spPr>
        <a:xfrm>
          <a:off x="3175000" y="1435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36423</xdr:rowOff>
    </xdr:from>
    <xdr:ext cx="762000" cy="259045"/>
    <xdr:sp macro="" textlink="">
      <xdr:nvSpPr>
        <xdr:cNvPr id="220" name="テキスト ボックス 219"/>
        <xdr:cNvSpPr txBox="1"/>
      </xdr:nvSpPr>
      <xdr:spPr>
        <a:xfrm>
          <a:off x="2844800" y="14438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174,842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76260</xdr:rowOff>
    </xdr:from>
    <xdr:to>
      <xdr:col>3</xdr:col>
      <xdr:colOff>330200</xdr:colOff>
      <xdr:row>84</xdr:row>
      <xdr:rowOff>6410</xdr:rowOff>
    </xdr:to>
    <xdr:sp macro="" textlink="">
      <xdr:nvSpPr>
        <xdr:cNvPr id="221" name="円/楕円 220"/>
        <xdr:cNvSpPr/>
      </xdr:nvSpPr>
      <xdr:spPr>
        <a:xfrm>
          <a:off x="2286000" y="14306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162637</xdr:rowOff>
    </xdr:from>
    <xdr:ext cx="762000" cy="259045"/>
    <xdr:sp macro="" textlink="">
      <xdr:nvSpPr>
        <xdr:cNvPr id="222" name="テキスト ボックス 221"/>
        <xdr:cNvSpPr txBox="1"/>
      </xdr:nvSpPr>
      <xdr:spPr>
        <a:xfrm>
          <a:off x="1955800" y="1439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169,218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9500</xdr:rowOff>
    </xdr:from>
    <xdr:to>
      <xdr:col>2</xdr:col>
      <xdr:colOff>127000</xdr:colOff>
      <xdr:row>83</xdr:row>
      <xdr:rowOff>111100</xdr:rowOff>
    </xdr:to>
    <xdr:sp macro="" textlink="">
      <xdr:nvSpPr>
        <xdr:cNvPr id="223" name="円/楕円 222"/>
        <xdr:cNvSpPr/>
      </xdr:nvSpPr>
      <xdr:spPr>
        <a:xfrm>
          <a:off x="1397000" y="1423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95877</xdr:rowOff>
    </xdr:from>
    <xdr:ext cx="762000" cy="259045"/>
    <xdr:sp macro="" textlink="">
      <xdr:nvSpPr>
        <xdr:cNvPr id="224" name="テキスト ボックス 223"/>
        <xdr:cNvSpPr txBox="1"/>
      </xdr:nvSpPr>
      <xdr:spPr>
        <a:xfrm>
          <a:off x="1066800" y="1432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160,918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26/128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ysClr val="windowText" lastClr="00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指数は平成</a:t>
          </a:r>
          <a:r>
            <a:rPr kumimoji="1" lang="en-US" altLang="ja-JP" sz="1100" b="0" i="0" baseline="0">
              <a:solidFill>
                <a:sysClr val="windowText" lastClr="000000"/>
              </a:solidFill>
              <a:effectLst/>
              <a:latin typeface="+mn-lt"/>
              <a:ea typeface="+mn-ea"/>
              <a:cs typeface="+mn-cs"/>
            </a:rPr>
            <a:t>23</a:t>
          </a:r>
          <a:r>
            <a:rPr kumimoji="1" lang="ja-JP" altLang="ja-JP" sz="1100" b="0" i="0" baseline="0">
              <a:solidFill>
                <a:sysClr val="windowText" lastClr="000000"/>
              </a:solidFill>
              <a:effectLst/>
              <a:latin typeface="+mn-lt"/>
              <a:ea typeface="+mn-ea"/>
              <a:cs typeface="+mn-cs"/>
            </a:rPr>
            <a:t>年度から</a:t>
          </a:r>
          <a:r>
            <a:rPr kumimoji="1" lang="ja-JP" altLang="en-US" sz="1100" b="0" i="0" baseline="0">
              <a:solidFill>
                <a:sysClr val="windowText" lastClr="000000"/>
              </a:solidFill>
              <a:effectLst/>
              <a:latin typeface="+mn-lt"/>
              <a:ea typeface="+mn-ea"/>
              <a:cs typeface="+mn-cs"/>
            </a:rPr>
            <a:t>平成</a:t>
          </a:r>
          <a:r>
            <a:rPr kumimoji="1" lang="en-US" altLang="ja-JP" sz="1100" b="0" i="0" baseline="0">
              <a:solidFill>
                <a:sysClr val="windowText" lastClr="000000"/>
              </a:solidFill>
              <a:effectLst/>
              <a:latin typeface="+mn-lt"/>
              <a:ea typeface="+mn-ea"/>
              <a:cs typeface="+mn-cs"/>
            </a:rPr>
            <a:t>25</a:t>
          </a:r>
          <a:r>
            <a:rPr kumimoji="1" lang="ja-JP" altLang="en-US" sz="1100" b="0" i="0" baseline="0">
              <a:solidFill>
                <a:sysClr val="windowText" lastClr="000000"/>
              </a:solidFill>
              <a:effectLst/>
              <a:latin typeface="+mn-lt"/>
              <a:ea typeface="+mn-ea"/>
              <a:cs typeface="+mn-cs"/>
            </a:rPr>
            <a:t>年度まで</a:t>
          </a:r>
          <a:r>
            <a:rPr kumimoji="1" lang="ja-JP" altLang="ja-JP" sz="1100" b="0" i="0" baseline="0">
              <a:solidFill>
                <a:sysClr val="windowText" lastClr="000000"/>
              </a:solidFill>
              <a:effectLst/>
              <a:latin typeface="+mn-lt"/>
              <a:ea typeface="+mn-ea"/>
              <a:cs typeface="+mn-cs"/>
            </a:rPr>
            <a:t>類似団体平均を若干上回っていたが、平成</a:t>
          </a:r>
          <a:r>
            <a:rPr kumimoji="1" lang="en-US" altLang="ja-JP" sz="1100" b="0" i="0" baseline="0">
              <a:solidFill>
                <a:sysClr val="windowText" lastClr="000000"/>
              </a:solidFill>
              <a:effectLst/>
              <a:latin typeface="+mn-lt"/>
              <a:ea typeface="+mn-ea"/>
              <a:cs typeface="+mn-cs"/>
            </a:rPr>
            <a:t>28</a:t>
          </a:r>
          <a:r>
            <a:rPr kumimoji="1" lang="ja-JP" altLang="ja-JP" sz="1100" b="0" i="0" baseline="0">
              <a:solidFill>
                <a:sysClr val="windowText" lastClr="000000"/>
              </a:solidFill>
              <a:effectLst/>
              <a:latin typeface="+mn-lt"/>
              <a:ea typeface="+mn-ea"/>
              <a:cs typeface="+mn-cs"/>
            </a:rPr>
            <a:t>年度は類似団体平均を</a:t>
          </a:r>
          <a:r>
            <a:rPr kumimoji="1" lang="en-US" altLang="ja-JP" sz="1100" b="0" i="0" baseline="0">
              <a:solidFill>
                <a:sysClr val="windowText" lastClr="000000"/>
              </a:solidFill>
              <a:effectLst/>
              <a:latin typeface="+mn-lt"/>
              <a:ea typeface="+mn-ea"/>
              <a:cs typeface="+mn-cs"/>
            </a:rPr>
            <a:t>1.4</a:t>
          </a:r>
          <a:r>
            <a:rPr kumimoji="1" lang="ja-JP" altLang="en-US" sz="1100" b="0" i="0" baseline="0">
              <a:solidFill>
                <a:sysClr val="windowText" lastClr="000000"/>
              </a:solidFill>
              <a:effectLst/>
              <a:latin typeface="+mn-lt"/>
              <a:ea typeface="+mn-ea"/>
              <a:cs typeface="+mn-cs"/>
            </a:rPr>
            <a:t>ポイント</a:t>
          </a:r>
          <a:r>
            <a:rPr kumimoji="1" lang="ja-JP" altLang="ja-JP" sz="1100" b="0" i="0" baseline="0">
              <a:solidFill>
                <a:sysClr val="windowText" lastClr="000000"/>
              </a:solidFill>
              <a:effectLst/>
              <a:latin typeface="+mn-lt"/>
              <a:ea typeface="+mn-ea"/>
              <a:cs typeface="+mn-cs"/>
            </a:rPr>
            <a:t>下回った。</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本市は、類似団体と比較して、総職員数に占める入庁</a:t>
          </a:r>
          <a:r>
            <a:rPr kumimoji="1" lang="en-US" altLang="ja-JP" sz="1100" b="0" i="0" baseline="0">
              <a:solidFill>
                <a:sysClr val="windowText" lastClr="000000"/>
              </a:solidFill>
              <a:effectLst/>
              <a:latin typeface="+mn-lt"/>
              <a:ea typeface="+mn-ea"/>
              <a:cs typeface="+mn-cs"/>
            </a:rPr>
            <a:t>20</a:t>
          </a:r>
          <a:r>
            <a:rPr kumimoji="1" lang="ja-JP" altLang="ja-JP" sz="1100" b="0" i="0" baseline="0">
              <a:solidFill>
                <a:sysClr val="windowText" lastClr="000000"/>
              </a:solidFill>
              <a:effectLst/>
              <a:latin typeface="+mn-lt"/>
              <a:ea typeface="+mn-ea"/>
              <a:cs typeface="+mn-cs"/>
            </a:rPr>
            <a:t>～</a:t>
          </a:r>
          <a:r>
            <a:rPr kumimoji="1" lang="en-US" altLang="ja-JP" sz="1100" b="0" i="0" baseline="0">
              <a:solidFill>
                <a:sysClr val="windowText" lastClr="000000"/>
              </a:solidFill>
              <a:effectLst/>
              <a:latin typeface="+mn-lt"/>
              <a:ea typeface="+mn-ea"/>
              <a:cs typeface="+mn-cs"/>
            </a:rPr>
            <a:t>25</a:t>
          </a:r>
          <a:r>
            <a:rPr kumimoji="1" lang="ja-JP" altLang="ja-JP" sz="1100" b="0" i="0" baseline="0">
              <a:solidFill>
                <a:sysClr val="windowText" lastClr="000000"/>
              </a:solidFill>
              <a:effectLst/>
              <a:latin typeface="+mn-lt"/>
              <a:ea typeface="+mn-ea"/>
              <a:cs typeface="+mn-cs"/>
            </a:rPr>
            <a:t>年の職員の割合が高くなっているが、平成</a:t>
          </a:r>
          <a:r>
            <a:rPr kumimoji="1" lang="en-US" altLang="ja-JP" sz="1100" b="0" i="0" baseline="0">
              <a:solidFill>
                <a:sysClr val="windowText" lastClr="000000"/>
              </a:solidFill>
              <a:effectLst/>
              <a:latin typeface="+mn-lt"/>
              <a:ea typeface="+mn-ea"/>
              <a:cs typeface="+mn-cs"/>
            </a:rPr>
            <a:t>28</a:t>
          </a:r>
          <a:r>
            <a:rPr kumimoji="1" lang="ja-JP" altLang="ja-JP" sz="1100" b="0" i="0" baseline="0">
              <a:solidFill>
                <a:sysClr val="windowText" lastClr="000000"/>
              </a:solidFill>
              <a:effectLst/>
              <a:latin typeface="+mn-lt"/>
              <a:ea typeface="+mn-ea"/>
              <a:cs typeface="+mn-cs"/>
            </a:rPr>
            <a:t>年度は退職等により入庁</a:t>
          </a:r>
          <a:r>
            <a:rPr kumimoji="1" lang="en-US" altLang="ja-JP" sz="1100" b="0" i="0" baseline="0">
              <a:solidFill>
                <a:sysClr val="windowText" lastClr="000000"/>
              </a:solidFill>
              <a:effectLst/>
              <a:latin typeface="+mn-lt"/>
              <a:ea typeface="+mn-ea"/>
              <a:cs typeface="+mn-cs"/>
            </a:rPr>
            <a:t>30</a:t>
          </a:r>
          <a:r>
            <a:rPr kumimoji="1" lang="ja-JP" altLang="ja-JP" sz="1100" b="0" i="0" baseline="0">
              <a:solidFill>
                <a:sysClr val="windowText" lastClr="000000"/>
              </a:solidFill>
              <a:effectLst/>
              <a:latin typeface="+mn-lt"/>
              <a:ea typeface="+mn-ea"/>
              <a:cs typeface="+mn-cs"/>
            </a:rPr>
            <a:t>年前後の職員数が減少したことにより類似団体平均を下回る数値となった。</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　今後は、職務職階制度の適正な運用により、住民から理解される給与制度にするとともに、手当の見直しや職員数を削減し、人件費の削減を図りたい。</a:t>
          </a:r>
          <a:endParaRPr lang="ja-JP" altLang="ja-JP" sz="14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88</xdr:row>
      <xdr:rowOff>152823</xdr:rowOff>
    </xdr:to>
    <xdr:cxnSp macro="">
      <xdr:nvCxnSpPr>
        <xdr:cNvPr id="253" name="直線コネクタ 252"/>
        <xdr:cNvCxnSpPr/>
      </xdr:nvCxnSpPr>
      <xdr:spPr>
        <a:xfrm flipV="1">
          <a:off x="17018000" y="13985663"/>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124900</xdr:rowOff>
    </xdr:from>
    <xdr:ext cx="762000" cy="259045"/>
    <xdr:sp macro="" textlink="">
      <xdr:nvSpPr>
        <xdr:cNvPr id="254" name="給与水準   （国との比較）最小値テキスト"/>
        <xdr:cNvSpPr txBox="1"/>
      </xdr:nvSpPr>
      <xdr:spPr>
        <a:xfrm>
          <a:off x="17106900" y="1521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102.9</a:t>
          </a:r>
          <a:endParaRPr kumimoji="1" lang="ja-JP" altLang="en-US" sz="1000" b="1">
            <a:latin typeface="ＭＳ Ｐゴシック"/>
          </a:endParaRPr>
        </a:p>
      </xdr:txBody>
    </xdr:sp>
    <xdr:clientData/>
  </xdr:oneCellAnchor>
  <xdr:twoCellAnchor>
    <xdr:from>
      <xdr:col>24</xdr:col>
      <xdr:colOff>469900</xdr:colOff>
      <xdr:row>88</xdr:row>
      <xdr:rowOff>152823</xdr:rowOff>
    </xdr:from>
    <xdr:to>
      <xdr:col>24</xdr:col>
      <xdr:colOff>647700</xdr:colOff>
      <xdr:row>88</xdr:row>
      <xdr:rowOff>152823</xdr:rowOff>
    </xdr:to>
    <xdr:cxnSp macro="">
      <xdr:nvCxnSpPr>
        <xdr:cNvPr id="255" name="直線コネクタ 254"/>
        <xdr:cNvCxnSpPr/>
      </xdr:nvCxnSpPr>
      <xdr:spPr>
        <a:xfrm>
          <a:off x="16929100" y="1524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6"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7" name="直線コネクタ 256"/>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144357</xdr:rowOff>
    </xdr:from>
    <xdr:to>
      <xdr:col>24</xdr:col>
      <xdr:colOff>558800</xdr:colOff>
      <xdr:row>85</xdr:row>
      <xdr:rowOff>168487</xdr:rowOff>
    </xdr:to>
    <xdr:cxnSp macro="">
      <xdr:nvCxnSpPr>
        <xdr:cNvPr id="258" name="直線コネクタ 257"/>
        <xdr:cNvCxnSpPr/>
      </xdr:nvCxnSpPr>
      <xdr:spPr>
        <a:xfrm flipV="1">
          <a:off x="16179800" y="1471760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6790</xdr:rowOff>
    </xdr:from>
    <xdr:ext cx="762000" cy="259045"/>
    <xdr:sp macro="" textlink="">
      <xdr:nvSpPr>
        <xdr:cNvPr id="259" name="給与水準   （国との比較）平均値テキスト"/>
        <xdr:cNvSpPr txBox="1"/>
      </xdr:nvSpPr>
      <xdr:spPr>
        <a:xfrm>
          <a:off x="17106900" y="14751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34713</xdr:rowOff>
    </xdr:from>
    <xdr:to>
      <xdr:col>24</xdr:col>
      <xdr:colOff>609600</xdr:colOff>
      <xdr:row>86</xdr:row>
      <xdr:rowOff>136313</xdr:rowOff>
    </xdr:to>
    <xdr:sp macro="" textlink="">
      <xdr:nvSpPr>
        <xdr:cNvPr id="260" name="フローチャート : 判断 259"/>
        <xdr:cNvSpPr/>
      </xdr:nvSpPr>
      <xdr:spPr>
        <a:xfrm>
          <a:off x="169672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168487</xdr:rowOff>
    </xdr:from>
    <xdr:to>
      <xdr:col>23</xdr:col>
      <xdr:colOff>406400</xdr:colOff>
      <xdr:row>86</xdr:row>
      <xdr:rowOff>13123</xdr:rowOff>
    </xdr:to>
    <xdr:cxnSp macro="">
      <xdr:nvCxnSpPr>
        <xdr:cNvPr id="261" name="直線コネクタ 260"/>
        <xdr:cNvCxnSpPr/>
      </xdr:nvCxnSpPr>
      <xdr:spPr>
        <a:xfrm flipV="1">
          <a:off x="15290800" y="1474173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34713</xdr:rowOff>
    </xdr:from>
    <xdr:to>
      <xdr:col>23</xdr:col>
      <xdr:colOff>457200</xdr:colOff>
      <xdr:row>86</xdr:row>
      <xdr:rowOff>136313</xdr:rowOff>
    </xdr:to>
    <xdr:sp macro="" textlink="">
      <xdr:nvSpPr>
        <xdr:cNvPr id="262" name="フローチャート : 判断 261"/>
        <xdr:cNvSpPr/>
      </xdr:nvSpPr>
      <xdr:spPr>
        <a:xfrm>
          <a:off x="16129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121090</xdr:rowOff>
    </xdr:from>
    <xdr:ext cx="736600" cy="259045"/>
    <xdr:sp macro="" textlink="">
      <xdr:nvSpPr>
        <xdr:cNvPr id="263" name="テキスト ボックス 262"/>
        <xdr:cNvSpPr txBox="1"/>
      </xdr:nvSpPr>
      <xdr:spPr>
        <a:xfrm>
          <a:off x="15798800" y="14865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13123</xdr:rowOff>
    </xdr:from>
    <xdr:to>
      <xdr:col>22</xdr:col>
      <xdr:colOff>203200</xdr:colOff>
      <xdr:row>86</xdr:row>
      <xdr:rowOff>13123</xdr:rowOff>
    </xdr:to>
    <xdr:cxnSp macro="">
      <xdr:nvCxnSpPr>
        <xdr:cNvPr id="264" name="直線コネクタ 263"/>
        <xdr:cNvCxnSpPr/>
      </xdr:nvCxnSpPr>
      <xdr:spPr>
        <a:xfrm>
          <a:off x="14401800" y="1475782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141816</xdr:rowOff>
    </xdr:from>
    <xdr:to>
      <xdr:col>22</xdr:col>
      <xdr:colOff>254000</xdr:colOff>
      <xdr:row>86</xdr:row>
      <xdr:rowOff>71966</xdr:rowOff>
    </xdr:to>
    <xdr:sp macro="" textlink="">
      <xdr:nvSpPr>
        <xdr:cNvPr id="265" name="フローチャート : 判断 264"/>
        <xdr:cNvSpPr/>
      </xdr:nvSpPr>
      <xdr:spPr>
        <a:xfrm>
          <a:off x="15240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56743</xdr:rowOff>
    </xdr:from>
    <xdr:ext cx="762000" cy="259045"/>
    <xdr:sp macro="" textlink="">
      <xdr:nvSpPr>
        <xdr:cNvPr id="266" name="テキスト ボックス 265"/>
        <xdr:cNvSpPr txBox="1"/>
      </xdr:nvSpPr>
      <xdr:spPr>
        <a:xfrm>
          <a:off x="14909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13123</xdr:rowOff>
    </xdr:from>
    <xdr:to>
      <xdr:col>21</xdr:col>
      <xdr:colOff>0</xdr:colOff>
      <xdr:row>89</xdr:row>
      <xdr:rowOff>166370</xdr:rowOff>
    </xdr:to>
    <xdr:cxnSp macro="">
      <xdr:nvCxnSpPr>
        <xdr:cNvPr id="267" name="直線コネクタ 266"/>
        <xdr:cNvCxnSpPr/>
      </xdr:nvCxnSpPr>
      <xdr:spPr>
        <a:xfrm flipV="1">
          <a:off x="13512800" y="14757823"/>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125730</xdr:rowOff>
    </xdr:from>
    <xdr:to>
      <xdr:col>21</xdr:col>
      <xdr:colOff>50800</xdr:colOff>
      <xdr:row>86</xdr:row>
      <xdr:rowOff>55880</xdr:rowOff>
    </xdr:to>
    <xdr:sp macro="" textlink="">
      <xdr:nvSpPr>
        <xdr:cNvPr id="268" name="フローチャート : 判断 267"/>
        <xdr:cNvSpPr/>
      </xdr:nvSpPr>
      <xdr:spPr>
        <a:xfrm>
          <a:off x="14351000" y="1469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66057</xdr:rowOff>
    </xdr:from>
    <xdr:ext cx="762000" cy="259045"/>
    <xdr:sp macro="" textlink="">
      <xdr:nvSpPr>
        <xdr:cNvPr id="269" name="テキスト ボックス 268"/>
        <xdr:cNvSpPr txBox="1"/>
      </xdr:nvSpPr>
      <xdr:spPr>
        <a:xfrm>
          <a:off x="14020800" y="1446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67311</xdr:rowOff>
    </xdr:from>
    <xdr:to>
      <xdr:col>19</xdr:col>
      <xdr:colOff>533400</xdr:colOff>
      <xdr:row>89</xdr:row>
      <xdr:rowOff>168911</xdr:rowOff>
    </xdr:to>
    <xdr:sp macro="" textlink="">
      <xdr:nvSpPr>
        <xdr:cNvPr id="270" name="フローチャート : 判断 269"/>
        <xdr:cNvSpPr/>
      </xdr:nvSpPr>
      <xdr:spPr>
        <a:xfrm>
          <a:off x="13462000" y="1532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7638</xdr:rowOff>
    </xdr:from>
    <xdr:ext cx="762000" cy="259045"/>
    <xdr:sp macro="" textlink="">
      <xdr:nvSpPr>
        <xdr:cNvPr id="271" name="テキスト ボックス 270"/>
        <xdr:cNvSpPr txBox="1"/>
      </xdr:nvSpPr>
      <xdr:spPr>
        <a:xfrm>
          <a:off x="13131800" y="1509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7" name="円/楕円 276"/>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110084</xdr:rowOff>
    </xdr:from>
    <xdr:ext cx="762000" cy="259045"/>
    <xdr:sp macro="" textlink="">
      <xdr:nvSpPr>
        <xdr:cNvPr id="278" name="給与水準   （国との比較）該当値テキスト"/>
        <xdr:cNvSpPr txBox="1"/>
      </xdr:nvSpPr>
      <xdr:spPr>
        <a:xfrm>
          <a:off x="17106900" y="1451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117687</xdr:rowOff>
    </xdr:from>
    <xdr:to>
      <xdr:col>23</xdr:col>
      <xdr:colOff>457200</xdr:colOff>
      <xdr:row>86</xdr:row>
      <xdr:rowOff>47837</xdr:rowOff>
    </xdr:to>
    <xdr:sp macro="" textlink="">
      <xdr:nvSpPr>
        <xdr:cNvPr id="279" name="円/楕円 278"/>
        <xdr:cNvSpPr/>
      </xdr:nvSpPr>
      <xdr:spPr>
        <a:xfrm>
          <a:off x="161290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58014</xdr:rowOff>
    </xdr:from>
    <xdr:ext cx="736600" cy="259045"/>
    <xdr:sp macro="" textlink="">
      <xdr:nvSpPr>
        <xdr:cNvPr id="280" name="テキスト ボックス 279"/>
        <xdr:cNvSpPr txBox="1"/>
      </xdr:nvSpPr>
      <xdr:spPr>
        <a:xfrm>
          <a:off x="15798800" y="14459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133773</xdr:rowOff>
    </xdr:from>
    <xdr:to>
      <xdr:col>22</xdr:col>
      <xdr:colOff>254000</xdr:colOff>
      <xdr:row>86</xdr:row>
      <xdr:rowOff>63923</xdr:rowOff>
    </xdr:to>
    <xdr:sp macro="" textlink="">
      <xdr:nvSpPr>
        <xdr:cNvPr id="281" name="円/楕円 280"/>
        <xdr:cNvSpPr/>
      </xdr:nvSpPr>
      <xdr:spPr>
        <a:xfrm>
          <a:off x="152400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74100</xdr:rowOff>
    </xdr:from>
    <xdr:ext cx="762000" cy="259045"/>
    <xdr:sp macro="" textlink="">
      <xdr:nvSpPr>
        <xdr:cNvPr id="282" name="テキスト ボックス 281"/>
        <xdr:cNvSpPr txBox="1"/>
      </xdr:nvSpPr>
      <xdr:spPr>
        <a:xfrm>
          <a:off x="14909800" y="1447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133773</xdr:rowOff>
    </xdr:from>
    <xdr:to>
      <xdr:col>21</xdr:col>
      <xdr:colOff>50800</xdr:colOff>
      <xdr:row>86</xdr:row>
      <xdr:rowOff>63923</xdr:rowOff>
    </xdr:to>
    <xdr:sp macro="" textlink="">
      <xdr:nvSpPr>
        <xdr:cNvPr id="283" name="円/楕円 282"/>
        <xdr:cNvSpPr/>
      </xdr:nvSpPr>
      <xdr:spPr>
        <a:xfrm>
          <a:off x="143510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48700</xdr:rowOff>
    </xdr:from>
    <xdr:ext cx="762000" cy="259045"/>
    <xdr:sp macro="" textlink="">
      <xdr:nvSpPr>
        <xdr:cNvPr id="284" name="テキスト ボックス 283"/>
        <xdr:cNvSpPr txBox="1"/>
      </xdr:nvSpPr>
      <xdr:spPr>
        <a:xfrm>
          <a:off x="14020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115570</xdr:rowOff>
    </xdr:from>
    <xdr:to>
      <xdr:col>19</xdr:col>
      <xdr:colOff>533400</xdr:colOff>
      <xdr:row>90</xdr:row>
      <xdr:rowOff>45720</xdr:rowOff>
    </xdr:to>
    <xdr:sp macro="" textlink="">
      <xdr:nvSpPr>
        <xdr:cNvPr id="285" name="円/楕円 284"/>
        <xdr:cNvSpPr/>
      </xdr:nvSpPr>
      <xdr:spPr>
        <a:xfrm>
          <a:off x="13462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30497</xdr:rowOff>
    </xdr:from>
    <xdr:ext cx="762000" cy="259045"/>
    <xdr:sp macro="" textlink="">
      <xdr:nvSpPr>
        <xdr:cNvPr id="286" name="テキスト ボックス 285"/>
        <xdr:cNvSpPr txBox="1"/>
      </xdr:nvSpPr>
      <xdr:spPr>
        <a:xfrm>
          <a:off x="13131800" y="154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108/128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職員数は、</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17</a:t>
          </a:r>
          <a:r>
            <a:rPr kumimoji="1" lang="ja-JP" altLang="en-US" sz="1100">
              <a:solidFill>
                <a:sysClr val="windowText" lastClr="000000"/>
              </a:solidFill>
              <a:effectLst/>
              <a:latin typeface="+mn-lt"/>
              <a:ea typeface="+mn-ea"/>
              <a:cs typeface="+mn-cs"/>
            </a:rPr>
            <a:t>年の合併時から平成</a:t>
          </a:r>
          <a:r>
            <a:rPr kumimoji="1" lang="en-US" altLang="ja-JP" sz="1100">
              <a:solidFill>
                <a:sysClr val="windowText" lastClr="000000"/>
              </a:solidFill>
              <a:effectLst/>
              <a:latin typeface="+mn-lt"/>
              <a:ea typeface="+mn-ea"/>
              <a:cs typeface="+mn-cs"/>
            </a:rPr>
            <a:t>29</a:t>
          </a:r>
          <a:r>
            <a:rPr kumimoji="1" lang="ja-JP" altLang="en-US" sz="1100">
              <a:solidFill>
                <a:sysClr val="windowText" lastClr="000000"/>
              </a:solidFill>
              <a:effectLst/>
              <a:latin typeface="+mn-lt"/>
              <a:ea typeface="+mn-ea"/>
              <a:cs typeface="+mn-cs"/>
            </a:rPr>
            <a:t>年４月までの</a:t>
          </a:r>
          <a:r>
            <a:rPr kumimoji="1" lang="en-US" altLang="ja-JP" sz="1100">
              <a:solidFill>
                <a:sysClr val="windowText" lastClr="000000"/>
              </a:solidFill>
              <a:effectLst/>
              <a:latin typeface="+mn-lt"/>
              <a:ea typeface="+mn-ea"/>
              <a:cs typeface="+mn-cs"/>
            </a:rPr>
            <a:t>11</a:t>
          </a:r>
          <a:r>
            <a:rPr kumimoji="1" lang="ja-JP" altLang="en-US" sz="1100">
              <a:solidFill>
                <a:sysClr val="windowText" lastClr="000000"/>
              </a:solidFill>
              <a:effectLst/>
              <a:latin typeface="+mn-lt"/>
              <a:ea typeface="+mn-ea"/>
              <a:cs typeface="+mn-cs"/>
            </a:rPr>
            <a:t>年間</a:t>
          </a:r>
          <a:r>
            <a:rPr kumimoji="1" lang="ja-JP" altLang="ja-JP" sz="1100">
              <a:solidFill>
                <a:sysClr val="windowText" lastClr="000000"/>
              </a:solidFill>
              <a:effectLst/>
              <a:latin typeface="+mn-lt"/>
              <a:ea typeface="+mn-ea"/>
              <a:cs typeface="+mn-cs"/>
            </a:rPr>
            <a:t>で</a:t>
          </a:r>
          <a:r>
            <a:rPr kumimoji="1" lang="en-US" altLang="ja-JP" sz="1100">
              <a:solidFill>
                <a:sysClr val="windowText" lastClr="000000"/>
              </a:solidFill>
              <a:effectLst/>
              <a:latin typeface="+mn-lt"/>
              <a:ea typeface="+mn-ea"/>
              <a:cs typeface="+mn-cs"/>
            </a:rPr>
            <a:t>202</a:t>
          </a:r>
          <a:r>
            <a:rPr kumimoji="1" lang="ja-JP" altLang="ja-JP" sz="1100">
              <a:solidFill>
                <a:sysClr val="windowText" lastClr="000000"/>
              </a:solidFill>
              <a:effectLst/>
              <a:latin typeface="+mn-lt"/>
              <a:ea typeface="+mn-ea"/>
              <a:cs typeface="+mn-cs"/>
            </a:rPr>
            <a:t>人減少した。</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年度に消防組合の解散により人口当たりの職員数は大きく増加したが、平成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以降</a:t>
          </a:r>
          <a:r>
            <a:rPr kumimoji="1" lang="ja-JP" altLang="ja-JP" sz="1100">
              <a:solidFill>
                <a:schemeClr val="dk1"/>
              </a:solidFill>
              <a:effectLst/>
              <a:latin typeface="+mn-lt"/>
              <a:ea typeface="+mn-ea"/>
              <a:cs typeface="+mn-cs"/>
            </a:rPr>
            <a:t>は定員管理適正化計画に基づき人口当たりの職員数は減少した。</a:t>
          </a:r>
          <a:endParaRPr lang="ja-JP" altLang="ja-JP" sz="1400">
            <a:effectLst/>
          </a:endParaRPr>
        </a:p>
        <a:p>
          <a:r>
            <a:rPr kumimoji="1" lang="ja-JP" altLang="ja-JP" sz="1100">
              <a:solidFill>
                <a:schemeClr val="dk1"/>
              </a:solidFill>
              <a:effectLst/>
              <a:latin typeface="+mn-lt"/>
              <a:ea typeface="+mn-ea"/>
              <a:cs typeface="+mn-cs"/>
            </a:rPr>
            <a:t>　今後も定員管理適正化計画に基づき</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月１日から平成</a:t>
          </a:r>
          <a:r>
            <a:rPr kumimoji="1" lang="en-US" altLang="ja-JP" sz="1100">
              <a:solidFill>
                <a:schemeClr val="dk1"/>
              </a:solidFill>
              <a:effectLst/>
              <a:latin typeface="+mn-lt"/>
              <a:ea typeface="+mn-ea"/>
              <a:cs typeface="+mn-cs"/>
            </a:rPr>
            <a:t>32</a:t>
          </a:r>
          <a:r>
            <a:rPr kumimoji="1" lang="ja-JP" altLang="en-US" sz="1100">
              <a:solidFill>
                <a:schemeClr val="dk1"/>
              </a:solidFill>
              <a:effectLst/>
              <a:latin typeface="+mn-lt"/>
              <a:ea typeface="+mn-ea"/>
              <a:cs typeface="+mn-cs"/>
            </a:rPr>
            <a:t>年度末までに職員</a:t>
          </a:r>
          <a:r>
            <a:rPr kumimoji="1" lang="en-US" altLang="ja-JP" sz="1100">
              <a:solidFill>
                <a:schemeClr val="dk1"/>
              </a:solidFill>
              <a:effectLst/>
              <a:latin typeface="+mn-lt"/>
              <a:ea typeface="+mn-ea"/>
              <a:cs typeface="+mn-cs"/>
            </a:rPr>
            <a:t>45</a:t>
          </a:r>
          <a:r>
            <a:rPr kumimoji="1" lang="ja-JP" altLang="en-US" sz="1100">
              <a:solidFill>
                <a:schemeClr val="dk1"/>
              </a:solidFill>
              <a:effectLst/>
              <a:latin typeface="+mn-lt"/>
              <a:ea typeface="+mn-ea"/>
              <a:cs typeface="+mn-cs"/>
            </a:rPr>
            <a:t>人の削減を進めていくことで平均に近づけていきたい</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今後も人口が減少していくことが予想されることから、事務事業の見直しや施設の統廃合も含め、最終的な職員数を人口千人当たり</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人以内としたい。</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1512</xdr:rowOff>
    </xdr:from>
    <xdr:to>
      <xdr:col>24</xdr:col>
      <xdr:colOff>558800</xdr:colOff>
      <xdr:row>66</xdr:row>
      <xdr:rowOff>123916</xdr:rowOff>
    </xdr:to>
    <xdr:cxnSp macro="">
      <xdr:nvCxnSpPr>
        <xdr:cNvPr id="318" name="直線コネクタ 317"/>
        <xdr:cNvCxnSpPr/>
      </xdr:nvCxnSpPr>
      <xdr:spPr>
        <a:xfrm flipV="1">
          <a:off x="17018000" y="10117062"/>
          <a:ext cx="0" cy="13225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95993</xdr:rowOff>
    </xdr:from>
    <xdr:ext cx="762000" cy="259045"/>
    <xdr:sp macro="" textlink="">
      <xdr:nvSpPr>
        <xdr:cNvPr id="319" name="定員管理の状況最小値テキスト"/>
        <xdr:cNvSpPr txBox="1"/>
      </xdr:nvSpPr>
      <xdr:spPr>
        <a:xfrm>
          <a:off x="17106900" y="11411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16.11</a:t>
          </a:r>
          <a:endParaRPr kumimoji="1" lang="ja-JP" altLang="en-US" sz="1000" b="1">
            <a:latin typeface="ＭＳ Ｐゴシック"/>
          </a:endParaRPr>
        </a:p>
      </xdr:txBody>
    </xdr:sp>
    <xdr:clientData/>
  </xdr:oneCellAnchor>
  <xdr:twoCellAnchor>
    <xdr:from>
      <xdr:col>24</xdr:col>
      <xdr:colOff>469900</xdr:colOff>
      <xdr:row>66</xdr:row>
      <xdr:rowOff>123916</xdr:rowOff>
    </xdr:from>
    <xdr:to>
      <xdr:col>24</xdr:col>
      <xdr:colOff>647700</xdr:colOff>
      <xdr:row>66</xdr:row>
      <xdr:rowOff>123916</xdr:rowOff>
    </xdr:to>
    <xdr:cxnSp macro="">
      <xdr:nvCxnSpPr>
        <xdr:cNvPr id="320" name="直線コネクタ 319"/>
        <xdr:cNvCxnSpPr/>
      </xdr:nvCxnSpPr>
      <xdr:spPr>
        <a:xfrm>
          <a:off x="16929100" y="11439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87889</xdr:rowOff>
    </xdr:from>
    <xdr:ext cx="762000" cy="259045"/>
    <xdr:sp macro="" textlink="">
      <xdr:nvSpPr>
        <xdr:cNvPr id="321" name="定員管理の状況最大値テキスト"/>
        <xdr:cNvSpPr txBox="1"/>
      </xdr:nvSpPr>
      <xdr:spPr>
        <a:xfrm>
          <a:off x="17106900" y="986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4.60</a:t>
          </a:r>
          <a:endParaRPr kumimoji="1" lang="ja-JP" altLang="en-US" sz="1000" b="1">
            <a:latin typeface="ＭＳ Ｐゴシック"/>
          </a:endParaRPr>
        </a:p>
      </xdr:txBody>
    </xdr:sp>
    <xdr:clientData/>
  </xdr:oneCellAnchor>
  <xdr:twoCellAnchor>
    <xdr:from>
      <xdr:col>24</xdr:col>
      <xdr:colOff>469900</xdr:colOff>
      <xdr:row>59</xdr:row>
      <xdr:rowOff>1512</xdr:rowOff>
    </xdr:from>
    <xdr:to>
      <xdr:col>24</xdr:col>
      <xdr:colOff>647700</xdr:colOff>
      <xdr:row>59</xdr:row>
      <xdr:rowOff>1512</xdr:rowOff>
    </xdr:to>
    <xdr:cxnSp macro="">
      <xdr:nvCxnSpPr>
        <xdr:cNvPr id="322" name="直線コネクタ 321"/>
        <xdr:cNvCxnSpPr/>
      </xdr:nvCxnSpPr>
      <xdr:spPr>
        <a:xfrm>
          <a:off x="16929100" y="1011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133592</xdr:rowOff>
    </xdr:from>
    <xdr:to>
      <xdr:col>24</xdr:col>
      <xdr:colOff>558800</xdr:colOff>
      <xdr:row>64</xdr:row>
      <xdr:rowOff>145083</xdr:rowOff>
    </xdr:to>
    <xdr:cxnSp macro="">
      <xdr:nvCxnSpPr>
        <xdr:cNvPr id="323" name="直線コネクタ 322"/>
        <xdr:cNvCxnSpPr/>
      </xdr:nvCxnSpPr>
      <xdr:spPr>
        <a:xfrm>
          <a:off x="16179800" y="11106392"/>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68778</xdr:rowOff>
    </xdr:from>
    <xdr:ext cx="762000" cy="259045"/>
    <xdr:sp macro="" textlink="">
      <xdr:nvSpPr>
        <xdr:cNvPr id="324" name="定員管理の状況平均値テキスト"/>
        <xdr:cNvSpPr txBox="1"/>
      </xdr:nvSpPr>
      <xdr:spPr>
        <a:xfrm>
          <a:off x="17106900" y="10527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52251</xdr:rowOff>
    </xdr:from>
    <xdr:to>
      <xdr:col>24</xdr:col>
      <xdr:colOff>609600</xdr:colOff>
      <xdr:row>62</xdr:row>
      <xdr:rowOff>153851</xdr:rowOff>
    </xdr:to>
    <xdr:sp macro="" textlink="">
      <xdr:nvSpPr>
        <xdr:cNvPr id="325" name="フローチャート : 判断 324"/>
        <xdr:cNvSpPr/>
      </xdr:nvSpPr>
      <xdr:spPr>
        <a:xfrm>
          <a:off x="16967200" y="1068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109462</xdr:rowOff>
    </xdr:from>
    <xdr:to>
      <xdr:col>23</xdr:col>
      <xdr:colOff>406400</xdr:colOff>
      <xdr:row>64</xdr:row>
      <xdr:rowOff>133592</xdr:rowOff>
    </xdr:to>
    <xdr:cxnSp macro="">
      <xdr:nvCxnSpPr>
        <xdr:cNvPr id="326" name="直線コネクタ 325"/>
        <xdr:cNvCxnSpPr/>
      </xdr:nvCxnSpPr>
      <xdr:spPr>
        <a:xfrm>
          <a:off x="15290800" y="1108226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35016</xdr:rowOff>
    </xdr:from>
    <xdr:to>
      <xdr:col>23</xdr:col>
      <xdr:colOff>457200</xdr:colOff>
      <xdr:row>62</xdr:row>
      <xdr:rowOff>136616</xdr:rowOff>
    </xdr:to>
    <xdr:sp macro="" textlink="">
      <xdr:nvSpPr>
        <xdr:cNvPr id="327" name="フローチャート : 判断 326"/>
        <xdr:cNvSpPr/>
      </xdr:nvSpPr>
      <xdr:spPr>
        <a:xfrm>
          <a:off x="16129000" y="1066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146793</xdr:rowOff>
    </xdr:from>
    <xdr:ext cx="736600" cy="259045"/>
    <xdr:sp macro="" textlink="">
      <xdr:nvSpPr>
        <xdr:cNvPr id="328" name="テキスト ボックス 327"/>
        <xdr:cNvSpPr txBox="1"/>
      </xdr:nvSpPr>
      <xdr:spPr>
        <a:xfrm>
          <a:off x="15798800" y="104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109462</xdr:rowOff>
    </xdr:from>
    <xdr:to>
      <xdr:col>22</xdr:col>
      <xdr:colOff>203200</xdr:colOff>
      <xdr:row>64</xdr:row>
      <xdr:rowOff>134741</xdr:rowOff>
    </xdr:to>
    <xdr:cxnSp macro="">
      <xdr:nvCxnSpPr>
        <xdr:cNvPr id="329" name="直線コネクタ 328"/>
        <xdr:cNvCxnSpPr/>
      </xdr:nvCxnSpPr>
      <xdr:spPr>
        <a:xfrm flipV="1">
          <a:off x="14401800" y="11082262"/>
          <a:ext cx="8890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158206</xdr:rowOff>
    </xdr:from>
    <xdr:to>
      <xdr:col>22</xdr:col>
      <xdr:colOff>254000</xdr:colOff>
      <xdr:row>62</xdr:row>
      <xdr:rowOff>88356</xdr:rowOff>
    </xdr:to>
    <xdr:sp macro="" textlink="">
      <xdr:nvSpPr>
        <xdr:cNvPr id="330" name="フローチャート : 判断 329"/>
        <xdr:cNvSpPr/>
      </xdr:nvSpPr>
      <xdr:spPr>
        <a:xfrm>
          <a:off x="152400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98533</xdr:rowOff>
    </xdr:from>
    <xdr:ext cx="762000" cy="259045"/>
    <xdr:sp macro="" textlink="">
      <xdr:nvSpPr>
        <xdr:cNvPr id="331" name="テキスト ボックス 330"/>
        <xdr:cNvSpPr txBox="1"/>
      </xdr:nvSpPr>
      <xdr:spPr>
        <a:xfrm>
          <a:off x="14909800" y="10385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134741</xdr:rowOff>
    </xdr:from>
    <xdr:to>
      <xdr:col>21</xdr:col>
      <xdr:colOff>0</xdr:colOff>
      <xdr:row>64</xdr:row>
      <xdr:rowOff>149678</xdr:rowOff>
    </xdr:to>
    <xdr:cxnSp macro="">
      <xdr:nvCxnSpPr>
        <xdr:cNvPr id="332" name="直線コネクタ 331"/>
        <xdr:cNvCxnSpPr/>
      </xdr:nvCxnSpPr>
      <xdr:spPr>
        <a:xfrm flipV="1">
          <a:off x="13512800" y="11107541"/>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154759</xdr:rowOff>
    </xdr:from>
    <xdr:to>
      <xdr:col>21</xdr:col>
      <xdr:colOff>50800</xdr:colOff>
      <xdr:row>62</xdr:row>
      <xdr:rowOff>84909</xdr:rowOff>
    </xdr:to>
    <xdr:sp macro="" textlink="">
      <xdr:nvSpPr>
        <xdr:cNvPr id="333" name="フローチャート : 判断 332"/>
        <xdr:cNvSpPr/>
      </xdr:nvSpPr>
      <xdr:spPr>
        <a:xfrm>
          <a:off x="14351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95086</xdr:rowOff>
    </xdr:from>
    <xdr:ext cx="762000" cy="259045"/>
    <xdr:sp macro="" textlink="">
      <xdr:nvSpPr>
        <xdr:cNvPr id="334" name="テキスト ボックス 333"/>
        <xdr:cNvSpPr txBox="1"/>
      </xdr:nvSpPr>
      <xdr:spPr>
        <a:xfrm>
          <a:off x="14020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159355</xdr:rowOff>
    </xdr:from>
    <xdr:to>
      <xdr:col>19</xdr:col>
      <xdr:colOff>533400</xdr:colOff>
      <xdr:row>62</xdr:row>
      <xdr:rowOff>89505</xdr:rowOff>
    </xdr:to>
    <xdr:sp macro="" textlink="">
      <xdr:nvSpPr>
        <xdr:cNvPr id="335" name="フローチャート : 判断 334"/>
        <xdr:cNvSpPr/>
      </xdr:nvSpPr>
      <xdr:spPr>
        <a:xfrm>
          <a:off x="13462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99682</xdr:rowOff>
    </xdr:from>
    <xdr:ext cx="762000" cy="259045"/>
    <xdr:sp macro="" textlink="">
      <xdr:nvSpPr>
        <xdr:cNvPr id="336" name="テキスト ボックス 335"/>
        <xdr:cNvSpPr txBox="1"/>
      </xdr:nvSpPr>
      <xdr:spPr>
        <a:xfrm>
          <a:off x="13131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64</xdr:row>
      <xdr:rowOff>94283</xdr:rowOff>
    </xdr:from>
    <xdr:to>
      <xdr:col>24</xdr:col>
      <xdr:colOff>609600</xdr:colOff>
      <xdr:row>65</xdr:row>
      <xdr:rowOff>24433</xdr:rowOff>
    </xdr:to>
    <xdr:sp macro="" textlink="">
      <xdr:nvSpPr>
        <xdr:cNvPr id="342" name="円/楕円 341"/>
        <xdr:cNvSpPr/>
      </xdr:nvSpPr>
      <xdr:spPr>
        <a:xfrm>
          <a:off x="16967200" y="1106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66360</xdr:rowOff>
    </xdr:from>
    <xdr:ext cx="762000" cy="259045"/>
    <xdr:sp macro="" textlink="">
      <xdr:nvSpPr>
        <xdr:cNvPr id="343" name="定員管理の状況該当値テキスト"/>
        <xdr:cNvSpPr txBox="1"/>
      </xdr:nvSpPr>
      <xdr:spPr>
        <a:xfrm>
          <a:off x="17106900" y="11039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82792</xdr:rowOff>
    </xdr:from>
    <xdr:to>
      <xdr:col>23</xdr:col>
      <xdr:colOff>457200</xdr:colOff>
      <xdr:row>65</xdr:row>
      <xdr:rowOff>12942</xdr:rowOff>
    </xdr:to>
    <xdr:sp macro="" textlink="">
      <xdr:nvSpPr>
        <xdr:cNvPr id="344" name="円/楕円 343"/>
        <xdr:cNvSpPr/>
      </xdr:nvSpPr>
      <xdr:spPr>
        <a:xfrm>
          <a:off x="16129000" y="1105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169169</xdr:rowOff>
    </xdr:from>
    <xdr:ext cx="736600" cy="259045"/>
    <xdr:sp macro="" textlink="">
      <xdr:nvSpPr>
        <xdr:cNvPr id="345" name="テキスト ボックス 344"/>
        <xdr:cNvSpPr txBox="1"/>
      </xdr:nvSpPr>
      <xdr:spPr>
        <a:xfrm>
          <a:off x="15798800" y="111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58662</xdr:rowOff>
    </xdr:from>
    <xdr:to>
      <xdr:col>22</xdr:col>
      <xdr:colOff>254000</xdr:colOff>
      <xdr:row>64</xdr:row>
      <xdr:rowOff>160262</xdr:rowOff>
    </xdr:to>
    <xdr:sp macro="" textlink="">
      <xdr:nvSpPr>
        <xdr:cNvPr id="346" name="円/楕円 345"/>
        <xdr:cNvSpPr/>
      </xdr:nvSpPr>
      <xdr:spPr>
        <a:xfrm>
          <a:off x="15240000" y="1103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145039</xdr:rowOff>
    </xdr:from>
    <xdr:ext cx="762000" cy="259045"/>
    <xdr:sp macro="" textlink="">
      <xdr:nvSpPr>
        <xdr:cNvPr id="347" name="テキスト ボックス 346"/>
        <xdr:cNvSpPr txBox="1"/>
      </xdr:nvSpPr>
      <xdr:spPr>
        <a:xfrm>
          <a:off x="14909800" y="1111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83941</xdr:rowOff>
    </xdr:from>
    <xdr:to>
      <xdr:col>21</xdr:col>
      <xdr:colOff>50800</xdr:colOff>
      <xdr:row>65</xdr:row>
      <xdr:rowOff>14091</xdr:rowOff>
    </xdr:to>
    <xdr:sp macro="" textlink="">
      <xdr:nvSpPr>
        <xdr:cNvPr id="348" name="円/楕円 347"/>
        <xdr:cNvSpPr/>
      </xdr:nvSpPr>
      <xdr:spPr>
        <a:xfrm>
          <a:off x="14351000" y="1105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170318</xdr:rowOff>
    </xdr:from>
    <xdr:ext cx="762000" cy="259045"/>
    <xdr:sp macro="" textlink="">
      <xdr:nvSpPr>
        <xdr:cNvPr id="349" name="テキスト ボックス 348"/>
        <xdr:cNvSpPr txBox="1"/>
      </xdr:nvSpPr>
      <xdr:spPr>
        <a:xfrm>
          <a:off x="14020800" y="11143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13.22</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98878</xdr:rowOff>
    </xdr:from>
    <xdr:to>
      <xdr:col>19</xdr:col>
      <xdr:colOff>533400</xdr:colOff>
      <xdr:row>65</xdr:row>
      <xdr:rowOff>29028</xdr:rowOff>
    </xdr:to>
    <xdr:sp macro="" textlink="">
      <xdr:nvSpPr>
        <xdr:cNvPr id="350" name="円/楕円 349"/>
        <xdr:cNvSpPr/>
      </xdr:nvSpPr>
      <xdr:spPr>
        <a:xfrm>
          <a:off x="13462000" y="1107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13805</xdr:rowOff>
    </xdr:from>
    <xdr:ext cx="762000" cy="259045"/>
    <xdr:sp macro="" textlink="">
      <xdr:nvSpPr>
        <xdr:cNvPr id="351" name="テキスト ボックス 350"/>
        <xdr:cNvSpPr txBox="1"/>
      </xdr:nvSpPr>
      <xdr:spPr>
        <a:xfrm>
          <a:off x="13131800" y="1115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21/128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本市の地方債残高からすると比率は低く、類似団体平均を</a:t>
          </a:r>
          <a:r>
            <a:rPr kumimoji="1" lang="ja-JP" altLang="en-US" sz="1100" b="0" i="0" baseline="0">
              <a:solidFill>
                <a:schemeClr val="dk1"/>
              </a:solidFill>
              <a:effectLst/>
              <a:latin typeface="+mn-lt"/>
              <a:ea typeface="+mn-ea"/>
              <a:cs typeface="+mn-cs"/>
            </a:rPr>
            <a:t>下</a:t>
          </a:r>
          <a:r>
            <a:rPr kumimoji="1" lang="ja-JP" altLang="ja-JP" sz="1100" b="0" i="0" baseline="0">
              <a:solidFill>
                <a:schemeClr val="dk1"/>
              </a:solidFill>
              <a:effectLst/>
              <a:latin typeface="+mn-lt"/>
              <a:ea typeface="+mn-ea"/>
              <a:cs typeface="+mn-cs"/>
            </a:rPr>
            <a:t>回る状況となっているが、地方債残高に占める過疎債、辺地債等の割合が高く、基準財政需要額に算入される額が多いことが主な要因となっている。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平成</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年度の比率が改善した主な要因は、公債費に充当された一般財源等の減少と基準財政需要額に算入された公債費の増加によるものである。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今後も、市債の発行を抑制し、公債費の負担軽減を図りたい。</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62759</xdr:rowOff>
    </xdr:from>
    <xdr:to>
      <xdr:col>24</xdr:col>
      <xdr:colOff>558800</xdr:colOff>
      <xdr:row>45</xdr:row>
      <xdr:rowOff>9737</xdr:rowOff>
    </xdr:to>
    <xdr:cxnSp macro="">
      <xdr:nvCxnSpPr>
        <xdr:cNvPr id="380" name="直線コネクタ 379"/>
        <xdr:cNvCxnSpPr/>
      </xdr:nvCxnSpPr>
      <xdr:spPr>
        <a:xfrm flipV="1">
          <a:off x="17018000" y="6234959"/>
          <a:ext cx="0" cy="14900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153264</xdr:rowOff>
    </xdr:from>
    <xdr:ext cx="762000" cy="259045"/>
    <xdr:sp macro="" textlink="">
      <xdr:nvSpPr>
        <xdr:cNvPr id="381" name="公債費負担の状況最小値テキスト"/>
        <xdr:cNvSpPr txBox="1"/>
      </xdr:nvSpPr>
      <xdr:spPr>
        <a:xfrm>
          <a:off x="17106900" y="769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24</xdr:col>
      <xdr:colOff>469900</xdr:colOff>
      <xdr:row>45</xdr:row>
      <xdr:rowOff>9737</xdr:rowOff>
    </xdr:from>
    <xdr:to>
      <xdr:col>24</xdr:col>
      <xdr:colOff>647700</xdr:colOff>
      <xdr:row>45</xdr:row>
      <xdr:rowOff>9737</xdr:rowOff>
    </xdr:to>
    <xdr:cxnSp macro="">
      <xdr:nvCxnSpPr>
        <xdr:cNvPr id="382" name="直線コネクタ 381"/>
        <xdr:cNvCxnSpPr/>
      </xdr:nvCxnSpPr>
      <xdr:spPr>
        <a:xfrm>
          <a:off x="16929100" y="772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149136</xdr:rowOff>
    </xdr:from>
    <xdr:ext cx="762000" cy="259045"/>
    <xdr:sp macro="" textlink="">
      <xdr:nvSpPr>
        <xdr:cNvPr id="383" name="公債費負担の状況最大値テキスト"/>
        <xdr:cNvSpPr txBox="1"/>
      </xdr:nvSpPr>
      <xdr:spPr>
        <a:xfrm>
          <a:off x="17106900" y="5978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36</xdr:row>
      <xdr:rowOff>62759</xdr:rowOff>
    </xdr:from>
    <xdr:to>
      <xdr:col>24</xdr:col>
      <xdr:colOff>647700</xdr:colOff>
      <xdr:row>36</xdr:row>
      <xdr:rowOff>62759</xdr:rowOff>
    </xdr:to>
    <xdr:cxnSp macro="">
      <xdr:nvCxnSpPr>
        <xdr:cNvPr id="384" name="直線コネクタ 383"/>
        <xdr:cNvCxnSpPr/>
      </xdr:nvCxnSpPr>
      <xdr:spPr>
        <a:xfrm>
          <a:off x="16929100" y="6234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153247</xdr:rowOff>
    </xdr:from>
    <xdr:to>
      <xdr:col>24</xdr:col>
      <xdr:colOff>558800</xdr:colOff>
      <xdr:row>36</xdr:row>
      <xdr:rowOff>159279</xdr:rowOff>
    </xdr:to>
    <xdr:cxnSp macro="">
      <xdr:nvCxnSpPr>
        <xdr:cNvPr id="385" name="直線コネクタ 384"/>
        <xdr:cNvCxnSpPr/>
      </xdr:nvCxnSpPr>
      <xdr:spPr>
        <a:xfrm flipV="1">
          <a:off x="16179800" y="6325447"/>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138024</xdr:rowOff>
    </xdr:from>
    <xdr:ext cx="762000" cy="259045"/>
    <xdr:sp macro="" textlink="">
      <xdr:nvSpPr>
        <xdr:cNvPr id="386" name="公債費負担の状況平均値テキスト"/>
        <xdr:cNvSpPr txBox="1"/>
      </xdr:nvSpPr>
      <xdr:spPr>
        <a:xfrm>
          <a:off x="17106900" y="63102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36</xdr:row>
      <xdr:rowOff>158750</xdr:rowOff>
    </xdr:from>
    <xdr:to>
      <xdr:col>24</xdr:col>
      <xdr:colOff>609600</xdr:colOff>
      <xdr:row>37</xdr:row>
      <xdr:rowOff>88900</xdr:rowOff>
    </xdr:to>
    <xdr:sp macro="" textlink="">
      <xdr:nvSpPr>
        <xdr:cNvPr id="387" name="フローチャート : 判断 386"/>
        <xdr:cNvSpPr/>
      </xdr:nvSpPr>
      <xdr:spPr>
        <a:xfrm>
          <a:off x="169672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159279</xdr:rowOff>
    </xdr:from>
    <xdr:to>
      <xdr:col>23</xdr:col>
      <xdr:colOff>406400</xdr:colOff>
      <xdr:row>36</xdr:row>
      <xdr:rowOff>171344</xdr:rowOff>
    </xdr:to>
    <xdr:cxnSp macro="">
      <xdr:nvCxnSpPr>
        <xdr:cNvPr id="388" name="直線コネクタ 387"/>
        <xdr:cNvCxnSpPr/>
      </xdr:nvCxnSpPr>
      <xdr:spPr>
        <a:xfrm flipV="1">
          <a:off x="15290800" y="633147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1376</xdr:rowOff>
    </xdr:from>
    <xdr:to>
      <xdr:col>23</xdr:col>
      <xdr:colOff>457200</xdr:colOff>
      <xdr:row>37</xdr:row>
      <xdr:rowOff>102976</xdr:rowOff>
    </xdr:to>
    <xdr:sp macro="" textlink="">
      <xdr:nvSpPr>
        <xdr:cNvPr id="389" name="フローチャート : 判断 388"/>
        <xdr:cNvSpPr/>
      </xdr:nvSpPr>
      <xdr:spPr>
        <a:xfrm>
          <a:off x="16129000" y="63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87753</xdr:rowOff>
    </xdr:from>
    <xdr:ext cx="736600" cy="259045"/>
    <xdr:sp macro="" textlink="">
      <xdr:nvSpPr>
        <xdr:cNvPr id="390" name="テキスト ボックス 389"/>
        <xdr:cNvSpPr txBox="1"/>
      </xdr:nvSpPr>
      <xdr:spPr>
        <a:xfrm>
          <a:off x="15798800" y="6431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36</xdr:row>
      <xdr:rowOff>171344</xdr:rowOff>
    </xdr:from>
    <xdr:to>
      <xdr:col>22</xdr:col>
      <xdr:colOff>203200</xdr:colOff>
      <xdr:row>37</xdr:row>
      <xdr:rowOff>17992</xdr:rowOff>
    </xdr:to>
    <xdr:cxnSp macro="">
      <xdr:nvCxnSpPr>
        <xdr:cNvPr id="391" name="直線コネクタ 390"/>
        <xdr:cNvCxnSpPr/>
      </xdr:nvCxnSpPr>
      <xdr:spPr>
        <a:xfrm flipV="1">
          <a:off x="14401800" y="6343544"/>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37</xdr:row>
      <xdr:rowOff>9419</xdr:rowOff>
    </xdr:from>
    <xdr:to>
      <xdr:col>22</xdr:col>
      <xdr:colOff>254000</xdr:colOff>
      <xdr:row>37</xdr:row>
      <xdr:rowOff>111019</xdr:rowOff>
    </xdr:to>
    <xdr:sp macro="" textlink="">
      <xdr:nvSpPr>
        <xdr:cNvPr id="392" name="フローチャート : 判断 391"/>
        <xdr:cNvSpPr/>
      </xdr:nvSpPr>
      <xdr:spPr>
        <a:xfrm>
          <a:off x="15240000" y="635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95796</xdr:rowOff>
    </xdr:from>
    <xdr:ext cx="762000" cy="259045"/>
    <xdr:sp macro="" textlink="">
      <xdr:nvSpPr>
        <xdr:cNvPr id="393" name="テキスト ボックス 392"/>
        <xdr:cNvSpPr txBox="1"/>
      </xdr:nvSpPr>
      <xdr:spPr>
        <a:xfrm>
          <a:off x="14909800" y="643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17992</xdr:rowOff>
    </xdr:from>
    <xdr:to>
      <xdr:col>21</xdr:col>
      <xdr:colOff>0</xdr:colOff>
      <xdr:row>37</xdr:row>
      <xdr:rowOff>44133</xdr:rowOff>
    </xdr:to>
    <xdr:cxnSp macro="">
      <xdr:nvCxnSpPr>
        <xdr:cNvPr id="394" name="直線コネクタ 393"/>
        <xdr:cNvCxnSpPr/>
      </xdr:nvCxnSpPr>
      <xdr:spPr>
        <a:xfrm flipV="1">
          <a:off x="13512800" y="6361642"/>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37</xdr:row>
      <xdr:rowOff>27517</xdr:rowOff>
    </xdr:from>
    <xdr:to>
      <xdr:col>21</xdr:col>
      <xdr:colOff>50800</xdr:colOff>
      <xdr:row>37</xdr:row>
      <xdr:rowOff>129117</xdr:rowOff>
    </xdr:to>
    <xdr:sp macro="" textlink="">
      <xdr:nvSpPr>
        <xdr:cNvPr id="395" name="フローチャート : 判断 394"/>
        <xdr:cNvSpPr/>
      </xdr:nvSpPr>
      <xdr:spPr>
        <a:xfrm>
          <a:off x="14351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113894</xdr:rowOff>
    </xdr:from>
    <xdr:ext cx="762000" cy="259045"/>
    <xdr:sp macro="" textlink="">
      <xdr:nvSpPr>
        <xdr:cNvPr id="396" name="テキスト ボックス 395"/>
        <xdr:cNvSpPr txBox="1"/>
      </xdr:nvSpPr>
      <xdr:spPr>
        <a:xfrm>
          <a:off x="140208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43603</xdr:rowOff>
    </xdr:from>
    <xdr:to>
      <xdr:col>19</xdr:col>
      <xdr:colOff>533400</xdr:colOff>
      <xdr:row>37</xdr:row>
      <xdr:rowOff>145203</xdr:rowOff>
    </xdr:to>
    <xdr:sp macro="" textlink="">
      <xdr:nvSpPr>
        <xdr:cNvPr id="397" name="フローチャート : 判断 396"/>
        <xdr:cNvSpPr/>
      </xdr:nvSpPr>
      <xdr:spPr>
        <a:xfrm>
          <a:off x="13462000" y="638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129981</xdr:rowOff>
    </xdr:from>
    <xdr:ext cx="762000" cy="259045"/>
    <xdr:sp macro="" textlink="">
      <xdr:nvSpPr>
        <xdr:cNvPr id="398" name="テキスト ボックス 397"/>
        <xdr:cNvSpPr txBox="1"/>
      </xdr:nvSpPr>
      <xdr:spPr>
        <a:xfrm>
          <a:off x="13131800" y="647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36</xdr:row>
      <xdr:rowOff>102447</xdr:rowOff>
    </xdr:from>
    <xdr:to>
      <xdr:col>24</xdr:col>
      <xdr:colOff>609600</xdr:colOff>
      <xdr:row>37</xdr:row>
      <xdr:rowOff>32597</xdr:rowOff>
    </xdr:to>
    <xdr:sp macro="" textlink="">
      <xdr:nvSpPr>
        <xdr:cNvPr id="404" name="円/楕円 403"/>
        <xdr:cNvSpPr/>
      </xdr:nvSpPr>
      <xdr:spPr>
        <a:xfrm>
          <a:off x="16967200" y="627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23724</xdr:rowOff>
    </xdr:from>
    <xdr:ext cx="762000" cy="259045"/>
    <xdr:sp macro="" textlink="">
      <xdr:nvSpPr>
        <xdr:cNvPr id="405" name="公債費負担の状況該当値テキスト"/>
        <xdr:cNvSpPr txBox="1"/>
      </xdr:nvSpPr>
      <xdr:spPr>
        <a:xfrm>
          <a:off x="17106900" y="6195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108479</xdr:rowOff>
    </xdr:from>
    <xdr:to>
      <xdr:col>23</xdr:col>
      <xdr:colOff>457200</xdr:colOff>
      <xdr:row>37</xdr:row>
      <xdr:rowOff>38629</xdr:rowOff>
    </xdr:to>
    <xdr:sp macro="" textlink="">
      <xdr:nvSpPr>
        <xdr:cNvPr id="406" name="円/楕円 405"/>
        <xdr:cNvSpPr/>
      </xdr:nvSpPr>
      <xdr:spPr>
        <a:xfrm>
          <a:off x="16129000" y="6280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48806</xdr:rowOff>
    </xdr:from>
    <xdr:ext cx="736600" cy="259045"/>
    <xdr:sp macro="" textlink="">
      <xdr:nvSpPr>
        <xdr:cNvPr id="407" name="テキスト ボックス 406"/>
        <xdr:cNvSpPr txBox="1"/>
      </xdr:nvSpPr>
      <xdr:spPr>
        <a:xfrm>
          <a:off x="15798800" y="6049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120544</xdr:rowOff>
    </xdr:from>
    <xdr:to>
      <xdr:col>22</xdr:col>
      <xdr:colOff>254000</xdr:colOff>
      <xdr:row>37</xdr:row>
      <xdr:rowOff>50694</xdr:rowOff>
    </xdr:to>
    <xdr:sp macro="" textlink="">
      <xdr:nvSpPr>
        <xdr:cNvPr id="408" name="円/楕円 407"/>
        <xdr:cNvSpPr/>
      </xdr:nvSpPr>
      <xdr:spPr>
        <a:xfrm>
          <a:off x="15240000" y="629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60871</xdr:rowOff>
    </xdr:from>
    <xdr:ext cx="762000" cy="259045"/>
    <xdr:sp macro="" textlink="">
      <xdr:nvSpPr>
        <xdr:cNvPr id="409" name="テキスト ボックス 408"/>
        <xdr:cNvSpPr txBox="1"/>
      </xdr:nvSpPr>
      <xdr:spPr>
        <a:xfrm>
          <a:off x="14909800" y="606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36</xdr:row>
      <xdr:rowOff>138642</xdr:rowOff>
    </xdr:from>
    <xdr:to>
      <xdr:col>21</xdr:col>
      <xdr:colOff>50800</xdr:colOff>
      <xdr:row>37</xdr:row>
      <xdr:rowOff>68792</xdr:rowOff>
    </xdr:to>
    <xdr:sp macro="" textlink="">
      <xdr:nvSpPr>
        <xdr:cNvPr id="410" name="円/楕円 409"/>
        <xdr:cNvSpPr/>
      </xdr:nvSpPr>
      <xdr:spPr>
        <a:xfrm>
          <a:off x="14351000" y="631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78969</xdr:rowOff>
    </xdr:from>
    <xdr:ext cx="762000" cy="259045"/>
    <xdr:sp macro="" textlink="">
      <xdr:nvSpPr>
        <xdr:cNvPr id="411" name="テキスト ボックス 410"/>
        <xdr:cNvSpPr txBox="1"/>
      </xdr:nvSpPr>
      <xdr:spPr>
        <a:xfrm>
          <a:off x="14020800" y="607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36</xdr:row>
      <xdr:rowOff>164783</xdr:rowOff>
    </xdr:from>
    <xdr:to>
      <xdr:col>19</xdr:col>
      <xdr:colOff>533400</xdr:colOff>
      <xdr:row>37</xdr:row>
      <xdr:rowOff>94933</xdr:rowOff>
    </xdr:to>
    <xdr:sp macro="" textlink="">
      <xdr:nvSpPr>
        <xdr:cNvPr id="412" name="円/楕円 411"/>
        <xdr:cNvSpPr/>
      </xdr:nvSpPr>
      <xdr:spPr>
        <a:xfrm>
          <a:off x="13462000" y="633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105110</xdr:rowOff>
    </xdr:from>
    <xdr:ext cx="762000" cy="259045"/>
    <xdr:sp macro="" textlink="">
      <xdr:nvSpPr>
        <xdr:cNvPr id="413" name="テキスト ボックス 412"/>
        <xdr:cNvSpPr txBox="1"/>
      </xdr:nvSpPr>
      <xdr:spPr>
        <a:xfrm>
          <a:off x="13131800" y="6105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比率は年々改善してきており、類似団体平均を大きく下回っている。</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年度の将来負担額は</a:t>
          </a:r>
          <a:r>
            <a:rPr kumimoji="1" lang="en-US" altLang="ja-JP" sz="1100">
              <a:solidFill>
                <a:schemeClr val="dk1"/>
              </a:solidFill>
              <a:effectLst/>
              <a:latin typeface="+mn-lt"/>
              <a:ea typeface="+mn-ea"/>
              <a:cs typeface="+mn-cs"/>
            </a:rPr>
            <a:t>359</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千万円で、主なものは地方債残高が</a:t>
          </a:r>
          <a:r>
            <a:rPr kumimoji="1" lang="en-US" altLang="ja-JP" sz="1100">
              <a:solidFill>
                <a:schemeClr val="dk1"/>
              </a:solidFill>
              <a:effectLst/>
              <a:latin typeface="+mn-lt"/>
              <a:ea typeface="+mn-ea"/>
              <a:cs typeface="+mn-cs"/>
            </a:rPr>
            <a:t>291</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千万円で全体の</a:t>
          </a:r>
          <a:r>
            <a:rPr kumimoji="1" lang="en-US" altLang="ja-JP" sz="1100">
              <a:solidFill>
                <a:schemeClr val="dk1"/>
              </a:solidFill>
              <a:effectLst/>
              <a:latin typeface="+mn-lt"/>
              <a:ea typeface="+mn-ea"/>
              <a:cs typeface="+mn-cs"/>
            </a:rPr>
            <a:t>81</a:t>
          </a:r>
          <a:r>
            <a:rPr kumimoji="1" lang="ja-JP" altLang="ja-JP" sz="1100">
              <a:solidFill>
                <a:schemeClr val="dk1"/>
              </a:solidFill>
              <a:effectLst/>
              <a:latin typeface="+mn-lt"/>
              <a:ea typeface="+mn-ea"/>
              <a:cs typeface="+mn-cs"/>
            </a:rPr>
            <a:t>％を占め、次いで職員の退職手当支給見込額、公営企業債への繰入見込額となっている。</a:t>
          </a:r>
          <a:endParaRPr lang="ja-JP" altLang="ja-JP" sz="1400">
            <a:effectLst/>
          </a:endParaRPr>
        </a:p>
        <a:p>
          <a:r>
            <a:rPr kumimoji="1" lang="ja-JP" altLang="ja-JP" sz="1100">
              <a:solidFill>
                <a:schemeClr val="dk1"/>
              </a:solidFill>
              <a:effectLst/>
              <a:latin typeface="+mn-lt"/>
              <a:ea typeface="+mn-ea"/>
              <a:cs typeface="+mn-cs"/>
            </a:rPr>
            <a:t>　比率が大きく改善した主な要因は、</a:t>
          </a:r>
          <a:r>
            <a:rPr kumimoji="1" lang="ja-JP" altLang="en-US" sz="1100">
              <a:solidFill>
                <a:schemeClr val="dk1"/>
              </a:solidFill>
              <a:effectLst/>
              <a:latin typeface="+mn-lt"/>
              <a:ea typeface="+mn-ea"/>
              <a:cs typeface="+mn-cs"/>
            </a:rPr>
            <a:t>公営企業債への繰入見込額</a:t>
          </a:r>
          <a:r>
            <a:rPr kumimoji="1" lang="ja-JP" altLang="ja-JP" sz="1100">
              <a:solidFill>
                <a:schemeClr val="dk1"/>
              </a:solidFill>
              <a:effectLst/>
              <a:latin typeface="+mn-lt"/>
              <a:ea typeface="+mn-ea"/>
              <a:cs typeface="+mn-cs"/>
            </a:rPr>
            <a:t>及び退職手当支給見込額の減少と</a:t>
          </a:r>
          <a:r>
            <a:rPr kumimoji="1" lang="ja-JP" altLang="en-US" sz="1100">
              <a:solidFill>
                <a:schemeClr val="dk1"/>
              </a:solidFill>
              <a:effectLst/>
              <a:latin typeface="+mn-lt"/>
              <a:ea typeface="+mn-ea"/>
              <a:cs typeface="+mn-cs"/>
            </a:rPr>
            <a:t>将来負担額を減少する</a:t>
          </a:r>
          <a:r>
            <a:rPr kumimoji="1" lang="ja-JP" altLang="ja-JP" sz="1100">
              <a:solidFill>
                <a:schemeClr val="dk1"/>
              </a:solidFill>
              <a:effectLst/>
              <a:latin typeface="+mn-lt"/>
              <a:ea typeface="+mn-ea"/>
              <a:cs typeface="+mn-cs"/>
            </a:rPr>
            <a:t>基金残高が増加したこと</a:t>
          </a:r>
          <a:r>
            <a:rPr kumimoji="1" lang="ja-JP" altLang="en-US" sz="1100">
              <a:solidFill>
                <a:schemeClr val="dk1"/>
              </a:solidFill>
              <a:effectLst/>
              <a:latin typeface="+mn-lt"/>
              <a:ea typeface="+mn-ea"/>
              <a:cs typeface="+mn-cs"/>
            </a:rPr>
            <a:t>等によるもので、平成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年度から続き将来負担は「なし」となった。</a:t>
          </a:r>
          <a:endParaRPr lang="ja-JP" altLang="ja-JP" sz="1400">
            <a:effectLst/>
          </a:endParaRPr>
        </a:p>
        <a:p>
          <a:r>
            <a:rPr kumimoji="1" lang="ja-JP" altLang="ja-JP" sz="1100">
              <a:solidFill>
                <a:schemeClr val="dk1"/>
              </a:solidFill>
              <a:effectLst/>
              <a:latin typeface="+mn-lt"/>
              <a:ea typeface="+mn-ea"/>
              <a:cs typeface="+mn-cs"/>
            </a:rPr>
            <a:t>　今後も、市債の発行を抑制するとともに、職員数の削減等を計画的に進め、将来負担の軽減を図りたい。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113005</xdr:rowOff>
    </xdr:to>
    <xdr:cxnSp macro="">
      <xdr:nvCxnSpPr>
        <xdr:cNvPr id="440" name="直線コネクタ 439"/>
        <xdr:cNvCxnSpPr/>
      </xdr:nvCxnSpPr>
      <xdr:spPr>
        <a:xfrm flipV="1">
          <a:off x="17018000" y="2451100"/>
          <a:ext cx="0" cy="14338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85082</xdr:rowOff>
    </xdr:from>
    <xdr:ext cx="762000" cy="259045"/>
    <xdr:sp macro="" textlink="">
      <xdr:nvSpPr>
        <xdr:cNvPr id="441" name="将来負担の状況最小値テキスト"/>
        <xdr:cNvSpPr txBox="1"/>
      </xdr:nvSpPr>
      <xdr:spPr>
        <a:xfrm>
          <a:off x="17106900" y="385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594.2</a:t>
          </a:r>
          <a:endParaRPr kumimoji="1" lang="ja-JP" altLang="en-US" sz="1000" b="1">
            <a:latin typeface="ＭＳ Ｐゴシック"/>
          </a:endParaRPr>
        </a:p>
      </xdr:txBody>
    </xdr:sp>
    <xdr:clientData/>
  </xdr:oneCellAnchor>
  <xdr:twoCellAnchor>
    <xdr:from>
      <xdr:col>24</xdr:col>
      <xdr:colOff>469900</xdr:colOff>
      <xdr:row>22</xdr:row>
      <xdr:rowOff>113005</xdr:rowOff>
    </xdr:from>
    <xdr:to>
      <xdr:col>24</xdr:col>
      <xdr:colOff>647700</xdr:colOff>
      <xdr:row>22</xdr:row>
      <xdr:rowOff>113005</xdr:rowOff>
    </xdr:to>
    <xdr:cxnSp macro="">
      <xdr:nvCxnSpPr>
        <xdr:cNvPr id="442" name="直線コネクタ 441"/>
        <xdr:cNvCxnSpPr/>
      </xdr:nvCxnSpPr>
      <xdr:spPr>
        <a:xfrm>
          <a:off x="16929100" y="3884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98577</xdr:rowOff>
    </xdr:from>
    <xdr:to>
      <xdr:col>21</xdr:col>
      <xdr:colOff>0</xdr:colOff>
      <xdr:row>14</xdr:row>
      <xdr:rowOff>145390</xdr:rowOff>
    </xdr:to>
    <xdr:cxnSp macro="">
      <xdr:nvCxnSpPr>
        <xdr:cNvPr id="445" name="直線コネクタ 444"/>
        <xdr:cNvCxnSpPr/>
      </xdr:nvCxnSpPr>
      <xdr:spPr>
        <a:xfrm flipV="1">
          <a:off x="13512800" y="2498877"/>
          <a:ext cx="889000" cy="46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103827</xdr:rowOff>
    </xdr:from>
    <xdr:ext cx="762000" cy="259045"/>
    <xdr:sp macro="" textlink="">
      <xdr:nvSpPr>
        <xdr:cNvPr id="446" name="将来負担の状況平均値テキスト"/>
        <xdr:cNvSpPr txBox="1"/>
      </xdr:nvSpPr>
      <xdr:spPr>
        <a:xfrm>
          <a:off x="17106900" y="2504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131750</xdr:rowOff>
    </xdr:from>
    <xdr:to>
      <xdr:col>24</xdr:col>
      <xdr:colOff>609600</xdr:colOff>
      <xdr:row>15</xdr:row>
      <xdr:rowOff>61900</xdr:rowOff>
    </xdr:to>
    <xdr:sp macro="" textlink="">
      <xdr:nvSpPr>
        <xdr:cNvPr id="447" name="フローチャート : 判断 446"/>
        <xdr:cNvSpPr/>
      </xdr:nvSpPr>
      <xdr:spPr>
        <a:xfrm>
          <a:off x="16967200" y="253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141161</xdr:rowOff>
    </xdr:from>
    <xdr:to>
      <xdr:col>23</xdr:col>
      <xdr:colOff>457200</xdr:colOff>
      <xdr:row>15</xdr:row>
      <xdr:rowOff>71311</xdr:rowOff>
    </xdr:to>
    <xdr:sp macro="" textlink="">
      <xdr:nvSpPr>
        <xdr:cNvPr id="448" name="フローチャート : 判断 447"/>
        <xdr:cNvSpPr/>
      </xdr:nvSpPr>
      <xdr:spPr>
        <a:xfrm>
          <a:off x="16129000" y="254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81488</xdr:rowOff>
    </xdr:from>
    <xdr:ext cx="736600" cy="259045"/>
    <xdr:sp macro="" textlink="">
      <xdr:nvSpPr>
        <xdr:cNvPr id="449" name="テキスト ボックス 448"/>
        <xdr:cNvSpPr txBox="1"/>
      </xdr:nvSpPr>
      <xdr:spPr>
        <a:xfrm>
          <a:off x="15798800" y="2310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146710</xdr:rowOff>
    </xdr:from>
    <xdr:to>
      <xdr:col>22</xdr:col>
      <xdr:colOff>254000</xdr:colOff>
      <xdr:row>15</xdr:row>
      <xdr:rowOff>76860</xdr:rowOff>
    </xdr:to>
    <xdr:sp macro="" textlink="">
      <xdr:nvSpPr>
        <xdr:cNvPr id="450" name="フローチャート : 判断 449"/>
        <xdr:cNvSpPr/>
      </xdr:nvSpPr>
      <xdr:spPr>
        <a:xfrm>
          <a:off x="15240000" y="254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87037</xdr:rowOff>
    </xdr:from>
    <xdr:ext cx="762000" cy="259045"/>
    <xdr:sp macro="" textlink="">
      <xdr:nvSpPr>
        <xdr:cNvPr id="451" name="テキスト ボックス 450"/>
        <xdr:cNvSpPr txBox="1"/>
      </xdr:nvSpPr>
      <xdr:spPr>
        <a:xfrm>
          <a:off x="14909800" y="231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157569</xdr:rowOff>
    </xdr:from>
    <xdr:to>
      <xdr:col>21</xdr:col>
      <xdr:colOff>50800</xdr:colOff>
      <xdr:row>15</xdr:row>
      <xdr:rowOff>87719</xdr:rowOff>
    </xdr:to>
    <xdr:sp macro="" textlink="">
      <xdr:nvSpPr>
        <xdr:cNvPr id="452" name="フローチャート : 判断 451"/>
        <xdr:cNvSpPr/>
      </xdr:nvSpPr>
      <xdr:spPr>
        <a:xfrm>
          <a:off x="14351000" y="255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72496</xdr:rowOff>
    </xdr:from>
    <xdr:ext cx="762000" cy="259045"/>
    <xdr:sp macro="" textlink="">
      <xdr:nvSpPr>
        <xdr:cNvPr id="453" name="テキスト ボックス 452"/>
        <xdr:cNvSpPr txBox="1"/>
      </xdr:nvSpPr>
      <xdr:spPr>
        <a:xfrm>
          <a:off x="14020800" y="264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12421</xdr:rowOff>
    </xdr:from>
    <xdr:to>
      <xdr:col>19</xdr:col>
      <xdr:colOff>533400</xdr:colOff>
      <xdr:row>15</xdr:row>
      <xdr:rowOff>114021</xdr:rowOff>
    </xdr:to>
    <xdr:sp macro="" textlink="">
      <xdr:nvSpPr>
        <xdr:cNvPr id="454" name="フローチャート : 判断 453"/>
        <xdr:cNvSpPr/>
      </xdr:nvSpPr>
      <xdr:spPr>
        <a:xfrm>
          <a:off x="13462000" y="258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98798</xdr:rowOff>
    </xdr:from>
    <xdr:ext cx="762000" cy="259045"/>
    <xdr:sp macro="" textlink="">
      <xdr:nvSpPr>
        <xdr:cNvPr id="455" name="テキスト ボックス 454"/>
        <xdr:cNvSpPr txBox="1"/>
      </xdr:nvSpPr>
      <xdr:spPr>
        <a:xfrm>
          <a:off x="13131800" y="267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20</xdr:col>
      <xdr:colOff>635000</xdr:colOff>
      <xdr:row>14</xdr:row>
      <xdr:rowOff>47777</xdr:rowOff>
    </xdr:from>
    <xdr:to>
      <xdr:col>21</xdr:col>
      <xdr:colOff>50800</xdr:colOff>
      <xdr:row>14</xdr:row>
      <xdr:rowOff>149377</xdr:rowOff>
    </xdr:to>
    <xdr:sp macro="" textlink="">
      <xdr:nvSpPr>
        <xdr:cNvPr id="461" name="円/楕円 460"/>
        <xdr:cNvSpPr/>
      </xdr:nvSpPr>
      <xdr:spPr>
        <a:xfrm>
          <a:off x="14351000" y="244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159554</xdr:rowOff>
    </xdr:from>
    <xdr:ext cx="762000" cy="259045"/>
    <xdr:sp macro="" textlink="">
      <xdr:nvSpPr>
        <xdr:cNvPr id="462" name="テキスト ボックス 461"/>
        <xdr:cNvSpPr txBox="1"/>
      </xdr:nvSpPr>
      <xdr:spPr>
        <a:xfrm>
          <a:off x="14020800" y="221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94590</xdr:rowOff>
    </xdr:from>
    <xdr:to>
      <xdr:col>19</xdr:col>
      <xdr:colOff>533400</xdr:colOff>
      <xdr:row>15</xdr:row>
      <xdr:rowOff>24740</xdr:rowOff>
    </xdr:to>
    <xdr:sp macro="" textlink="">
      <xdr:nvSpPr>
        <xdr:cNvPr id="463" name="円/楕円 462"/>
        <xdr:cNvSpPr/>
      </xdr:nvSpPr>
      <xdr:spPr>
        <a:xfrm>
          <a:off x="13462000" y="24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34917</xdr:rowOff>
    </xdr:from>
    <xdr:ext cx="762000" cy="259045"/>
    <xdr:sp macro="" textlink="">
      <xdr:nvSpPr>
        <xdr:cNvPr id="464" name="テキスト ボックス 463"/>
        <xdr:cNvSpPr txBox="1"/>
      </xdr:nvSpPr>
      <xdr:spPr>
        <a:xfrm>
          <a:off x="13131800" y="226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118/128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人件費に係るものは、平成</a:t>
          </a:r>
          <a:r>
            <a:rPr kumimoji="1" lang="en-US" altLang="ja-JP" sz="1100" b="0" i="0" baseline="0">
              <a:solidFill>
                <a:schemeClr val="dk1"/>
              </a:solidFill>
              <a:effectLst/>
              <a:latin typeface="+mn-lt"/>
              <a:ea typeface="+mn-ea"/>
              <a:cs typeface="+mn-cs"/>
            </a:rPr>
            <a:t>28</a:t>
          </a:r>
          <a:r>
            <a:rPr kumimoji="1" lang="ja-JP" altLang="en-US" sz="1100" b="0" i="0" baseline="0">
              <a:solidFill>
                <a:schemeClr val="dk1"/>
              </a:solidFill>
              <a:effectLst/>
              <a:latin typeface="+mn-lt"/>
              <a:ea typeface="+mn-ea"/>
              <a:cs typeface="+mn-cs"/>
            </a:rPr>
            <a:t>年度において</a:t>
          </a:r>
          <a:r>
            <a:rPr kumimoji="1" lang="en-US" altLang="ja-JP" sz="1100" b="0" i="0" baseline="0">
              <a:solidFill>
                <a:schemeClr val="dk1"/>
              </a:solidFill>
              <a:effectLst/>
              <a:latin typeface="+mn-lt"/>
              <a:ea typeface="+mn-ea"/>
              <a:cs typeface="+mn-cs"/>
            </a:rPr>
            <a:t>30.1</a:t>
          </a:r>
          <a:r>
            <a:rPr kumimoji="1" lang="ja-JP" altLang="en-US" sz="1100" b="0" i="0" baseline="0">
              <a:solidFill>
                <a:schemeClr val="dk1"/>
              </a:solidFill>
              <a:effectLst/>
              <a:latin typeface="+mn-lt"/>
              <a:ea typeface="+mn-ea"/>
              <a:cs typeface="+mn-cs"/>
            </a:rPr>
            <a:t>％と類似団体平均と比べてかなり高い水準にある。これは、</a:t>
          </a:r>
          <a:r>
            <a:rPr kumimoji="1" lang="ja-JP" altLang="ja-JP" sz="1100" b="0" i="0" baseline="0">
              <a:solidFill>
                <a:schemeClr val="dk1"/>
              </a:solidFill>
              <a:effectLst/>
              <a:latin typeface="+mn-lt"/>
              <a:ea typeface="+mn-ea"/>
              <a:cs typeface="+mn-cs"/>
            </a:rPr>
            <a:t>合併</a:t>
          </a:r>
          <a:r>
            <a:rPr kumimoji="1" lang="ja-JP" altLang="en-US" sz="1100" b="0" i="0" baseline="0">
              <a:solidFill>
                <a:schemeClr val="dk1"/>
              </a:solidFill>
              <a:effectLst/>
              <a:latin typeface="+mn-lt"/>
              <a:ea typeface="+mn-ea"/>
              <a:cs typeface="+mn-cs"/>
            </a:rPr>
            <a:t>以前から</a:t>
          </a:r>
          <a:r>
            <a:rPr kumimoji="1" lang="ja-JP" altLang="ja-JP" sz="1100" b="0" i="0" baseline="0">
              <a:solidFill>
                <a:schemeClr val="dk1"/>
              </a:solidFill>
              <a:effectLst/>
              <a:latin typeface="+mn-lt"/>
              <a:ea typeface="+mn-ea"/>
              <a:cs typeface="+mn-cs"/>
            </a:rPr>
            <a:t>多くの職員を抱え</a:t>
          </a:r>
          <a:r>
            <a:rPr kumimoji="1" lang="ja-JP" altLang="en-US" sz="1100" b="0" i="0" baseline="0">
              <a:solidFill>
                <a:schemeClr val="dk1"/>
              </a:solidFill>
              <a:effectLst/>
              <a:latin typeface="+mn-lt"/>
              <a:ea typeface="+mn-ea"/>
              <a:cs typeface="+mn-cs"/>
            </a:rPr>
            <a:t>ていたことと、病院や特別養護老人ホームなどの施設運営を直営で行っているために、職員数が類似団体平均と比較して多いことが主な要因であり、行政サービスの提供方法の差異によるものと言える。現在、民間でも実施可能な部分については、指定管理制度の導入や</a:t>
          </a:r>
          <a:r>
            <a:rPr kumimoji="1" lang="ja-JP" altLang="ja-JP" sz="1100" b="0" i="0" baseline="0">
              <a:solidFill>
                <a:schemeClr val="dk1"/>
              </a:solidFill>
              <a:effectLst/>
              <a:latin typeface="+mn-lt"/>
              <a:ea typeface="+mn-ea"/>
              <a:cs typeface="+mn-cs"/>
            </a:rPr>
            <a:t>行政嘱託員報酬など委員等報酬の制度の見直しを含め適正化を図り</a:t>
          </a:r>
          <a:r>
            <a:rPr kumimoji="1" lang="ja-JP" altLang="en-US" sz="1100" b="0" i="0" baseline="0">
              <a:solidFill>
                <a:schemeClr val="dk1"/>
              </a:solidFill>
              <a:effectLst/>
              <a:latin typeface="+mn-lt"/>
              <a:ea typeface="+mn-ea"/>
              <a:cs typeface="+mn-cs"/>
            </a:rPr>
            <a:t>ます</a:t>
          </a:r>
          <a:r>
            <a:rPr kumimoji="1"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73660</xdr:rowOff>
    </xdr:from>
    <xdr:to>
      <xdr:col>7</xdr:col>
      <xdr:colOff>15875</xdr:colOff>
      <xdr:row>41</xdr:row>
      <xdr:rowOff>8890</xdr:rowOff>
    </xdr:to>
    <xdr:cxnSp macro="">
      <xdr:nvCxnSpPr>
        <xdr:cNvPr id="61" name="直線コネクタ 60"/>
        <xdr:cNvCxnSpPr/>
      </xdr:nvCxnSpPr>
      <xdr:spPr>
        <a:xfrm flipV="1">
          <a:off x="4826000" y="5560060"/>
          <a:ext cx="0" cy="1478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2"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3" name="直線コネクタ 62"/>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160037</xdr:rowOff>
    </xdr:from>
    <xdr:ext cx="762000" cy="259045"/>
    <xdr:sp macro="" textlink="">
      <xdr:nvSpPr>
        <xdr:cNvPr id="64" name="人件費最大値テキスト"/>
        <xdr:cNvSpPr txBox="1"/>
      </xdr:nvSpPr>
      <xdr:spPr>
        <a:xfrm>
          <a:off x="4914900" y="530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32</xdr:row>
      <xdr:rowOff>73660</xdr:rowOff>
    </xdr:from>
    <xdr:to>
      <xdr:col>7</xdr:col>
      <xdr:colOff>104775</xdr:colOff>
      <xdr:row>32</xdr:row>
      <xdr:rowOff>73660</xdr:rowOff>
    </xdr:to>
    <xdr:cxnSp macro="">
      <xdr:nvCxnSpPr>
        <xdr:cNvPr id="65" name="直線コネクタ 64"/>
        <xdr:cNvCxnSpPr/>
      </xdr:nvCxnSpPr>
      <xdr:spPr>
        <a:xfrm>
          <a:off x="4737100" y="5560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85090</xdr:rowOff>
    </xdr:from>
    <xdr:to>
      <xdr:col>7</xdr:col>
      <xdr:colOff>15875</xdr:colOff>
      <xdr:row>39</xdr:row>
      <xdr:rowOff>115570</xdr:rowOff>
    </xdr:to>
    <xdr:cxnSp macro="">
      <xdr:nvCxnSpPr>
        <xdr:cNvPr id="66" name="直線コネクタ 65"/>
        <xdr:cNvCxnSpPr/>
      </xdr:nvCxnSpPr>
      <xdr:spPr>
        <a:xfrm>
          <a:off x="3987800" y="67716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7"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8" name="フローチャート : 判断 67"/>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85090</xdr:rowOff>
    </xdr:from>
    <xdr:to>
      <xdr:col>5</xdr:col>
      <xdr:colOff>549275</xdr:colOff>
      <xdr:row>40</xdr:row>
      <xdr:rowOff>35560</xdr:rowOff>
    </xdr:to>
    <xdr:cxnSp macro="">
      <xdr:nvCxnSpPr>
        <xdr:cNvPr id="69" name="直線コネクタ 68"/>
        <xdr:cNvCxnSpPr/>
      </xdr:nvCxnSpPr>
      <xdr:spPr>
        <a:xfrm flipV="1">
          <a:off x="3098800" y="67716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91440</xdr:rowOff>
    </xdr:from>
    <xdr:to>
      <xdr:col>5</xdr:col>
      <xdr:colOff>600075</xdr:colOff>
      <xdr:row>37</xdr:row>
      <xdr:rowOff>21590</xdr:rowOff>
    </xdr:to>
    <xdr:sp macro="" textlink="">
      <xdr:nvSpPr>
        <xdr:cNvPr id="70" name="フローチャート : 判断 69"/>
        <xdr:cNvSpPr/>
      </xdr:nvSpPr>
      <xdr:spPr>
        <a:xfrm>
          <a:off x="3937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31767</xdr:rowOff>
    </xdr:from>
    <xdr:ext cx="736600" cy="259045"/>
    <xdr:sp macro="" textlink="">
      <xdr:nvSpPr>
        <xdr:cNvPr id="71" name="テキスト ボックス 70"/>
        <xdr:cNvSpPr txBox="1"/>
      </xdr:nvSpPr>
      <xdr:spPr>
        <a:xfrm>
          <a:off x="3606800" y="603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161290</xdr:rowOff>
    </xdr:from>
    <xdr:to>
      <xdr:col>4</xdr:col>
      <xdr:colOff>346075</xdr:colOff>
      <xdr:row>40</xdr:row>
      <xdr:rowOff>35560</xdr:rowOff>
    </xdr:to>
    <xdr:cxnSp macro="">
      <xdr:nvCxnSpPr>
        <xdr:cNvPr id="72" name="直線コネクタ 71"/>
        <xdr:cNvCxnSpPr/>
      </xdr:nvCxnSpPr>
      <xdr:spPr>
        <a:xfrm>
          <a:off x="2209800" y="6847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99060</xdr:rowOff>
    </xdr:from>
    <xdr:to>
      <xdr:col>4</xdr:col>
      <xdr:colOff>396875</xdr:colOff>
      <xdr:row>37</xdr:row>
      <xdr:rowOff>29210</xdr:rowOff>
    </xdr:to>
    <xdr:sp macro="" textlink="">
      <xdr:nvSpPr>
        <xdr:cNvPr id="73" name="フローチャート : 判断 72"/>
        <xdr:cNvSpPr/>
      </xdr:nvSpPr>
      <xdr:spPr>
        <a:xfrm>
          <a:off x="3048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74" name="テキスト ボックス 73"/>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134620</xdr:rowOff>
    </xdr:from>
    <xdr:to>
      <xdr:col>3</xdr:col>
      <xdr:colOff>142875</xdr:colOff>
      <xdr:row>39</xdr:row>
      <xdr:rowOff>161290</xdr:rowOff>
    </xdr:to>
    <xdr:cxnSp macro="">
      <xdr:nvCxnSpPr>
        <xdr:cNvPr id="75" name="直線コネクタ 74"/>
        <xdr:cNvCxnSpPr/>
      </xdr:nvCxnSpPr>
      <xdr:spPr>
        <a:xfrm>
          <a:off x="1320800" y="664972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83820</xdr:rowOff>
    </xdr:from>
    <xdr:to>
      <xdr:col>3</xdr:col>
      <xdr:colOff>193675</xdr:colOff>
      <xdr:row>37</xdr:row>
      <xdr:rowOff>13970</xdr:rowOff>
    </xdr:to>
    <xdr:sp macro="" textlink="">
      <xdr:nvSpPr>
        <xdr:cNvPr id="76" name="フローチャート : 判断 75"/>
        <xdr:cNvSpPr/>
      </xdr:nvSpPr>
      <xdr:spPr>
        <a:xfrm>
          <a:off x="2159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24147</xdr:rowOff>
    </xdr:from>
    <xdr:ext cx="762000" cy="259045"/>
    <xdr:sp macro="" textlink="">
      <xdr:nvSpPr>
        <xdr:cNvPr id="77" name="テキスト ボックス 76"/>
        <xdr:cNvSpPr txBox="1"/>
      </xdr:nvSpPr>
      <xdr:spPr>
        <a:xfrm>
          <a:off x="1828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152400</xdr:rowOff>
    </xdr:from>
    <xdr:to>
      <xdr:col>1</xdr:col>
      <xdr:colOff>676275</xdr:colOff>
      <xdr:row>37</xdr:row>
      <xdr:rowOff>82550</xdr:rowOff>
    </xdr:to>
    <xdr:sp macro="" textlink="">
      <xdr:nvSpPr>
        <xdr:cNvPr id="78" name="フローチャート : 判断 77"/>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92727</xdr:rowOff>
    </xdr:from>
    <xdr:ext cx="762000" cy="259045"/>
    <xdr:sp macro="" textlink="">
      <xdr:nvSpPr>
        <xdr:cNvPr id="79" name="テキスト ボックス 78"/>
        <xdr:cNvSpPr txBox="1"/>
      </xdr:nvSpPr>
      <xdr:spPr>
        <a:xfrm>
          <a:off x="939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39</xdr:row>
      <xdr:rowOff>64770</xdr:rowOff>
    </xdr:from>
    <xdr:to>
      <xdr:col>7</xdr:col>
      <xdr:colOff>66675</xdr:colOff>
      <xdr:row>39</xdr:row>
      <xdr:rowOff>166370</xdr:rowOff>
    </xdr:to>
    <xdr:sp macro="" textlink="">
      <xdr:nvSpPr>
        <xdr:cNvPr id="85" name="円/楕円 84"/>
        <xdr:cNvSpPr/>
      </xdr:nvSpPr>
      <xdr:spPr>
        <a:xfrm>
          <a:off x="47752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36847</xdr:rowOff>
    </xdr:from>
    <xdr:ext cx="762000" cy="259045"/>
    <xdr:sp macro="" textlink="">
      <xdr:nvSpPr>
        <xdr:cNvPr id="86" name="人件費該当値テキスト"/>
        <xdr:cNvSpPr txBox="1"/>
      </xdr:nvSpPr>
      <xdr:spPr>
        <a:xfrm>
          <a:off x="49149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34290</xdr:rowOff>
    </xdr:from>
    <xdr:to>
      <xdr:col>5</xdr:col>
      <xdr:colOff>600075</xdr:colOff>
      <xdr:row>39</xdr:row>
      <xdr:rowOff>135890</xdr:rowOff>
    </xdr:to>
    <xdr:sp macro="" textlink="">
      <xdr:nvSpPr>
        <xdr:cNvPr id="87" name="円/楕円 86"/>
        <xdr:cNvSpPr/>
      </xdr:nvSpPr>
      <xdr:spPr>
        <a:xfrm>
          <a:off x="3937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120667</xdr:rowOff>
    </xdr:from>
    <xdr:ext cx="736600" cy="259045"/>
    <xdr:sp macro="" textlink="">
      <xdr:nvSpPr>
        <xdr:cNvPr id="88" name="テキスト ボックス 87"/>
        <xdr:cNvSpPr txBox="1"/>
      </xdr:nvSpPr>
      <xdr:spPr>
        <a:xfrm>
          <a:off x="3606800" y="680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156210</xdr:rowOff>
    </xdr:from>
    <xdr:to>
      <xdr:col>4</xdr:col>
      <xdr:colOff>396875</xdr:colOff>
      <xdr:row>40</xdr:row>
      <xdr:rowOff>86360</xdr:rowOff>
    </xdr:to>
    <xdr:sp macro="" textlink="">
      <xdr:nvSpPr>
        <xdr:cNvPr id="89" name="円/楕円 88"/>
        <xdr:cNvSpPr/>
      </xdr:nvSpPr>
      <xdr:spPr>
        <a:xfrm>
          <a:off x="30480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71137</xdr:rowOff>
    </xdr:from>
    <xdr:ext cx="762000" cy="259045"/>
    <xdr:sp macro="" textlink="">
      <xdr:nvSpPr>
        <xdr:cNvPr id="90" name="テキスト ボックス 89"/>
        <xdr:cNvSpPr txBox="1"/>
      </xdr:nvSpPr>
      <xdr:spPr>
        <a:xfrm>
          <a:off x="2717800" y="692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110490</xdr:rowOff>
    </xdr:from>
    <xdr:to>
      <xdr:col>3</xdr:col>
      <xdr:colOff>193675</xdr:colOff>
      <xdr:row>40</xdr:row>
      <xdr:rowOff>40640</xdr:rowOff>
    </xdr:to>
    <xdr:sp macro="" textlink="">
      <xdr:nvSpPr>
        <xdr:cNvPr id="91" name="円/楕円 90"/>
        <xdr:cNvSpPr/>
      </xdr:nvSpPr>
      <xdr:spPr>
        <a:xfrm>
          <a:off x="2159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25417</xdr:rowOff>
    </xdr:from>
    <xdr:ext cx="762000" cy="259045"/>
    <xdr:sp macro="" textlink="">
      <xdr:nvSpPr>
        <xdr:cNvPr id="92" name="テキスト ボックス 91"/>
        <xdr:cNvSpPr txBox="1"/>
      </xdr:nvSpPr>
      <xdr:spPr>
        <a:xfrm>
          <a:off x="1828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83820</xdr:rowOff>
    </xdr:from>
    <xdr:to>
      <xdr:col>1</xdr:col>
      <xdr:colOff>676275</xdr:colOff>
      <xdr:row>39</xdr:row>
      <xdr:rowOff>13970</xdr:rowOff>
    </xdr:to>
    <xdr:sp macro="" textlink="">
      <xdr:nvSpPr>
        <xdr:cNvPr id="93" name="円/楕円 92"/>
        <xdr:cNvSpPr/>
      </xdr:nvSpPr>
      <xdr:spPr>
        <a:xfrm>
          <a:off x="1270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170197</xdr:rowOff>
    </xdr:from>
    <xdr:ext cx="762000" cy="259045"/>
    <xdr:sp macro="" textlink="">
      <xdr:nvSpPr>
        <xdr:cNvPr id="94" name="テキスト ボックス 93"/>
        <xdr:cNvSpPr txBox="1"/>
      </xdr:nvSpPr>
      <xdr:spPr>
        <a:xfrm>
          <a:off x="939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16/128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物件費</a:t>
          </a:r>
          <a:r>
            <a:rPr kumimoji="1" lang="ja-JP" altLang="en-US" sz="1100" b="0" i="0" baseline="0">
              <a:solidFill>
                <a:schemeClr val="dk1"/>
              </a:solidFill>
              <a:effectLst/>
              <a:latin typeface="+mn-lt"/>
              <a:ea typeface="+mn-ea"/>
              <a:cs typeface="+mn-cs"/>
            </a:rPr>
            <a:t>が類似団体平均に比べて下回っているのは、</a:t>
          </a:r>
          <a:r>
            <a:rPr kumimoji="1" lang="ja-JP" altLang="ja-JP" sz="1100" b="0" i="0" baseline="0">
              <a:solidFill>
                <a:schemeClr val="dk1"/>
              </a:solidFill>
              <a:effectLst/>
              <a:latin typeface="+mn-lt"/>
              <a:ea typeface="+mn-ea"/>
              <a:cs typeface="+mn-cs"/>
            </a:rPr>
            <a:t>合併以降、</a:t>
          </a:r>
          <a:r>
            <a:rPr kumimoji="1" lang="ja-JP" altLang="en-US" sz="1100" b="0" i="0" baseline="0">
              <a:solidFill>
                <a:schemeClr val="dk1"/>
              </a:solidFill>
              <a:effectLst/>
              <a:latin typeface="+mn-lt"/>
              <a:ea typeface="+mn-ea"/>
              <a:cs typeface="+mn-cs"/>
            </a:rPr>
            <a:t>行政改革大綱に</a:t>
          </a:r>
          <a:r>
            <a:rPr kumimoji="1" lang="ja-JP" altLang="ja-JP" sz="1100" b="0" i="0" baseline="0">
              <a:solidFill>
                <a:schemeClr val="dk1"/>
              </a:solidFill>
              <a:effectLst/>
              <a:latin typeface="+mn-lt"/>
              <a:ea typeface="+mn-ea"/>
              <a:cs typeface="+mn-cs"/>
            </a:rPr>
            <a:t>基づ</a:t>
          </a:r>
          <a:r>
            <a:rPr kumimoji="1" lang="ja-JP" altLang="en-US" sz="1100" b="0" i="0" baseline="0">
              <a:solidFill>
                <a:schemeClr val="dk1"/>
              </a:solidFill>
              <a:effectLst/>
              <a:latin typeface="+mn-lt"/>
              <a:ea typeface="+mn-ea"/>
              <a:cs typeface="+mn-cs"/>
            </a:rPr>
            <a:t>く集中改革プログラムに基づき経費の削減を</a:t>
          </a:r>
          <a:r>
            <a:rPr kumimoji="1" lang="ja-JP" altLang="ja-JP" sz="1100" b="0" i="0" baseline="0">
              <a:solidFill>
                <a:schemeClr val="dk1"/>
              </a:solidFill>
              <a:effectLst/>
              <a:latin typeface="+mn-lt"/>
              <a:ea typeface="+mn-ea"/>
              <a:cs typeface="+mn-cs"/>
            </a:rPr>
            <a:t>図</a:t>
          </a:r>
          <a:r>
            <a:rPr kumimoji="1" lang="ja-JP" altLang="en-US" sz="1100" b="0" i="0" baseline="0">
              <a:solidFill>
                <a:schemeClr val="dk1"/>
              </a:solidFill>
              <a:effectLst/>
              <a:latin typeface="+mn-lt"/>
              <a:ea typeface="+mn-ea"/>
              <a:cs typeface="+mn-cs"/>
            </a:rPr>
            <a:t>ってきたところであったが、平成</a:t>
          </a:r>
          <a:r>
            <a:rPr kumimoji="1" lang="en-US" altLang="ja-JP" sz="1100" b="0" i="0" baseline="0">
              <a:solidFill>
                <a:schemeClr val="dk1"/>
              </a:solidFill>
              <a:effectLst/>
              <a:latin typeface="+mn-lt"/>
              <a:ea typeface="+mn-ea"/>
              <a:cs typeface="+mn-cs"/>
            </a:rPr>
            <a:t>27</a:t>
          </a:r>
          <a:r>
            <a:rPr kumimoji="1" lang="ja-JP" altLang="en-US" sz="1100" b="0" i="0" baseline="0">
              <a:solidFill>
                <a:schemeClr val="dk1"/>
              </a:solidFill>
              <a:effectLst/>
              <a:latin typeface="+mn-lt"/>
              <a:ea typeface="+mn-ea"/>
              <a:cs typeface="+mn-cs"/>
            </a:rPr>
            <a:t>年度からふるさと納税の返礼品が増加となった。また、１市４町で合併したことから旧市町で所有していた施設数があるため、</a:t>
          </a:r>
          <a:r>
            <a:rPr kumimoji="1" lang="ja-JP" altLang="ja-JP" sz="1100" b="0" i="0" baseline="0">
              <a:solidFill>
                <a:schemeClr val="dk1"/>
              </a:solidFill>
              <a:effectLst/>
              <a:latin typeface="+mn-lt"/>
              <a:ea typeface="+mn-ea"/>
              <a:cs typeface="+mn-cs"/>
            </a:rPr>
            <a:t>類似</a:t>
          </a:r>
          <a:r>
            <a:rPr kumimoji="1" lang="ja-JP" altLang="en-US" sz="1100" b="0" i="0" baseline="0">
              <a:solidFill>
                <a:schemeClr val="dk1"/>
              </a:solidFill>
              <a:effectLst/>
              <a:latin typeface="+mn-lt"/>
              <a:ea typeface="+mn-ea"/>
              <a:cs typeface="+mn-cs"/>
            </a:rPr>
            <a:t>団体よりも</a:t>
          </a:r>
          <a:r>
            <a:rPr kumimoji="1" lang="ja-JP" altLang="ja-JP" sz="1100" b="0" i="0" baseline="0">
              <a:solidFill>
                <a:schemeClr val="dk1"/>
              </a:solidFill>
              <a:effectLst/>
              <a:latin typeface="+mn-lt"/>
              <a:ea typeface="+mn-ea"/>
              <a:cs typeface="+mn-cs"/>
            </a:rPr>
            <a:t>施設が多く存在しており、施設の管理費に多額の経費を要していることから、今後も、類似の公共施設の統廃合を進めるなど、経常的な物件費の削減を図りたい。</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34471</xdr:rowOff>
    </xdr:from>
    <xdr:to>
      <xdr:col>24</xdr:col>
      <xdr:colOff>31750</xdr:colOff>
      <xdr:row>21</xdr:row>
      <xdr:rowOff>80736</xdr:rowOff>
    </xdr:to>
    <xdr:cxnSp macro="">
      <xdr:nvCxnSpPr>
        <xdr:cNvPr id="124" name="直線コネクタ 123"/>
        <xdr:cNvCxnSpPr/>
      </xdr:nvCxnSpPr>
      <xdr:spPr>
        <a:xfrm flipV="1">
          <a:off x="16510000" y="2091871"/>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5"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6" name="直線コネクタ 125"/>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120848</xdr:rowOff>
    </xdr:from>
    <xdr:ext cx="762000" cy="259045"/>
    <xdr:sp macro="" textlink="">
      <xdr:nvSpPr>
        <xdr:cNvPr id="127" name="物件費最大値テキスト"/>
        <xdr:cNvSpPr txBox="1"/>
      </xdr:nvSpPr>
      <xdr:spPr>
        <a:xfrm>
          <a:off x="165989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23</xdr:col>
      <xdr:colOff>628650</xdr:colOff>
      <xdr:row>12</xdr:row>
      <xdr:rowOff>34471</xdr:rowOff>
    </xdr:from>
    <xdr:to>
      <xdr:col>24</xdr:col>
      <xdr:colOff>120650</xdr:colOff>
      <xdr:row>12</xdr:row>
      <xdr:rowOff>34471</xdr:rowOff>
    </xdr:to>
    <xdr:cxnSp macro="">
      <xdr:nvCxnSpPr>
        <xdr:cNvPr id="128" name="直線コネクタ 127"/>
        <xdr:cNvCxnSpPr/>
      </xdr:nvCxnSpPr>
      <xdr:spPr>
        <a:xfrm>
          <a:off x="16421100" y="2091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31750</xdr:rowOff>
    </xdr:from>
    <xdr:to>
      <xdr:col>24</xdr:col>
      <xdr:colOff>31750</xdr:colOff>
      <xdr:row>15</xdr:row>
      <xdr:rowOff>53521</xdr:rowOff>
    </xdr:to>
    <xdr:cxnSp macro="">
      <xdr:nvCxnSpPr>
        <xdr:cNvPr id="129" name="直線コネクタ 128"/>
        <xdr:cNvCxnSpPr/>
      </xdr:nvCxnSpPr>
      <xdr:spPr>
        <a:xfrm>
          <a:off x="15671800" y="2603500"/>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108148</xdr:rowOff>
    </xdr:from>
    <xdr:ext cx="762000" cy="259045"/>
    <xdr:sp macro="" textlink="">
      <xdr:nvSpPr>
        <xdr:cNvPr id="130" name="物件費平均値テキスト"/>
        <xdr:cNvSpPr txBox="1"/>
      </xdr:nvSpPr>
      <xdr:spPr>
        <a:xfrm>
          <a:off x="16598900" y="2851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136071</xdr:rowOff>
    </xdr:from>
    <xdr:to>
      <xdr:col>24</xdr:col>
      <xdr:colOff>82550</xdr:colOff>
      <xdr:row>17</xdr:row>
      <xdr:rowOff>66221</xdr:rowOff>
    </xdr:to>
    <xdr:sp macro="" textlink="">
      <xdr:nvSpPr>
        <xdr:cNvPr id="131" name="フローチャート : 判断 130"/>
        <xdr:cNvSpPr/>
      </xdr:nvSpPr>
      <xdr:spPr>
        <a:xfrm>
          <a:off x="16459200" y="2879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9979</xdr:rowOff>
    </xdr:from>
    <xdr:to>
      <xdr:col>22</xdr:col>
      <xdr:colOff>565150</xdr:colOff>
      <xdr:row>15</xdr:row>
      <xdr:rowOff>31750</xdr:rowOff>
    </xdr:to>
    <xdr:cxnSp macro="">
      <xdr:nvCxnSpPr>
        <xdr:cNvPr id="132" name="直線コネクタ 131"/>
        <xdr:cNvCxnSpPr/>
      </xdr:nvCxnSpPr>
      <xdr:spPr>
        <a:xfrm>
          <a:off x="14782800" y="25817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70757</xdr:rowOff>
    </xdr:from>
    <xdr:to>
      <xdr:col>22</xdr:col>
      <xdr:colOff>615950</xdr:colOff>
      <xdr:row>17</xdr:row>
      <xdr:rowOff>907</xdr:rowOff>
    </xdr:to>
    <xdr:sp macro="" textlink="">
      <xdr:nvSpPr>
        <xdr:cNvPr id="133" name="フローチャート : 判断 132"/>
        <xdr:cNvSpPr/>
      </xdr:nvSpPr>
      <xdr:spPr>
        <a:xfrm>
          <a:off x="156210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157134</xdr:rowOff>
    </xdr:from>
    <xdr:ext cx="736600" cy="259045"/>
    <xdr:sp macro="" textlink="">
      <xdr:nvSpPr>
        <xdr:cNvPr id="134" name="テキスト ボックス 133"/>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9979</xdr:rowOff>
    </xdr:from>
    <xdr:to>
      <xdr:col>21</xdr:col>
      <xdr:colOff>361950</xdr:colOff>
      <xdr:row>15</xdr:row>
      <xdr:rowOff>20864</xdr:rowOff>
    </xdr:to>
    <xdr:cxnSp macro="">
      <xdr:nvCxnSpPr>
        <xdr:cNvPr id="135" name="直線コネクタ 134"/>
        <xdr:cNvCxnSpPr/>
      </xdr:nvCxnSpPr>
      <xdr:spPr>
        <a:xfrm flipV="1">
          <a:off x="13893800" y="25817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103414</xdr:rowOff>
    </xdr:from>
    <xdr:to>
      <xdr:col>21</xdr:col>
      <xdr:colOff>412750</xdr:colOff>
      <xdr:row>17</xdr:row>
      <xdr:rowOff>33564</xdr:rowOff>
    </xdr:to>
    <xdr:sp macro="" textlink="">
      <xdr:nvSpPr>
        <xdr:cNvPr id="136" name="フローチャート : 判断 135"/>
        <xdr:cNvSpPr/>
      </xdr:nvSpPr>
      <xdr:spPr>
        <a:xfrm>
          <a:off x="14732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18341</xdr:rowOff>
    </xdr:from>
    <xdr:ext cx="762000" cy="259045"/>
    <xdr:sp macro="" textlink="">
      <xdr:nvSpPr>
        <xdr:cNvPr id="137" name="テキスト ボックス 136"/>
        <xdr:cNvSpPr txBox="1"/>
      </xdr:nvSpPr>
      <xdr:spPr>
        <a:xfrm>
          <a:off x="14401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148771</xdr:rowOff>
    </xdr:from>
    <xdr:to>
      <xdr:col>20</xdr:col>
      <xdr:colOff>158750</xdr:colOff>
      <xdr:row>15</xdr:row>
      <xdr:rowOff>20864</xdr:rowOff>
    </xdr:to>
    <xdr:cxnSp macro="">
      <xdr:nvCxnSpPr>
        <xdr:cNvPr id="138" name="直線コネクタ 137"/>
        <xdr:cNvCxnSpPr/>
      </xdr:nvCxnSpPr>
      <xdr:spPr>
        <a:xfrm>
          <a:off x="13004800" y="2549071"/>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48986</xdr:rowOff>
    </xdr:from>
    <xdr:to>
      <xdr:col>20</xdr:col>
      <xdr:colOff>209550</xdr:colOff>
      <xdr:row>16</xdr:row>
      <xdr:rowOff>150586</xdr:rowOff>
    </xdr:to>
    <xdr:sp macro="" textlink="">
      <xdr:nvSpPr>
        <xdr:cNvPr id="139" name="フローチャート : 判断 138"/>
        <xdr:cNvSpPr/>
      </xdr:nvSpPr>
      <xdr:spPr>
        <a:xfrm>
          <a:off x="13843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135363</xdr:rowOff>
    </xdr:from>
    <xdr:ext cx="762000" cy="259045"/>
    <xdr:sp macro="" textlink="">
      <xdr:nvSpPr>
        <xdr:cNvPr id="140" name="テキスト ボックス 139"/>
        <xdr:cNvSpPr txBox="1"/>
      </xdr:nvSpPr>
      <xdr:spPr>
        <a:xfrm>
          <a:off x="13512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41" name="フローチャート : 判断 140"/>
        <xdr:cNvSpPr/>
      </xdr:nvSpPr>
      <xdr:spPr>
        <a:xfrm>
          <a:off x="12954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42" name="テキスト ボックス 141"/>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2721</xdr:rowOff>
    </xdr:from>
    <xdr:to>
      <xdr:col>24</xdr:col>
      <xdr:colOff>82550</xdr:colOff>
      <xdr:row>15</xdr:row>
      <xdr:rowOff>104321</xdr:rowOff>
    </xdr:to>
    <xdr:sp macro="" textlink="">
      <xdr:nvSpPr>
        <xdr:cNvPr id="148" name="円/楕円 147"/>
        <xdr:cNvSpPr/>
      </xdr:nvSpPr>
      <xdr:spPr>
        <a:xfrm>
          <a:off x="164592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19248</xdr:rowOff>
    </xdr:from>
    <xdr:ext cx="762000" cy="259045"/>
    <xdr:sp macro="" textlink="">
      <xdr:nvSpPr>
        <xdr:cNvPr id="149" name="物件費該当値テキスト"/>
        <xdr:cNvSpPr txBox="1"/>
      </xdr:nvSpPr>
      <xdr:spPr>
        <a:xfrm>
          <a:off x="165989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152400</xdr:rowOff>
    </xdr:from>
    <xdr:to>
      <xdr:col>22</xdr:col>
      <xdr:colOff>615950</xdr:colOff>
      <xdr:row>15</xdr:row>
      <xdr:rowOff>82550</xdr:rowOff>
    </xdr:to>
    <xdr:sp macro="" textlink="">
      <xdr:nvSpPr>
        <xdr:cNvPr id="150" name="円/楕円 149"/>
        <xdr:cNvSpPr/>
      </xdr:nvSpPr>
      <xdr:spPr>
        <a:xfrm>
          <a:off x="15621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92727</xdr:rowOff>
    </xdr:from>
    <xdr:ext cx="736600" cy="259045"/>
    <xdr:sp macro="" textlink="">
      <xdr:nvSpPr>
        <xdr:cNvPr id="151" name="テキスト ボックス 150"/>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130629</xdr:rowOff>
    </xdr:from>
    <xdr:to>
      <xdr:col>21</xdr:col>
      <xdr:colOff>412750</xdr:colOff>
      <xdr:row>15</xdr:row>
      <xdr:rowOff>60779</xdr:rowOff>
    </xdr:to>
    <xdr:sp macro="" textlink="">
      <xdr:nvSpPr>
        <xdr:cNvPr id="152" name="円/楕円 151"/>
        <xdr:cNvSpPr/>
      </xdr:nvSpPr>
      <xdr:spPr>
        <a:xfrm>
          <a:off x="14732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70956</xdr:rowOff>
    </xdr:from>
    <xdr:ext cx="762000" cy="259045"/>
    <xdr:sp macro="" textlink="">
      <xdr:nvSpPr>
        <xdr:cNvPr id="153" name="テキスト ボックス 152"/>
        <xdr:cNvSpPr txBox="1"/>
      </xdr:nvSpPr>
      <xdr:spPr>
        <a:xfrm>
          <a:off x="14401800" y="229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141514</xdr:rowOff>
    </xdr:from>
    <xdr:to>
      <xdr:col>20</xdr:col>
      <xdr:colOff>209550</xdr:colOff>
      <xdr:row>15</xdr:row>
      <xdr:rowOff>71664</xdr:rowOff>
    </xdr:to>
    <xdr:sp macro="" textlink="">
      <xdr:nvSpPr>
        <xdr:cNvPr id="154" name="円/楕円 153"/>
        <xdr:cNvSpPr/>
      </xdr:nvSpPr>
      <xdr:spPr>
        <a:xfrm>
          <a:off x="13843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81841</xdr:rowOff>
    </xdr:from>
    <xdr:ext cx="762000" cy="259045"/>
    <xdr:sp macro="" textlink="">
      <xdr:nvSpPr>
        <xdr:cNvPr id="155" name="テキスト ボックス 154"/>
        <xdr:cNvSpPr txBox="1"/>
      </xdr:nvSpPr>
      <xdr:spPr>
        <a:xfrm>
          <a:off x="13512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56" name="円/楕円 155"/>
        <xdr:cNvSpPr/>
      </xdr:nvSpPr>
      <xdr:spPr>
        <a:xfrm>
          <a:off x="12954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38298</xdr:rowOff>
    </xdr:from>
    <xdr:ext cx="762000" cy="259045"/>
    <xdr:sp macro="" textlink="">
      <xdr:nvSpPr>
        <xdr:cNvPr id="157" name="テキスト ボックス 156"/>
        <xdr:cNvSpPr txBox="1"/>
      </xdr:nvSpPr>
      <xdr:spPr>
        <a:xfrm>
          <a:off x="12623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70/128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a:t>
          </a:r>
          <a:r>
            <a:rPr kumimoji="1" lang="ja-JP" altLang="en-US" sz="1100">
              <a:solidFill>
                <a:schemeClr val="dk1"/>
              </a:solidFill>
              <a:effectLst/>
              <a:latin typeface="+mn-lt"/>
              <a:ea typeface="+mn-ea"/>
              <a:cs typeface="+mn-cs"/>
            </a:rPr>
            <a:t>に係る経常収支比率が類似団体平均を上回り、かつ上昇傾向にある要因として、</a:t>
          </a:r>
          <a:r>
            <a:rPr kumimoji="1" lang="ja-JP" altLang="ja-JP" sz="1100">
              <a:solidFill>
                <a:schemeClr val="dk1"/>
              </a:solidFill>
              <a:effectLst/>
              <a:latin typeface="+mn-lt"/>
              <a:ea typeface="+mn-ea"/>
              <a:cs typeface="+mn-cs"/>
            </a:rPr>
            <a:t>少子化対策として中学生までの医療費無料化</a:t>
          </a:r>
          <a:r>
            <a:rPr kumimoji="1" lang="ja-JP" altLang="en-US" sz="1100">
              <a:solidFill>
                <a:schemeClr val="dk1"/>
              </a:solidFill>
              <a:effectLst/>
              <a:latin typeface="+mn-lt"/>
              <a:ea typeface="+mn-ea"/>
              <a:cs typeface="+mn-cs"/>
            </a:rPr>
            <a:t>及び保育料負担軽減</a:t>
          </a:r>
          <a:r>
            <a:rPr kumimoji="1" lang="ja-JP" altLang="ja-JP" sz="1100">
              <a:solidFill>
                <a:schemeClr val="dk1"/>
              </a:solidFill>
              <a:effectLst/>
              <a:latin typeface="+mn-lt"/>
              <a:ea typeface="+mn-ea"/>
              <a:cs typeface="+mn-cs"/>
            </a:rPr>
            <a:t>を実施していることから、扶助費における児童福祉費の割合が高く</a:t>
          </a:r>
          <a:r>
            <a:rPr kumimoji="1" lang="ja-JP" altLang="en-US" sz="1100">
              <a:solidFill>
                <a:schemeClr val="dk1"/>
              </a:solidFill>
              <a:effectLst/>
              <a:latin typeface="+mn-lt"/>
              <a:ea typeface="+mn-ea"/>
              <a:cs typeface="+mn-cs"/>
            </a:rPr>
            <a:t>なっていることが挙げられる。今後の具体的改善については難しいが、</a:t>
          </a:r>
          <a:r>
            <a:rPr kumimoji="1" lang="ja-JP" altLang="ja-JP" sz="1100">
              <a:solidFill>
                <a:schemeClr val="dk1"/>
              </a:solidFill>
              <a:effectLst/>
              <a:latin typeface="+mn-lt"/>
              <a:ea typeface="+mn-ea"/>
              <a:cs typeface="+mn-cs"/>
            </a:rPr>
            <a:t>住民への福祉サービスを維持していくための財源確保が大きな課題である。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26307</xdr:rowOff>
    </xdr:from>
    <xdr:to>
      <xdr:col>7</xdr:col>
      <xdr:colOff>15875</xdr:colOff>
      <xdr:row>60</xdr:row>
      <xdr:rowOff>165100</xdr:rowOff>
    </xdr:to>
    <xdr:cxnSp macro="">
      <xdr:nvCxnSpPr>
        <xdr:cNvPr id="187" name="直線コネクタ 186"/>
        <xdr:cNvCxnSpPr/>
      </xdr:nvCxnSpPr>
      <xdr:spPr>
        <a:xfrm flipV="1">
          <a:off x="4826000" y="9113157"/>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8"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9" name="直線コネクタ 188"/>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112684</xdr:rowOff>
    </xdr:from>
    <xdr:ext cx="762000" cy="259045"/>
    <xdr:sp macro="" textlink="">
      <xdr:nvSpPr>
        <xdr:cNvPr id="190" name="扶助費最大値テキスト"/>
        <xdr:cNvSpPr txBox="1"/>
      </xdr:nvSpPr>
      <xdr:spPr>
        <a:xfrm>
          <a:off x="4914900" y="885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53</xdr:row>
      <xdr:rowOff>26307</xdr:rowOff>
    </xdr:from>
    <xdr:to>
      <xdr:col>7</xdr:col>
      <xdr:colOff>104775</xdr:colOff>
      <xdr:row>53</xdr:row>
      <xdr:rowOff>26307</xdr:rowOff>
    </xdr:to>
    <xdr:cxnSp macro="">
      <xdr:nvCxnSpPr>
        <xdr:cNvPr id="191" name="直線コネクタ 190"/>
        <xdr:cNvCxnSpPr/>
      </xdr:nvCxnSpPr>
      <xdr:spPr>
        <a:xfrm>
          <a:off x="4737100" y="9113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67128</xdr:rowOff>
    </xdr:to>
    <xdr:cxnSp macro="">
      <xdr:nvCxnSpPr>
        <xdr:cNvPr id="192" name="直線コネクタ 191"/>
        <xdr:cNvCxnSpPr/>
      </xdr:nvCxnSpPr>
      <xdr:spPr>
        <a:xfrm>
          <a:off x="3987800" y="9613900"/>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160762</xdr:rowOff>
    </xdr:from>
    <xdr:ext cx="762000" cy="259045"/>
    <xdr:sp macro="" textlink="">
      <xdr:nvSpPr>
        <xdr:cNvPr id="193" name="扶助費平均値テキスト"/>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4" name="フローチャート : 判断 193"/>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78015</xdr:rowOff>
    </xdr:to>
    <xdr:cxnSp macro="">
      <xdr:nvCxnSpPr>
        <xdr:cNvPr id="195" name="直線コネクタ 194"/>
        <xdr:cNvCxnSpPr/>
      </xdr:nvCxnSpPr>
      <xdr:spPr>
        <a:xfrm flipV="1">
          <a:off x="3098800" y="9613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6" name="フローチャート : 判断 195"/>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51905</xdr:rowOff>
    </xdr:from>
    <xdr:ext cx="736600" cy="259045"/>
    <xdr:sp macro="" textlink="">
      <xdr:nvSpPr>
        <xdr:cNvPr id="197" name="テキスト ボックス 196"/>
        <xdr:cNvSpPr txBox="1"/>
      </xdr:nvSpPr>
      <xdr:spPr>
        <a:xfrm>
          <a:off x="3606800" y="931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162378</xdr:rowOff>
    </xdr:from>
    <xdr:to>
      <xdr:col>4</xdr:col>
      <xdr:colOff>346075</xdr:colOff>
      <xdr:row>56</xdr:row>
      <xdr:rowOff>78015</xdr:rowOff>
    </xdr:to>
    <xdr:cxnSp macro="">
      <xdr:nvCxnSpPr>
        <xdr:cNvPr id="198" name="直線コネクタ 197"/>
        <xdr:cNvCxnSpPr/>
      </xdr:nvCxnSpPr>
      <xdr:spPr>
        <a:xfrm>
          <a:off x="2209800" y="95921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9" name="フローチャート : 判断 198"/>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30134</xdr:rowOff>
    </xdr:from>
    <xdr:ext cx="762000" cy="259045"/>
    <xdr:sp macro="" textlink="">
      <xdr:nvSpPr>
        <xdr:cNvPr id="200" name="テキスト ボックス 199"/>
        <xdr:cNvSpPr txBox="1"/>
      </xdr:nvSpPr>
      <xdr:spPr>
        <a:xfrm>
          <a:off x="2717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151493</xdr:rowOff>
    </xdr:from>
    <xdr:to>
      <xdr:col>3</xdr:col>
      <xdr:colOff>142875</xdr:colOff>
      <xdr:row>55</xdr:row>
      <xdr:rowOff>162378</xdr:rowOff>
    </xdr:to>
    <xdr:cxnSp macro="">
      <xdr:nvCxnSpPr>
        <xdr:cNvPr id="201" name="直線コネクタ 200"/>
        <xdr:cNvCxnSpPr/>
      </xdr:nvCxnSpPr>
      <xdr:spPr>
        <a:xfrm>
          <a:off x="1320800" y="95812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202" name="フローチャート : 判断 201"/>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203" name="テキスト ボックス 202"/>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4" name="フローチャート : 判断 203"/>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8362</xdr:rowOff>
    </xdr:from>
    <xdr:ext cx="762000" cy="259045"/>
    <xdr:sp macro="" textlink="">
      <xdr:nvSpPr>
        <xdr:cNvPr id="205" name="テキスト ボックス 204"/>
        <xdr:cNvSpPr txBox="1"/>
      </xdr:nvSpPr>
      <xdr:spPr>
        <a:xfrm>
          <a:off x="939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56</xdr:row>
      <xdr:rowOff>16328</xdr:rowOff>
    </xdr:from>
    <xdr:to>
      <xdr:col>7</xdr:col>
      <xdr:colOff>66675</xdr:colOff>
      <xdr:row>56</xdr:row>
      <xdr:rowOff>117928</xdr:rowOff>
    </xdr:to>
    <xdr:sp macro="" textlink="">
      <xdr:nvSpPr>
        <xdr:cNvPr id="211" name="円/楕円 210"/>
        <xdr:cNvSpPr/>
      </xdr:nvSpPr>
      <xdr:spPr>
        <a:xfrm>
          <a:off x="47752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159855</xdr:rowOff>
    </xdr:from>
    <xdr:ext cx="762000" cy="259045"/>
    <xdr:sp macro="" textlink="">
      <xdr:nvSpPr>
        <xdr:cNvPr id="212" name="扶助費該当値テキスト"/>
        <xdr:cNvSpPr txBox="1"/>
      </xdr:nvSpPr>
      <xdr:spPr>
        <a:xfrm>
          <a:off x="4914900" y="9589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13" name="円/楕円 212"/>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214" name="テキスト ボックス 213"/>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15" name="円/楕円 214"/>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216" name="テキスト ボックス 215"/>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111578</xdr:rowOff>
    </xdr:from>
    <xdr:to>
      <xdr:col>3</xdr:col>
      <xdr:colOff>193675</xdr:colOff>
      <xdr:row>56</xdr:row>
      <xdr:rowOff>41728</xdr:rowOff>
    </xdr:to>
    <xdr:sp macro="" textlink="">
      <xdr:nvSpPr>
        <xdr:cNvPr id="217" name="円/楕円 216"/>
        <xdr:cNvSpPr/>
      </xdr:nvSpPr>
      <xdr:spPr>
        <a:xfrm>
          <a:off x="2159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26505</xdr:rowOff>
    </xdr:from>
    <xdr:ext cx="762000" cy="259045"/>
    <xdr:sp macro="" textlink="">
      <xdr:nvSpPr>
        <xdr:cNvPr id="218" name="テキスト ボックス 217"/>
        <xdr:cNvSpPr txBox="1"/>
      </xdr:nvSpPr>
      <xdr:spPr>
        <a:xfrm>
          <a:off x="1828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19" name="円/楕円 218"/>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15620</xdr:rowOff>
    </xdr:from>
    <xdr:ext cx="762000" cy="259045"/>
    <xdr:sp macro="" textlink="">
      <xdr:nvSpPr>
        <xdr:cNvPr id="220" name="テキスト ボックス 219"/>
        <xdr:cNvSpPr txBox="1"/>
      </xdr:nvSpPr>
      <xdr:spPr>
        <a:xfrm>
          <a:off x="939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46/128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その他</a:t>
          </a:r>
          <a:r>
            <a:rPr kumimoji="1" lang="ja-JP" altLang="en-US" sz="1100">
              <a:solidFill>
                <a:schemeClr val="dk1"/>
              </a:solidFill>
              <a:effectLst/>
              <a:latin typeface="+mn-lt"/>
              <a:ea typeface="+mn-ea"/>
              <a:cs typeface="+mn-cs"/>
            </a:rPr>
            <a:t>に係る経常収支比率は類似団体平均より下回っている状況を維持している。その他に係る経費については</a:t>
          </a:r>
          <a:r>
            <a:rPr kumimoji="1" lang="ja-JP" altLang="ja-JP" sz="1100">
              <a:solidFill>
                <a:schemeClr val="dk1"/>
              </a:solidFill>
              <a:effectLst/>
              <a:latin typeface="+mn-lt"/>
              <a:ea typeface="+mn-ea"/>
              <a:cs typeface="+mn-cs"/>
            </a:rPr>
            <a:t>繰出金</a:t>
          </a:r>
          <a:r>
            <a:rPr kumimoji="1" lang="ja-JP" altLang="en-US" sz="1100">
              <a:solidFill>
                <a:schemeClr val="dk1"/>
              </a:solidFill>
              <a:effectLst/>
              <a:latin typeface="+mn-lt"/>
              <a:ea typeface="+mn-ea"/>
              <a:cs typeface="+mn-cs"/>
            </a:rPr>
            <a:t>が主であり、後期高齢者医療特別会計繰出し金及び介護保険特別会計への繰出し金への負担が大きくなっている。今後も高齢化率が進むため、両特別会計への繰出し金が増加する予想となっている。介護保険特別会計については介護保険料の適正化を図ることなどにより、税収を主な財源とする普通会計の負担額を減らしていくよう努める。なお、後期高齢者特別会計は県内で保険料が定められているが、医療に係る前の健康増進等へ力を入れて医療費抑制に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35560</xdr:rowOff>
    </xdr:to>
    <xdr:cxnSp macro="">
      <xdr:nvCxnSpPr>
        <xdr:cNvPr id="248" name="直線コネクタ 247"/>
        <xdr:cNvCxnSpPr/>
      </xdr:nvCxnSpPr>
      <xdr:spPr>
        <a:xfrm flipV="1">
          <a:off x="16510000" y="89662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7637</xdr:rowOff>
    </xdr:from>
    <xdr:ext cx="762000" cy="259045"/>
    <xdr:sp macro="" textlink="">
      <xdr:nvSpPr>
        <xdr:cNvPr id="249" name="その他最小値テキスト"/>
        <xdr:cNvSpPr txBox="1"/>
      </xdr:nvSpPr>
      <xdr:spPr>
        <a:xfrm>
          <a:off x="16598900" y="102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a:t>
          </a:r>
          <a:endParaRPr kumimoji="1" lang="ja-JP" altLang="en-US" sz="1000" b="1">
            <a:latin typeface="ＭＳ Ｐゴシック"/>
          </a:endParaRPr>
        </a:p>
      </xdr:txBody>
    </xdr:sp>
    <xdr:clientData/>
  </xdr:oneCellAnchor>
  <xdr:twoCellAnchor>
    <xdr:from>
      <xdr:col>23</xdr:col>
      <xdr:colOff>628650</xdr:colOff>
      <xdr:row>60</xdr:row>
      <xdr:rowOff>35560</xdr:rowOff>
    </xdr:from>
    <xdr:to>
      <xdr:col>24</xdr:col>
      <xdr:colOff>120650</xdr:colOff>
      <xdr:row>60</xdr:row>
      <xdr:rowOff>35560</xdr:rowOff>
    </xdr:to>
    <xdr:cxnSp macro="">
      <xdr:nvCxnSpPr>
        <xdr:cNvPr id="250" name="直線コネクタ 249"/>
        <xdr:cNvCxnSpPr/>
      </xdr:nvCxnSpPr>
      <xdr:spPr>
        <a:xfrm>
          <a:off x="16421100" y="1032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5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52" name="直線コネクタ 25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104140</xdr:rowOff>
    </xdr:from>
    <xdr:to>
      <xdr:col>24</xdr:col>
      <xdr:colOff>31750</xdr:colOff>
      <xdr:row>54</xdr:row>
      <xdr:rowOff>134620</xdr:rowOff>
    </xdr:to>
    <xdr:cxnSp macro="">
      <xdr:nvCxnSpPr>
        <xdr:cNvPr id="253" name="直線コネクタ 252"/>
        <xdr:cNvCxnSpPr/>
      </xdr:nvCxnSpPr>
      <xdr:spPr>
        <a:xfrm>
          <a:off x="15671800" y="93624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147337</xdr:rowOff>
    </xdr:from>
    <xdr:ext cx="762000" cy="259045"/>
    <xdr:sp macro="" textlink="">
      <xdr:nvSpPr>
        <xdr:cNvPr id="254" name="その他平均値テキスト"/>
        <xdr:cNvSpPr txBox="1"/>
      </xdr:nvSpPr>
      <xdr:spPr>
        <a:xfrm>
          <a:off x="16598900" y="9405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3810</xdr:rowOff>
    </xdr:from>
    <xdr:to>
      <xdr:col>24</xdr:col>
      <xdr:colOff>82550</xdr:colOff>
      <xdr:row>55</xdr:row>
      <xdr:rowOff>105410</xdr:rowOff>
    </xdr:to>
    <xdr:sp macro="" textlink="">
      <xdr:nvSpPr>
        <xdr:cNvPr id="255" name="フローチャート : 判断 254"/>
        <xdr:cNvSpPr/>
      </xdr:nvSpPr>
      <xdr:spPr>
        <a:xfrm>
          <a:off x="16459200" y="943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104140</xdr:rowOff>
    </xdr:from>
    <xdr:to>
      <xdr:col>22</xdr:col>
      <xdr:colOff>565150</xdr:colOff>
      <xdr:row>54</xdr:row>
      <xdr:rowOff>127000</xdr:rowOff>
    </xdr:to>
    <xdr:cxnSp macro="">
      <xdr:nvCxnSpPr>
        <xdr:cNvPr id="256" name="直線コネクタ 255"/>
        <xdr:cNvCxnSpPr/>
      </xdr:nvCxnSpPr>
      <xdr:spPr>
        <a:xfrm flipV="1">
          <a:off x="14782800" y="9362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54</xdr:row>
      <xdr:rowOff>129540</xdr:rowOff>
    </xdr:from>
    <xdr:to>
      <xdr:col>22</xdr:col>
      <xdr:colOff>615950</xdr:colOff>
      <xdr:row>55</xdr:row>
      <xdr:rowOff>59690</xdr:rowOff>
    </xdr:to>
    <xdr:sp macro="" textlink="">
      <xdr:nvSpPr>
        <xdr:cNvPr id="257" name="フローチャート : 判断 256"/>
        <xdr:cNvSpPr/>
      </xdr:nvSpPr>
      <xdr:spPr>
        <a:xfrm>
          <a:off x="15621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44467</xdr:rowOff>
    </xdr:from>
    <xdr:ext cx="736600" cy="259045"/>
    <xdr:sp macro="" textlink="">
      <xdr:nvSpPr>
        <xdr:cNvPr id="258" name="テキスト ボックス 257"/>
        <xdr:cNvSpPr txBox="1"/>
      </xdr:nvSpPr>
      <xdr:spPr>
        <a:xfrm>
          <a:off x="15290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54</xdr:row>
      <xdr:rowOff>127000</xdr:rowOff>
    </xdr:to>
    <xdr:cxnSp macro="">
      <xdr:nvCxnSpPr>
        <xdr:cNvPr id="259" name="直線コネクタ 258"/>
        <xdr:cNvCxnSpPr/>
      </xdr:nvCxnSpPr>
      <xdr:spPr>
        <a:xfrm>
          <a:off x="13893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129540</xdr:rowOff>
    </xdr:from>
    <xdr:to>
      <xdr:col>21</xdr:col>
      <xdr:colOff>412750</xdr:colOff>
      <xdr:row>55</xdr:row>
      <xdr:rowOff>59690</xdr:rowOff>
    </xdr:to>
    <xdr:sp macro="" textlink="">
      <xdr:nvSpPr>
        <xdr:cNvPr id="260" name="フローチャート : 判断 259"/>
        <xdr:cNvSpPr/>
      </xdr:nvSpPr>
      <xdr:spPr>
        <a:xfrm>
          <a:off x="14732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44467</xdr:rowOff>
    </xdr:from>
    <xdr:ext cx="762000" cy="259045"/>
    <xdr:sp macro="" textlink="">
      <xdr:nvSpPr>
        <xdr:cNvPr id="261" name="テキスト ボックス 260"/>
        <xdr:cNvSpPr txBox="1"/>
      </xdr:nvSpPr>
      <xdr:spPr>
        <a:xfrm>
          <a:off x="14401800" y="947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88900</xdr:rowOff>
    </xdr:to>
    <xdr:cxnSp macro="">
      <xdr:nvCxnSpPr>
        <xdr:cNvPr id="262" name="直線コネクタ 261"/>
        <xdr:cNvCxnSpPr/>
      </xdr:nvCxnSpPr>
      <xdr:spPr>
        <a:xfrm>
          <a:off x="13004800" y="9347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114300</xdr:rowOff>
    </xdr:from>
    <xdr:to>
      <xdr:col>20</xdr:col>
      <xdr:colOff>209550</xdr:colOff>
      <xdr:row>55</xdr:row>
      <xdr:rowOff>44450</xdr:rowOff>
    </xdr:to>
    <xdr:sp macro="" textlink="">
      <xdr:nvSpPr>
        <xdr:cNvPr id="263" name="フローチャート : 判断 262"/>
        <xdr:cNvSpPr/>
      </xdr:nvSpPr>
      <xdr:spPr>
        <a:xfrm>
          <a:off x="13843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29227</xdr:rowOff>
    </xdr:from>
    <xdr:ext cx="762000" cy="259045"/>
    <xdr:sp macro="" textlink="">
      <xdr:nvSpPr>
        <xdr:cNvPr id="264" name="テキスト ボックス 263"/>
        <xdr:cNvSpPr txBox="1"/>
      </xdr:nvSpPr>
      <xdr:spPr>
        <a:xfrm>
          <a:off x="13512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106680</xdr:rowOff>
    </xdr:from>
    <xdr:to>
      <xdr:col>19</xdr:col>
      <xdr:colOff>6350</xdr:colOff>
      <xdr:row>55</xdr:row>
      <xdr:rowOff>36830</xdr:rowOff>
    </xdr:to>
    <xdr:sp macro="" textlink="">
      <xdr:nvSpPr>
        <xdr:cNvPr id="265" name="フローチャート : 判断 264"/>
        <xdr:cNvSpPr/>
      </xdr:nvSpPr>
      <xdr:spPr>
        <a:xfrm>
          <a:off x="12954000" y="936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21607</xdr:rowOff>
    </xdr:from>
    <xdr:ext cx="762000" cy="259045"/>
    <xdr:sp macro="" textlink="">
      <xdr:nvSpPr>
        <xdr:cNvPr id="266" name="テキスト ボックス 265"/>
        <xdr:cNvSpPr txBox="1"/>
      </xdr:nvSpPr>
      <xdr:spPr>
        <a:xfrm>
          <a:off x="126238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54</xdr:row>
      <xdr:rowOff>83820</xdr:rowOff>
    </xdr:from>
    <xdr:to>
      <xdr:col>24</xdr:col>
      <xdr:colOff>82550</xdr:colOff>
      <xdr:row>55</xdr:row>
      <xdr:rowOff>13970</xdr:rowOff>
    </xdr:to>
    <xdr:sp macro="" textlink="">
      <xdr:nvSpPr>
        <xdr:cNvPr id="272" name="円/楕円 271"/>
        <xdr:cNvSpPr/>
      </xdr:nvSpPr>
      <xdr:spPr>
        <a:xfrm>
          <a:off x="164592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100347</xdr:rowOff>
    </xdr:from>
    <xdr:ext cx="762000" cy="259045"/>
    <xdr:sp macro="" textlink="">
      <xdr:nvSpPr>
        <xdr:cNvPr id="273" name="その他該当値テキスト"/>
        <xdr:cNvSpPr txBox="1"/>
      </xdr:nvSpPr>
      <xdr:spPr>
        <a:xfrm>
          <a:off x="165989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53340</xdr:rowOff>
    </xdr:from>
    <xdr:to>
      <xdr:col>22</xdr:col>
      <xdr:colOff>615950</xdr:colOff>
      <xdr:row>54</xdr:row>
      <xdr:rowOff>154940</xdr:rowOff>
    </xdr:to>
    <xdr:sp macro="" textlink="">
      <xdr:nvSpPr>
        <xdr:cNvPr id="274" name="円/楕円 273"/>
        <xdr:cNvSpPr/>
      </xdr:nvSpPr>
      <xdr:spPr>
        <a:xfrm>
          <a:off x="15621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165117</xdr:rowOff>
    </xdr:from>
    <xdr:ext cx="736600" cy="259045"/>
    <xdr:sp macro="" textlink="">
      <xdr:nvSpPr>
        <xdr:cNvPr id="275" name="テキスト ボックス 274"/>
        <xdr:cNvSpPr txBox="1"/>
      </xdr:nvSpPr>
      <xdr:spPr>
        <a:xfrm>
          <a:off x="15290800" y="908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76200</xdr:rowOff>
    </xdr:from>
    <xdr:to>
      <xdr:col>21</xdr:col>
      <xdr:colOff>412750</xdr:colOff>
      <xdr:row>55</xdr:row>
      <xdr:rowOff>6350</xdr:rowOff>
    </xdr:to>
    <xdr:sp macro="" textlink="">
      <xdr:nvSpPr>
        <xdr:cNvPr id="276" name="円/楕円 275"/>
        <xdr:cNvSpPr/>
      </xdr:nvSpPr>
      <xdr:spPr>
        <a:xfrm>
          <a:off x="14732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16527</xdr:rowOff>
    </xdr:from>
    <xdr:ext cx="762000" cy="259045"/>
    <xdr:sp macro="" textlink="">
      <xdr:nvSpPr>
        <xdr:cNvPr id="277" name="テキスト ボックス 276"/>
        <xdr:cNvSpPr txBox="1"/>
      </xdr:nvSpPr>
      <xdr:spPr>
        <a:xfrm>
          <a:off x="14401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78" name="円/楕円 277"/>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79" name="テキスト ボックス 278"/>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80" name="円/楕円 279"/>
        <xdr:cNvSpPr/>
      </xdr:nvSpPr>
      <xdr:spPr>
        <a:xfrm>
          <a:off x="12954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81" name="テキスト ボックス 280"/>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補助費等については、平成</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年度に消防組合の解散により人件費へ性質が変更となったことにより大きな減少となり、</a:t>
          </a:r>
          <a:r>
            <a:rPr kumimoji="1" lang="ja-JP" altLang="en-US" sz="1100" b="0" i="0" baseline="0">
              <a:solidFill>
                <a:schemeClr val="dk1"/>
              </a:solidFill>
              <a:effectLst/>
              <a:latin typeface="+mn-lt"/>
              <a:ea typeface="+mn-ea"/>
              <a:cs typeface="+mn-cs"/>
            </a:rPr>
            <a:t>類似団体平均より６ポイント下回っている状況を維持している状況である。今後も高齢化の進展により病院事業会計への補助金、清掃センター建設のため一部事務組合への負担等、経費増加が見込まれるが、事業の見直し、健康予防の促進等を行い、経費の縮減に努め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120142</xdr:rowOff>
    </xdr:from>
    <xdr:to>
      <xdr:col>24</xdr:col>
      <xdr:colOff>31750</xdr:colOff>
      <xdr:row>39</xdr:row>
      <xdr:rowOff>92710</xdr:rowOff>
    </xdr:to>
    <xdr:cxnSp macro="">
      <xdr:nvCxnSpPr>
        <xdr:cNvPr id="306" name="直線コネクタ 305"/>
        <xdr:cNvCxnSpPr/>
      </xdr:nvCxnSpPr>
      <xdr:spPr>
        <a:xfrm flipV="1">
          <a:off x="16510000" y="5777992"/>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64787</xdr:rowOff>
    </xdr:from>
    <xdr:ext cx="762000" cy="259045"/>
    <xdr:sp macro="" textlink="">
      <xdr:nvSpPr>
        <xdr:cNvPr id="307" name="補助費等最小値テキスト"/>
        <xdr:cNvSpPr txBox="1"/>
      </xdr:nvSpPr>
      <xdr:spPr>
        <a:xfrm>
          <a:off x="165989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39</xdr:row>
      <xdr:rowOff>92710</xdr:rowOff>
    </xdr:from>
    <xdr:to>
      <xdr:col>24</xdr:col>
      <xdr:colOff>120650</xdr:colOff>
      <xdr:row>39</xdr:row>
      <xdr:rowOff>92710</xdr:rowOff>
    </xdr:to>
    <xdr:cxnSp macro="">
      <xdr:nvCxnSpPr>
        <xdr:cNvPr id="308" name="直線コネクタ 307"/>
        <xdr:cNvCxnSpPr/>
      </xdr:nvCxnSpPr>
      <xdr:spPr>
        <a:xfrm>
          <a:off x="16421100" y="677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35069</xdr:rowOff>
    </xdr:from>
    <xdr:ext cx="762000" cy="259045"/>
    <xdr:sp macro="" textlink="">
      <xdr:nvSpPr>
        <xdr:cNvPr id="309" name="補助費等最大値テキスト"/>
        <xdr:cNvSpPr txBox="1"/>
      </xdr:nvSpPr>
      <xdr:spPr>
        <a:xfrm>
          <a:off x="16598900" y="5521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23</xdr:col>
      <xdr:colOff>628650</xdr:colOff>
      <xdr:row>33</xdr:row>
      <xdr:rowOff>120142</xdr:rowOff>
    </xdr:from>
    <xdr:to>
      <xdr:col>24</xdr:col>
      <xdr:colOff>120650</xdr:colOff>
      <xdr:row>33</xdr:row>
      <xdr:rowOff>120142</xdr:rowOff>
    </xdr:to>
    <xdr:cxnSp macro="">
      <xdr:nvCxnSpPr>
        <xdr:cNvPr id="310" name="直線コネクタ 309"/>
        <xdr:cNvCxnSpPr/>
      </xdr:nvCxnSpPr>
      <xdr:spPr>
        <a:xfrm>
          <a:off x="16421100" y="5777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81280</xdr:rowOff>
    </xdr:from>
    <xdr:to>
      <xdr:col>24</xdr:col>
      <xdr:colOff>31750</xdr:colOff>
      <xdr:row>34</xdr:row>
      <xdr:rowOff>113284</xdr:rowOff>
    </xdr:to>
    <xdr:cxnSp macro="">
      <xdr:nvCxnSpPr>
        <xdr:cNvPr id="311" name="直線コネクタ 310"/>
        <xdr:cNvCxnSpPr/>
      </xdr:nvCxnSpPr>
      <xdr:spPr>
        <a:xfrm>
          <a:off x="15671800" y="591058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132859</xdr:rowOff>
    </xdr:from>
    <xdr:ext cx="762000" cy="259045"/>
    <xdr:sp macro="" textlink="">
      <xdr:nvSpPr>
        <xdr:cNvPr id="312" name="補助費等平均値テキスト"/>
        <xdr:cNvSpPr txBox="1"/>
      </xdr:nvSpPr>
      <xdr:spPr>
        <a:xfrm>
          <a:off x="16598900" y="6133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160782</xdr:rowOff>
    </xdr:from>
    <xdr:to>
      <xdr:col>24</xdr:col>
      <xdr:colOff>82550</xdr:colOff>
      <xdr:row>36</xdr:row>
      <xdr:rowOff>90932</xdr:rowOff>
    </xdr:to>
    <xdr:sp macro="" textlink="">
      <xdr:nvSpPr>
        <xdr:cNvPr id="313" name="フローチャート : 判断 312"/>
        <xdr:cNvSpPr/>
      </xdr:nvSpPr>
      <xdr:spPr>
        <a:xfrm>
          <a:off x="164592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81280</xdr:rowOff>
    </xdr:from>
    <xdr:to>
      <xdr:col>22</xdr:col>
      <xdr:colOff>565150</xdr:colOff>
      <xdr:row>34</xdr:row>
      <xdr:rowOff>104140</xdr:rowOff>
    </xdr:to>
    <xdr:cxnSp macro="">
      <xdr:nvCxnSpPr>
        <xdr:cNvPr id="314" name="直線コネクタ 313"/>
        <xdr:cNvCxnSpPr/>
      </xdr:nvCxnSpPr>
      <xdr:spPr>
        <a:xfrm flipV="1">
          <a:off x="14782800" y="5910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15" name="フローチャート : 判断 314"/>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16" name="テキスト ボックス 315"/>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104140</xdr:rowOff>
    </xdr:from>
    <xdr:to>
      <xdr:col>21</xdr:col>
      <xdr:colOff>361950</xdr:colOff>
      <xdr:row>34</xdr:row>
      <xdr:rowOff>117856</xdr:rowOff>
    </xdr:to>
    <xdr:cxnSp macro="">
      <xdr:nvCxnSpPr>
        <xdr:cNvPr id="317" name="直線コネクタ 316"/>
        <xdr:cNvCxnSpPr/>
      </xdr:nvCxnSpPr>
      <xdr:spPr>
        <a:xfrm flipV="1">
          <a:off x="13893800" y="59334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16764</xdr:rowOff>
    </xdr:from>
    <xdr:to>
      <xdr:col>21</xdr:col>
      <xdr:colOff>412750</xdr:colOff>
      <xdr:row>36</xdr:row>
      <xdr:rowOff>118364</xdr:rowOff>
    </xdr:to>
    <xdr:sp macro="" textlink="">
      <xdr:nvSpPr>
        <xdr:cNvPr id="318" name="フローチャート : 判断 317"/>
        <xdr:cNvSpPr/>
      </xdr:nvSpPr>
      <xdr:spPr>
        <a:xfrm>
          <a:off x="14732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103141</xdr:rowOff>
    </xdr:from>
    <xdr:ext cx="762000" cy="259045"/>
    <xdr:sp macro="" textlink="">
      <xdr:nvSpPr>
        <xdr:cNvPr id="319" name="テキスト ボックス 318"/>
        <xdr:cNvSpPr txBox="1"/>
      </xdr:nvSpPr>
      <xdr:spPr>
        <a:xfrm>
          <a:off x="14401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117856</xdr:rowOff>
    </xdr:from>
    <xdr:to>
      <xdr:col>20</xdr:col>
      <xdr:colOff>158750</xdr:colOff>
      <xdr:row>35</xdr:row>
      <xdr:rowOff>147574</xdr:rowOff>
    </xdr:to>
    <xdr:cxnSp macro="">
      <xdr:nvCxnSpPr>
        <xdr:cNvPr id="320" name="直線コネクタ 319"/>
        <xdr:cNvCxnSpPr/>
      </xdr:nvCxnSpPr>
      <xdr:spPr>
        <a:xfrm flipV="1">
          <a:off x="13004800" y="5947156"/>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169926</xdr:rowOff>
    </xdr:from>
    <xdr:to>
      <xdr:col>20</xdr:col>
      <xdr:colOff>209550</xdr:colOff>
      <xdr:row>36</xdr:row>
      <xdr:rowOff>100076</xdr:rowOff>
    </xdr:to>
    <xdr:sp macro="" textlink="">
      <xdr:nvSpPr>
        <xdr:cNvPr id="321" name="フローチャート : 判断 320"/>
        <xdr:cNvSpPr/>
      </xdr:nvSpPr>
      <xdr:spPr>
        <a:xfrm>
          <a:off x="13843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84853</xdr:rowOff>
    </xdr:from>
    <xdr:ext cx="762000" cy="259045"/>
    <xdr:sp macro="" textlink="">
      <xdr:nvSpPr>
        <xdr:cNvPr id="322" name="テキスト ボックス 321"/>
        <xdr:cNvSpPr txBox="1"/>
      </xdr:nvSpPr>
      <xdr:spPr>
        <a:xfrm>
          <a:off x="13512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3" name="フローチャート : 判断 322"/>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24" name="テキスト ボックス 323"/>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34</xdr:row>
      <xdr:rowOff>62484</xdr:rowOff>
    </xdr:from>
    <xdr:to>
      <xdr:col>24</xdr:col>
      <xdr:colOff>82550</xdr:colOff>
      <xdr:row>34</xdr:row>
      <xdr:rowOff>164084</xdr:rowOff>
    </xdr:to>
    <xdr:sp macro="" textlink="">
      <xdr:nvSpPr>
        <xdr:cNvPr id="330" name="円/楕円 329"/>
        <xdr:cNvSpPr/>
      </xdr:nvSpPr>
      <xdr:spPr>
        <a:xfrm>
          <a:off x="16459200" y="589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79011</xdr:rowOff>
    </xdr:from>
    <xdr:ext cx="762000" cy="259045"/>
    <xdr:sp macro="" textlink="">
      <xdr:nvSpPr>
        <xdr:cNvPr id="331" name="補助費等該当値テキスト"/>
        <xdr:cNvSpPr txBox="1"/>
      </xdr:nvSpPr>
      <xdr:spPr>
        <a:xfrm>
          <a:off x="16598900" y="573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32" name="円/楕円 331"/>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3" name="テキスト ボックス 332"/>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53340</xdr:rowOff>
    </xdr:from>
    <xdr:to>
      <xdr:col>21</xdr:col>
      <xdr:colOff>412750</xdr:colOff>
      <xdr:row>34</xdr:row>
      <xdr:rowOff>154940</xdr:rowOff>
    </xdr:to>
    <xdr:sp macro="" textlink="">
      <xdr:nvSpPr>
        <xdr:cNvPr id="334" name="円/楕円 333"/>
        <xdr:cNvSpPr/>
      </xdr:nvSpPr>
      <xdr:spPr>
        <a:xfrm>
          <a:off x="14732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165117</xdr:rowOff>
    </xdr:from>
    <xdr:ext cx="762000" cy="259045"/>
    <xdr:sp macro="" textlink="">
      <xdr:nvSpPr>
        <xdr:cNvPr id="335" name="テキスト ボックス 334"/>
        <xdr:cNvSpPr txBox="1"/>
      </xdr:nvSpPr>
      <xdr:spPr>
        <a:xfrm>
          <a:off x="14401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67056</xdr:rowOff>
    </xdr:from>
    <xdr:to>
      <xdr:col>20</xdr:col>
      <xdr:colOff>209550</xdr:colOff>
      <xdr:row>34</xdr:row>
      <xdr:rowOff>168656</xdr:rowOff>
    </xdr:to>
    <xdr:sp macro="" textlink="">
      <xdr:nvSpPr>
        <xdr:cNvPr id="336" name="円/楕円 335"/>
        <xdr:cNvSpPr/>
      </xdr:nvSpPr>
      <xdr:spPr>
        <a:xfrm>
          <a:off x="13843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7383</xdr:rowOff>
    </xdr:from>
    <xdr:ext cx="762000" cy="259045"/>
    <xdr:sp macro="" textlink="">
      <xdr:nvSpPr>
        <xdr:cNvPr id="337" name="テキスト ボックス 336"/>
        <xdr:cNvSpPr txBox="1"/>
      </xdr:nvSpPr>
      <xdr:spPr>
        <a:xfrm>
          <a:off x="13512800" y="566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96774</xdr:rowOff>
    </xdr:from>
    <xdr:to>
      <xdr:col>19</xdr:col>
      <xdr:colOff>6350</xdr:colOff>
      <xdr:row>36</xdr:row>
      <xdr:rowOff>26924</xdr:rowOff>
    </xdr:to>
    <xdr:sp macro="" textlink="">
      <xdr:nvSpPr>
        <xdr:cNvPr id="338" name="円/楕円 337"/>
        <xdr:cNvSpPr/>
      </xdr:nvSpPr>
      <xdr:spPr>
        <a:xfrm>
          <a:off x="12954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37101</xdr:rowOff>
    </xdr:from>
    <xdr:ext cx="762000" cy="259045"/>
    <xdr:sp macro="" textlink="">
      <xdr:nvSpPr>
        <xdr:cNvPr id="339" name="テキスト ボックス 338"/>
        <xdr:cNvSpPr txBox="1"/>
      </xdr:nvSpPr>
      <xdr:spPr>
        <a:xfrm>
          <a:off x="12623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94/128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合併</a:t>
          </a:r>
          <a:r>
            <a:rPr kumimoji="1" lang="ja-JP" altLang="en-US" sz="1100" b="0" i="0" baseline="0">
              <a:solidFill>
                <a:schemeClr val="dk1"/>
              </a:solidFill>
              <a:effectLst/>
              <a:latin typeface="+mn-lt"/>
              <a:ea typeface="+mn-ea"/>
              <a:cs typeface="+mn-cs"/>
            </a:rPr>
            <a:t>市町の</a:t>
          </a:r>
          <a:r>
            <a:rPr kumimoji="1" lang="ja-JP" altLang="ja-JP" sz="1100" b="0" i="0" baseline="0">
              <a:solidFill>
                <a:schemeClr val="dk1"/>
              </a:solidFill>
              <a:effectLst/>
              <a:latin typeface="+mn-lt"/>
              <a:ea typeface="+mn-ea"/>
              <a:cs typeface="+mn-cs"/>
            </a:rPr>
            <a:t>地方債残高</a:t>
          </a:r>
          <a:r>
            <a:rPr kumimoji="1" lang="ja-JP" altLang="en-US" sz="1100" b="0" i="0" baseline="0">
              <a:solidFill>
                <a:schemeClr val="dk1"/>
              </a:solidFill>
              <a:effectLst/>
              <a:latin typeface="+mn-lt"/>
              <a:ea typeface="+mn-ea"/>
              <a:cs typeface="+mn-cs"/>
            </a:rPr>
            <a:t>を引継ぎ</a:t>
          </a:r>
          <a:r>
            <a:rPr kumimoji="1" lang="ja-JP" altLang="ja-JP" sz="1100" b="0" i="0" baseline="0">
              <a:solidFill>
                <a:schemeClr val="dk1"/>
              </a:solidFill>
              <a:effectLst/>
              <a:latin typeface="+mn-lt"/>
              <a:ea typeface="+mn-ea"/>
              <a:cs typeface="+mn-cs"/>
            </a:rPr>
            <a:t>、発行額を抑制することにより年々減少</a:t>
          </a:r>
          <a:r>
            <a:rPr kumimoji="1" lang="ja-JP" altLang="en-US" sz="1100" b="0" i="0" baseline="0">
              <a:solidFill>
                <a:schemeClr val="dk1"/>
              </a:solidFill>
              <a:effectLst/>
              <a:latin typeface="+mn-lt"/>
              <a:ea typeface="+mn-ea"/>
              <a:cs typeface="+mn-cs"/>
            </a:rPr>
            <a:t>傾向であったが、大型の施設整備事業等を行ったことにより地方債の元利償還金が膨らみ、公債費に係る経常収支比率は類似団体平均を</a:t>
          </a:r>
          <a:r>
            <a:rPr kumimoji="1" lang="en-US" altLang="ja-JP" sz="1100" b="0" i="0" baseline="0">
              <a:solidFill>
                <a:schemeClr val="dk1"/>
              </a:solidFill>
              <a:effectLst/>
              <a:latin typeface="+mn-lt"/>
              <a:ea typeface="+mn-ea"/>
              <a:cs typeface="+mn-cs"/>
            </a:rPr>
            <a:t>2.3</a:t>
          </a:r>
          <a:r>
            <a:rPr kumimoji="1" lang="ja-JP" altLang="en-US" sz="1100" b="0" i="0" baseline="0">
              <a:solidFill>
                <a:schemeClr val="dk1"/>
              </a:solidFill>
              <a:effectLst/>
              <a:latin typeface="+mn-lt"/>
              <a:ea typeface="+mn-ea"/>
              <a:cs typeface="+mn-cs"/>
            </a:rPr>
            <a:t>ポイント上回っている。公債費の負担は非常に大きいものとなっている。庁舎耐震事業や公共施設除却事業等、先送りできない大型事業等の計画が見込まれ、今後も公債費が膨らむことが予想されるが、南さつま市財政健全化計画に基づき、地方債発行額の抑制に努め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20320</xdr:rowOff>
    </xdr:from>
    <xdr:to>
      <xdr:col>7</xdr:col>
      <xdr:colOff>15875</xdr:colOff>
      <xdr:row>81</xdr:row>
      <xdr:rowOff>12700</xdr:rowOff>
    </xdr:to>
    <xdr:cxnSp macro="">
      <xdr:nvCxnSpPr>
        <xdr:cNvPr id="366" name="直線コネクタ 365"/>
        <xdr:cNvCxnSpPr/>
      </xdr:nvCxnSpPr>
      <xdr:spPr>
        <a:xfrm flipV="1">
          <a:off x="4826000" y="12707620"/>
          <a:ext cx="0" cy="1192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156227</xdr:rowOff>
    </xdr:from>
    <xdr:ext cx="762000" cy="259045"/>
    <xdr:sp macro="" textlink="">
      <xdr:nvSpPr>
        <xdr:cNvPr id="367" name="公債費最小値テキスト"/>
        <xdr:cNvSpPr txBox="1"/>
      </xdr:nvSpPr>
      <xdr:spPr>
        <a:xfrm>
          <a:off x="4914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73.0</a:t>
          </a:r>
          <a:endParaRPr kumimoji="1" lang="ja-JP" altLang="en-US" sz="1000" b="1">
            <a:latin typeface="ＭＳ Ｐゴシック"/>
          </a:endParaRPr>
        </a:p>
      </xdr:txBody>
    </xdr:sp>
    <xdr:clientData/>
  </xdr:oneCellAnchor>
  <xdr:twoCellAnchor>
    <xdr:from>
      <xdr:col>6</xdr:col>
      <xdr:colOff>612775</xdr:colOff>
      <xdr:row>81</xdr:row>
      <xdr:rowOff>12700</xdr:rowOff>
    </xdr:from>
    <xdr:to>
      <xdr:col>7</xdr:col>
      <xdr:colOff>104775</xdr:colOff>
      <xdr:row>81</xdr:row>
      <xdr:rowOff>12700</xdr:rowOff>
    </xdr:to>
    <xdr:cxnSp macro="">
      <xdr:nvCxnSpPr>
        <xdr:cNvPr id="368" name="直線コネクタ 367"/>
        <xdr:cNvCxnSpPr/>
      </xdr:nvCxnSpPr>
      <xdr:spPr>
        <a:xfrm>
          <a:off x="4737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106697</xdr:rowOff>
    </xdr:from>
    <xdr:ext cx="762000" cy="259045"/>
    <xdr:sp macro="" textlink="">
      <xdr:nvSpPr>
        <xdr:cNvPr id="369" name="公債費最大値テキスト"/>
        <xdr:cNvSpPr txBox="1"/>
      </xdr:nvSpPr>
      <xdr:spPr>
        <a:xfrm>
          <a:off x="4914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6</xdr:col>
      <xdr:colOff>612775</xdr:colOff>
      <xdr:row>74</xdr:row>
      <xdr:rowOff>20320</xdr:rowOff>
    </xdr:from>
    <xdr:to>
      <xdr:col>7</xdr:col>
      <xdr:colOff>104775</xdr:colOff>
      <xdr:row>74</xdr:row>
      <xdr:rowOff>20320</xdr:rowOff>
    </xdr:to>
    <xdr:cxnSp macro="">
      <xdr:nvCxnSpPr>
        <xdr:cNvPr id="370" name="直線コネクタ 369"/>
        <xdr:cNvCxnSpPr/>
      </xdr:nvCxnSpPr>
      <xdr:spPr>
        <a:xfrm>
          <a:off x="4737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66040</xdr:rowOff>
    </xdr:from>
    <xdr:to>
      <xdr:col>7</xdr:col>
      <xdr:colOff>15875</xdr:colOff>
      <xdr:row>75</xdr:row>
      <xdr:rowOff>69850</xdr:rowOff>
    </xdr:to>
    <xdr:cxnSp macro="">
      <xdr:nvCxnSpPr>
        <xdr:cNvPr id="371" name="直線コネクタ 370"/>
        <xdr:cNvCxnSpPr/>
      </xdr:nvCxnSpPr>
      <xdr:spPr>
        <a:xfrm flipV="1">
          <a:off x="3987800" y="1292479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159402</xdr:rowOff>
    </xdr:from>
    <xdr:ext cx="762000" cy="259045"/>
    <xdr:sp macro="" textlink="">
      <xdr:nvSpPr>
        <xdr:cNvPr id="372" name="公債費平均値テキスト"/>
        <xdr:cNvSpPr txBox="1"/>
      </xdr:nvSpPr>
      <xdr:spPr>
        <a:xfrm>
          <a:off x="4914900" y="12675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142875</xdr:rowOff>
    </xdr:from>
    <xdr:to>
      <xdr:col>7</xdr:col>
      <xdr:colOff>66675</xdr:colOff>
      <xdr:row>75</xdr:row>
      <xdr:rowOff>73025</xdr:rowOff>
    </xdr:to>
    <xdr:sp macro="" textlink="">
      <xdr:nvSpPr>
        <xdr:cNvPr id="373" name="フローチャート : 判断 372"/>
        <xdr:cNvSpPr/>
      </xdr:nvSpPr>
      <xdr:spPr>
        <a:xfrm>
          <a:off x="47752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69850</xdr:rowOff>
    </xdr:from>
    <xdr:to>
      <xdr:col>5</xdr:col>
      <xdr:colOff>549275</xdr:colOff>
      <xdr:row>75</xdr:row>
      <xdr:rowOff>71755</xdr:rowOff>
    </xdr:to>
    <xdr:cxnSp macro="">
      <xdr:nvCxnSpPr>
        <xdr:cNvPr id="374" name="直線コネクタ 373"/>
        <xdr:cNvCxnSpPr/>
      </xdr:nvCxnSpPr>
      <xdr:spPr>
        <a:xfrm flipV="1">
          <a:off x="3098800" y="129286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142875</xdr:rowOff>
    </xdr:from>
    <xdr:to>
      <xdr:col>5</xdr:col>
      <xdr:colOff>600075</xdr:colOff>
      <xdr:row>75</xdr:row>
      <xdr:rowOff>73025</xdr:rowOff>
    </xdr:to>
    <xdr:sp macro="" textlink="">
      <xdr:nvSpPr>
        <xdr:cNvPr id="375" name="フローチャート : 判断 374"/>
        <xdr:cNvSpPr/>
      </xdr:nvSpPr>
      <xdr:spPr>
        <a:xfrm>
          <a:off x="39370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83202</xdr:rowOff>
    </xdr:from>
    <xdr:ext cx="736600" cy="259045"/>
    <xdr:sp macro="" textlink="">
      <xdr:nvSpPr>
        <xdr:cNvPr id="376" name="テキスト ボックス 375"/>
        <xdr:cNvSpPr txBox="1"/>
      </xdr:nvSpPr>
      <xdr:spPr>
        <a:xfrm>
          <a:off x="3606800" y="12599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58420</xdr:rowOff>
    </xdr:from>
    <xdr:to>
      <xdr:col>4</xdr:col>
      <xdr:colOff>346075</xdr:colOff>
      <xdr:row>75</xdr:row>
      <xdr:rowOff>71755</xdr:rowOff>
    </xdr:to>
    <xdr:cxnSp macro="">
      <xdr:nvCxnSpPr>
        <xdr:cNvPr id="377" name="直線コネクタ 376"/>
        <xdr:cNvCxnSpPr/>
      </xdr:nvCxnSpPr>
      <xdr:spPr>
        <a:xfrm>
          <a:off x="2209800" y="1291717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146685</xdr:rowOff>
    </xdr:from>
    <xdr:to>
      <xdr:col>4</xdr:col>
      <xdr:colOff>396875</xdr:colOff>
      <xdr:row>75</xdr:row>
      <xdr:rowOff>76835</xdr:rowOff>
    </xdr:to>
    <xdr:sp macro="" textlink="">
      <xdr:nvSpPr>
        <xdr:cNvPr id="378" name="フローチャート : 判断 377"/>
        <xdr:cNvSpPr/>
      </xdr:nvSpPr>
      <xdr:spPr>
        <a:xfrm>
          <a:off x="30480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87012</xdr:rowOff>
    </xdr:from>
    <xdr:ext cx="762000" cy="259045"/>
    <xdr:sp macro="" textlink="">
      <xdr:nvSpPr>
        <xdr:cNvPr id="379" name="テキスト ボックス 378"/>
        <xdr:cNvSpPr txBox="1"/>
      </xdr:nvSpPr>
      <xdr:spPr>
        <a:xfrm>
          <a:off x="2717800" y="1260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58420</xdr:rowOff>
    </xdr:from>
    <xdr:to>
      <xdr:col>3</xdr:col>
      <xdr:colOff>142875</xdr:colOff>
      <xdr:row>75</xdr:row>
      <xdr:rowOff>69850</xdr:rowOff>
    </xdr:to>
    <xdr:cxnSp macro="">
      <xdr:nvCxnSpPr>
        <xdr:cNvPr id="380" name="直線コネクタ 379"/>
        <xdr:cNvCxnSpPr/>
      </xdr:nvCxnSpPr>
      <xdr:spPr>
        <a:xfrm flipV="1">
          <a:off x="1320800" y="129171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148590</xdr:rowOff>
    </xdr:from>
    <xdr:to>
      <xdr:col>3</xdr:col>
      <xdr:colOff>193675</xdr:colOff>
      <xdr:row>75</xdr:row>
      <xdr:rowOff>78740</xdr:rowOff>
    </xdr:to>
    <xdr:sp macro="" textlink="">
      <xdr:nvSpPr>
        <xdr:cNvPr id="381" name="フローチャート : 判断 380"/>
        <xdr:cNvSpPr/>
      </xdr:nvSpPr>
      <xdr:spPr>
        <a:xfrm>
          <a:off x="2159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88917</xdr:rowOff>
    </xdr:from>
    <xdr:ext cx="762000" cy="259045"/>
    <xdr:sp macro="" textlink="">
      <xdr:nvSpPr>
        <xdr:cNvPr id="382" name="テキスト ボックス 381"/>
        <xdr:cNvSpPr txBox="1"/>
      </xdr:nvSpPr>
      <xdr:spPr>
        <a:xfrm>
          <a:off x="1828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75</xdr:row>
      <xdr:rowOff>15240</xdr:rowOff>
    </xdr:from>
    <xdr:to>
      <xdr:col>7</xdr:col>
      <xdr:colOff>66675</xdr:colOff>
      <xdr:row>75</xdr:row>
      <xdr:rowOff>116840</xdr:rowOff>
    </xdr:to>
    <xdr:sp macro="" textlink="">
      <xdr:nvSpPr>
        <xdr:cNvPr id="390" name="円/楕円 389"/>
        <xdr:cNvSpPr/>
      </xdr:nvSpPr>
      <xdr:spPr>
        <a:xfrm>
          <a:off x="47752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158767</xdr:rowOff>
    </xdr:from>
    <xdr:ext cx="762000" cy="259045"/>
    <xdr:sp macro="" textlink="">
      <xdr:nvSpPr>
        <xdr:cNvPr id="391" name="公債費該当値テキスト"/>
        <xdr:cNvSpPr txBox="1"/>
      </xdr:nvSpPr>
      <xdr:spPr>
        <a:xfrm>
          <a:off x="4914900" y="1284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19050</xdr:rowOff>
    </xdr:from>
    <xdr:to>
      <xdr:col>5</xdr:col>
      <xdr:colOff>600075</xdr:colOff>
      <xdr:row>75</xdr:row>
      <xdr:rowOff>120650</xdr:rowOff>
    </xdr:to>
    <xdr:sp macro="" textlink="">
      <xdr:nvSpPr>
        <xdr:cNvPr id="392" name="円/楕円 391"/>
        <xdr:cNvSpPr/>
      </xdr:nvSpPr>
      <xdr:spPr>
        <a:xfrm>
          <a:off x="3937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105427</xdr:rowOff>
    </xdr:from>
    <xdr:ext cx="736600" cy="259045"/>
    <xdr:sp macro="" textlink="">
      <xdr:nvSpPr>
        <xdr:cNvPr id="393" name="テキスト ボックス 392"/>
        <xdr:cNvSpPr txBox="1"/>
      </xdr:nvSpPr>
      <xdr:spPr>
        <a:xfrm>
          <a:off x="3606800" y="1296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20955</xdr:rowOff>
    </xdr:from>
    <xdr:to>
      <xdr:col>4</xdr:col>
      <xdr:colOff>396875</xdr:colOff>
      <xdr:row>75</xdr:row>
      <xdr:rowOff>122555</xdr:rowOff>
    </xdr:to>
    <xdr:sp macro="" textlink="">
      <xdr:nvSpPr>
        <xdr:cNvPr id="394" name="円/楕円 393"/>
        <xdr:cNvSpPr/>
      </xdr:nvSpPr>
      <xdr:spPr>
        <a:xfrm>
          <a:off x="3048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107332</xdr:rowOff>
    </xdr:from>
    <xdr:ext cx="762000" cy="259045"/>
    <xdr:sp macro="" textlink="">
      <xdr:nvSpPr>
        <xdr:cNvPr id="395" name="テキスト ボックス 394"/>
        <xdr:cNvSpPr txBox="1"/>
      </xdr:nvSpPr>
      <xdr:spPr>
        <a:xfrm>
          <a:off x="27178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7620</xdr:rowOff>
    </xdr:from>
    <xdr:to>
      <xdr:col>3</xdr:col>
      <xdr:colOff>193675</xdr:colOff>
      <xdr:row>75</xdr:row>
      <xdr:rowOff>109220</xdr:rowOff>
    </xdr:to>
    <xdr:sp macro="" textlink="">
      <xdr:nvSpPr>
        <xdr:cNvPr id="396" name="円/楕円 395"/>
        <xdr:cNvSpPr/>
      </xdr:nvSpPr>
      <xdr:spPr>
        <a:xfrm>
          <a:off x="2159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93997</xdr:rowOff>
    </xdr:from>
    <xdr:ext cx="762000" cy="259045"/>
    <xdr:sp macro="" textlink="">
      <xdr:nvSpPr>
        <xdr:cNvPr id="397" name="テキスト ボックス 396"/>
        <xdr:cNvSpPr txBox="1"/>
      </xdr:nvSpPr>
      <xdr:spPr>
        <a:xfrm>
          <a:off x="1828800" y="12952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19050</xdr:rowOff>
    </xdr:from>
    <xdr:to>
      <xdr:col>1</xdr:col>
      <xdr:colOff>676275</xdr:colOff>
      <xdr:row>75</xdr:row>
      <xdr:rowOff>120650</xdr:rowOff>
    </xdr:to>
    <xdr:sp macro="" textlink="">
      <xdr:nvSpPr>
        <xdr:cNvPr id="398" name="円/楕円 397"/>
        <xdr:cNvSpPr/>
      </xdr:nvSpPr>
      <xdr:spPr>
        <a:xfrm>
          <a:off x="1270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105427</xdr:rowOff>
    </xdr:from>
    <xdr:ext cx="762000" cy="259045"/>
    <xdr:sp macro="" textlink="">
      <xdr:nvSpPr>
        <xdr:cNvPr id="399" name="テキスト ボックス 398"/>
        <xdr:cNvSpPr txBox="1"/>
      </xdr:nvSpPr>
      <xdr:spPr>
        <a:xfrm>
          <a:off x="939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28/128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公債費以外の経費の比率については、平成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年度から類似団体平均を</a:t>
          </a:r>
          <a:r>
            <a:rPr kumimoji="1" lang="ja-JP" altLang="en-US" sz="1100">
              <a:solidFill>
                <a:schemeClr val="dk1"/>
              </a:solidFill>
              <a:effectLst/>
              <a:latin typeface="+mn-lt"/>
              <a:ea typeface="+mn-ea"/>
              <a:cs typeface="+mn-cs"/>
            </a:rPr>
            <a:t>下</a:t>
          </a:r>
          <a:r>
            <a:rPr kumimoji="1" lang="ja-JP" altLang="ja-JP" sz="1100">
              <a:solidFill>
                <a:schemeClr val="dk1"/>
              </a:solidFill>
              <a:effectLst/>
              <a:latin typeface="+mn-lt"/>
              <a:ea typeface="+mn-ea"/>
              <a:cs typeface="+mn-cs"/>
            </a:rPr>
            <a:t>回っている。平成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年度は前年度と比較して増加しているが、</a:t>
          </a:r>
          <a:r>
            <a:rPr kumimoji="1" lang="ja-JP" altLang="en-US" sz="1100">
              <a:solidFill>
                <a:schemeClr val="dk1"/>
              </a:solidFill>
              <a:effectLst/>
              <a:latin typeface="+mn-lt"/>
              <a:ea typeface="+mn-ea"/>
              <a:cs typeface="+mn-cs"/>
            </a:rPr>
            <a:t>類似団体平均よりも</a:t>
          </a:r>
          <a:r>
            <a:rPr kumimoji="1" lang="en-US" altLang="ja-JP" sz="1100">
              <a:solidFill>
                <a:schemeClr val="dk1"/>
              </a:solidFill>
              <a:effectLst/>
              <a:latin typeface="+mn-lt"/>
              <a:ea typeface="+mn-ea"/>
              <a:cs typeface="+mn-cs"/>
            </a:rPr>
            <a:t>3.5</a:t>
          </a:r>
          <a:r>
            <a:rPr kumimoji="1" lang="ja-JP" altLang="en-US" sz="1100">
              <a:solidFill>
                <a:schemeClr val="dk1"/>
              </a:solidFill>
              <a:effectLst/>
              <a:latin typeface="+mn-lt"/>
              <a:ea typeface="+mn-ea"/>
              <a:cs typeface="+mn-cs"/>
            </a:rPr>
            <a:t>ポイント減と下回っている。昨年度と比較して増加した主な要因は、病院事業会計への特別会計等への繰出し金や少子化対策の扶助費の</a:t>
          </a:r>
          <a:r>
            <a:rPr kumimoji="1" lang="ja-JP" altLang="ja-JP" sz="1100">
              <a:solidFill>
                <a:schemeClr val="dk1"/>
              </a:solidFill>
              <a:effectLst/>
              <a:latin typeface="+mn-lt"/>
              <a:ea typeface="+mn-ea"/>
              <a:cs typeface="+mn-cs"/>
            </a:rPr>
            <a:t>前年度と比較して増加したことである。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しかし、</a:t>
          </a:r>
          <a:r>
            <a:rPr kumimoji="1" lang="ja-JP" altLang="ja-JP" sz="1100">
              <a:solidFill>
                <a:schemeClr val="dk1"/>
              </a:solidFill>
              <a:effectLst/>
              <a:latin typeface="+mn-lt"/>
              <a:ea typeface="+mn-ea"/>
              <a:cs typeface="+mn-cs"/>
            </a:rPr>
            <a:t>依然として類似団体と比較して</a:t>
          </a:r>
          <a:r>
            <a:rPr kumimoji="1" lang="ja-JP" altLang="en-US" sz="1100">
              <a:solidFill>
                <a:schemeClr val="dk1"/>
              </a:solidFill>
              <a:effectLst/>
              <a:latin typeface="+mn-lt"/>
              <a:ea typeface="+mn-ea"/>
              <a:cs typeface="+mn-cs"/>
            </a:rPr>
            <a:t>人件費が</a:t>
          </a:r>
          <a:r>
            <a:rPr kumimoji="1" lang="ja-JP" altLang="ja-JP" sz="1100">
              <a:solidFill>
                <a:schemeClr val="dk1"/>
              </a:solidFill>
              <a:effectLst/>
              <a:latin typeface="+mn-lt"/>
              <a:ea typeface="+mn-ea"/>
              <a:cs typeface="+mn-cs"/>
            </a:rPr>
            <a:t>高くなっているため、定員管理適正化計画に基づき削減してはいるが、今後も制度の見直しを含め適正化を図りたい。</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27940</xdr:rowOff>
    </xdr:from>
    <xdr:to>
      <xdr:col>24</xdr:col>
      <xdr:colOff>31750</xdr:colOff>
      <xdr:row>80</xdr:row>
      <xdr:rowOff>146050</xdr:rowOff>
    </xdr:to>
    <xdr:cxnSp macro="">
      <xdr:nvCxnSpPr>
        <xdr:cNvPr id="427" name="直線コネクタ 426"/>
        <xdr:cNvCxnSpPr/>
      </xdr:nvCxnSpPr>
      <xdr:spPr>
        <a:xfrm flipV="1">
          <a:off x="16510000" y="12715240"/>
          <a:ext cx="0" cy="1146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118127</xdr:rowOff>
    </xdr:from>
    <xdr:ext cx="762000" cy="259045"/>
    <xdr:sp macro="" textlink="">
      <xdr:nvSpPr>
        <xdr:cNvPr id="428" name="公債費以外最小値テキスト"/>
        <xdr:cNvSpPr txBox="1"/>
      </xdr:nvSpPr>
      <xdr:spPr>
        <a:xfrm>
          <a:off x="16598900" y="13834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146050</xdr:rowOff>
    </xdr:from>
    <xdr:to>
      <xdr:col>24</xdr:col>
      <xdr:colOff>120650</xdr:colOff>
      <xdr:row>80</xdr:row>
      <xdr:rowOff>146050</xdr:rowOff>
    </xdr:to>
    <xdr:cxnSp macro="">
      <xdr:nvCxnSpPr>
        <xdr:cNvPr id="429" name="直線コネクタ 428"/>
        <xdr:cNvCxnSpPr/>
      </xdr:nvCxnSpPr>
      <xdr:spPr>
        <a:xfrm>
          <a:off x="16421100" y="13862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114317</xdr:rowOff>
    </xdr:from>
    <xdr:ext cx="762000" cy="259045"/>
    <xdr:sp macro="" textlink="">
      <xdr:nvSpPr>
        <xdr:cNvPr id="430" name="公債費以外最大値テキスト"/>
        <xdr:cNvSpPr txBox="1"/>
      </xdr:nvSpPr>
      <xdr:spPr>
        <a:xfrm>
          <a:off x="16598900" y="1245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a:t>
          </a:r>
          <a:endParaRPr kumimoji="1" lang="ja-JP" altLang="en-US" sz="1000" b="1">
            <a:latin typeface="ＭＳ Ｐゴシック"/>
          </a:endParaRPr>
        </a:p>
      </xdr:txBody>
    </xdr:sp>
    <xdr:clientData/>
  </xdr:oneCellAnchor>
  <xdr:twoCellAnchor>
    <xdr:from>
      <xdr:col>23</xdr:col>
      <xdr:colOff>628650</xdr:colOff>
      <xdr:row>74</xdr:row>
      <xdr:rowOff>27940</xdr:rowOff>
    </xdr:from>
    <xdr:to>
      <xdr:col>24</xdr:col>
      <xdr:colOff>120650</xdr:colOff>
      <xdr:row>74</xdr:row>
      <xdr:rowOff>27940</xdr:rowOff>
    </xdr:to>
    <xdr:cxnSp macro="">
      <xdr:nvCxnSpPr>
        <xdr:cNvPr id="431" name="直線コネクタ 430"/>
        <xdr:cNvCxnSpPr/>
      </xdr:nvCxnSpPr>
      <xdr:spPr>
        <a:xfrm>
          <a:off x="16421100" y="12715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81280</xdr:rowOff>
    </xdr:from>
    <xdr:to>
      <xdr:col>24</xdr:col>
      <xdr:colOff>31750</xdr:colOff>
      <xdr:row>76</xdr:row>
      <xdr:rowOff>165100</xdr:rowOff>
    </xdr:to>
    <xdr:cxnSp macro="">
      <xdr:nvCxnSpPr>
        <xdr:cNvPr id="432" name="直線コネクタ 431"/>
        <xdr:cNvCxnSpPr/>
      </xdr:nvCxnSpPr>
      <xdr:spPr>
        <a:xfrm>
          <a:off x="15671800" y="131114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33"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34" name="フローチャート : 判断 433"/>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77</xdr:row>
      <xdr:rowOff>16511</xdr:rowOff>
    </xdr:to>
    <xdr:cxnSp macro="">
      <xdr:nvCxnSpPr>
        <xdr:cNvPr id="435" name="直線コネクタ 434"/>
        <xdr:cNvCxnSpPr/>
      </xdr:nvCxnSpPr>
      <xdr:spPr>
        <a:xfrm flipV="1">
          <a:off x="14782800" y="13111480"/>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6" name="フローチャート : 判断 435"/>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7" name="テキスト ボックス 436"/>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130811</xdr:rowOff>
    </xdr:from>
    <xdr:to>
      <xdr:col>21</xdr:col>
      <xdr:colOff>361950</xdr:colOff>
      <xdr:row>77</xdr:row>
      <xdr:rowOff>16511</xdr:rowOff>
    </xdr:to>
    <xdr:cxnSp macro="">
      <xdr:nvCxnSpPr>
        <xdr:cNvPr id="438" name="直線コネクタ 437"/>
        <xdr:cNvCxnSpPr/>
      </xdr:nvCxnSpPr>
      <xdr:spPr>
        <a:xfrm>
          <a:off x="13893800" y="1316101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34289</xdr:rowOff>
    </xdr:from>
    <xdr:to>
      <xdr:col>21</xdr:col>
      <xdr:colOff>412750</xdr:colOff>
      <xdr:row>77</xdr:row>
      <xdr:rowOff>135889</xdr:rowOff>
    </xdr:to>
    <xdr:sp macro="" textlink="">
      <xdr:nvSpPr>
        <xdr:cNvPr id="439" name="フローチャート : 判断 438"/>
        <xdr:cNvSpPr/>
      </xdr:nvSpPr>
      <xdr:spPr>
        <a:xfrm>
          <a:off x="14732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120666</xdr:rowOff>
    </xdr:from>
    <xdr:ext cx="762000" cy="259045"/>
    <xdr:sp macro="" textlink="">
      <xdr:nvSpPr>
        <xdr:cNvPr id="440" name="テキスト ボックス 439"/>
        <xdr:cNvSpPr txBox="1"/>
      </xdr:nvSpPr>
      <xdr:spPr>
        <a:xfrm>
          <a:off x="14401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130811</xdr:rowOff>
    </xdr:from>
    <xdr:to>
      <xdr:col>20</xdr:col>
      <xdr:colOff>158750</xdr:colOff>
      <xdr:row>77</xdr:row>
      <xdr:rowOff>8889</xdr:rowOff>
    </xdr:to>
    <xdr:cxnSp macro="">
      <xdr:nvCxnSpPr>
        <xdr:cNvPr id="441" name="直線コネクタ 440"/>
        <xdr:cNvCxnSpPr/>
      </xdr:nvCxnSpPr>
      <xdr:spPr>
        <a:xfrm flipV="1">
          <a:off x="13004800" y="1316101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42" name="フローチャート : 判断 44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43" name="テキスト ボックス 44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44" name="フローチャート : 判断 443"/>
        <xdr:cNvSpPr/>
      </xdr:nvSpPr>
      <xdr:spPr>
        <a:xfrm>
          <a:off x="12954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82566</xdr:rowOff>
    </xdr:from>
    <xdr:ext cx="762000" cy="259045"/>
    <xdr:sp macro="" textlink="">
      <xdr:nvSpPr>
        <xdr:cNvPr id="445" name="テキスト ボックス 444"/>
        <xdr:cNvSpPr txBox="1"/>
      </xdr:nvSpPr>
      <xdr:spPr>
        <a:xfrm>
          <a:off x="12623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114300</xdr:rowOff>
    </xdr:from>
    <xdr:to>
      <xdr:col>24</xdr:col>
      <xdr:colOff>82550</xdr:colOff>
      <xdr:row>77</xdr:row>
      <xdr:rowOff>44450</xdr:rowOff>
    </xdr:to>
    <xdr:sp macro="" textlink="">
      <xdr:nvSpPr>
        <xdr:cNvPr id="451" name="円/楕円 450"/>
        <xdr:cNvSpPr/>
      </xdr:nvSpPr>
      <xdr:spPr>
        <a:xfrm>
          <a:off x="16459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130827</xdr:rowOff>
    </xdr:from>
    <xdr:ext cx="762000" cy="259045"/>
    <xdr:sp macro="" textlink="">
      <xdr:nvSpPr>
        <xdr:cNvPr id="452" name="公債費以外該当値テキスト"/>
        <xdr:cNvSpPr txBox="1"/>
      </xdr:nvSpPr>
      <xdr:spPr>
        <a:xfrm>
          <a:off x="165989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30480</xdr:rowOff>
    </xdr:from>
    <xdr:to>
      <xdr:col>22</xdr:col>
      <xdr:colOff>615950</xdr:colOff>
      <xdr:row>76</xdr:row>
      <xdr:rowOff>132080</xdr:rowOff>
    </xdr:to>
    <xdr:sp macro="" textlink="">
      <xdr:nvSpPr>
        <xdr:cNvPr id="453" name="円/楕円 452"/>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142257</xdr:rowOff>
    </xdr:from>
    <xdr:ext cx="736600" cy="259045"/>
    <xdr:sp macro="" textlink="">
      <xdr:nvSpPr>
        <xdr:cNvPr id="454" name="テキスト ボックス 453"/>
        <xdr:cNvSpPr txBox="1"/>
      </xdr:nvSpPr>
      <xdr:spPr>
        <a:xfrm>
          <a:off x="15290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137161</xdr:rowOff>
    </xdr:from>
    <xdr:to>
      <xdr:col>21</xdr:col>
      <xdr:colOff>412750</xdr:colOff>
      <xdr:row>77</xdr:row>
      <xdr:rowOff>67311</xdr:rowOff>
    </xdr:to>
    <xdr:sp macro="" textlink="">
      <xdr:nvSpPr>
        <xdr:cNvPr id="455" name="円/楕円 454"/>
        <xdr:cNvSpPr/>
      </xdr:nvSpPr>
      <xdr:spPr>
        <a:xfrm>
          <a:off x="14732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77487</xdr:rowOff>
    </xdr:from>
    <xdr:ext cx="762000" cy="259045"/>
    <xdr:sp macro="" textlink="">
      <xdr:nvSpPr>
        <xdr:cNvPr id="456" name="テキスト ボックス 455"/>
        <xdr:cNvSpPr txBox="1"/>
      </xdr:nvSpPr>
      <xdr:spPr>
        <a:xfrm>
          <a:off x="14401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80011</xdr:rowOff>
    </xdr:from>
    <xdr:to>
      <xdr:col>20</xdr:col>
      <xdr:colOff>209550</xdr:colOff>
      <xdr:row>77</xdr:row>
      <xdr:rowOff>10161</xdr:rowOff>
    </xdr:to>
    <xdr:sp macro="" textlink="">
      <xdr:nvSpPr>
        <xdr:cNvPr id="457" name="円/楕円 456"/>
        <xdr:cNvSpPr/>
      </xdr:nvSpPr>
      <xdr:spPr>
        <a:xfrm>
          <a:off x="13843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20337</xdr:rowOff>
    </xdr:from>
    <xdr:ext cx="762000" cy="259045"/>
    <xdr:sp macro="" textlink="">
      <xdr:nvSpPr>
        <xdr:cNvPr id="458" name="テキスト ボックス 457"/>
        <xdr:cNvSpPr txBox="1"/>
      </xdr:nvSpPr>
      <xdr:spPr>
        <a:xfrm>
          <a:off x="13512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129539</xdr:rowOff>
    </xdr:from>
    <xdr:to>
      <xdr:col>19</xdr:col>
      <xdr:colOff>6350</xdr:colOff>
      <xdr:row>77</xdr:row>
      <xdr:rowOff>59689</xdr:rowOff>
    </xdr:to>
    <xdr:sp macro="" textlink="">
      <xdr:nvSpPr>
        <xdr:cNvPr id="459" name="円/楕円 458"/>
        <xdr:cNvSpPr/>
      </xdr:nvSpPr>
      <xdr:spPr>
        <a:xfrm>
          <a:off x="12954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69867</xdr:rowOff>
    </xdr:from>
    <xdr:ext cx="762000" cy="259045"/>
    <xdr:sp macro="" textlink="">
      <xdr:nvSpPr>
        <xdr:cNvPr id="460" name="テキスト ボックス 459"/>
        <xdr:cNvSpPr txBox="1"/>
      </xdr:nvSpPr>
      <xdr:spPr>
        <a:xfrm>
          <a:off x="12623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鹿児島県南さつま市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143827</xdr:rowOff>
    </xdr:from>
    <xdr:to>
      <xdr:col>4</xdr:col>
      <xdr:colOff>1117600</xdr:colOff>
      <xdr:row>20</xdr:row>
      <xdr:rowOff>118097</xdr:rowOff>
    </xdr:to>
    <xdr:cxnSp macro="">
      <xdr:nvCxnSpPr>
        <xdr:cNvPr id="45" name="直線コネクタ 44"/>
        <xdr:cNvCxnSpPr/>
      </xdr:nvCxnSpPr>
      <xdr:spPr bwMode="auto">
        <a:xfrm flipV="1">
          <a:off x="5651500" y="2248852"/>
          <a:ext cx="0" cy="1345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90174</xdr:rowOff>
    </xdr:from>
    <xdr:ext cx="762000" cy="259045"/>
    <xdr:sp macro="" textlink="">
      <xdr:nvSpPr>
        <xdr:cNvPr id="46" name="人口1人当たり決算額の推移最小値テキスト130"/>
        <xdr:cNvSpPr txBox="1"/>
      </xdr:nvSpPr>
      <xdr:spPr>
        <a:xfrm>
          <a:off x="5740400" y="356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56,951</a:t>
          </a:r>
          <a:endParaRPr kumimoji="1" lang="ja-JP" altLang="en-US" sz="1000" b="1">
            <a:latin typeface="ＭＳ Ｐゴシック"/>
          </a:endParaRPr>
        </a:p>
      </xdr:txBody>
    </xdr:sp>
    <xdr:clientData/>
  </xdr:oneCellAnchor>
  <xdr:twoCellAnchor>
    <xdr:from>
      <xdr:col>4</xdr:col>
      <xdr:colOff>1028700</xdr:colOff>
      <xdr:row>20</xdr:row>
      <xdr:rowOff>118097</xdr:rowOff>
    </xdr:from>
    <xdr:to>
      <xdr:col>5</xdr:col>
      <xdr:colOff>73025</xdr:colOff>
      <xdr:row>20</xdr:row>
      <xdr:rowOff>118097</xdr:rowOff>
    </xdr:to>
    <xdr:cxnSp macro="">
      <xdr:nvCxnSpPr>
        <xdr:cNvPr id="47" name="直線コネクタ 46"/>
        <xdr:cNvCxnSpPr/>
      </xdr:nvCxnSpPr>
      <xdr:spPr bwMode="auto">
        <a:xfrm>
          <a:off x="5562600" y="35947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58754</xdr:rowOff>
    </xdr:from>
    <xdr:ext cx="762000" cy="259045"/>
    <xdr:sp macro="" textlink="">
      <xdr:nvSpPr>
        <xdr:cNvPr id="48" name="人口1人当たり決算額の推移最大値テキスト130"/>
        <xdr:cNvSpPr txBox="1"/>
      </xdr:nvSpPr>
      <xdr:spPr>
        <a:xfrm>
          <a:off x="5740400" y="199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162,925</a:t>
          </a:r>
          <a:endParaRPr kumimoji="1" lang="ja-JP" altLang="en-US" sz="1000" b="1">
            <a:latin typeface="ＭＳ Ｐゴシック"/>
          </a:endParaRPr>
        </a:p>
      </xdr:txBody>
    </xdr:sp>
    <xdr:clientData/>
  </xdr:oneCellAnchor>
  <xdr:twoCellAnchor>
    <xdr:from>
      <xdr:col>4</xdr:col>
      <xdr:colOff>1028700</xdr:colOff>
      <xdr:row>12</xdr:row>
      <xdr:rowOff>143827</xdr:rowOff>
    </xdr:from>
    <xdr:to>
      <xdr:col>5</xdr:col>
      <xdr:colOff>73025</xdr:colOff>
      <xdr:row>12</xdr:row>
      <xdr:rowOff>143827</xdr:rowOff>
    </xdr:to>
    <xdr:cxnSp macro="">
      <xdr:nvCxnSpPr>
        <xdr:cNvPr id="49" name="直線コネクタ 48"/>
        <xdr:cNvCxnSpPr/>
      </xdr:nvCxnSpPr>
      <xdr:spPr bwMode="auto">
        <a:xfrm>
          <a:off x="5562600" y="224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148361</xdr:rowOff>
    </xdr:from>
    <xdr:to>
      <xdr:col>4</xdr:col>
      <xdr:colOff>1117600</xdr:colOff>
      <xdr:row>15</xdr:row>
      <xdr:rowOff>161887</xdr:rowOff>
    </xdr:to>
    <xdr:cxnSp macro="">
      <xdr:nvCxnSpPr>
        <xdr:cNvPr id="50" name="直線コネクタ 49"/>
        <xdr:cNvCxnSpPr/>
      </xdr:nvCxnSpPr>
      <xdr:spPr bwMode="auto">
        <a:xfrm>
          <a:off x="5003800" y="2767736"/>
          <a:ext cx="647700" cy="135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146067</xdr:rowOff>
    </xdr:from>
    <xdr:ext cx="762000" cy="259045"/>
    <xdr:sp macro="" textlink="">
      <xdr:nvSpPr>
        <xdr:cNvPr id="51" name="人口1人当たり決算額の推移平均値テキスト130"/>
        <xdr:cNvSpPr txBox="1"/>
      </xdr:nvSpPr>
      <xdr:spPr>
        <a:xfrm>
          <a:off x="5740400" y="2936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102,550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2540</xdr:rowOff>
    </xdr:from>
    <xdr:to>
      <xdr:col>5</xdr:col>
      <xdr:colOff>34925</xdr:colOff>
      <xdr:row>17</xdr:row>
      <xdr:rowOff>104140</xdr:rowOff>
    </xdr:to>
    <xdr:sp macro="" textlink="">
      <xdr:nvSpPr>
        <xdr:cNvPr id="52" name="フローチャート : 判断 51"/>
        <xdr:cNvSpPr/>
      </xdr:nvSpPr>
      <xdr:spPr bwMode="auto">
        <a:xfrm>
          <a:off x="5600700" y="2964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120218</xdr:rowOff>
    </xdr:from>
    <xdr:to>
      <xdr:col>4</xdr:col>
      <xdr:colOff>469900</xdr:colOff>
      <xdr:row>15</xdr:row>
      <xdr:rowOff>148361</xdr:rowOff>
    </xdr:to>
    <xdr:cxnSp macro="">
      <xdr:nvCxnSpPr>
        <xdr:cNvPr id="53" name="直線コネクタ 52"/>
        <xdr:cNvCxnSpPr/>
      </xdr:nvCxnSpPr>
      <xdr:spPr bwMode="auto">
        <a:xfrm>
          <a:off x="4305300" y="2739593"/>
          <a:ext cx="698500" cy="28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11011</xdr:rowOff>
    </xdr:from>
    <xdr:to>
      <xdr:col>4</xdr:col>
      <xdr:colOff>520700</xdr:colOff>
      <xdr:row>17</xdr:row>
      <xdr:rowOff>112611</xdr:rowOff>
    </xdr:to>
    <xdr:sp macro="" textlink="">
      <xdr:nvSpPr>
        <xdr:cNvPr id="54" name="フローチャート : 判断 53"/>
        <xdr:cNvSpPr/>
      </xdr:nvSpPr>
      <xdr:spPr bwMode="auto">
        <a:xfrm>
          <a:off x="4953000" y="29732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97388</xdr:rowOff>
    </xdr:from>
    <xdr:ext cx="736600" cy="259045"/>
    <xdr:sp macro="" textlink="">
      <xdr:nvSpPr>
        <xdr:cNvPr id="55" name="テキスト ボックス 54"/>
        <xdr:cNvSpPr txBox="1"/>
      </xdr:nvSpPr>
      <xdr:spPr>
        <a:xfrm>
          <a:off x="4622800" y="3059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101,883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120218</xdr:rowOff>
    </xdr:from>
    <xdr:to>
      <xdr:col>3</xdr:col>
      <xdr:colOff>904875</xdr:colOff>
      <xdr:row>15</xdr:row>
      <xdr:rowOff>165379</xdr:rowOff>
    </xdr:to>
    <xdr:cxnSp macro="">
      <xdr:nvCxnSpPr>
        <xdr:cNvPr id="56" name="直線コネクタ 55"/>
        <xdr:cNvCxnSpPr/>
      </xdr:nvCxnSpPr>
      <xdr:spPr bwMode="auto">
        <a:xfrm flipV="1">
          <a:off x="3606800" y="2739593"/>
          <a:ext cx="698500" cy="45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60287</xdr:rowOff>
    </xdr:from>
    <xdr:to>
      <xdr:col>3</xdr:col>
      <xdr:colOff>955675</xdr:colOff>
      <xdr:row>17</xdr:row>
      <xdr:rowOff>161887</xdr:rowOff>
    </xdr:to>
    <xdr:sp macro="" textlink="">
      <xdr:nvSpPr>
        <xdr:cNvPr id="57" name="フローチャート : 判断 56"/>
        <xdr:cNvSpPr/>
      </xdr:nvSpPr>
      <xdr:spPr bwMode="auto">
        <a:xfrm>
          <a:off x="42545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146664</xdr:rowOff>
    </xdr:from>
    <xdr:ext cx="762000" cy="259045"/>
    <xdr:sp macro="" textlink="">
      <xdr:nvSpPr>
        <xdr:cNvPr id="58" name="テキスト ボックス 57"/>
        <xdr:cNvSpPr txBox="1"/>
      </xdr:nvSpPr>
      <xdr:spPr>
        <a:xfrm>
          <a:off x="3924300" y="310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79337</xdr:rowOff>
    </xdr:from>
    <xdr:to>
      <xdr:col>3</xdr:col>
      <xdr:colOff>206375</xdr:colOff>
      <xdr:row>15</xdr:row>
      <xdr:rowOff>165379</xdr:rowOff>
    </xdr:to>
    <xdr:cxnSp macro="">
      <xdr:nvCxnSpPr>
        <xdr:cNvPr id="59" name="直線コネクタ 58"/>
        <xdr:cNvCxnSpPr/>
      </xdr:nvCxnSpPr>
      <xdr:spPr bwMode="auto">
        <a:xfrm>
          <a:off x="2908300" y="2698712"/>
          <a:ext cx="698500" cy="860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98069</xdr:rowOff>
    </xdr:from>
    <xdr:to>
      <xdr:col>3</xdr:col>
      <xdr:colOff>257175</xdr:colOff>
      <xdr:row>18</xdr:row>
      <xdr:rowOff>28219</xdr:rowOff>
    </xdr:to>
    <xdr:sp macro="" textlink="">
      <xdr:nvSpPr>
        <xdr:cNvPr id="60" name="フローチャート : 判断 59"/>
        <xdr:cNvSpPr/>
      </xdr:nvSpPr>
      <xdr:spPr bwMode="auto">
        <a:xfrm>
          <a:off x="3556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12996</xdr:rowOff>
    </xdr:from>
    <xdr:ext cx="762000" cy="259045"/>
    <xdr:sp macro="" textlink="">
      <xdr:nvSpPr>
        <xdr:cNvPr id="61" name="テキスト ボックス 60"/>
        <xdr:cNvSpPr txBox="1"/>
      </xdr:nvSpPr>
      <xdr:spPr>
        <a:xfrm>
          <a:off x="3225800" y="314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79121</xdr:rowOff>
    </xdr:from>
    <xdr:to>
      <xdr:col>2</xdr:col>
      <xdr:colOff>692150</xdr:colOff>
      <xdr:row>18</xdr:row>
      <xdr:rowOff>9271</xdr:rowOff>
    </xdr:to>
    <xdr:sp macro="" textlink="">
      <xdr:nvSpPr>
        <xdr:cNvPr id="62" name="フローチャート : 判断 61"/>
        <xdr:cNvSpPr/>
      </xdr:nvSpPr>
      <xdr:spPr bwMode="auto">
        <a:xfrm>
          <a:off x="2857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165498</xdr:rowOff>
    </xdr:from>
    <xdr:ext cx="762000" cy="259045"/>
    <xdr:sp macro="" textlink="">
      <xdr:nvSpPr>
        <xdr:cNvPr id="63" name="テキスト ボックス 62"/>
        <xdr:cNvSpPr txBox="1"/>
      </xdr:nvSpPr>
      <xdr:spPr>
        <a:xfrm>
          <a:off x="2527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111087</xdr:rowOff>
    </xdr:from>
    <xdr:to>
      <xdr:col>5</xdr:col>
      <xdr:colOff>34925</xdr:colOff>
      <xdr:row>16</xdr:row>
      <xdr:rowOff>41237</xdr:rowOff>
    </xdr:to>
    <xdr:sp macro="" textlink="">
      <xdr:nvSpPr>
        <xdr:cNvPr id="69" name="円/楕円 68"/>
        <xdr:cNvSpPr/>
      </xdr:nvSpPr>
      <xdr:spPr bwMode="auto">
        <a:xfrm>
          <a:off x="5600700" y="2730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127614</xdr:rowOff>
    </xdr:from>
    <xdr:ext cx="762000" cy="259045"/>
    <xdr:sp macro="" textlink="">
      <xdr:nvSpPr>
        <xdr:cNvPr id="70" name="人口1人当たり決算額の推移該当値テキスト130"/>
        <xdr:cNvSpPr txBox="1"/>
      </xdr:nvSpPr>
      <xdr:spPr>
        <a:xfrm>
          <a:off x="5740400" y="257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121,003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97561</xdr:rowOff>
    </xdr:from>
    <xdr:to>
      <xdr:col>4</xdr:col>
      <xdr:colOff>520700</xdr:colOff>
      <xdr:row>16</xdr:row>
      <xdr:rowOff>27711</xdr:rowOff>
    </xdr:to>
    <xdr:sp macro="" textlink="">
      <xdr:nvSpPr>
        <xdr:cNvPr id="71" name="円/楕円 70"/>
        <xdr:cNvSpPr/>
      </xdr:nvSpPr>
      <xdr:spPr bwMode="auto">
        <a:xfrm>
          <a:off x="4953000" y="27169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37888</xdr:rowOff>
    </xdr:from>
    <xdr:ext cx="736600" cy="259045"/>
    <xdr:sp macro="" textlink="">
      <xdr:nvSpPr>
        <xdr:cNvPr id="72" name="テキスト ボックス 71"/>
        <xdr:cNvSpPr txBox="1"/>
      </xdr:nvSpPr>
      <xdr:spPr>
        <a:xfrm>
          <a:off x="4622800" y="2485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122,068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69418</xdr:rowOff>
    </xdr:from>
    <xdr:to>
      <xdr:col>3</xdr:col>
      <xdr:colOff>955675</xdr:colOff>
      <xdr:row>15</xdr:row>
      <xdr:rowOff>171018</xdr:rowOff>
    </xdr:to>
    <xdr:sp macro="" textlink="">
      <xdr:nvSpPr>
        <xdr:cNvPr id="73" name="円/楕円 72"/>
        <xdr:cNvSpPr/>
      </xdr:nvSpPr>
      <xdr:spPr bwMode="auto">
        <a:xfrm>
          <a:off x="4254500" y="2688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9745</xdr:rowOff>
    </xdr:from>
    <xdr:ext cx="762000" cy="259045"/>
    <xdr:sp macro="" textlink="">
      <xdr:nvSpPr>
        <xdr:cNvPr id="74" name="テキスト ボックス 73"/>
        <xdr:cNvSpPr txBox="1"/>
      </xdr:nvSpPr>
      <xdr:spPr>
        <a:xfrm>
          <a:off x="3924300" y="2457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124,284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114579</xdr:rowOff>
    </xdr:from>
    <xdr:to>
      <xdr:col>3</xdr:col>
      <xdr:colOff>257175</xdr:colOff>
      <xdr:row>16</xdr:row>
      <xdr:rowOff>44729</xdr:rowOff>
    </xdr:to>
    <xdr:sp macro="" textlink="">
      <xdr:nvSpPr>
        <xdr:cNvPr id="75" name="円/楕円 74"/>
        <xdr:cNvSpPr/>
      </xdr:nvSpPr>
      <xdr:spPr bwMode="auto">
        <a:xfrm>
          <a:off x="3556000" y="2733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54906</xdr:rowOff>
    </xdr:from>
    <xdr:ext cx="762000" cy="259045"/>
    <xdr:sp macro="" textlink="">
      <xdr:nvSpPr>
        <xdr:cNvPr id="76" name="テキスト ボックス 75"/>
        <xdr:cNvSpPr txBox="1"/>
      </xdr:nvSpPr>
      <xdr:spPr>
        <a:xfrm>
          <a:off x="3225800" y="2502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120,728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28537</xdr:rowOff>
    </xdr:from>
    <xdr:to>
      <xdr:col>2</xdr:col>
      <xdr:colOff>692150</xdr:colOff>
      <xdr:row>15</xdr:row>
      <xdr:rowOff>130137</xdr:rowOff>
    </xdr:to>
    <xdr:sp macro="" textlink="">
      <xdr:nvSpPr>
        <xdr:cNvPr id="77" name="円/楕円 76"/>
        <xdr:cNvSpPr/>
      </xdr:nvSpPr>
      <xdr:spPr bwMode="auto">
        <a:xfrm>
          <a:off x="2857500" y="2647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140314</xdr:rowOff>
    </xdr:from>
    <xdr:ext cx="762000" cy="259045"/>
    <xdr:sp macro="" textlink="">
      <xdr:nvSpPr>
        <xdr:cNvPr id="78" name="テキスト ボックス 77"/>
        <xdr:cNvSpPr txBox="1"/>
      </xdr:nvSpPr>
      <xdr:spPr>
        <a:xfrm>
          <a:off x="2527300" y="241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127,503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253873</xdr:rowOff>
    </xdr:from>
    <xdr:to>
      <xdr:col>4</xdr:col>
      <xdr:colOff>1117600</xdr:colOff>
      <xdr:row>38</xdr:row>
      <xdr:rowOff>62599</xdr:rowOff>
    </xdr:to>
    <xdr:cxnSp macro="">
      <xdr:nvCxnSpPr>
        <xdr:cNvPr id="107" name="直線コネクタ 106"/>
        <xdr:cNvCxnSpPr/>
      </xdr:nvCxnSpPr>
      <xdr:spPr bwMode="auto">
        <a:xfrm flipV="1">
          <a:off x="5651500" y="6178423"/>
          <a:ext cx="0" cy="13517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47818</xdr:rowOff>
    </xdr:from>
    <xdr:ext cx="762000" cy="259045"/>
    <xdr:sp macro="" textlink="">
      <xdr:nvSpPr>
        <xdr:cNvPr id="108" name="人口1人当たり決算額の推移最小値テキスト445"/>
        <xdr:cNvSpPr txBox="1"/>
      </xdr:nvSpPr>
      <xdr:spPr>
        <a:xfrm>
          <a:off x="5740400" y="751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6,903</a:t>
          </a:r>
          <a:endParaRPr kumimoji="1" lang="ja-JP" altLang="en-US" sz="1000" b="1">
            <a:latin typeface="ＭＳ Ｐゴシック"/>
          </a:endParaRPr>
        </a:p>
      </xdr:txBody>
    </xdr:sp>
    <xdr:clientData/>
  </xdr:oneCellAnchor>
  <xdr:twoCellAnchor>
    <xdr:from>
      <xdr:col>4</xdr:col>
      <xdr:colOff>1028700</xdr:colOff>
      <xdr:row>38</xdr:row>
      <xdr:rowOff>62599</xdr:rowOff>
    </xdr:from>
    <xdr:to>
      <xdr:col>5</xdr:col>
      <xdr:colOff>73025</xdr:colOff>
      <xdr:row>38</xdr:row>
      <xdr:rowOff>62599</xdr:rowOff>
    </xdr:to>
    <xdr:cxnSp macro="">
      <xdr:nvCxnSpPr>
        <xdr:cNvPr id="109" name="直線コネクタ 108"/>
        <xdr:cNvCxnSpPr/>
      </xdr:nvCxnSpPr>
      <xdr:spPr bwMode="auto">
        <a:xfrm>
          <a:off x="5562600" y="75301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168800</xdr:rowOff>
    </xdr:from>
    <xdr:ext cx="762000" cy="259045"/>
    <xdr:sp macro="" textlink="">
      <xdr:nvSpPr>
        <xdr:cNvPr id="110" name="人口1人当たり決算額の推移最大値テキスト445"/>
        <xdr:cNvSpPr txBox="1"/>
      </xdr:nvSpPr>
      <xdr:spPr>
        <a:xfrm>
          <a:off x="5740400" y="5921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361,700</a:t>
          </a:r>
          <a:endParaRPr kumimoji="1" lang="ja-JP" altLang="en-US" sz="1000" b="1">
            <a:latin typeface="ＭＳ Ｐゴシック"/>
          </a:endParaRPr>
        </a:p>
      </xdr:txBody>
    </xdr:sp>
    <xdr:clientData/>
  </xdr:oneCellAnchor>
  <xdr:twoCellAnchor>
    <xdr:from>
      <xdr:col>4</xdr:col>
      <xdr:colOff>1028700</xdr:colOff>
      <xdr:row>33</xdr:row>
      <xdr:rowOff>253873</xdr:rowOff>
    </xdr:from>
    <xdr:to>
      <xdr:col>5</xdr:col>
      <xdr:colOff>73025</xdr:colOff>
      <xdr:row>33</xdr:row>
      <xdr:rowOff>253873</xdr:rowOff>
    </xdr:to>
    <xdr:cxnSp macro="">
      <xdr:nvCxnSpPr>
        <xdr:cNvPr id="111" name="直線コネクタ 110"/>
        <xdr:cNvCxnSpPr/>
      </xdr:nvCxnSpPr>
      <xdr:spPr bwMode="auto">
        <a:xfrm>
          <a:off x="5562600" y="6178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342684</xdr:rowOff>
    </xdr:from>
    <xdr:to>
      <xdr:col>4</xdr:col>
      <xdr:colOff>1117600</xdr:colOff>
      <xdr:row>38</xdr:row>
      <xdr:rowOff>5484</xdr:rowOff>
    </xdr:to>
    <xdr:cxnSp macro="">
      <xdr:nvCxnSpPr>
        <xdr:cNvPr id="112" name="直線コネクタ 111"/>
        <xdr:cNvCxnSpPr/>
      </xdr:nvCxnSpPr>
      <xdr:spPr bwMode="auto">
        <a:xfrm>
          <a:off x="5003800" y="7467384"/>
          <a:ext cx="647700" cy="57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124019</xdr:rowOff>
    </xdr:from>
    <xdr:ext cx="762000" cy="259045"/>
    <xdr:sp macro="" textlink="">
      <xdr:nvSpPr>
        <xdr:cNvPr id="113" name="人口1人当たり決算額の推移平均値テキスト445"/>
        <xdr:cNvSpPr txBox="1"/>
      </xdr:nvSpPr>
      <xdr:spPr>
        <a:xfrm>
          <a:off x="5740400" y="72487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278942</xdr:rowOff>
    </xdr:from>
    <xdr:to>
      <xdr:col>5</xdr:col>
      <xdr:colOff>34925</xdr:colOff>
      <xdr:row>38</xdr:row>
      <xdr:rowOff>37642</xdr:rowOff>
    </xdr:to>
    <xdr:sp macro="" textlink="">
      <xdr:nvSpPr>
        <xdr:cNvPr id="114" name="フローチャート : 判断 113"/>
        <xdr:cNvSpPr/>
      </xdr:nvSpPr>
      <xdr:spPr bwMode="auto">
        <a:xfrm>
          <a:off x="5600700" y="7403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339865</xdr:rowOff>
    </xdr:from>
    <xdr:to>
      <xdr:col>4</xdr:col>
      <xdr:colOff>469900</xdr:colOff>
      <xdr:row>37</xdr:row>
      <xdr:rowOff>342684</xdr:rowOff>
    </xdr:to>
    <xdr:cxnSp macro="">
      <xdr:nvCxnSpPr>
        <xdr:cNvPr id="115" name="直線コネクタ 114"/>
        <xdr:cNvCxnSpPr/>
      </xdr:nvCxnSpPr>
      <xdr:spPr bwMode="auto">
        <a:xfrm>
          <a:off x="4305300" y="7464565"/>
          <a:ext cx="698500" cy="2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277547</xdr:rowOff>
    </xdr:from>
    <xdr:to>
      <xdr:col>4</xdr:col>
      <xdr:colOff>520700</xdr:colOff>
      <xdr:row>38</xdr:row>
      <xdr:rowOff>36247</xdr:rowOff>
    </xdr:to>
    <xdr:sp macro="" textlink="">
      <xdr:nvSpPr>
        <xdr:cNvPr id="116" name="フローチャート : 判断 115"/>
        <xdr:cNvSpPr/>
      </xdr:nvSpPr>
      <xdr:spPr bwMode="auto">
        <a:xfrm>
          <a:off x="4953000" y="7402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46424</xdr:rowOff>
    </xdr:from>
    <xdr:ext cx="736600" cy="259045"/>
    <xdr:sp macro="" textlink="">
      <xdr:nvSpPr>
        <xdr:cNvPr id="117" name="テキスト ボックス 116"/>
        <xdr:cNvSpPr txBox="1"/>
      </xdr:nvSpPr>
      <xdr:spPr>
        <a:xfrm>
          <a:off x="4622800" y="71711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339865</xdr:rowOff>
    </xdr:from>
    <xdr:to>
      <xdr:col>3</xdr:col>
      <xdr:colOff>904875</xdr:colOff>
      <xdr:row>37</xdr:row>
      <xdr:rowOff>340075</xdr:rowOff>
    </xdr:to>
    <xdr:cxnSp macro="">
      <xdr:nvCxnSpPr>
        <xdr:cNvPr id="118" name="直線コネクタ 117"/>
        <xdr:cNvCxnSpPr/>
      </xdr:nvCxnSpPr>
      <xdr:spPr bwMode="auto">
        <a:xfrm flipV="1">
          <a:off x="3606800" y="7464565"/>
          <a:ext cx="698500" cy="2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280466</xdr:rowOff>
    </xdr:from>
    <xdr:to>
      <xdr:col>3</xdr:col>
      <xdr:colOff>955675</xdr:colOff>
      <xdr:row>38</xdr:row>
      <xdr:rowOff>39166</xdr:rowOff>
    </xdr:to>
    <xdr:sp macro="" textlink="">
      <xdr:nvSpPr>
        <xdr:cNvPr id="119" name="フローチャート : 判断 118"/>
        <xdr:cNvSpPr/>
      </xdr:nvSpPr>
      <xdr:spPr bwMode="auto">
        <a:xfrm>
          <a:off x="42545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49343</xdr:rowOff>
    </xdr:from>
    <xdr:ext cx="762000" cy="259045"/>
    <xdr:sp macro="" textlink="">
      <xdr:nvSpPr>
        <xdr:cNvPr id="120" name="テキスト ボックス 119"/>
        <xdr:cNvSpPr txBox="1"/>
      </xdr:nvSpPr>
      <xdr:spPr>
        <a:xfrm>
          <a:off x="3924300" y="717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326888</xdr:rowOff>
    </xdr:from>
    <xdr:to>
      <xdr:col>3</xdr:col>
      <xdr:colOff>206375</xdr:colOff>
      <xdr:row>37</xdr:row>
      <xdr:rowOff>340075</xdr:rowOff>
    </xdr:to>
    <xdr:cxnSp macro="">
      <xdr:nvCxnSpPr>
        <xdr:cNvPr id="121" name="直線コネクタ 120"/>
        <xdr:cNvCxnSpPr/>
      </xdr:nvCxnSpPr>
      <xdr:spPr bwMode="auto">
        <a:xfrm>
          <a:off x="2908300" y="7451588"/>
          <a:ext cx="698500" cy="131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271039</xdr:rowOff>
    </xdr:from>
    <xdr:to>
      <xdr:col>3</xdr:col>
      <xdr:colOff>257175</xdr:colOff>
      <xdr:row>38</xdr:row>
      <xdr:rowOff>29739</xdr:rowOff>
    </xdr:to>
    <xdr:sp macro="" textlink="">
      <xdr:nvSpPr>
        <xdr:cNvPr id="122" name="フローチャート : 判断 121"/>
        <xdr:cNvSpPr/>
      </xdr:nvSpPr>
      <xdr:spPr bwMode="auto">
        <a:xfrm>
          <a:off x="3556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39916</xdr:rowOff>
    </xdr:from>
    <xdr:ext cx="762000" cy="259045"/>
    <xdr:sp macro="" textlink="">
      <xdr:nvSpPr>
        <xdr:cNvPr id="123" name="テキスト ボックス 122"/>
        <xdr:cNvSpPr txBox="1"/>
      </xdr:nvSpPr>
      <xdr:spPr>
        <a:xfrm>
          <a:off x="3225800" y="7164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263640</xdr:rowOff>
    </xdr:from>
    <xdr:to>
      <xdr:col>2</xdr:col>
      <xdr:colOff>692150</xdr:colOff>
      <xdr:row>38</xdr:row>
      <xdr:rowOff>22340</xdr:rowOff>
    </xdr:to>
    <xdr:sp macro="" textlink="">
      <xdr:nvSpPr>
        <xdr:cNvPr id="124" name="フローチャート : 判断 123"/>
        <xdr:cNvSpPr/>
      </xdr:nvSpPr>
      <xdr:spPr bwMode="auto">
        <a:xfrm>
          <a:off x="2857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32517</xdr:rowOff>
    </xdr:from>
    <xdr:ext cx="762000" cy="259045"/>
    <xdr:sp macro="" textlink="">
      <xdr:nvSpPr>
        <xdr:cNvPr id="125" name="テキスト ボックス 124"/>
        <xdr:cNvSpPr txBox="1"/>
      </xdr:nvSpPr>
      <xdr:spPr>
        <a:xfrm>
          <a:off x="2527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37</xdr:row>
      <xdr:rowOff>297584</xdr:rowOff>
    </xdr:from>
    <xdr:to>
      <xdr:col>5</xdr:col>
      <xdr:colOff>34925</xdr:colOff>
      <xdr:row>38</xdr:row>
      <xdr:rowOff>56284</xdr:rowOff>
    </xdr:to>
    <xdr:sp macro="" textlink="">
      <xdr:nvSpPr>
        <xdr:cNvPr id="131" name="円/楕円 130"/>
        <xdr:cNvSpPr/>
      </xdr:nvSpPr>
      <xdr:spPr bwMode="auto">
        <a:xfrm>
          <a:off x="5600700" y="7422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238319</xdr:rowOff>
    </xdr:from>
    <xdr:ext cx="762000" cy="259045"/>
    <xdr:sp macro="" textlink="">
      <xdr:nvSpPr>
        <xdr:cNvPr id="132" name="人口1人当たり決算額の推移該当値テキスト445"/>
        <xdr:cNvSpPr txBox="1"/>
      </xdr:nvSpPr>
      <xdr:spPr>
        <a:xfrm>
          <a:off x="5740400" y="7363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21,894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291884</xdr:rowOff>
    </xdr:from>
    <xdr:to>
      <xdr:col>4</xdr:col>
      <xdr:colOff>520700</xdr:colOff>
      <xdr:row>38</xdr:row>
      <xdr:rowOff>50584</xdr:rowOff>
    </xdr:to>
    <xdr:sp macro="" textlink="">
      <xdr:nvSpPr>
        <xdr:cNvPr id="133" name="円/楕円 132"/>
        <xdr:cNvSpPr/>
      </xdr:nvSpPr>
      <xdr:spPr bwMode="auto">
        <a:xfrm>
          <a:off x="4953000" y="7416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35361</xdr:rowOff>
    </xdr:from>
    <xdr:ext cx="736600" cy="259045"/>
    <xdr:sp macro="" textlink="">
      <xdr:nvSpPr>
        <xdr:cNvPr id="134" name="テキスト ボックス 133"/>
        <xdr:cNvSpPr txBox="1"/>
      </xdr:nvSpPr>
      <xdr:spPr>
        <a:xfrm>
          <a:off x="4622800" y="7502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23,390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289065</xdr:rowOff>
    </xdr:from>
    <xdr:to>
      <xdr:col>3</xdr:col>
      <xdr:colOff>955675</xdr:colOff>
      <xdr:row>38</xdr:row>
      <xdr:rowOff>47765</xdr:rowOff>
    </xdr:to>
    <xdr:sp macro="" textlink="">
      <xdr:nvSpPr>
        <xdr:cNvPr id="135" name="円/楕円 134"/>
        <xdr:cNvSpPr/>
      </xdr:nvSpPr>
      <xdr:spPr bwMode="auto">
        <a:xfrm>
          <a:off x="4254500" y="7413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32542</xdr:rowOff>
    </xdr:from>
    <xdr:ext cx="762000" cy="259045"/>
    <xdr:sp macro="" textlink="">
      <xdr:nvSpPr>
        <xdr:cNvPr id="136" name="テキスト ボックス 135"/>
        <xdr:cNvSpPr txBox="1"/>
      </xdr:nvSpPr>
      <xdr:spPr>
        <a:xfrm>
          <a:off x="3924300" y="750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24,130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289275</xdr:rowOff>
    </xdr:from>
    <xdr:to>
      <xdr:col>3</xdr:col>
      <xdr:colOff>257175</xdr:colOff>
      <xdr:row>38</xdr:row>
      <xdr:rowOff>47975</xdr:rowOff>
    </xdr:to>
    <xdr:sp macro="" textlink="">
      <xdr:nvSpPr>
        <xdr:cNvPr id="137" name="円/楕円 136"/>
        <xdr:cNvSpPr/>
      </xdr:nvSpPr>
      <xdr:spPr bwMode="auto">
        <a:xfrm>
          <a:off x="3556000" y="7413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32752</xdr:rowOff>
    </xdr:from>
    <xdr:ext cx="762000" cy="259045"/>
    <xdr:sp macro="" textlink="">
      <xdr:nvSpPr>
        <xdr:cNvPr id="138" name="テキスト ボックス 137"/>
        <xdr:cNvSpPr txBox="1"/>
      </xdr:nvSpPr>
      <xdr:spPr>
        <a:xfrm>
          <a:off x="3225800" y="7500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24,075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276088</xdr:rowOff>
    </xdr:from>
    <xdr:to>
      <xdr:col>2</xdr:col>
      <xdr:colOff>692150</xdr:colOff>
      <xdr:row>38</xdr:row>
      <xdr:rowOff>34788</xdr:rowOff>
    </xdr:to>
    <xdr:sp macro="" textlink="">
      <xdr:nvSpPr>
        <xdr:cNvPr id="139" name="円/楕円 138"/>
        <xdr:cNvSpPr/>
      </xdr:nvSpPr>
      <xdr:spPr bwMode="auto">
        <a:xfrm>
          <a:off x="2857500" y="74007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19565</xdr:rowOff>
    </xdr:from>
    <xdr:ext cx="762000" cy="259045"/>
    <xdr:sp macro="" textlink="">
      <xdr:nvSpPr>
        <xdr:cNvPr id="140" name="テキスト ボックス 139"/>
        <xdr:cNvSpPr txBox="1"/>
      </xdr:nvSpPr>
      <xdr:spPr>
        <a:xfrm>
          <a:off x="2527300" y="7487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76,643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121539</xdr:rowOff>
    </xdr:from>
    <xdr:to>
      <xdr:col>6</xdr:col>
      <xdr:colOff>510540</xdr:colOff>
      <xdr:row>38</xdr:row>
      <xdr:rowOff>82804</xdr:rowOff>
    </xdr:to>
    <xdr:cxnSp macro="">
      <xdr:nvCxnSpPr>
        <xdr:cNvPr id="56" name="直線コネクタ 55"/>
        <xdr:cNvCxnSpPr/>
      </xdr:nvCxnSpPr>
      <xdr:spPr>
        <a:xfrm flipV="1">
          <a:off x="4633595" y="5093589"/>
          <a:ext cx="1270" cy="1504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86631</xdr:rowOff>
    </xdr:from>
    <xdr:ext cx="534377" cy="259045"/>
    <xdr:sp macro="" textlink="">
      <xdr:nvSpPr>
        <xdr:cNvPr id="57" name="人件費最小値テキスト"/>
        <xdr:cNvSpPr txBox="1"/>
      </xdr:nvSpPr>
      <xdr:spPr>
        <a:xfrm>
          <a:off x="4686300" y="6601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40,480</a:t>
          </a:r>
          <a:endParaRPr kumimoji="1" lang="ja-JP" altLang="en-US" sz="1000" b="1">
            <a:latin typeface="ＭＳ Ｐゴシック"/>
          </a:endParaRPr>
        </a:p>
      </xdr:txBody>
    </xdr:sp>
    <xdr:clientData/>
  </xdr:oneCellAnchor>
  <xdr:twoCellAnchor>
    <xdr:from>
      <xdr:col>6</xdr:col>
      <xdr:colOff>422275</xdr:colOff>
      <xdr:row>38</xdr:row>
      <xdr:rowOff>82804</xdr:rowOff>
    </xdr:from>
    <xdr:to>
      <xdr:col>6</xdr:col>
      <xdr:colOff>600075</xdr:colOff>
      <xdr:row>38</xdr:row>
      <xdr:rowOff>82804</xdr:rowOff>
    </xdr:to>
    <xdr:cxnSp macro="">
      <xdr:nvCxnSpPr>
        <xdr:cNvPr id="58" name="直線コネクタ 57"/>
        <xdr:cNvCxnSpPr/>
      </xdr:nvCxnSpPr>
      <xdr:spPr>
        <a:xfrm>
          <a:off x="4546600" y="6597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68216</xdr:rowOff>
    </xdr:from>
    <xdr:ext cx="599010" cy="259045"/>
    <xdr:sp macro="" textlink="">
      <xdr:nvSpPr>
        <xdr:cNvPr id="59" name="人件費最大値テキスト"/>
        <xdr:cNvSpPr txBox="1"/>
      </xdr:nvSpPr>
      <xdr:spPr>
        <a:xfrm>
          <a:off x="4686300" y="4868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158,930</a:t>
          </a:r>
          <a:endParaRPr kumimoji="1" lang="ja-JP" altLang="en-US" sz="1000" b="1">
            <a:latin typeface="ＭＳ Ｐゴシック"/>
          </a:endParaRPr>
        </a:p>
      </xdr:txBody>
    </xdr:sp>
    <xdr:clientData/>
  </xdr:oneCellAnchor>
  <xdr:twoCellAnchor>
    <xdr:from>
      <xdr:col>6</xdr:col>
      <xdr:colOff>422275</xdr:colOff>
      <xdr:row>29</xdr:row>
      <xdr:rowOff>121539</xdr:rowOff>
    </xdr:from>
    <xdr:to>
      <xdr:col>6</xdr:col>
      <xdr:colOff>600075</xdr:colOff>
      <xdr:row>29</xdr:row>
      <xdr:rowOff>121539</xdr:rowOff>
    </xdr:to>
    <xdr:cxnSp macro="">
      <xdr:nvCxnSpPr>
        <xdr:cNvPr id="60" name="直線コネクタ 59"/>
        <xdr:cNvCxnSpPr/>
      </xdr:nvCxnSpPr>
      <xdr:spPr>
        <a:xfrm>
          <a:off x="4546600" y="5093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16307</xdr:rowOff>
    </xdr:from>
    <xdr:to>
      <xdr:col>6</xdr:col>
      <xdr:colOff>511175</xdr:colOff>
      <xdr:row>32</xdr:row>
      <xdr:rowOff>36525</xdr:rowOff>
    </xdr:to>
    <xdr:cxnSp macro="">
      <xdr:nvCxnSpPr>
        <xdr:cNvPr id="61" name="直線コネクタ 60"/>
        <xdr:cNvCxnSpPr/>
      </xdr:nvCxnSpPr>
      <xdr:spPr>
        <a:xfrm>
          <a:off x="3797300" y="5502707"/>
          <a:ext cx="838200" cy="2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82389</xdr:rowOff>
    </xdr:from>
    <xdr:ext cx="534377" cy="259045"/>
    <xdr:sp macro="" textlink="">
      <xdr:nvSpPr>
        <xdr:cNvPr id="62" name="人件費平均値テキスト"/>
        <xdr:cNvSpPr txBox="1"/>
      </xdr:nvSpPr>
      <xdr:spPr>
        <a:xfrm>
          <a:off x="4686300" y="5911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88,814</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103962</xdr:rowOff>
    </xdr:from>
    <xdr:to>
      <xdr:col>6</xdr:col>
      <xdr:colOff>561975</xdr:colOff>
      <xdr:row>35</xdr:row>
      <xdr:rowOff>34112</xdr:rowOff>
    </xdr:to>
    <xdr:sp macro="" textlink="">
      <xdr:nvSpPr>
        <xdr:cNvPr id="63" name="フローチャート : 判断 62"/>
        <xdr:cNvSpPr/>
      </xdr:nvSpPr>
      <xdr:spPr>
        <a:xfrm>
          <a:off x="4584700" y="5933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163779</xdr:rowOff>
    </xdr:from>
    <xdr:to>
      <xdr:col>5</xdr:col>
      <xdr:colOff>358775</xdr:colOff>
      <xdr:row>32</xdr:row>
      <xdr:rowOff>16307</xdr:rowOff>
    </xdr:to>
    <xdr:cxnSp macro="">
      <xdr:nvCxnSpPr>
        <xdr:cNvPr id="64" name="直線コネクタ 63"/>
        <xdr:cNvCxnSpPr/>
      </xdr:nvCxnSpPr>
      <xdr:spPr>
        <a:xfrm>
          <a:off x="2908300" y="5478729"/>
          <a:ext cx="889000" cy="23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106959</xdr:rowOff>
    </xdr:from>
    <xdr:to>
      <xdr:col>5</xdr:col>
      <xdr:colOff>409575</xdr:colOff>
      <xdr:row>35</xdr:row>
      <xdr:rowOff>37109</xdr:rowOff>
    </xdr:to>
    <xdr:sp macro="" textlink="">
      <xdr:nvSpPr>
        <xdr:cNvPr id="65" name="フローチャート : 判断 64"/>
        <xdr:cNvSpPr/>
      </xdr:nvSpPr>
      <xdr:spPr>
        <a:xfrm>
          <a:off x="3746500" y="593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28236</xdr:rowOff>
    </xdr:from>
    <xdr:ext cx="534377" cy="259045"/>
    <xdr:sp macro="" textlink="">
      <xdr:nvSpPr>
        <xdr:cNvPr id="66" name="テキスト ボックス 65"/>
        <xdr:cNvSpPr txBox="1"/>
      </xdr:nvSpPr>
      <xdr:spPr>
        <a:xfrm>
          <a:off x="3530111" y="6028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88,578</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163779</xdr:rowOff>
    </xdr:from>
    <xdr:to>
      <xdr:col>4</xdr:col>
      <xdr:colOff>155575</xdr:colOff>
      <xdr:row>32</xdr:row>
      <xdr:rowOff>40577</xdr:rowOff>
    </xdr:to>
    <xdr:cxnSp macro="">
      <xdr:nvCxnSpPr>
        <xdr:cNvPr id="67" name="直線コネクタ 66"/>
        <xdr:cNvCxnSpPr/>
      </xdr:nvCxnSpPr>
      <xdr:spPr>
        <a:xfrm flipV="1">
          <a:off x="2019300" y="5478729"/>
          <a:ext cx="889000" cy="48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161951</xdr:rowOff>
    </xdr:from>
    <xdr:to>
      <xdr:col>4</xdr:col>
      <xdr:colOff>206375</xdr:colOff>
      <xdr:row>35</xdr:row>
      <xdr:rowOff>92101</xdr:rowOff>
    </xdr:to>
    <xdr:sp macro="" textlink="">
      <xdr:nvSpPr>
        <xdr:cNvPr id="68" name="フローチャート : 判断 67"/>
        <xdr:cNvSpPr/>
      </xdr:nvSpPr>
      <xdr:spPr>
        <a:xfrm>
          <a:off x="2857500" y="5991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83228</xdr:rowOff>
    </xdr:from>
    <xdr:ext cx="534377" cy="259045"/>
    <xdr:sp macro="" textlink="">
      <xdr:nvSpPr>
        <xdr:cNvPr id="69" name="テキスト ボックス 68"/>
        <xdr:cNvSpPr txBox="1"/>
      </xdr:nvSpPr>
      <xdr:spPr>
        <a:xfrm>
          <a:off x="2641111" y="6083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40577</xdr:rowOff>
    </xdr:from>
    <xdr:to>
      <xdr:col>2</xdr:col>
      <xdr:colOff>638175</xdr:colOff>
      <xdr:row>32</xdr:row>
      <xdr:rowOff>153683</xdr:rowOff>
    </xdr:to>
    <xdr:cxnSp macro="">
      <xdr:nvCxnSpPr>
        <xdr:cNvPr id="70" name="直線コネクタ 69"/>
        <xdr:cNvCxnSpPr/>
      </xdr:nvCxnSpPr>
      <xdr:spPr>
        <a:xfrm flipV="1">
          <a:off x="1130300" y="5526977"/>
          <a:ext cx="889000" cy="113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4191</xdr:rowOff>
    </xdr:from>
    <xdr:to>
      <xdr:col>3</xdr:col>
      <xdr:colOff>3175</xdr:colOff>
      <xdr:row>35</xdr:row>
      <xdr:rowOff>105791</xdr:rowOff>
    </xdr:to>
    <xdr:sp macro="" textlink="">
      <xdr:nvSpPr>
        <xdr:cNvPr id="71" name="フローチャート : 判断 70"/>
        <xdr:cNvSpPr/>
      </xdr:nvSpPr>
      <xdr:spPr>
        <a:xfrm>
          <a:off x="1968500" y="600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96918</xdr:rowOff>
    </xdr:from>
    <xdr:ext cx="534377" cy="259045"/>
    <xdr:sp macro="" textlink="">
      <xdr:nvSpPr>
        <xdr:cNvPr id="72" name="テキスト ボックス 71"/>
        <xdr:cNvSpPr txBox="1"/>
      </xdr:nvSpPr>
      <xdr:spPr>
        <a:xfrm>
          <a:off x="1752111" y="6097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154064</xdr:rowOff>
    </xdr:from>
    <xdr:to>
      <xdr:col>1</xdr:col>
      <xdr:colOff>485775</xdr:colOff>
      <xdr:row>35</xdr:row>
      <xdr:rowOff>84214</xdr:rowOff>
    </xdr:to>
    <xdr:sp macro="" textlink="">
      <xdr:nvSpPr>
        <xdr:cNvPr id="73" name="フローチャート : 判断 72"/>
        <xdr:cNvSpPr/>
      </xdr:nvSpPr>
      <xdr:spPr>
        <a:xfrm>
          <a:off x="1079500" y="598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75341</xdr:rowOff>
    </xdr:from>
    <xdr:ext cx="534377" cy="259045"/>
    <xdr:sp macro="" textlink="">
      <xdr:nvSpPr>
        <xdr:cNvPr id="74" name="テキスト ボックス 73"/>
        <xdr:cNvSpPr txBox="1"/>
      </xdr:nvSpPr>
      <xdr:spPr>
        <a:xfrm>
          <a:off x="863111" y="6076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31</xdr:row>
      <xdr:rowOff>157175</xdr:rowOff>
    </xdr:from>
    <xdr:to>
      <xdr:col>6</xdr:col>
      <xdr:colOff>561975</xdr:colOff>
      <xdr:row>32</xdr:row>
      <xdr:rowOff>87325</xdr:rowOff>
    </xdr:to>
    <xdr:sp macro="" textlink="">
      <xdr:nvSpPr>
        <xdr:cNvPr id="80" name="円/楕円 79"/>
        <xdr:cNvSpPr/>
      </xdr:nvSpPr>
      <xdr:spPr>
        <a:xfrm>
          <a:off x="4584700" y="547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8602</xdr:rowOff>
    </xdr:from>
    <xdr:ext cx="599010" cy="259045"/>
    <xdr:sp macro="" textlink="">
      <xdr:nvSpPr>
        <xdr:cNvPr id="81" name="人件費該当値テキスト"/>
        <xdr:cNvSpPr txBox="1"/>
      </xdr:nvSpPr>
      <xdr:spPr>
        <a:xfrm>
          <a:off x="4686300" y="5323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125,124</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136957</xdr:rowOff>
    </xdr:from>
    <xdr:to>
      <xdr:col>5</xdr:col>
      <xdr:colOff>409575</xdr:colOff>
      <xdr:row>32</xdr:row>
      <xdr:rowOff>67107</xdr:rowOff>
    </xdr:to>
    <xdr:sp macro="" textlink="">
      <xdr:nvSpPr>
        <xdr:cNvPr id="82" name="円/楕円 81"/>
        <xdr:cNvSpPr/>
      </xdr:nvSpPr>
      <xdr:spPr>
        <a:xfrm>
          <a:off x="3746500" y="5451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30</xdr:row>
      <xdr:rowOff>83634</xdr:rowOff>
    </xdr:from>
    <xdr:ext cx="599010" cy="259045"/>
    <xdr:sp macro="" textlink="">
      <xdr:nvSpPr>
        <xdr:cNvPr id="83" name="テキスト ボックス 82"/>
        <xdr:cNvSpPr txBox="1"/>
      </xdr:nvSpPr>
      <xdr:spPr>
        <a:xfrm>
          <a:off x="3497794" y="5227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126,716</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112979</xdr:rowOff>
    </xdr:from>
    <xdr:to>
      <xdr:col>4</xdr:col>
      <xdr:colOff>206375</xdr:colOff>
      <xdr:row>32</xdr:row>
      <xdr:rowOff>43129</xdr:rowOff>
    </xdr:to>
    <xdr:sp macro="" textlink="">
      <xdr:nvSpPr>
        <xdr:cNvPr id="84" name="円/楕円 83"/>
        <xdr:cNvSpPr/>
      </xdr:nvSpPr>
      <xdr:spPr>
        <a:xfrm>
          <a:off x="2857500" y="5427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59656</xdr:rowOff>
    </xdr:from>
    <xdr:ext cx="599010" cy="259045"/>
    <xdr:sp macro="" textlink="">
      <xdr:nvSpPr>
        <xdr:cNvPr id="85" name="テキスト ボックス 84"/>
        <xdr:cNvSpPr txBox="1"/>
      </xdr:nvSpPr>
      <xdr:spPr>
        <a:xfrm>
          <a:off x="2608794" y="5203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128,604</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161227</xdr:rowOff>
    </xdr:from>
    <xdr:to>
      <xdr:col>3</xdr:col>
      <xdr:colOff>3175</xdr:colOff>
      <xdr:row>32</xdr:row>
      <xdr:rowOff>91377</xdr:rowOff>
    </xdr:to>
    <xdr:sp macro="" textlink="">
      <xdr:nvSpPr>
        <xdr:cNvPr id="86" name="円/楕円 85"/>
        <xdr:cNvSpPr/>
      </xdr:nvSpPr>
      <xdr:spPr>
        <a:xfrm>
          <a:off x="1968500" y="547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30</xdr:row>
      <xdr:rowOff>107904</xdr:rowOff>
    </xdr:from>
    <xdr:ext cx="599010" cy="259045"/>
    <xdr:sp macro="" textlink="">
      <xdr:nvSpPr>
        <xdr:cNvPr id="87" name="テキスト ボックス 86"/>
        <xdr:cNvSpPr txBox="1"/>
      </xdr:nvSpPr>
      <xdr:spPr>
        <a:xfrm>
          <a:off x="1719794" y="5251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124,805</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102883</xdr:rowOff>
    </xdr:from>
    <xdr:to>
      <xdr:col>1</xdr:col>
      <xdr:colOff>485775</xdr:colOff>
      <xdr:row>33</xdr:row>
      <xdr:rowOff>33033</xdr:rowOff>
    </xdr:to>
    <xdr:sp macro="" textlink="">
      <xdr:nvSpPr>
        <xdr:cNvPr id="88" name="円/楕円 87"/>
        <xdr:cNvSpPr/>
      </xdr:nvSpPr>
      <xdr:spPr>
        <a:xfrm>
          <a:off x="1079500" y="558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31</xdr:row>
      <xdr:rowOff>49560</xdr:rowOff>
    </xdr:from>
    <xdr:ext cx="599010" cy="259045"/>
    <xdr:sp macro="" textlink="">
      <xdr:nvSpPr>
        <xdr:cNvPr id="89" name="テキスト ボックス 88"/>
        <xdr:cNvSpPr txBox="1"/>
      </xdr:nvSpPr>
      <xdr:spPr>
        <a:xfrm>
          <a:off x="830794" y="5364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115,899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64/128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59,577</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47498</xdr:rowOff>
    </xdr:from>
    <xdr:to>
      <xdr:col>6</xdr:col>
      <xdr:colOff>510540</xdr:colOff>
      <xdr:row>58</xdr:row>
      <xdr:rowOff>142799</xdr:rowOff>
    </xdr:to>
    <xdr:cxnSp macro="">
      <xdr:nvCxnSpPr>
        <xdr:cNvPr id="114" name="直線コネクタ 113"/>
        <xdr:cNvCxnSpPr/>
      </xdr:nvCxnSpPr>
      <xdr:spPr>
        <a:xfrm flipV="1">
          <a:off x="4633595" y="8791448"/>
          <a:ext cx="1270" cy="1295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146626</xdr:rowOff>
    </xdr:from>
    <xdr:ext cx="534377" cy="259045"/>
    <xdr:sp macro="" textlink="">
      <xdr:nvSpPr>
        <xdr:cNvPr id="115" name="物件費最小値テキスト"/>
        <xdr:cNvSpPr txBox="1"/>
      </xdr:nvSpPr>
      <xdr:spPr>
        <a:xfrm>
          <a:off x="4686300" y="1009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35,756</a:t>
          </a:r>
          <a:endParaRPr kumimoji="1" lang="ja-JP" altLang="en-US" sz="1000" b="1">
            <a:latin typeface="ＭＳ Ｐゴシック"/>
          </a:endParaRPr>
        </a:p>
      </xdr:txBody>
    </xdr:sp>
    <xdr:clientData/>
  </xdr:oneCellAnchor>
  <xdr:twoCellAnchor>
    <xdr:from>
      <xdr:col>6</xdr:col>
      <xdr:colOff>422275</xdr:colOff>
      <xdr:row>58</xdr:row>
      <xdr:rowOff>142799</xdr:rowOff>
    </xdr:from>
    <xdr:to>
      <xdr:col>6</xdr:col>
      <xdr:colOff>600075</xdr:colOff>
      <xdr:row>58</xdr:row>
      <xdr:rowOff>142799</xdr:rowOff>
    </xdr:to>
    <xdr:cxnSp macro="">
      <xdr:nvCxnSpPr>
        <xdr:cNvPr id="116" name="直線コネクタ 115"/>
        <xdr:cNvCxnSpPr/>
      </xdr:nvCxnSpPr>
      <xdr:spPr>
        <a:xfrm>
          <a:off x="4546600" y="10086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165625</xdr:rowOff>
    </xdr:from>
    <xdr:ext cx="599010" cy="259045"/>
    <xdr:sp macro="" textlink="">
      <xdr:nvSpPr>
        <xdr:cNvPr id="117" name="物件費最大値テキスト"/>
        <xdr:cNvSpPr txBox="1"/>
      </xdr:nvSpPr>
      <xdr:spPr>
        <a:xfrm>
          <a:off x="4686300" y="8566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137,760</a:t>
          </a:r>
          <a:endParaRPr kumimoji="1" lang="ja-JP" altLang="en-US" sz="1000" b="1">
            <a:latin typeface="ＭＳ Ｐゴシック"/>
          </a:endParaRPr>
        </a:p>
      </xdr:txBody>
    </xdr:sp>
    <xdr:clientData/>
  </xdr:oneCellAnchor>
  <xdr:twoCellAnchor>
    <xdr:from>
      <xdr:col>6</xdr:col>
      <xdr:colOff>422275</xdr:colOff>
      <xdr:row>51</xdr:row>
      <xdr:rowOff>47498</xdr:rowOff>
    </xdr:from>
    <xdr:to>
      <xdr:col>6</xdr:col>
      <xdr:colOff>600075</xdr:colOff>
      <xdr:row>51</xdr:row>
      <xdr:rowOff>47498</xdr:rowOff>
    </xdr:to>
    <xdr:cxnSp macro="">
      <xdr:nvCxnSpPr>
        <xdr:cNvPr id="118" name="直線コネクタ 117"/>
        <xdr:cNvCxnSpPr/>
      </xdr:nvCxnSpPr>
      <xdr:spPr>
        <a:xfrm>
          <a:off x="4546600" y="879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111061</xdr:rowOff>
    </xdr:from>
    <xdr:to>
      <xdr:col>6</xdr:col>
      <xdr:colOff>511175</xdr:colOff>
      <xdr:row>56</xdr:row>
      <xdr:rowOff>146279</xdr:rowOff>
    </xdr:to>
    <xdr:cxnSp macro="">
      <xdr:nvCxnSpPr>
        <xdr:cNvPr id="119" name="直線コネクタ 118"/>
        <xdr:cNvCxnSpPr/>
      </xdr:nvCxnSpPr>
      <xdr:spPr>
        <a:xfrm flipV="1">
          <a:off x="3797300" y="9540811"/>
          <a:ext cx="838200" cy="206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78986</xdr:rowOff>
    </xdr:from>
    <xdr:ext cx="534377" cy="259045"/>
    <xdr:sp macro="" textlink="">
      <xdr:nvSpPr>
        <xdr:cNvPr id="120" name="物件費平均値テキスト"/>
        <xdr:cNvSpPr txBox="1"/>
      </xdr:nvSpPr>
      <xdr:spPr>
        <a:xfrm>
          <a:off x="4686300" y="9508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75,582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100559</xdr:rowOff>
    </xdr:from>
    <xdr:to>
      <xdr:col>6</xdr:col>
      <xdr:colOff>561975</xdr:colOff>
      <xdr:row>56</xdr:row>
      <xdr:rowOff>30709</xdr:rowOff>
    </xdr:to>
    <xdr:sp macro="" textlink="">
      <xdr:nvSpPr>
        <xdr:cNvPr id="121" name="フローチャート : 判断 120"/>
        <xdr:cNvSpPr/>
      </xdr:nvSpPr>
      <xdr:spPr>
        <a:xfrm>
          <a:off x="4584700" y="9530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146279</xdr:rowOff>
    </xdr:from>
    <xdr:to>
      <xdr:col>5</xdr:col>
      <xdr:colOff>358775</xdr:colOff>
      <xdr:row>57</xdr:row>
      <xdr:rowOff>77000</xdr:rowOff>
    </xdr:to>
    <xdr:cxnSp macro="">
      <xdr:nvCxnSpPr>
        <xdr:cNvPr id="122" name="直線コネクタ 121"/>
        <xdr:cNvCxnSpPr/>
      </xdr:nvCxnSpPr>
      <xdr:spPr>
        <a:xfrm flipV="1">
          <a:off x="2908300" y="9747479"/>
          <a:ext cx="889000" cy="102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635</xdr:rowOff>
    </xdr:from>
    <xdr:to>
      <xdr:col>5</xdr:col>
      <xdr:colOff>409575</xdr:colOff>
      <xdr:row>56</xdr:row>
      <xdr:rowOff>102235</xdr:rowOff>
    </xdr:to>
    <xdr:sp macro="" textlink="">
      <xdr:nvSpPr>
        <xdr:cNvPr id="123" name="フローチャート : 判断 122"/>
        <xdr:cNvSpPr/>
      </xdr:nvSpPr>
      <xdr:spPr>
        <a:xfrm>
          <a:off x="3746500" y="96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118762</xdr:rowOff>
    </xdr:from>
    <xdr:ext cx="534377" cy="259045"/>
    <xdr:sp macro="" textlink="">
      <xdr:nvSpPr>
        <xdr:cNvPr id="124" name="テキスト ボックス 123"/>
        <xdr:cNvSpPr txBox="1"/>
      </xdr:nvSpPr>
      <xdr:spPr>
        <a:xfrm>
          <a:off x="3530111" y="9377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69,950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77000</xdr:rowOff>
    </xdr:from>
    <xdr:to>
      <xdr:col>4</xdr:col>
      <xdr:colOff>155575</xdr:colOff>
      <xdr:row>57</xdr:row>
      <xdr:rowOff>87668</xdr:rowOff>
    </xdr:to>
    <xdr:cxnSp macro="">
      <xdr:nvCxnSpPr>
        <xdr:cNvPr id="125" name="直線コネクタ 124"/>
        <xdr:cNvCxnSpPr/>
      </xdr:nvCxnSpPr>
      <xdr:spPr>
        <a:xfrm flipV="1">
          <a:off x="2019300" y="9849650"/>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22581</xdr:rowOff>
    </xdr:from>
    <xdr:to>
      <xdr:col>4</xdr:col>
      <xdr:colOff>206375</xdr:colOff>
      <xdr:row>56</xdr:row>
      <xdr:rowOff>124181</xdr:rowOff>
    </xdr:to>
    <xdr:sp macro="" textlink="">
      <xdr:nvSpPr>
        <xdr:cNvPr id="126" name="フローチャート : 判断 125"/>
        <xdr:cNvSpPr/>
      </xdr:nvSpPr>
      <xdr:spPr>
        <a:xfrm>
          <a:off x="2857500" y="962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140708</xdr:rowOff>
    </xdr:from>
    <xdr:ext cx="534377" cy="259045"/>
    <xdr:sp macro="" textlink="">
      <xdr:nvSpPr>
        <xdr:cNvPr id="127" name="テキスト ボックス 126"/>
        <xdr:cNvSpPr txBox="1"/>
      </xdr:nvSpPr>
      <xdr:spPr>
        <a:xfrm>
          <a:off x="2641111" y="939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70612</xdr:rowOff>
    </xdr:from>
    <xdr:to>
      <xdr:col>2</xdr:col>
      <xdr:colOff>638175</xdr:colOff>
      <xdr:row>57</xdr:row>
      <xdr:rowOff>87668</xdr:rowOff>
    </xdr:to>
    <xdr:cxnSp macro="">
      <xdr:nvCxnSpPr>
        <xdr:cNvPr id="128" name="直線コネクタ 127"/>
        <xdr:cNvCxnSpPr/>
      </xdr:nvCxnSpPr>
      <xdr:spPr>
        <a:xfrm>
          <a:off x="1130300" y="9843262"/>
          <a:ext cx="889000" cy="17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43256</xdr:rowOff>
    </xdr:from>
    <xdr:to>
      <xdr:col>3</xdr:col>
      <xdr:colOff>3175</xdr:colOff>
      <xdr:row>56</xdr:row>
      <xdr:rowOff>144856</xdr:rowOff>
    </xdr:to>
    <xdr:sp macro="" textlink="">
      <xdr:nvSpPr>
        <xdr:cNvPr id="129" name="フローチャート : 判断 128"/>
        <xdr:cNvSpPr/>
      </xdr:nvSpPr>
      <xdr:spPr>
        <a:xfrm>
          <a:off x="1968500" y="964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161383</xdr:rowOff>
    </xdr:from>
    <xdr:ext cx="534377" cy="259045"/>
    <xdr:sp macro="" textlink="">
      <xdr:nvSpPr>
        <xdr:cNvPr id="130" name="テキスト ボックス 129"/>
        <xdr:cNvSpPr txBox="1"/>
      </xdr:nvSpPr>
      <xdr:spPr>
        <a:xfrm>
          <a:off x="1752111" y="941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40145</xdr:rowOff>
    </xdr:from>
    <xdr:to>
      <xdr:col>1</xdr:col>
      <xdr:colOff>485775</xdr:colOff>
      <xdr:row>56</xdr:row>
      <xdr:rowOff>141745</xdr:rowOff>
    </xdr:to>
    <xdr:sp macro="" textlink="">
      <xdr:nvSpPr>
        <xdr:cNvPr id="131" name="フローチャート : 判断 130"/>
        <xdr:cNvSpPr/>
      </xdr:nvSpPr>
      <xdr:spPr>
        <a:xfrm>
          <a:off x="1079500" y="964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158272</xdr:rowOff>
    </xdr:from>
    <xdr:ext cx="534377" cy="259045"/>
    <xdr:sp macro="" textlink="">
      <xdr:nvSpPr>
        <xdr:cNvPr id="132" name="テキスト ボックス 131"/>
        <xdr:cNvSpPr txBox="1"/>
      </xdr:nvSpPr>
      <xdr:spPr>
        <a:xfrm>
          <a:off x="863111" y="9416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60261</xdr:rowOff>
    </xdr:from>
    <xdr:to>
      <xdr:col>6</xdr:col>
      <xdr:colOff>561975</xdr:colOff>
      <xdr:row>55</xdr:row>
      <xdr:rowOff>161861</xdr:rowOff>
    </xdr:to>
    <xdr:sp macro="" textlink="">
      <xdr:nvSpPr>
        <xdr:cNvPr id="138" name="円/楕円 137"/>
        <xdr:cNvSpPr/>
      </xdr:nvSpPr>
      <xdr:spPr>
        <a:xfrm>
          <a:off x="4584700" y="949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83138</xdr:rowOff>
    </xdr:from>
    <xdr:ext cx="534377" cy="259045"/>
    <xdr:sp macro="" textlink="">
      <xdr:nvSpPr>
        <xdr:cNvPr id="139" name="物件費該当値テキスト"/>
        <xdr:cNvSpPr txBox="1"/>
      </xdr:nvSpPr>
      <xdr:spPr>
        <a:xfrm>
          <a:off x="4686300" y="9341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78,755</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95479</xdr:rowOff>
    </xdr:from>
    <xdr:to>
      <xdr:col>5</xdr:col>
      <xdr:colOff>409575</xdr:colOff>
      <xdr:row>57</xdr:row>
      <xdr:rowOff>25629</xdr:rowOff>
    </xdr:to>
    <xdr:sp macro="" textlink="">
      <xdr:nvSpPr>
        <xdr:cNvPr id="140" name="円/楕円 139"/>
        <xdr:cNvSpPr/>
      </xdr:nvSpPr>
      <xdr:spPr>
        <a:xfrm>
          <a:off x="3746500" y="9696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16756</xdr:rowOff>
    </xdr:from>
    <xdr:ext cx="534377" cy="259045"/>
    <xdr:sp macro="" textlink="">
      <xdr:nvSpPr>
        <xdr:cNvPr id="141" name="テキスト ボックス 140"/>
        <xdr:cNvSpPr txBox="1"/>
      </xdr:nvSpPr>
      <xdr:spPr>
        <a:xfrm>
          <a:off x="3530111" y="9789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62,482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26200</xdr:rowOff>
    </xdr:from>
    <xdr:to>
      <xdr:col>4</xdr:col>
      <xdr:colOff>206375</xdr:colOff>
      <xdr:row>57</xdr:row>
      <xdr:rowOff>127800</xdr:rowOff>
    </xdr:to>
    <xdr:sp macro="" textlink="">
      <xdr:nvSpPr>
        <xdr:cNvPr id="142" name="円/楕円 141"/>
        <xdr:cNvSpPr/>
      </xdr:nvSpPr>
      <xdr:spPr>
        <a:xfrm>
          <a:off x="2857500" y="979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118927</xdr:rowOff>
    </xdr:from>
    <xdr:ext cx="534377" cy="259045"/>
    <xdr:sp macro="" textlink="">
      <xdr:nvSpPr>
        <xdr:cNvPr id="143" name="テキスト ボックス 142"/>
        <xdr:cNvSpPr txBox="1"/>
      </xdr:nvSpPr>
      <xdr:spPr>
        <a:xfrm>
          <a:off x="2641111" y="9891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54,437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36868</xdr:rowOff>
    </xdr:from>
    <xdr:to>
      <xdr:col>3</xdr:col>
      <xdr:colOff>3175</xdr:colOff>
      <xdr:row>57</xdr:row>
      <xdr:rowOff>138468</xdr:rowOff>
    </xdr:to>
    <xdr:sp macro="" textlink="">
      <xdr:nvSpPr>
        <xdr:cNvPr id="144" name="円/楕円 143"/>
        <xdr:cNvSpPr/>
      </xdr:nvSpPr>
      <xdr:spPr>
        <a:xfrm>
          <a:off x="1968500" y="980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129595</xdr:rowOff>
    </xdr:from>
    <xdr:ext cx="534377" cy="259045"/>
    <xdr:sp macro="" textlink="">
      <xdr:nvSpPr>
        <xdr:cNvPr id="145" name="テキスト ボックス 144"/>
        <xdr:cNvSpPr txBox="1"/>
      </xdr:nvSpPr>
      <xdr:spPr>
        <a:xfrm>
          <a:off x="1752111" y="9902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53,597</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19812</xdr:rowOff>
    </xdr:from>
    <xdr:to>
      <xdr:col>1</xdr:col>
      <xdr:colOff>485775</xdr:colOff>
      <xdr:row>57</xdr:row>
      <xdr:rowOff>121412</xdr:rowOff>
    </xdr:to>
    <xdr:sp macro="" textlink="">
      <xdr:nvSpPr>
        <xdr:cNvPr id="146" name="円/楕円 145"/>
        <xdr:cNvSpPr/>
      </xdr:nvSpPr>
      <xdr:spPr>
        <a:xfrm>
          <a:off x="1079500" y="979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112539</xdr:rowOff>
    </xdr:from>
    <xdr:ext cx="534377" cy="259045"/>
    <xdr:sp macro="" textlink="">
      <xdr:nvSpPr>
        <xdr:cNvPr id="147" name="テキスト ボックス 146"/>
        <xdr:cNvSpPr txBox="1"/>
      </xdr:nvSpPr>
      <xdr:spPr>
        <a:xfrm>
          <a:off x="863111" y="988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54,940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63/128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1" name="テキスト ボックス 160"/>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3" name="テキスト ボックス 162"/>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5" name="テキスト ボックス 164"/>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7" name="テキスト ボックス 166"/>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17595</xdr:rowOff>
    </xdr:from>
    <xdr:to>
      <xdr:col>6</xdr:col>
      <xdr:colOff>510540</xdr:colOff>
      <xdr:row>79</xdr:row>
      <xdr:rowOff>96723</xdr:rowOff>
    </xdr:to>
    <xdr:cxnSp macro="">
      <xdr:nvCxnSpPr>
        <xdr:cNvPr id="173" name="直線コネクタ 172"/>
        <xdr:cNvCxnSpPr/>
      </xdr:nvCxnSpPr>
      <xdr:spPr>
        <a:xfrm flipV="1">
          <a:off x="4633595" y="12019095"/>
          <a:ext cx="1270" cy="1622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100550</xdr:rowOff>
    </xdr:from>
    <xdr:ext cx="313932" cy="259045"/>
    <xdr:sp macro="" textlink="">
      <xdr:nvSpPr>
        <xdr:cNvPr id="174" name="維持補修費最小値テキスト"/>
        <xdr:cNvSpPr txBox="1"/>
      </xdr:nvSpPr>
      <xdr:spPr>
        <a:xfrm>
          <a:off x="4686300" y="1364510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6</xdr:col>
      <xdr:colOff>422275</xdr:colOff>
      <xdr:row>79</xdr:row>
      <xdr:rowOff>96723</xdr:rowOff>
    </xdr:from>
    <xdr:to>
      <xdr:col>6</xdr:col>
      <xdr:colOff>600075</xdr:colOff>
      <xdr:row>79</xdr:row>
      <xdr:rowOff>96723</xdr:rowOff>
    </xdr:to>
    <xdr:cxnSp macro="">
      <xdr:nvCxnSpPr>
        <xdr:cNvPr id="175" name="直線コネクタ 174"/>
        <xdr:cNvCxnSpPr/>
      </xdr:nvCxnSpPr>
      <xdr:spPr>
        <a:xfrm>
          <a:off x="4546600" y="13641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135722</xdr:rowOff>
    </xdr:from>
    <xdr:ext cx="534377" cy="259045"/>
    <xdr:sp macro="" textlink="">
      <xdr:nvSpPr>
        <xdr:cNvPr id="176" name="維持補修費最大値テキスト"/>
        <xdr:cNvSpPr txBox="1"/>
      </xdr:nvSpPr>
      <xdr:spPr>
        <a:xfrm>
          <a:off x="4686300" y="1179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49,739</a:t>
          </a:r>
          <a:endParaRPr kumimoji="1" lang="ja-JP" altLang="en-US" sz="1000" b="1">
            <a:latin typeface="ＭＳ Ｐゴシック"/>
          </a:endParaRPr>
        </a:p>
      </xdr:txBody>
    </xdr:sp>
    <xdr:clientData/>
  </xdr:oneCellAnchor>
  <xdr:twoCellAnchor>
    <xdr:from>
      <xdr:col>6</xdr:col>
      <xdr:colOff>422275</xdr:colOff>
      <xdr:row>70</xdr:row>
      <xdr:rowOff>17595</xdr:rowOff>
    </xdr:from>
    <xdr:to>
      <xdr:col>6</xdr:col>
      <xdr:colOff>600075</xdr:colOff>
      <xdr:row>70</xdr:row>
      <xdr:rowOff>17595</xdr:rowOff>
    </xdr:to>
    <xdr:cxnSp macro="">
      <xdr:nvCxnSpPr>
        <xdr:cNvPr id="177" name="直線コネクタ 176"/>
        <xdr:cNvCxnSpPr/>
      </xdr:nvCxnSpPr>
      <xdr:spPr>
        <a:xfrm>
          <a:off x="4546600" y="12019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111647</xdr:rowOff>
    </xdr:from>
    <xdr:to>
      <xdr:col>6</xdr:col>
      <xdr:colOff>511175</xdr:colOff>
      <xdr:row>78</xdr:row>
      <xdr:rowOff>114391</xdr:rowOff>
    </xdr:to>
    <xdr:cxnSp macro="">
      <xdr:nvCxnSpPr>
        <xdr:cNvPr id="178" name="直線コネクタ 177"/>
        <xdr:cNvCxnSpPr/>
      </xdr:nvCxnSpPr>
      <xdr:spPr>
        <a:xfrm>
          <a:off x="3797300" y="13484747"/>
          <a:ext cx="8382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7013</xdr:rowOff>
    </xdr:from>
    <xdr:ext cx="469744" cy="259045"/>
    <xdr:sp macro="" textlink="">
      <xdr:nvSpPr>
        <xdr:cNvPr id="179" name="維持補修費平均値テキスト"/>
        <xdr:cNvSpPr txBox="1"/>
      </xdr:nvSpPr>
      <xdr:spPr>
        <a:xfrm>
          <a:off x="4686300" y="132086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7,208</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155586</xdr:rowOff>
    </xdr:from>
    <xdr:to>
      <xdr:col>6</xdr:col>
      <xdr:colOff>561975</xdr:colOff>
      <xdr:row>78</xdr:row>
      <xdr:rowOff>85736</xdr:rowOff>
    </xdr:to>
    <xdr:sp macro="" textlink="">
      <xdr:nvSpPr>
        <xdr:cNvPr id="180" name="フローチャート : 判断 179"/>
        <xdr:cNvSpPr/>
      </xdr:nvSpPr>
      <xdr:spPr>
        <a:xfrm>
          <a:off x="4584700" y="13357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109950</xdr:rowOff>
    </xdr:from>
    <xdr:to>
      <xdr:col>5</xdr:col>
      <xdr:colOff>358775</xdr:colOff>
      <xdr:row>78</xdr:row>
      <xdr:rowOff>111647</xdr:rowOff>
    </xdr:to>
    <xdr:cxnSp macro="">
      <xdr:nvCxnSpPr>
        <xdr:cNvPr id="181" name="直線コネクタ 180"/>
        <xdr:cNvCxnSpPr/>
      </xdr:nvCxnSpPr>
      <xdr:spPr>
        <a:xfrm>
          <a:off x="2908300" y="13483050"/>
          <a:ext cx="889000" cy="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21724</xdr:rowOff>
    </xdr:from>
    <xdr:to>
      <xdr:col>5</xdr:col>
      <xdr:colOff>409575</xdr:colOff>
      <xdr:row>78</xdr:row>
      <xdr:rowOff>123324</xdr:rowOff>
    </xdr:to>
    <xdr:sp macro="" textlink="">
      <xdr:nvSpPr>
        <xdr:cNvPr id="182" name="フローチャート : 判断 181"/>
        <xdr:cNvSpPr/>
      </xdr:nvSpPr>
      <xdr:spPr>
        <a:xfrm>
          <a:off x="3746500" y="13394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139851</xdr:rowOff>
    </xdr:from>
    <xdr:ext cx="469744" cy="259045"/>
    <xdr:sp macro="" textlink="">
      <xdr:nvSpPr>
        <xdr:cNvPr id="183" name="テキスト ボックス 182"/>
        <xdr:cNvSpPr txBox="1"/>
      </xdr:nvSpPr>
      <xdr:spPr>
        <a:xfrm>
          <a:off x="3562427" y="1317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6,057</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109950</xdr:rowOff>
    </xdr:from>
    <xdr:to>
      <xdr:col>4</xdr:col>
      <xdr:colOff>155575</xdr:colOff>
      <xdr:row>78</xdr:row>
      <xdr:rowOff>128662</xdr:rowOff>
    </xdr:to>
    <xdr:cxnSp macro="">
      <xdr:nvCxnSpPr>
        <xdr:cNvPr id="184" name="直線コネクタ 183"/>
        <xdr:cNvCxnSpPr/>
      </xdr:nvCxnSpPr>
      <xdr:spPr>
        <a:xfrm flipV="1">
          <a:off x="2019300" y="13483050"/>
          <a:ext cx="889000" cy="18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168811</xdr:rowOff>
    </xdr:from>
    <xdr:to>
      <xdr:col>4</xdr:col>
      <xdr:colOff>206375</xdr:colOff>
      <xdr:row>78</xdr:row>
      <xdr:rowOff>98961</xdr:rowOff>
    </xdr:to>
    <xdr:sp macro="" textlink="">
      <xdr:nvSpPr>
        <xdr:cNvPr id="185" name="フローチャート : 判断 184"/>
        <xdr:cNvSpPr/>
      </xdr:nvSpPr>
      <xdr:spPr>
        <a:xfrm>
          <a:off x="2857500" y="1337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115488</xdr:rowOff>
    </xdr:from>
    <xdr:ext cx="469744" cy="259045"/>
    <xdr:sp macro="" textlink="">
      <xdr:nvSpPr>
        <xdr:cNvPr id="186" name="テキスト ボックス 185"/>
        <xdr:cNvSpPr txBox="1"/>
      </xdr:nvSpPr>
      <xdr:spPr>
        <a:xfrm>
          <a:off x="2673427" y="13145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128662</xdr:rowOff>
    </xdr:from>
    <xdr:to>
      <xdr:col>2</xdr:col>
      <xdr:colOff>638175</xdr:colOff>
      <xdr:row>78</xdr:row>
      <xdr:rowOff>138525</xdr:rowOff>
    </xdr:to>
    <xdr:cxnSp macro="">
      <xdr:nvCxnSpPr>
        <xdr:cNvPr id="187" name="直線コネクタ 186"/>
        <xdr:cNvCxnSpPr/>
      </xdr:nvCxnSpPr>
      <xdr:spPr>
        <a:xfrm flipV="1">
          <a:off x="1130300" y="13501762"/>
          <a:ext cx="889000" cy="9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22541</xdr:rowOff>
    </xdr:from>
    <xdr:to>
      <xdr:col>3</xdr:col>
      <xdr:colOff>3175</xdr:colOff>
      <xdr:row>78</xdr:row>
      <xdr:rowOff>124141</xdr:rowOff>
    </xdr:to>
    <xdr:sp macro="" textlink="">
      <xdr:nvSpPr>
        <xdr:cNvPr id="188" name="フローチャート : 判断 187"/>
        <xdr:cNvSpPr/>
      </xdr:nvSpPr>
      <xdr:spPr>
        <a:xfrm>
          <a:off x="1968500" y="1339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140668</xdr:rowOff>
    </xdr:from>
    <xdr:ext cx="469744" cy="259045"/>
    <xdr:sp macro="" textlink="">
      <xdr:nvSpPr>
        <xdr:cNvPr id="189" name="テキスト ボックス 188"/>
        <xdr:cNvSpPr txBox="1"/>
      </xdr:nvSpPr>
      <xdr:spPr>
        <a:xfrm>
          <a:off x="1784427" y="1317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19927</xdr:rowOff>
    </xdr:from>
    <xdr:to>
      <xdr:col>1</xdr:col>
      <xdr:colOff>485775</xdr:colOff>
      <xdr:row>78</xdr:row>
      <xdr:rowOff>121527</xdr:rowOff>
    </xdr:to>
    <xdr:sp macro="" textlink="">
      <xdr:nvSpPr>
        <xdr:cNvPr id="190" name="フローチャート : 判断 189"/>
        <xdr:cNvSpPr/>
      </xdr:nvSpPr>
      <xdr:spPr>
        <a:xfrm>
          <a:off x="1079500" y="13393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138054</xdr:rowOff>
    </xdr:from>
    <xdr:ext cx="469744" cy="259045"/>
    <xdr:sp macro="" textlink="">
      <xdr:nvSpPr>
        <xdr:cNvPr id="191" name="テキスト ボックス 190"/>
        <xdr:cNvSpPr txBox="1"/>
      </xdr:nvSpPr>
      <xdr:spPr>
        <a:xfrm>
          <a:off x="895427" y="13168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63591</xdr:rowOff>
    </xdr:from>
    <xdr:to>
      <xdr:col>6</xdr:col>
      <xdr:colOff>561975</xdr:colOff>
      <xdr:row>78</xdr:row>
      <xdr:rowOff>165191</xdr:rowOff>
    </xdr:to>
    <xdr:sp macro="" textlink="">
      <xdr:nvSpPr>
        <xdr:cNvPr id="197" name="円/楕円 196"/>
        <xdr:cNvSpPr/>
      </xdr:nvSpPr>
      <xdr:spPr>
        <a:xfrm>
          <a:off x="4584700" y="13436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42018</xdr:rowOff>
    </xdr:from>
    <xdr:ext cx="469744" cy="259045"/>
    <xdr:sp macro="" textlink="">
      <xdr:nvSpPr>
        <xdr:cNvPr id="198" name="維持補修費該当値テキスト"/>
        <xdr:cNvSpPr txBox="1"/>
      </xdr:nvSpPr>
      <xdr:spPr>
        <a:xfrm>
          <a:off x="4686300" y="1341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4,775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60847</xdr:rowOff>
    </xdr:from>
    <xdr:to>
      <xdr:col>5</xdr:col>
      <xdr:colOff>409575</xdr:colOff>
      <xdr:row>78</xdr:row>
      <xdr:rowOff>162447</xdr:rowOff>
    </xdr:to>
    <xdr:sp macro="" textlink="">
      <xdr:nvSpPr>
        <xdr:cNvPr id="199" name="円/楕円 198"/>
        <xdr:cNvSpPr/>
      </xdr:nvSpPr>
      <xdr:spPr>
        <a:xfrm>
          <a:off x="3746500" y="1343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153574</xdr:rowOff>
    </xdr:from>
    <xdr:ext cx="469744" cy="259045"/>
    <xdr:sp macro="" textlink="">
      <xdr:nvSpPr>
        <xdr:cNvPr id="200" name="テキスト ボックス 199"/>
        <xdr:cNvSpPr txBox="1"/>
      </xdr:nvSpPr>
      <xdr:spPr>
        <a:xfrm>
          <a:off x="3562427" y="13526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4,859</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59150</xdr:rowOff>
    </xdr:from>
    <xdr:to>
      <xdr:col>4</xdr:col>
      <xdr:colOff>206375</xdr:colOff>
      <xdr:row>78</xdr:row>
      <xdr:rowOff>160750</xdr:rowOff>
    </xdr:to>
    <xdr:sp macro="" textlink="">
      <xdr:nvSpPr>
        <xdr:cNvPr id="201" name="円/楕円 200"/>
        <xdr:cNvSpPr/>
      </xdr:nvSpPr>
      <xdr:spPr>
        <a:xfrm>
          <a:off x="2857500" y="1343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151877</xdr:rowOff>
    </xdr:from>
    <xdr:ext cx="469744" cy="259045"/>
    <xdr:sp macro="" textlink="">
      <xdr:nvSpPr>
        <xdr:cNvPr id="202" name="テキスト ボックス 201"/>
        <xdr:cNvSpPr txBox="1"/>
      </xdr:nvSpPr>
      <xdr:spPr>
        <a:xfrm>
          <a:off x="2673427" y="13524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4,911</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77862</xdr:rowOff>
    </xdr:from>
    <xdr:to>
      <xdr:col>3</xdr:col>
      <xdr:colOff>3175</xdr:colOff>
      <xdr:row>79</xdr:row>
      <xdr:rowOff>8012</xdr:rowOff>
    </xdr:to>
    <xdr:sp macro="" textlink="">
      <xdr:nvSpPr>
        <xdr:cNvPr id="203" name="円/楕円 202"/>
        <xdr:cNvSpPr/>
      </xdr:nvSpPr>
      <xdr:spPr>
        <a:xfrm>
          <a:off x="1968500" y="13450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170589</xdr:rowOff>
    </xdr:from>
    <xdr:ext cx="469744" cy="259045"/>
    <xdr:sp macro="" textlink="">
      <xdr:nvSpPr>
        <xdr:cNvPr id="204" name="テキスト ボックス 203"/>
        <xdr:cNvSpPr txBox="1"/>
      </xdr:nvSpPr>
      <xdr:spPr>
        <a:xfrm>
          <a:off x="1784427" y="13543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4,338</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87725</xdr:rowOff>
    </xdr:from>
    <xdr:to>
      <xdr:col>1</xdr:col>
      <xdr:colOff>485775</xdr:colOff>
      <xdr:row>79</xdr:row>
      <xdr:rowOff>17875</xdr:rowOff>
    </xdr:to>
    <xdr:sp macro="" textlink="">
      <xdr:nvSpPr>
        <xdr:cNvPr id="205" name="円/楕円 204"/>
        <xdr:cNvSpPr/>
      </xdr:nvSpPr>
      <xdr:spPr>
        <a:xfrm>
          <a:off x="1079500" y="1346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9002</xdr:rowOff>
    </xdr:from>
    <xdr:ext cx="469744" cy="259045"/>
    <xdr:sp macro="" textlink="">
      <xdr:nvSpPr>
        <xdr:cNvPr id="206" name="テキスト ボックス 205"/>
        <xdr:cNvSpPr txBox="1"/>
      </xdr:nvSpPr>
      <xdr:spPr>
        <a:xfrm>
          <a:off x="895427" y="13553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14/128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127,571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3" name="テキスト ボックス 222"/>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145428</xdr:rowOff>
    </xdr:from>
    <xdr:to>
      <xdr:col>6</xdr:col>
      <xdr:colOff>510540</xdr:colOff>
      <xdr:row>99</xdr:row>
      <xdr:rowOff>95898</xdr:rowOff>
    </xdr:to>
    <xdr:cxnSp macro="">
      <xdr:nvCxnSpPr>
        <xdr:cNvPr id="231" name="直線コネクタ 230"/>
        <xdr:cNvCxnSpPr/>
      </xdr:nvCxnSpPr>
      <xdr:spPr>
        <a:xfrm flipV="1">
          <a:off x="4633595" y="15404478"/>
          <a:ext cx="1270" cy="1664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99725</xdr:rowOff>
    </xdr:from>
    <xdr:ext cx="534377" cy="259045"/>
    <xdr:sp macro="" textlink="">
      <xdr:nvSpPr>
        <xdr:cNvPr id="232" name="扶助費最小値テキスト"/>
        <xdr:cNvSpPr txBox="1"/>
      </xdr:nvSpPr>
      <xdr:spPr>
        <a:xfrm>
          <a:off x="4686300" y="17073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55,949</a:t>
          </a:r>
          <a:endParaRPr kumimoji="1" lang="ja-JP" altLang="en-US" sz="1000" b="1">
            <a:latin typeface="ＭＳ Ｐゴシック"/>
          </a:endParaRPr>
        </a:p>
      </xdr:txBody>
    </xdr:sp>
    <xdr:clientData/>
  </xdr:oneCellAnchor>
  <xdr:twoCellAnchor>
    <xdr:from>
      <xdr:col>6</xdr:col>
      <xdr:colOff>422275</xdr:colOff>
      <xdr:row>99</xdr:row>
      <xdr:rowOff>95898</xdr:rowOff>
    </xdr:from>
    <xdr:to>
      <xdr:col>6</xdr:col>
      <xdr:colOff>600075</xdr:colOff>
      <xdr:row>99</xdr:row>
      <xdr:rowOff>95898</xdr:rowOff>
    </xdr:to>
    <xdr:cxnSp macro="">
      <xdr:nvCxnSpPr>
        <xdr:cNvPr id="233" name="直線コネクタ 232"/>
        <xdr:cNvCxnSpPr/>
      </xdr:nvCxnSpPr>
      <xdr:spPr>
        <a:xfrm>
          <a:off x="4546600" y="17069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92105</xdr:rowOff>
    </xdr:from>
    <xdr:ext cx="599010" cy="259045"/>
    <xdr:sp macro="" textlink="">
      <xdr:nvSpPr>
        <xdr:cNvPr id="234" name="扶助費最大値テキスト"/>
        <xdr:cNvSpPr txBox="1"/>
      </xdr:nvSpPr>
      <xdr:spPr>
        <a:xfrm>
          <a:off x="4686300" y="15179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187,049</a:t>
          </a:r>
          <a:endParaRPr kumimoji="1" lang="ja-JP" altLang="en-US" sz="1000" b="1">
            <a:latin typeface="ＭＳ Ｐゴシック"/>
          </a:endParaRPr>
        </a:p>
      </xdr:txBody>
    </xdr:sp>
    <xdr:clientData/>
  </xdr:oneCellAnchor>
  <xdr:twoCellAnchor>
    <xdr:from>
      <xdr:col>6</xdr:col>
      <xdr:colOff>422275</xdr:colOff>
      <xdr:row>89</xdr:row>
      <xdr:rowOff>145428</xdr:rowOff>
    </xdr:from>
    <xdr:to>
      <xdr:col>6</xdr:col>
      <xdr:colOff>600075</xdr:colOff>
      <xdr:row>89</xdr:row>
      <xdr:rowOff>145428</xdr:rowOff>
    </xdr:to>
    <xdr:cxnSp macro="">
      <xdr:nvCxnSpPr>
        <xdr:cNvPr id="235" name="直線コネクタ 234"/>
        <xdr:cNvCxnSpPr/>
      </xdr:nvCxnSpPr>
      <xdr:spPr>
        <a:xfrm>
          <a:off x="4546600" y="15404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5220</xdr:rowOff>
    </xdr:from>
    <xdr:to>
      <xdr:col>6</xdr:col>
      <xdr:colOff>511175</xdr:colOff>
      <xdr:row>95</xdr:row>
      <xdr:rowOff>330</xdr:rowOff>
    </xdr:to>
    <xdr:cxnSp macro="">
      <xdr:nvCxnSpPr>
        <xdr:cNvPr id="236" name="直線コネクタ 235"/>
        <xdr:cNvCxnSpPr/>
      </xdr:nvCxnSpPr>
      <xdr:spPr>
        <a:xfrm flipV="1">
          <a:off x="3797300" y="16121520"/>
          <a:ext cx="838200" cy="166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10304</xdr:rowOff>
    </xdr:from>
    <xdr:ext cx="534377" cy="259045"/>
    <xdr:sp macro="" textlink="">
      <xdr:nvSpPr>
        <xdr:cNvPr id="237" name="扶助費平均値テキスト"/>
        <xdr:cNvSpPr txBox="1"/>
      </xdr:nvSpPr>
      <xdr:spPr>
        <a:xfrm>
          <a:off x="4686300" y="16469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97,490</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31877</xdr:rowOff>
    </xdr:from>
    <xdr:to>
      <xdr:col>6</xdr:col>
      <xdr:colOff>561975</xdr:colOff>
      <xdr:row>96</xdr:row>
      <xdr:rowOff>133477</xdr:rowOff>
    </xdr:to>
    <xdr:sp macro="" textlink="">
      <xdr:nvSpPr>
        <xdr:cNvPr id="238" name="フローチャート : 判断 237"/>
        <xdr:cNvSpPr/>
      </xdr:nvSpPr>
      <xdr:spPr>
        <a:xfrm>
          <a:off x="4584700" y="16491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330</xdr:rowOff>
    </xdr:from>
    <xdr:to>
      <xdr:col>5</xdr:col>
      <xdr:colOff>358775</xdr:colOff>
      <xdr:row>95</xdr:row>
      <xdr:rowOff>31598</xdr:rowOff>
    </xdr:to>
    <xdr:cxnSp macro="">
      <xdr:nvCxnSpPr>
        <xdr:cNvPr id="239" name="直線コネクタ 238"/>
        <xdr:cNvCxnSpPr/>
      </xdr:nvCxnSpPr>
      <xdr:spPr>
        <a:xfrm flipV="1">
          <a:off x="2908300" y="16288080"/>
          <a:ext cx="889000" cy="31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111888</xdr:rowOff>
    </xdr:from>
    <xdr:to>
      <xdr:col>5</xdr:col>
      <xdr:colOff>409575</xdr:colOff>
      <xdr:row>97</xdr:row>
      <xdr:rowOff>42038</xdr:rowOff>
    </xdr:to>
    <xdr:sp macro="" textlink="">
      <xdr:nvSpPr>
        <xdr:cNvPr id="240" name="フローチャート : 判断 239"/>
        <xdr:cNvSpPr/>
      </xdr:nvSpPr>
      <xdr:spPr>
        <a:xfrm>
          <a:off x="3746500" y="165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33165</xdr:rowOff>
    </xdr:from>
    <xdr:ext cx="534377" cy="259045"/>
    <xdr:sp macro="" textlink="">
      <xdr:nvSpPr>
        <xdr:cNvPr id="241" name="テキスト ボックス 240"/>
        <xdr:cNvSpPr txBox="1"/>
      </xdr:nvSpPr>
      <xdr:spPr>
        <a:xfrm>
          <a:off x="3530111" y="16663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91,190</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31598</xdr:rowOff>
    </xdr:from>
    <xdr:to>
      <xdr:col>4</xdr:col>
      <xdr:colOff>155575</xdr:colOff>
      <xdr:row>96</xdr:row>
      <xdr:rowOff>2705</xdr:rowOff>
    </xdr:to>
    <xdr:cxnSp macro="">
      <xdr:nvCxnSpPr>
        <xdr:cNvPr id="242" name="直線コネクタ 241"/>
        <xdr:cNvCxnSpPr/>
      </xdr:nvCxnSpPr>
      <xdr:spPr>
        <a:xfrm flipV="1">
          <a:off x="2019300" y="16319348"/>
          <a:ext cx="889000" cy="142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8319</xdr:rowOff>
    </xdr:from>
    <xdr:to>
      <xdr:col>4</xdr:col>
      <xdr:colOff>206375</xdr:colOff>
      <xdr:row>97</xdr:row>
      <xdr:rowOff>109919</xdr:rowOff>
    </xdr:to>
    <xdr:sp macro="" textlink="">
      <xdr:nvSpPr>
        <xdr:cNvPr id="243" name="フローチャート : 判断 242"/>
        <xdr:cNvSpPr/>
      </xdr:nvSpPr>
      <xdr:spPr>
        <a:xfrm>
          <a:off x="2857500" y="1663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101046</xdr:rowOff>
    </xdr:from>
    <xdr:ext cx="534377" cy="259045"/>
    <xdr:sp macro="" textlink="">
      <xdr:nvSpPr>
        <xdr:cNvPr id="244" name="テキスト ボックス 243"/>
        <xdr:cNvSpPr txBox="1"/>
      </xdr:nvSpPr>
      <xdr:spPr>
        <a:xfrm>
          <a:off x="2641111" y="1673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2705</xdr:rowOff>
    </xdr:from>
    <xdr:to>
      <xdr:col>2</xdr:col>
      <xdr:colOff>638175</xdr:colOff>
      <xdr:row>96</xdr:row>
      <xdr:rowOff>55880</xdr:rowOff>
    </xdr:to>
    <xdr:cxnSp macro="">
      <xdr:nvCxnSpPr>
        <xdr:cNvPr id="245" name="直線コネクタ 244"/>
        <xdr:cNvCxnSpPr/>
      </xdr:nvCxnSpPr>
      <xdr:spPr>
        <a:xfrm flipV="1">
          <a:off x="1130300" y="16461905"/>
          <a:ext cx="889000" cy="5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85204</xdr:rowOff>
    </xdr:from>
    <xdr:to>
      <xdr:col>3</xdr:col>
      <xdr:colOff>3175</xdr:colOff>
      <xdr:row>98</xdr:row>
      <xdr:rowOff>15354</xdr:rowOff>
    </xdr:to>
    <xdr:sp macro="" textlink="">
      <xdr:nvSpPr>
        <xdr:cNvPr id="246" name="フローチャート : 判断 245"/>
        <xdr:cNvSpPr/>
      </xdr:nvSpPr>
      <xdr:spPr>
        <a:xfrm>
          <a:off x="1968500" y="1671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6481</xdr:rowOff>
    </xdr:from>
    <xdr:ext cx="534377" cy="259045"/>
    <xdr:sp macro="" textlink="">
      <xdr:nvSpPr>
        <xdr:cNvPr id="247" name="テキスト ボックス 246"/>
        <xdr:cNvSpPr txBox="1"/>
      </xdr:nvSpPr>
      <xdr:spPr>
        <a:xfrm>
          <a:off x="1752111" y="1680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109893</xdr:rowOff>
    </xdr:from>
    <xdr:to>
      <xdr:col>1</xdr:col>
      <xdr:colOff>485775</xdr:colOff>
      <xdr:row>98</xdr:row>
      <xdr:rowOff>40043</xdr:rowOff>
    </xdr:to>
    <xdr:sp macro="" textlink="">
      <xdr:nvSpPr>
        <xdr:cNvPr id="248" name="フローチャート : 判断 247"/>
        <xdr:cNvSpPr/>
      </xdr:nvSpPr>
      <xdr:spPr>
        <a:xfrm>
          <a:off x="1079500" y="167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31170</xdr:rowOff>
    </xdr:from>
    <xdr:ext cx="534377" cy="259045"/>
    <xdr:sp macro="" textlink="">
      <xdr:nvSpPr>
        <xdr:cNvPr id="249" name="テキスト ボックス 248"/>
        <xdr:cNvSpPr txBox="1"/>
      </xdr:nvSpPr>
      <xdr:spPr>
        <a:xfrm>
          <a:off x="863111" y="1683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93</xdr:row>
      <xdr:rowOff>125870</xdr:rowOff>
    </xdr:from>
    <xdr:to>
      <xdr:col>6</xdr:col>
      <xdr:colOff>561975</xdr:colOff>
      <xdr:row>94</xdr:row>
      <xdr:rowOff>56020</xdr:rowOff>
    </xdr:to>
    <xdr:sp macro="" textlink="">
      <xdr:nvSpPr>
        <xdr:cNvPr id="255" name="円/楕円 254"/>
        <xdr:cNvSpPr/>
      </xdr:nvSpPr>
      <xdr:spPr>
        <a:xfrm>
          <a:off x="4584700" y="160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92</xdr:row>
      <xdr:rowOff>148747</xdr:rowOff>
    </xdr:from>
    <xdr:ext cx="599010" cy="259045"/>
    <xdr:sp macro="" textlink="">
      <xdr:nvSpPr>
        <xdr:cNvPr id="256" name="扶助費該当値テキスト"/>
        <xdr:cNvSpPr txBox="1"/>
      </xdr:nvSpPr>
      <xdr:spPr>
        <a:xfrm>
          <a:off x="4686300" y="15922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130,589</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120980</xdr:rowOff>
    </xdr:from>
    <xdr:to>
      <xdr:col>5</xdr:col>
      <xdr:colOff>409575</xdr:colOff>
      <xdr:row>95</xdr:row>
      <xdr:rowOff>51130</xdr:rowOff>
    </xdr:to>
    <xdr:sp macro="" textlink="">
      <xdr:nvSpPr>
        <xdr:cNvPr id="257" name="円/楕円 256"/>
        <xdr:cNvSpPr/>
      </xdr:nvSpPr>
      <xdr:spPr>
        <a:xfrm>
          <a:off x="3746500" y="1623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93</xdr:row>
      <xdr:rowOff>67657</xdr:rowOff>
    </xdr:from>
    <xdr:ext cx="599010" cy="259045"/>
    <xdr:sp macro="" textlink="">
      <xdr:nvSpPr>
        <xdr:cNvPr id="258" name="テキスト ボックス 257"/>
        <xdr:cNvSpPr txBox="1"/>
      </xdr:nvSpPr>
      <xdr:spPr>
        <a:xfrm>
          <a:off x="3497794" y="16012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117,474</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152248</xdr:rowOff>
    </xdr:from>
    <xdr:to>
      <xdr:col>4</xdr:col>
      <xdr:colOff>206375</xdr:colOff>
      <xdr:row>95</xdr:row>
      <xdr:rowOff>82398</xdr:rowOff>
    </xdr:to>
    <xdr:sp macro="" textlink="">
      <xdr:nvSpPr>
        <xdr:cNvPr id="259" name="円/楕円 258"/>
        <xdr:cNvSpPr/>
      </xdr:nvSpPr>
      <xdr:spPr>
        <a:xfrm>
          <a:off x="2857500" y="1626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93</xdr:row>
      <xdr:rowOff>98925</xdr:rowOff>
    </xdr:from>
    <xdr:ext cx="599010" cy="259045"/>
    <xdr:sp macro="" textlink="">
      <xdr:nvSpPr>
        <xdr:cNvPr id="260" name="テキスト ボックス 259"/>
        <xdr:cNvSpPr txBox="1"/>
      </xdr:nvSpPr>
      <xdr:spPr>
        <a:xfrm>
          <a:off x="2608794" y="16043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115,012</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123355</xdr:rowOff>
    </xdr:from>
    <xdr:to>
      <xdr:col>3</xdr:col>
      <xdr:colOff>3175</xdr:colOff>
      <xdr:row>96</xdr:row>
      <xdr:rowOff>53505</xdr:rowOff>
    </xdr:to>
    <xdr:sp macro="" textlink="">
      <xdr:nvSpPr>
        <xdr:cNvPr id="261" name="円/楕円 260"/>
        <xdr:cNvSpPr/>
      </xdr:nvSpPr>
      <xdr:spPr>
        <a:xfrm>
          <a:off x="1968500" y="1641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94</xdr:row>
      <xdr:rowOff>70032</xdr:rowOff>
    </xdr:from>
    <xdr:ext cx="599010" cy="259045"/>
    <xdr:sp macro="" textlink="">
      <xdr:nvSpPr>
        <xdr:cNvPr id="262" name="テキスト ボックス 261"/>
        <xdr:cNvSpPr txBox="1"/>
      </xdr:nvSpPr>
      <xdr:spPr>
        <a:xfrm>
          <a:off x="1719794" y="16186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103,787</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5080</xdr:rowOff>
    </xdr:from>
    <xdr:to>
      <xdr:col>1</xdr:col>
      <xdr:colOff>485775</xdr:colOff>
      <xdr:row>96</xdr:row>
      <xdr:rowOff>106680</xdr:rowOff>
    </xdr:to>
    <xdr:sp macro="" textlink="">
      <xdr:nvSpPr>
        <xdr:cNvPr id="263" name="円/楕円 262"/>
        <xdr:cNvSpPr/>
      </xdr:nvSpPr>
      <xdr:spPr>
        <a:xfrm>
          <a:off x="1079500" y="1646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123207</xdr:rowOff>
    </xdr:from>
    <xdr:ext cx="534377" cy="259045"/>
    <xdr:sp macro="" textlink="">
      <xdr:nvSpPr>
        <xdr:cNvPr id="264" name="テキスト ボックス 263"/>
        <xdr:cNvSpPr txBox="1"/>
      </xdr:nvSpPr>
      <xdr:spPr>
        <a:xfrm>
          <a:off x="863111" y="1623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99,600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114/128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37,388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5" name="直線コネクタ 274"/>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6" name="テキスト ボックス 275"/>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7" name="直線コネクタ 276"/>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78" name="テキスト ボックス 277"/>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79" name="直線コネクタ 278"/>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80" name="テキスト ボックス 279"/>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2" name="テキスト ボックス 281"/>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3" name="直線コネクタ 282"/>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4" name="テキスト ボックス 283"/>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5" name="直線コネクタ 284"/>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6" name="テキスト ボックス 285"/>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7" name="直線コネクタ 286"/>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88" name="テキスト ボックス 287"/>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106658</xdr:rowOff>
    </xdr:from>
    <xdr:to>
      <xdr:col>15</xdr:col>
      <xdr:colOff>180340</xdr:colOff>
      <xdr:row>38</xdr:row>
      <xdr:rowOff>137566</xdr:rowOff>
    </xdr:to>
    <xdr:cxnSp macro="">
      <xdr:nvCxnSpPr>
        <xdr:cNvPr id="292" name="直線コネクタ 291"/>
        <xdr:cNvCxnSpPr/>
      </xdr:nvCxnSpPr>
      <xdr:spPr>
        <a:xfrm flipV="1">
          <a:off x="10475595" y="5250158"/>
          <a:ext cx="1270" cy="14025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141393</xdr:rowOff>
    </xdr:from>
    <xdr:ext cx="534377" cy="259045"/>
    <xdr:sp macro="" textlink="">
      <xdr:nvSpPr>
        <xdr:cNvPr id="293" name="補助費等最小値テキスト"/>
        <xdr:cNvSpPr txBox="1"/>
      </xdr:nvSpPr>
      <xdr:spPr>
        <a:xfrm>
          <a:off x="10528300" y="6656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18,224</a:t>
          </a:r>
          <a:endParaRPr kumimoji="1" lang="ja-JP" altLang="en-US" sz="1000" b="1">
            <a:latin typeface="ＭＳ Ｐゴシック"/>
          </a:endParaRPr>
        </a:p>
      </xdr:txBody>
    </xdr:sp>
    <xdr:clientData/>
  </xdr:oneCellAnchor>
  <xdr:twoCellAnchor>
    <xdr:from>
      <xdr:col>15</xdr:col>
      <xdr:colOff>92075</xdr:colOff>
      <xdr:row>38</xdr:row>
      <xdr:rowOff>137566</xdr:rowOff>
    </xdr:from>
    <xdr:to>
      <xdr:col>15</xdr:col>
      <xdr:colOff>269875</xdr:colOff>
      <xdr:row>38</xdr:row>
      <xdr:rowOff>137566</xdr:rowOff>
    </xdr:to>
    <xdr:cxnSp macro="">
      <xdr:nvCxnSpPr>
        <xdr:cNvPr id="294" name="直線コネクタ 293"/>
        <xdr:cNvCxnSpPr/>
      </xdr:nvCxnSpPr>
      <xdr:spPr>
        <a:xfrm>
          <a:off x="10388600" y="6652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53335</xdr:rowOff>
    </xdr:from>
    <xdr:ext cx="599010" cy="259045"/>
    <xdr:sp macro="" textlink="">
      <xdr:nvSpPr>
        <xdr:cNvPr id="295" name="補助費等最大値テキスト"/>
        <xdr:cNvSpPr txBox="1"/>
      </xdr:nvSpPr>
      <xdr:spPr>
        <a:xfrm>
          <a:off x="10528300" y="5025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165,469</a:t>
          </a:r>
          <a:endParaRPr kumimoji="1" lang="ja-JP" altLang="en-US" sz="1000" b="1">
            <a:latin typeface="ＭＳ Ｐゴシック"/>
          </a:endParaRPr>
        </a:p>
      </xdr:txBody>
    </xdr:sp>
    <xdr:clientData/>
  </xdr:oneCellAnchor>
  <xdr:twoCellAnchor>
    <xdr:from>
      <xdr:col>15</xdr:col>
      <xdr:colOff>92075</xdr:colOff>
      <xdr:row>30</xdr:row>
      <xdr:rowOff>106658</xdr:rowOff>
    </xdr:from>
    <xdr:to>
      <xdr:col>15</xdr:col>
      <xdr:colOff>269875</xdr:colOff>
      <xdr:row>30</xdr:row>
      <xdr:rowOff>106658</xdr:rowOff>
    </xdr:to>
    <xdr:cxnSp macro="">
      <xdr:nvCxnSpPr>
        <xdr:cNvPr id="296" name="直線コネクタ 295"/>
        <xdr:cNvCxnSpPr/>
      </xdr:nvCxnSpPr>
      <xdr:spPr>
        <a:xfrm>
          <a:off x="10388600" y="5250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110334</xdr:rowOff>
    </xdr:from>
    <xdr:to>
      <xdr:col>15</xdr:col>
      <xdr:colOff>180975</xdr:colOff>
      <xdr:row>37</xdr:row>
      <xdr:rowOff>137547</xdr:rowOff>
    </xdr:to>
    <xdr:cxnSp macro="">
      <xdr:nvCxnSpPr>
        <xdr:cNvPr id="297" name="直線コネクタ 296"/>
        <xdr:cNvCxnSpPr/>
      </xdr:nvCxnSpPr>
      <xdr:spPr>
        <a:xfrm>
          <a:off x="9639300" y="6282534"/>
          <a:ext cx="838200" cy="198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11421</xdr:rowOff>
    </xdr:from>
    <xdr:ext cx="534377" cy="259045"/>
    <xdr:sp macro="" textlink="">
      <xdr:nvSpPr>
        <xdr:cNvPr id="298" name="補助費等平均値テキスト"/>
        <xdr:cNvSpPr txBox="1"/>
      </xdr:nvSpPr>
      <xdr:spPr>
        <a:xfrm>
          <a:off x="10528300" y="60121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64,536</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159994</xdr:rowOff>
    </xdr:from>
    <xdr:to>
      <xdr:col>15</xdr:col>
      <xdr:colOff>231775</xdr:colOff>
      <xdr:row>36</xdr:row>
      <xdr:rowOff>90144</xdr:rowOff>
    </xdr:to>
    <xdr:sp macro="" textlink="">
      <xdr:nvSpPr>
        <xdr:cNvPr id="299" name="フローチャート : 判断 298"/>
        <xdr:cNvSpPr/>
      </xdr:nvSpPr>
      <xdr:spPr>
        <a:xfrm>
          <a:off x="10426700" y="616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110334</xdr:rowOff>
    </xdr:from>
    <xdr:to>
      <xdr:col>14</xdr:col>
      <xdr:colOff>28575</xdr:colOff>
      <xdr:row>37</xdr:row>
      <xdr:rowOff>130185</xdr:rowOff>
    </xdr:to>
    <xdr:cxnSp macro="">
      <xdr:nvCxnSpPr>
        <xdr:cNvPr id="300" name="直線コネクタ 299"/>
        <xdr:cNvCxnSpPr/>
      </xdr:nvCxnSpPr>
      <xdr:spPr>
        <a:xfrm flipV="1">
          <a:off x="8750300" y="6282534"/>
          <a:ext cx="889000" cy="191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167053</xdr:rowOff>
    </xdr:from>
    <xdr:to>
      <xdr:col>14</xdr:col>
      <xdr:colOff>79375</xdr:colOff>
      <xdr:row>36</xdr:row>
      <xdr:rowOff>97203</xdr:rowOff>
    </xdr:to>
    <xdr:sp macro="" textlink="">
      <xdr:nvSpPr>
        <xdr:cNvPr id="301" name="フローチャート : 判断 300"/>
        <xdr:cNvSpPr/>
      </xdr:nvSpPr>
      <xdr:spPr>
        <a:xfrm>
          <a:off x="9588500" y="616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113730</xdr:rowOff>
    </xdr:from>
    <xdr:ext cx="534377" cy="259045"/>
    <xdr:sp macro="" textlink="">
      <xdr:nvSpPr>
        <xdr:cNvPr id="302" name="テキスト ボックス 301"/>
        <xdr:cNvSpPr txBox="1"/>
      </xdr:nvSpPr>
      <xdr:spPr>
        <a:xfrm>
          <a:off x="9372111" y="5943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63,795</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130185</xdr:rowOff>
    </xdr:from>
    <xdr:to>
      <xdr:col>12</xdr:col>
      <xdr:colOff>511175</xdr:colOff>
      <xdr:row>37</xdr:row>
      <xdr:rowOff>145844</xdr:rowOff>
    </xdr:to>
    <xdr:cxnSp macro="">
      <xdr:nvCxnSpPr>
        <xdr:cNvPr id="303" name="直線コネクタ 302"/>
        <xdr:cNvCxnSpPr/>
      </xdr:nvCxnSpPr>
      <xdr:spPr>
        <a:xfrm flipV="1">
          <a:off x="7861300" y="6473835"/>
          <a:ext cx="889000" cy="1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33798</xdr:rowOff>
    </xdr:from>
    <xdr:to>
      <xdr:col>12</xdr:col>
      <xdr:colOff>561975</xdr:colOff>
      <xdr:row>36</xdr:row>
      <xdr:rowOff>135398</xdr:rowOff>
    </xdr:to>
    <xdr:sp macro="" textlink="">
      <xdr:nvSpPr>
        <xdr:cNvPr id="304" name="フローチャート : 判断 303"/>
        <xdr:cNvSpPr/>
      </xdr:nvSpPr>
      <xdr:spPr>
        <a:xfrm>
          <a:off x="8699500" y="620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151925</xdr:rowOff>
    </xdr:from>
    <xdr:ext cx="534377" cy="259045"/>
    <xdr:sp macro="" textlink="">
      <xdr:nvSpPr>
        <xdr:cNvPr id="305" name="テキスト ボックス 304"/>
        <xdr:cNvSpPr txBox="1"/>
      </xdr:nvSpPr>
      <xdr:spPr>
        <a:xfrm>
          <a:off x="8483111" y="598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127136</xdr:rowOff>
    </xdr:from>
    <xdr:to>
      <xdr:col>11</xdr:col>
      <xdr:colOff>307975</xdr:colOff>
      <xdr:row>37</xdr:row>
      <xdr:rowOff>145844</xdr:rowOff>
    </xdr:to>
    <xdr:cxnSp macro="">
      <xdr:nvCxnSpPr>
        <xdr:cNvPr id="306" name="直線コネクタ 305"/>
        <xdr:cNvCxnSpPr/>
      </xdr:nvCxnSpPr>
      <xdr:spPr>
        <a:xfrm>
          <a:off x="6972300" y="6299336"/>
          <a:ext cx="889000" cy="190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57629</xdr:rowOff>
    </xdr:from>
    <xdr:to>
      <xdr:col>11</xdr:col>
      <xdr:colOff>358775</xdr:colOff>
      <xdr:row>36</xdr:row>
      <xdr:rowOff>159229</xdr:rowOff>
    </xdr:to>
    <xdr:sp macro="" textlink="">
      <xdr:nvSpPr>
        <xdr:cNvPr id="307" name="フローチャート : 判断 306"/>
        <xdr:cNvSpPr/>
      </xdr:nvSpPr>
      <xdr:spPr>
        <a:xfrm>
          <a:off x="7810500" y="622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4306</xdr:rowOff>
    </xdr:from>
    <xdr:ext cx="534377" cy="259045"/>
    <xdr:sp macro="" textlink="">
      <xdr:nvSpPr>
        <xdr:cNvPr id="308" name="テキスト ボックス 307"/>
        <xdr:cNvSpPr txBox="1"/>
      </xdr:nvSpPr>
      <xdr:spPr>
        <a:xfrm>
          <a:off x="7594111" y="600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64697</xdr:rowOff>
    </xdr:from>
    <xdr:to>
      <xdr:col>10</xdr:col>
      <xdr:colOff>155575</xdr:colOff>
      <xdr:row>36</xdr:row>
      <xdr:rowOff>166297</xdr:rowOff>
    </xdr:to>
    <xdr:sp macro="" textlink="">
      <xdr:nvSpPr>
        <xdr:cNvPr id="309" name="フローチャート : 判断 308"/>
        <xdr:cNvSpPr/>
      </xdr:nvSpPr>
      <xdr:spPr>
        <a:xfrm>
          <a:off x="6921500" y="623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11374</xdr:rowOff>
    </xdr:from>
    <xdr:ext cx="534377" cy="259045"/>
    <xdr:sp macro="" textlink="">
      <xdr:nvSpPr>
        <xdr:cNvPr id="310" name="テキスト ボックス 309"/>
        <xdr:cNvSpPr txBox="1"/>
      </xdr:nvSpPr>
      <xdr:spPr>
        <a:xfrm>
          <a:off x="6705111" y="601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37</xdr:row>
      <xdr:rowOff>86747</xdr:rowOff>
    </xdr:from>
    <xdr:to>
      <xdr:col>15</xdr:col>
      <xdr:colOff>231775</xdr:colOff>
      <xdr:row>38</xdr:row>
      <xdr:rowOff>16897</xdr:rowOff>
    </xdr:to>
    <xdr:sp macro="" textlink="">
      <xdr:nvSpPr>
        <xdr:cNvPr id="316" name="円/楕円 315"/>
        <xdr:cNvSpPr/>
      </xdr:nvSpPr>
      <xdr:spPr>
        <a:xfrm>
          <a:off x="10426700" y="6430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65174</xdr:rowOff>
    </xdr:from>
    <xdr:ext cx="534377" cy="259045"/>
    <xdr:sp macro="" textlink="">
      <xdr:nvSpPr>
        <xdr:cNvPr id="317" name="補助費等該当値テキスト"/>
        <xdr:cNvSpPr txBox="1"/>
      </xdr:nvSpPr>
      <xdr:spPr>
        <a:xfrm>
          <a:off x="10528300" y="6408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36,226</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59534</xdr:rowOff>
    </xdr:from>
    <xdr:to>
      <xdr:col>14</xdr:col>
      <xdr:colOff>79375</xdr:colOff>
      <xdr:row>36</xdr:row>
      <xdr:rowOff>161134</xdr:rowOff>
    </xdr:to>
    <xdr:sp macro="" textlink="">
      <xdr:nvSpPr>
        <xdr:cNvPr id="318" name="円/楕円 317"/>
        <xdr:cNvSpPr/>
      </xdr:nvSpPr>
      <xdr:spPr>
        <a:xfrm>
          <a:off x="9588500" y="6231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152261</xdr:rowOff>
    </xdr:from>
    <xdr:ext cx="534377" cy="259045"/>
    <xdr:sp macro="" textlink="">
      <xdr:nvSpPr>
        <xdr:cNvPr id="319" name="テキスト ボックス 318"/>
        <xdr:cNvSpPr txBox="1"/>
      </xdr:nvSpPr>
      <xdr:spPr>
        <a:xfrm>
          <a:off x="9372111" y="6324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57,083</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79385</xdr:rowOff>
    </xdr:from>
    <xdr:to>
      <xdr:col>12</xdr:col>
      <xdr:colOff>561975</xdr:colOff>
      <xdr:row>38</xdr:row>
      <xdr:rowOff>9534</xdr:rowOff>
    </xdr:to>
    <xdr:sp macro="" textlink="">
      <xdr:nvSpPr>
        <xdr:cNvPr id="320" name="円/楕円 319"/>
        <xdr:cNvSpPr/>
      </xdr:nvSpPr>
      <xdr:spPr>
        <a:xfrm>
          <a:off x="8699500" y="642303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661</xdr:rowOff>
    </xdr:from>
    <xdr:ext cx="534377" cy="259045"/>
    <xdr:sp macro="" textlink="">
      <xdr:nvSpPr>
        <xdr:cNvPr id="321" name="テキスト ボックス 320"/>
        <xdr:cNvSpPr txBox="1"/>
      </xdr:nvSpPr>
      <xdr:spPr>
        <a:xfrm>
          <a:off x="8483111" y="6515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36,999</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95044</xdr:rowOff>
    </xdr:from>
    <xdr:to>
      <xdr:col>11</xdr:col>
      <xdr:colOff>358775</xdr:colOff>
      <xdr:row>38</xdr:row>
      <xdr:rowOff>25194</xdr:rowOff>
    </xdr:to>
    <xdr:sp macro="" textlink="">
      <xdr:nvSpPr>
        <xdr:cNvPr id="322" name="円/楕円 321"/>
        <xdr:cNvSpPr/>
      </xdr:nvSpPr>
      <xdr:spPr>
        <a:xfrm>
          <a:off x="7810500" y="643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16321</xdr:rowOff>
    </xdr:from>
    <xdr:ext cx="534377" cy="259045"/>
    <xdr:sp macro="" textlink="">
      <xdr:nvSpPr>
        <xdr:cNvPr id="323" name="テキスト ボックス 322"/>
        <xdr:cNvSpPr txBox="1"/>
      </xdr:nvSpPr>
      <xdr:spPr>
        <a:xfrm>
          <a:off x="7594111" y="6531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35,355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76336</xdr:rowOff>
    </xdr:from>
    <xdr:to>
      <xdr:col>10</xdr:col>
      <xdr:colOff>155575</xdr:colOff>
      <xdr:row>37</xdr:row>
      <xdr:rowOff>6486</xdr:rowOff>
    </xdr:to>
    <xdr:sp macro="" textlink="">
      <xdr:nvSpPr>
        <xdr:cNvPr id="324" name="円/楕円 323"/>
        <xdr:cNvSpPr/>
      </xdr:nvSpPr>
      <xdr:spPr>
        <a:xfrm>
          <a:off x="6921500" y="624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169063</xdr:rowOff>
    </xdr:from>
    <xdr:ext cx="534377" cy="259045"/>
    <xdr:sp macro="" textlink="">
      <xdr:nvSpPr>
        <xdr:cNvPr id="325" name="テキスト ボックス 324"/>
        <xdr:cNvSpPr txBox="1"/>
      </xdr:nvSpPr>
      <xdr:spPr>
        <a:xfrm>
          <a:off x="6705111" y="634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55,319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38/128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81,078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7" name="テキスト ボックス 336"/>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9" name="テキスト ボックス 338"/>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41" name="テキスト ボックス 340"/>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3" name="テキスト ボックス 342"/>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109538</xdr:rowOff>
    </xdr:from>
    <xdr:to>
      <xdr:col>15</xdr:col>
      <xdr:colOff>180340</xdr:colOff>
      <xdr:row>58</xdr:row>
      <xdr:rowOff>33644</xdr:rowOff>
    </xdr:to>
    <xdr:cxnSp macro="">
      <xdr:nvCxnSpPr>
        <xdr:cNvPr id="347" name="直線コネクタ 346"/>
        <xdr:cNvCxnSpPr/>
      </xdr:nvCxnSpPr>
      <xdr:spPr>
        <a:xfrm flipV="1">
          <a:off x="10475595" y="9024938"/>
          <a:ext cx="1270" cy="952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37471</xdr:rowOff>
    </xdr:from>
    <xdr:ext cx="534377" cy="259045"/>
    <xdr:sp macro="" textlink="">
      <xdr:nvSpPr>
        <xdr:cNvPr id="348" name="普通建設事業費最小値テキスト"/>
        <xdr:cNvSpPr txBox="1"/>
      </xdr:nvSpPr>
      <xdr:spPr>
        <a:xfrm>
          <a:off x="10528300" y="9981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23,197</a:t>
          </a:r>
          <a:endParaRPr kumimoji="1" lang="ja-JP" altLang="en-US" sz="1000" b="1">
            <a:latin typeface="ＭＳ Ｐゴシック"/>
          </a:endParaRPr>
        </a:p>
      </xdr:txBody>
    </xdr:sp>
    <xdr:clientData/>
  </xdr:oneCellAnchor>
  <xdr:twoCellAnchor>
    <xdr:from>
      <xdr:col>15</xdr:col>
      <xdr:colOff>92075</xdr:colOff>
      <xdr:row>58</xdr:row>
      <xdr:rowOff>33644</xdr:rowOff>
    </xdr:from>
    <xdr:to>
      <xdr:col>15</xdr:col>
      <xdr:colOff>269875</xdr:colOff>
      <xdr:row>58</xdr:row>
      <xdr:rowOff>33644</xdr:rowOff>
    </xdr:to>
    <xdr:cxnSp macro="">
      <xdr:nvCxnSpPr>
        <xdr:cNvPr id="349" name="直線コネクタ 348"/>
        <xdr:cNvCxnSpPr/>
      </xdr:nvCxnSpPr>
      <xdr:spPr>
        <a:xfrm>
          <a:off x="10388600" y="9977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51</xdr:row>
      <xdr:rowOff>56215</xdr:rowOff>
    </xdr:from>
    <xdr:ext cx="599010" cy="259045"/>
    <xdr:sp macro="" textlink="">
      <xdr:nvSpPr>
        <xdr:cNvPr id="350" name="普通建設事業費最大値テキスト"/>
        <xdr:cNvSpPr txBox="1"/>
      </xdr:nvSpPr>
      <xdr:spPr>
        <a:xfrm>
          <a:off x="10528300" y="8800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231,597</a:t>
          </a:r>
          <a:endParaRPr kumimoji="1" lang="ja-JP" altLang="en-US" sz="1000" b="1">
            <a:latin typeface="ＭＳ Ｐゴシック"/>
          </a:endParaRPr>
        </a:p>
      </xdr:txBody>
    </xdr:sp>
    <xdr:clientData/>
  </xdr:oneCellAnchor>
  <xdr:twoCellAnchor>
    <xdr:from>
      <xdr:col>15</xdr:col>
      <xdr:colOff>92075</xdr:colOff>
      <xdr:row>52</xdr:row>
      <xdr:rowOff>109538</xdr:rowOff>
    </xdr:from>
    <xdr:to>
      <xdr:col>15</xdr:col>
      <xdr:colOff>269875</xdr:colOff>
      <xdr:row>52</xdr:row>
      <xdr:rowOff>109538</xdr:rowOff>
    </xdr:to>
    <xdr:cxnSp macro="">
      <xdr:nvCxnSpPr>
        <xdr:cNvPr id="351" name="直線コネクタ 350"/>
        <xdr:cNvCxnSpPr/>
      </xdr:nvCxnSpPr>
      <xdr:spPr>
        <a:xfrm>
          <a:off x="10388600" y="9024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29583</xdr:rowOff>
    </xdr:from>
    <xdr:to>
      <xdr:col>15</xdr:col>
      <xdr:colOff>180975</xdr:colOff>
      <xdr:row>56</xdr:row>
      <xdr:rowOff>49330</xdr:rowOff>
    </xdr:to>
    <xdr:cxnSp macro="">
      <xdr:nvCxnSpPr>
        <xdr:cNvPr id="352" name="直線コネクタ 351"/>
        <xdr:cNvCxnSpPr/>
      </xdr:nvCxnSpPr>
      <xdr:spPr>
        <a:xfrm flipV="1">
          <a:off x="9639300" y="9630783"/>
          <a:ext cx="838200" cy="19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29471</xdr:rowOff>
    </xdr:from>
    <xdr:ext cx="534377" cy="259045"/>
    <xdr:sp macro="" textlink="">
      <xdr:nvSpPr>
        <xdr:cNvPr id="353" name="普通建設事業費平均値テキスト"/>
        <xdr:cNvSpPr txBox="1"/>
      </xdr:nvSpPr>
      <xdr:spPr>
        <a:xfrm>
          <a:off x="10528300" y="96306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83,280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51044</xdr:rowOff>
    </xdr:from>
    <xdr:to>
      <xdr:col>15</xdr:col>
      <xdr:colOff>231775</xdr:colOff>
      <xdr:row>56</xdr:row>
      <xdr:rowOff>152644</xdr:rowOff>
    </xdr:to>
    <xdr:sp macro="" textlink="">
      <xdr:nvSpPr>
        <xdr:cNvPr id="354" name="フローチャート : 判断 353"/>
        <xdr:cNvSpPr/>
      </xdr:nvSpPr>
      <xdr:spPr>
        <a:xfrm>
          <a:off x="10426700" y="96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49330</xdr:rowOff>
    </xdr:from>
    <xdr:to>
      <xdr:col>14</xdr:col>
      <xdr:colOff>28575</xdr:colOff>
      <xdr:row>56</xdr:row>
      <xdr:rowOff>109186</xdr:rowOff>
    </xdr:to>
    <xdr:cxnSp macro="">
      <xdr:nvCxnSpPr>
        <xdr:cNvPr id="355" name="直線コネクタ 354"/>
        <xdr:cNvCxnSpPr/>
      </xdr:nvCxnSpPr>
      <xdr:spPr>
        <a:xfrm flipV="1">
          <a:off x="8750300" y="9650530"/>
          <a:ext cx="889000" cy="59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41081</xdr:rowOff>
    </xdr:from>
    <xdr:to>
      <xdr:col>14</xdr:col>
      <xdr:colOff>79375</xdr:colOff>
      <xdr:row>56</xdr:row>
      <xdr:rowOff>142681</xdr:rowOff>
    </xdr:to>
    <xdr:sp macro="" textlink="">
      <xdr:nvSpPr>
        <xdr:cNvPr id="356" name="フローチャート : 判断 355"/>
        <xdr:cNvSpPr/>
      </xdr:nvSpPr>
      <xdr:spPr>
        <a:xfrm>
          <a:off x="9588500" y="964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133808</xdr:rowOff>
    </xdr:from>
    <xdr:ext cx="534377" cy="259045"/>
    <xdr:sp macro="" textlink="">
      <xdr:nvSpPr>
        <xdr:cNvPr id="357" name="テキスト ボックス 356"/>
        <xdr:cNvSpPr txBox="1"/>
      </xdr:nvSpPr>
      <xdr:spPr>
        <a:xfrm>
          <a:off x="9372111" y="9735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85,459</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32587</xdr:rowOff>
    </xdr:from>
    <xdr:to>
      <xdr:col>12</xdr:col>
      <xdr:colOff>511175</xdr:colOff>
      <xdr:row>56</xdr:row>
      <xdr:rowOff>109186</xdr:rowOff>
    </xdr:to>
    <xdr:cxnSp macro="">
      <xdr:nvCxnSpPr>
        <xdr:cNvPr id="358" name="直線コネクタ 357"/>
        <xdr:cNvCxnSpPr/>
      </xdr:nvCxnSpPr>
      <xdr:spPr>
        <a:xfrm>
          <a:off x="7861300" y="9633787"/>
          <a:ext cx="889000" cy="7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115811</xdr:rowOff>
    </xdr:from>
    <xdr:to>
      <xdr:col>12</xdr:col>
      <xdr:colOff>561975</xdr:colOff>
      <xdr:row>56</xdr:row>
      <xdr:rowOff>45961</xdr:rowOff>
    </xdr:to>
    <xdr:sp macro="" textlink="">
      <xdr:nvSpPr>
        <xdr:cNvPr id="359" name="フローチャート : 判断 358"/>
        <xdr:cNvSpPr/>
      </xdr:nvSpPr>
      <xdr:spPr>
        <a:xfrm>
          <a:off x="8699500" y="954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62488</xdr:rowOff>
    </xdr:from>
    <xdr:ext cx="599010" cy="259045"/>
    <xdr:sp macro="" textlink="">
      <xdr:nvSpPr>
        <xdr:cNvPr id="360" name="テキスト ボックス 359"/>
        <xdr:cNvSpPr txBox="1"/>
      </xdr:nvSpPr>
      <xdr:spPr>
        <a:xfrm>
          <a:off x="8450794" y="9320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32587</xdr:rowOff>
    </xdr:from>
    <xdr:to>
      <xdr:col>11</xdr:col>
      <xdr:colOff>307975</xdr:colOff>
      <xdr:row>57</xdr:row>
      <xdr:rowOff>25075</xdr:rowOff>
    </xdr:to>
    <xdr:cxnSp macro="">
      <xdr:nvCxnSpPr>
        <xdr:cNvPr id="361" name="直線コネクタ 360"/>
        <xdr:cNvCxnSpPr/>
      </xdr:nvCxnSpPr>
      <xdr:spPr>
        <a:xfrm flipV="1">
          <a:off x="6972300" y="9633787"/>
          <a:ext cx="889000" cy="163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15926</xdr:rowOff>
    </xdr:from>
    <xdr:to>
      <xdr:col>11</xdr:col>
      <xdr:colOff>358775</xdr:colOff>
      <xdr:row>56</xdr:row>
      <xdr:rowOff>117526</xdr:rowOff>
    </xdr:to>
    <xdr:sp macro="" textlink="">
      <xdr:nvSpPr>
        <xdr:cNvPr id="362" name="フローチャート : 判断 361"/>
        <xdr:cNvSpPr/>
      </xdr:nvSpPr>
      <xdr:spPr>
        <a:xfrm>
          <a:off x="7810500" y="961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108653</xdr:rowOff>
    </xdr:from>
    <xdr:ext cx="534377" cy="259045"/>
    <xdr:sp macro="" textlink="">
      <xdr:nvSpPr>
        <xdr:cNvPr id="363" name="テキスト ボックス 362"/>
        <xdr:cNvSpPr txBox="1"/>
      </xdr:nvSpPr>
      <xdr:spPr>
        <a:xfrm>
          <a:off x="7594111" y="9709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85658</xdr:rowOff>
    </xdr:from>
    <xdr:to>
      <xdr:col>10</xdr:col>
      <xdr:colOff>155575</xdr:colOff>
      <xdr:row>57</xdr:row>
      <xdr:rowOff>15808</xdr:rowOff>
    </xdr:to>
    <xdr:sp macro="" textlink="">
      <xdr:nvSpPr>
        <xdr:cNvPr id="364" name="フローチャート : 判断 363"/>
        <xdr:cNvSpPr/>
      </xdr:nvSpPr>
      <xdr:spPr>
        <a:xfrm>
          <a:off x="6921500" y="968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32335</xdr:rowOff>
    </xdr:from>
    <xdr:ext cx="534377" cy="259045"/>
    <xdr:sp macro="" textlink="">
      <xdr:nvSpPr>
        <xdr:cNvPr id="365" name="テキスト ボックス 364"/>
        <xdr:cNvSpPr txBox="1"/>
      </xdr:nvSpPr>
      <xdr:spPr>
        <a:xfrm>
          <a:off x="6705111" y="9462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55</xdr:row>
      <xdr:rowOff>150233</xdr:rowOff>
    </xdr:from>
    <xdr:to>
      <xdr:col>15</xdr:col>
      <xdr:colOff>231775</xdr:colOff>
      <xdr:row>56</xdr:row>
      <xdr:rowOff>80383</xdr:rowOff>
    </xdr:to>
    <xdr:sp macro="" textlink="">
      <xdr:nvSpPr>
        <xdr:cNvPr id="371" name="円/楕円 370"/>
        <xdr:cNvSpPr/>
      </xdr:nvSpPr>
      <xdr:spPr>
        <a:xfrm>
          <a:off x="10426700" y="9579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1660</xdr:rowOff>
    </xdr:from>
    <xdr:ext cx="534377" cy="259045"/>
    <xdr:sp macro="" textlink="">
      <xdr:nvSpPr>
        <xdr:cNvPr id="372" name="普通建設事業費該当値テキスト"/>
        <xdr:cNvSpPr txBox="1"/>
      </xdr:nvSpPr>
      <xdr:spPr>
        <a:xfrm>
          <a:off x="10528300" y="9431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99,085</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169980</xdr:rowOff>
    </xdr:from>
    <xdr:to>
      <xdr:col>14</xdr:col>
      <xdr:colOff>79375</xdr:colOff>
      <xdr:row>56</xdr:row>
      <xdr:rowOff>100130</xdr:rowOff>
    </xdr:to>
    <xdr:sp macro="" textlink="">
      <xdr:nvSpPr>
        <xdr:cNvPr id="373" name="円/楕円 372"/>
        <xdr:cNvSpPr/>
      </xdr:nvSpPr>
      <xdr:spPr>
        <a:xfrm>
          <a:off x="9588500" y="959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116657</xdr:rowOff>
    </xdr:from>
    <xdr:ext cx="534377" cy="259045"/>
    <xdr:sp macro="" textlink="">
      <xdr:nvSpPr>
        <xdr:cNvPr id="374" name="テキスト ボックス 373"/>
        <xdr:cNvSpPr txBox="1"/>
      </xdr:nvSpPr>
      <xdr:spPr>
        <a:xfrm>
          <a:off x="9372111" y="9374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94,766</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58386</xdr:rowOff>
    </xdr:from>
    <xdr:to>
      <xdr:col>12</xdr:col>
      <xdr:colOff>561975</xdr:colOff>
      <xdr:row>56</xdr:row>
      <xdr:rowOff>159986</xdr:rowOff>
    </xdr:to>
    <xdr:sp macro="" textlink="">
      <xdr:nvSpPr>
        <xdr:cNvPr id="375" name="円/楕円 374"/>
        <xdr:cNvSpPr/>
      </xdr:nvSpPr>
      <xdr:spPr>
        <a:xfrm>
          <a:off x="8699500" y="965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151113</xdr:rowOff>
    </xdr:from>
    <xdr:ext cx="534377" cy="259045"/>
    <xdr:sp macro="" textlink="">
      <xdr:nvSpPr>
        <xdr:cNvPr id="376" name="テキスト ボックス 375"/>
        <xdr:cNvSpPr txBox="1"/>
      </xdr:nvSpPr>
      <xdr:spPr>
        <a:xfrm>
          <a:off x="8483111" y="9752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81,674</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153237</xdr:rowOff>
    </xdr:from>
    <xdr:to>
      <xdr:col>11</xdr:col>
      <xdr:colOff>358775</xdr:colOff>
      <xdr:row>56</xdr:row>
      <xdr:rowOff>83387</xdr:rowOff>
    </xdr:to>
    <xdr:sp macro="" textlink="">
      <xdr:nvSpPr>
        <xdr:cNvPr id="377" name="円/楕円 376"/>
        <xdr:cNvSpPr/>
      </xdr:nvSpPr>
      <xdr:spPr>
        <a:xfrm>
          <a:off x="7810500" y="958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99914</xdr:rowOff>
    </xdr:from>
    <xdr:ext cx="534377" cy="259045"/>
    <xdr:sp macro="" textlink="">
      <xdr:nvSpPr>
        <xdr:cNvPr id="378" name="テキスト ボックス 377"/>
        <xdr:cNvSpPr txBox="1"/>
      </xdr:nvSpPr>
      <xdr:spPr>
        <a:xfrm>
          <a:off x="7594111" y="9358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98,428</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145725</xdr:rowOff>
    </xdr:from>
    <xdr:to>
      <xdr:col>10</xdr:col>
      <xdr:colOff>155575</xdr:colOff>
      <xdr:row>57</xdr:row>
      <xdr:rowOff>75875</xdr:rowOff>
    </xdr:to>
    <xdr:sp macro="" textlink="">
      <xdr:nvSpPr>
        <xdr:cNvPr id="379" name="円/楕円 378"/>
        <xdr:cNvSpPr/>
      </xdr:nvSpPr>
      <xdr:spPr>
        <a:xfrm>
          <a:off x="6921500" y="974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67002</xdr:rowOff>
    </xdr:from>
    <xdr:ext cx="534377" cy="259045"/>
    <xdr:sp macro="" textlink="">
      <xdr:nvSpPr>
        <xdr:cNvPr id="380" name="テキスト ボックス 379"/>
        <xdr:cNvSpPr txBox="1"/>
      </xdr:nvSpPr>
      <xdr:spPr>
        <a:xfrm>
          <a:off x="6705111" y="9839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62,571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29/128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26,794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4" name="テキスト ボックス 393"/>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2242</xdr:rowOff>
    </xdr:from>
    <xdr:to>
      <xdr:col>15</xdr:col>
      <xdr:colOff>180340</xdr:colOff>
      <xdr:row>79</xdr:row>
      <xdr:rowOff>44450</xdr:rowOff>
    </xdr:to>
    <xdr:cxnSp macro="">
      <xdr:nvCxnSpPr>
        <xdr:cNvPr id="404" name="直線コネクタ 403"/>
        <xdr:cNvCxnSpPr/>
      </xdr:nvCxnSpPr>
      <xdr:spPr>
        <a:xfrm flipV="1">
          <a:off x="10475595" y="12175192"/>
          <a:ext cx="1270" cy="1413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5"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6" name="直線コネクタ 405"/>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120369</xdr:rowOff>
    </xdr:from>
    <xdr:ext cx="599010" cy="259045"/>
    <xdr:sp macro="" textlink="">
      <xdr:nvSpPr>
        <xdr:cNvPr id="407" name="普通建設事業費 （ うち新規整備　）最大値テキスト"/>
        <xdr:cNvSpPr txBox="1"/>
      </xdr:nvSpPr>
      <xdr:spPr>
        <a:xfrm>
          <a:off x="10528300" y="11950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185,539</a:t>
          </a:r>
          <a:endParaRPr kumimoji="1" lang="ja-JP" altLang="en-US" sz="1000" b="1">
            <a:latin typeface="ＭＳ Ｐゴシック"/>
          </a:endParaRPr>
        </a:p>
      </xdr:txBody>
    </xdr:sp>
    <xdr:clientData/>
  </xdr:oneCellAnchor>
  <xdr:twoCellAnchor>
    <xdr:from>
      <xdr:col>15</xdr:col>
      <xdr:colOff>92075</xdr:colOff>
      <xdr:row>71</xdr:row>
      <xdr:rowOff>2242</xdr:rowOff>
    </xdr:from>
    <xdr:to>
      <xdr:col>15</xdr:col>
      <xdr:colOff>269875</xdr:colOff>
      <xdr:row>71</xdr:row>
      <xdr:rowOff>2242</xdr:rowOff>
    </xdr:to>
    <xdr:cxnSp macro="">
      <xdr:nvCxnSpPr>
        <xdr:cNvPr id="408" name="直線コネクタ 407"/>
        <xdr:cNvCxnSpPr/>
      </xdr:nvCxnSpPr>
      <xdr:spPr>
        <a:xfrm>
          <a:off x="10388600" y="12175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138602</xdr:rowOff>
    </xdr:from>
    <xdr:to>
      <xdr:col>15</xdr:col>
      <xdr:colOff>180975</xdr:colOff>
      <xdr:row>77</xdr:row>
      <xdr:rowOff>51552</xdr:rowOff>
    </xdr:to>
    <xdr:cxnSp macro="">
      <xdr:nvCxnSpPr>
        <xdr:cNvPr id="409" name="直線コネクタ 408"/>
        <xdr:cNvCxnSpPr/>
      </xdr:nvCxnSpPr>
      <xdr:spPr>
        <a:xfrm>
          <a:off x="9639300" y="13168802"/>
          <a:ext cx="838200" cy="84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88465</xdr:rowOff>
    </xdr:from>
    <xdr:ext cx="534377" cy="259045"/>
    <xdr:sp macro="" textlink="">
      <xdr:nvSpPr>
        <xdr:cNvPr id="410" name="普通建設事業費 （ うち新規整備　）平均値テキスト"/>
        <xdr:cNvSpPr txBox="1"/>
      </xdr:nvSpPr>
      <xdr:spPr>
        <a:xfrm>
          <a:off x="10528300" y="132901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29,726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110038</xdr:rowOff>
    </xdr:from>
    <xdr:to>
      <xdr:col>15</xdr:col>
      <xdr:colOff>231775</xdr:colOff>
      <xdr:row>78</xdr:row>
      <xdr:rowOff>40188</xdr:rowOff>
    </xdr:to>
    <xdr:sp macro="" textlink="">
      <xdr:nvSpPr>
        <xdr:cNvPr id="411" name="フローチャート : 判断 410"/>
        <xdr:cNvSpPr/>
      </xdr:nvSpPr>
      <xdr:spPr>
        <a:xfrm>
          <a:off x="10426700" y="13311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138602</xdr:rowOff>
    </xdr:from>
    <xdr:to>
      <xdr:col>14</xdr:col>
      <xdr:colOff>28575</xdr:colOff>
      <xdr:row>77</xdr:row>
      <xdr:rowOff>37105</xdr:rowOff>
    </xdr:to>
    <xdr:cxnSp macro="">
      <xdr:nvCxnSpPr>
        <xdr:cNvPr id="412" name="直線コネクタ 411"/>
        <xdr:cNvCxnSpPr/>
      </xdr:nvCxnSpPr>
      <xdr:spPr>
        <a:xfrm flipV="1">
          <a:off x="8750300" y="13168802"/>
          <a:ext cx="889000" cy="69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28535</xdr:rowOff>
    </xdr:from>
    <xdr:to>
      <xdr:col>14</xdr:col>
      <xdr:colOff>79375</xdr:colOff>
      <xdr:row>77</xdr:row>
      <xdr:rowOff>130135</xdr:rowOff>
    </xdr:to>
    <xdr:sp macro="" textlink="">
      <xdr:nvSpPr>
        <xdr:cNvPr id="413" name="フローチャート : 判断 412"/>
        <xdr:cNvSpPr/>
      </xdr:nvSpPr>
      <xdr:spPr>
        <a:xfrm>
          <a:off x="9588500" y="1323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121262</xdr:rowOff>
    </xdr:from>
    <xdr:ext cx="534377" cy="259045"/>
    <xdr:sp macro="" textlink="">
      <xdr:nvSpPr>
        <xdr:cNvPr id="414" name="テキスト ボックス 413"/>
        <xdr:cNvSpPr txBox="1"/>
      </xdr:nvSpPr>
      <xdr:spPr>
        <a:xfrm>
          <a:off x="9372111" y="13322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40,422</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110617</xdr:rowOff>
    </xdr:from>
    <xdr:to>
      <xdr:col>12</xdr:col>
      <xdr:colOff>561975</xdr:colOff>
      <xdr:row>77</xdr:row>
      <xdr:rowOff>40767</xdr:rowOff>
    </xdr:to>
    <xdr:sp macro="" textlink="">
      <xdr:nvSpPr>
        <xdr:cNvPr id="415" name="フローチャート : 判断 414"/>
        <xdr:cNvSpPr/>
      </xdr:nvSpPr>
      <xdr:spPr>
        <a:xfrm>
          <a:off x="8699500" y="13140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57294</xdr:rowOff>
    </xdr:from>
    <xdr:ext cx="534377" cy="259045"/>
    <xdr:sp macro="" textlink="">
      <xdr:nvSpPr>
        <xdr:cNvPr id="416" name="テキスト ボックス 415"/>
        <xdr:cNvSpPr txBox="1"/>
      </xdr:nvSpPr>
      <xdr:spPr>
        <a:xfrm>
          <a:off x="8483111" y="12916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752</xdr:rowOff>
    </xdr:from>
    <xdr:to>
      <xdr:col>15</xdr:col>
      <xdr:colOff>231775</xdr:colOff>
      <xdr:row>77</xdr:row>
      <xdr:rowOff>102352</xdr:rowOff>
    </xdr:to>
    <xdr:sp macro="" textlink="">
      <xdr:nvSpPr>
        <xdr:cNvPr id="422" name="円/楕円 421"/>
        <xdr:cNvSpPr/>
      </xdr:nvSpPr>
      <xdr:spPr>
        <a:xfrm>
          <a:off x="10426700" y="13202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23629</xdr:rowOff>
    </xdr:from>
    <xdr:ext cx="534377" cy="259045"/>
    <xdr:sp macro="" textlink="">
      <xdr:nvSpPr>
        <xdr:cNvPr id="423" name="普通建設事業費 （ うち新規整備　）該当値テキスト"/>
        <xdr:cNvSpPr txBox="1"/>
      </xdr:nvSpPr>
      <xdr:spPr>
        <a:xfrm>
          <a:off x="10528300" y="1305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44,068</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87802</xdr:rowOff>
    </xdr:from>
    <xdr:to>
      <xdr:col>14</xdr:col>
      <xdr:colOff>79375</xdr:colOff>
      <xdr:row>77</xdr:row>
      <xdr:rowOff>17952</xdr:rowOff>
    </xdr:to>
    <xdr:sp macro="" textlink="">
      <xdr:nvSpPr>
        <xdr:cNvPr id="424" name="円/楕円 423"/>
        <xdr:cNvSpPr/>
      </xdr:nvSpPr>
      <xdr:spPr>
        <a:xfrm>
          <a:off x="9588500" y="1311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34479</xdr:rowOff>
    </xdr:from>
    <xdr:ext cx="534377" cy="259045"/>
    <xdr:sp macro="" textlink="">
      <xdr:nvSpPr>
        <xdr:cNvPr id="425" name="テキスト ボックス 424"/>
        <xdr:cNvSpPr txBox="1"/>
      </xdr:nvSpPr>
      <xdr:spPr>
        <a:xfrm>
          <a:off x="9372111" y="1289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55,144</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157755</xdr:rowOff>
    </xdr:from>
    <xdr:to>
      <xdr:col>12</xdr:col>
      <xdr:colOff>561975</xdr:colOff>
      <xdr:row>77</xdr:row>
      <xdr:rowOff>87905</xdr:rowOff>
    </xdr:to>
    <xdr:sp macro="" textlink="">
      <xdr:nvSpPr>
        <xdr:cNvPr id="426" name="円/楕円 425"/>
        <xdr:cNvSpPr/>
      </xdr:nvSpPr>
      <xdr:spPr>
        <a:xfrm>
          <a:off x="8699500" y="131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79032</xdr:rowOff>
    </xdr:from>
    <xdr:ext cx="534377" cy="259045"/>
    <xdr:sp macro="" textlink="">
      <xdr:nvSpPr>
        <xdr:cNvPr id="427" name="テキスト ボックス 426"/>
        <xdr:cNvSpPr txBox="1"/>
      </xdr:nvSpPr>
      <xdr:spPr>
        <a:xfrm>
          <a:off x="8483111" y="1328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45,964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50/128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6" name="テキスト ボックス 43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7" name="直線コネクタ 43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25400</xdr:rowOff>
    </xdr:from>
    <xdr:to>
      <xdr:col>16</xdr:col>
      <xdr:colOff>307975</xdr:colOff>
      <xdr:row>98</xdr:row>
      <xdr:rowOff>25400</xdr:rowOff>
    </xdr:to>
    <xdr:cxnSp macro="">
      <xdr:nvCxnSpPr>
        <xdr:cNvPr id="438" name="直線コネクタ 437"/>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54627</xdr:rowOff>
    </xdr:from>
    <xdr:ext cx="248786" cy="259045"/>
    <xdr:sp macro="" textlink="">
      <xdr:nvSpPr>
        <xdr:cNvPr id="439" name="テキスト ボックス 438"/>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0" name="直線コネクタ 43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1" name="テキスト ボックス 440"/>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42" name="直線コネクタ 441"/>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90</xdr:row>
      <xdr:rowOff>111777</xdr:rowOff>
    </xdr:from>
    <xdr:ext cx="595419" cy="259045"/>
    <xdr:sp macro="" textlink="">
      <xdr:nvSpPr>
        <xdr:cNvPr id="443" name="テキスト ボックス 442"/>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52775</xdr:rowOff>
    </xdr:from>
    <xdr:to>
      <xdr:col>15</xdr:col>
      <xdr:colOff>180340</xdr:colOff>
      <xdr:row>98</xdr:row>
      <xdr:rowOff>23657</xdr:rowOff>
    </xdr:to>
    <xdr:cxnSp macro="">
      <xdr:nvCxnSpPr>
        <xdr:cNvPr id="447" name="直線コネクタ 446"/>
        <xdr:cNvCxnSpPr/>
      </xdr:nvCxnSpPr>
      <xdr:spPr>
        <a:xfrm flipV="1">
          <a:off x="10475595" y="15654725"/>
          <a:ext cx="1270" cy="1171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27484</xdr:rowOff>
    </xdr:from>
    <xdr:ext cx="378565" cy="259045"/>
    <xdr:sp macro="" textlink="">
      <xdr:nvSpPr>
        <xdr:cNvPr id="448" name="普通建設事業費 （ うち更新整備　）最小値テキスト"/>
        <xdr:cNvSpPr txBox="1"/>
      </xdr:nvSpPr>
      <xdr:spPr>
        <a:xfrm>
          <a:off x="10528300" y="168295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305</a:t>
          </a:r>
          <a:endParaRPr kumimoji="1" lang="ja-JP" altLang="en-US" sz="1000" b="1">
            <a:latin typeface="ＭＳ Ｐゴシック"/>
          </a:endParaRPr>
        </a:p>
      </xdr:txBody>
    </xdr:sp>
    <xdr:clientData/>
  </xdr:oneCellAnchor>
  <xdr:twoCellAnchor>
    <xdr:from>
      <xdr:col>15</xdr:col>
      <xdr:colOff>92075</xdr:colOff>
      <xdr:row>98</xdr:row>
      <xdr:rowOff>23657</xdr:rowOff>
    </xdr:from>
    <xdr:to>
      <xdr:col>15</xdr:col>
      <xdr:colOff>269875</xdr:colOff>
      <xdr:row>98</xdr:row>
      <xdr:rowOff>23657</xdr:rowOff>
    </xdr:to>
    <xdr:cxnSp macro="">
      <xdr:nvCxnSpPr>
        <xdr:cNvPr id="449" name="直線コネクタ 448"/>
        <xdr:cNvCxnSpPr/>
      </xdr:nvCxnSpPr>
      <xdr:spPr>
        <a:xfrm>
          <a:off x="10388600" y="1682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170902</xdr:rowOff>
    </xdr:from>
    <xdr:ext cx="599010" cy="259045"/>
    <xdr:sp macro="" textlink="">
      <xdr:nvSpPr>
        <xdr:cNvPr id="450" name="普通建設事業費 （ うち更新整備　）最大値テキスト"/>
        <xdr:cNvSpPr txBox="1"/>
      </xdr:nvSpPr>
      <xdr:spPr>
        <a:xfrm>
          <a:off x="10528300" y="15429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205,210</a:t>
          </a:r>
          <a:endParaRPr kumimoji="1" lang="ja-JP" altLang="en-US" sz="1000" b="1">
            <a:latin typeface="ＭＳ Ｐゴシック"/>
          </a:endParaRPr>
        </a:p>
      </xdr:txBody>
    </xdr:sp>
    <xdr:clientData/>
  </xdr:oneCellAnchor>
  <xdr:twoCellAnchor>
    <xdr:from>
      <xdr:col>15</xdr:col>
      <xdr:colOff>92075</xdr:colOff>
      <xdr:row>91</xdr:row>
      <xdr:rowOff>52775</xdr:rowOff>
    </xdr:from>
    <xdr:to>
      <xdr:col>15</xdr:col>
      <xdr:colOff>269875</xdr:colOff>
      <xdr:row>91</xdr:row>
      <xdr:rowOff>52775</xdr:rowOff>
    </xdr:to>
    <xdr:cxnSp macro="">
      <xdr:nvCxnSpPr>
        <xdr:cNvPr id="451" name="直線コネクタ 450"/>
        <xdr:cNvCxnSpPr/>
      </xdr:nvCxnSpPr>
      <xdr:spPr>
        <a:xfrm>
          <a:off x="10388600" y="15654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142638</xdr:rowOff>
    </xdr:from>
    <xdr:to>
      <xdr:col>15</xdr:col>
      <xdr:colOff>180975</xdr:colOff>
      <xdr:row>97</xdr:row>
      <xdr:rowOff>45602</xdr:rowOff>
    </xdr:to>
    <xdr:cxnSp macro="">
      <xdr:nvCxnSpPr>
        <xdr:cNvPr id="452" name="直線コネクタ 451"/>
        <xdr:cNvCxnSpPr/>
      </xdr:nvCxnSpPr>
      <xdr:spPr>
        <a:xfrm flipV="1">
          <a:off x="9639300" y="16601838"/>
          <a:ext cx="838200" cy="74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72567</xdr:rowOff>
    </xdr:from>
    <xdr:ext cx="534377" cy="259045"/>
    <xdr:sp macro="" textlink="">
      <xdr:nvSpPr>
        <xdr:cNvPr id="453" name="普通建設事業費 （ うち更新整備　）平均値テキスト"/>
        <xdr:cNvSpPr txBox="1"/>
      </xdr:nvSpPr>
      <xdr:spPr>
        <a:xfrm>
          <a:off x="10528300" y="16531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39,083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94140</xdr:rowOff>
    </xdr:from>
    <xdr:to>
      <xdr:col>15</xdr:col>
      <xdr:colOff>231775</xdr:colOff>
      <xdr:row>97</xdr:row>
      <xdr:rowOff>24290</xdr:rowOff>
    </xdr:to>
    <xdr:sp macro="" textlink="">
      <xdr:nvSpPr>
        <xdr:cNvPr id="454" name="フローチャート : 判断 453"/>
        <xdr:cNvSpPr/>
      </xdr:nvSpPr>
      <xdr:spPr>
        <a:xfrm>
          <a:off x="10426700" y="1655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45602</xdr:rowOff>
    </xdr:from>
    <xdr:to>
      <xdr:col>14</xdr:col>
      <xdr:colOff>28575</xdr:colOff>
      <xdr:row>97</xdr:row>
      <xdr:rowOff>46591</xdr:rowOff>
    </xdr:to>
    <xdr:cxnSp macro="">
      <xdr:nvCxnSpPr>
        <xdr:cNvPr id="455" name="直線コネクタ 454"/>
        <xdr:cNvCxnSpPr/>
      </xdr:nvCxnSpPr>
      <xdr:spPr>
        <a:xfrm flipV="1">
          <a:off x="8750300" y="16676252"/>
          <a:ext cx="889000" cy="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137038</xdr:rowOff>
    </xdr:from>
    <xdr:to>
      <xdr:col>14</xdr:col>
      <xdr:colOff>79375</xdr:colOff>
      <xdr:row>97</xdr:row>
      <xdr:rowOff>67188</xdr:rowOff>
    </xdr:to>
    <xdr:sp macro="" textlink="">
      <xdr:nvSpPr>
        <xdr:cNvPr id="456" name="フローチャート : 判断 455"/>
        <xdr:cNvSpPr/>
      </xdr:nvSpPr>
      <xdr:spPr>
        <a:xfrm>
          <a:off x="9588500" y="16596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83715</xdr:rowOff>
    </xdr:from>
    <xdr:ext cx="534377" cy="259045"/>
    <xdr:sp macro="" textlink="">
      <xdr:nvSpPr>
        <xdr:cNvPr id="457" name="テキスト ボックス 456"/>
        <xdr:cNvSpPr txBox="1"/>
      </xdr:nvSpPr>
      <xdr:spPr>
        <a:xfrm>
          <a:off x="9372111" y="16371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31,577</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110668</xdr:rowOff>
    </xdr:from>
    <xdr:to>
      <xdr:col>12</xdr:col>
      <xdr:colOff>561975</xdr:colOff>
      <xdr:row>97</xdr:row>
      <xdr:rowOff>40818</xdr:rowOff>
    </xdr:to>
    <xdr:sp macro="" textlink="">
      <xdr:nvSpPr>
        <xdr:cNvPr id="458" name="フローチャート : 判断 457"/>
        <xdr:cNvSpPr/>
      </xdr:nvSpPr>
      <xdr:spPr>
        <a:xfrm>
          <a:off x="8699500" y="16569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57345</xdr:rowOff>
    </xdr:from>
    <xdr:ext cx="534377" cy="259045"/>
    <xdr:sp macro="" textlink="">
      <xdr:nvSpPr>
        <xdr:cNvPr id="459" name="テキスト ボックス 458"/>
        <xdr:cNvSpPr txBox="1"/>
      </xdr:nvSpPr>
      <xdr:spPr>
        <a:xfrm>
          <a:off x="8483111" y="1634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0" name="テキスト ボックス 45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1" name="テキスト ボックス 46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2" name="テキスト ボックス 46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3" name="テキスト ボックス 46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4" name="テキスト ボックス 46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91838</xdr:rowOff>
    </xdr:from>
    <xdr:to>
      <xdr:col>15</xdr:col>
      <xdr:colOff>231775</xdr:colOff>
      <xdr:row>97</xdr:row>
      <xdr:rowOff>21988</xdr:rowOff>
    </xdr:to>
    <xdr:sp macro="" textlink="">
      <xdr:nvSpPr>
        <xdr:cNvPr id="465" name="円/楕円 464"/>
        <xdr:cNvSpPr/>
      </xdr:nvSpPr>
      <xdr:spPr>
        <a:xfrm>
          <a:off x="10426700" y="1655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114715</xdr:rowOff>
    </xdr:from>
    <xdr:ext cx="534377" cy="259045"/>
    <xdr:sp macro="" textlink="">
      <xdr:nvSpPr>
        <xdr:cNvPr id="466" name="普通建設事業費 （ うち更新整備　）該当値テキスト"/>
        <xdr:cNvSpPr txBox="1"/>
      </xdr:nvSpPr>
      <xdr:spPr>
        <a:xfrm>
          <a:off x="10528300" y="16402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39,486</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166252</xdr:rowOff>
    </xdr:from>
    <xdr:to>
      <xdr:col>14</xdr:col>
      <xdr:colOff>79375</xdr:colOff>
      <xdr:row>97</xdr:row>
      <xdr:rowOff>96402</xdr:rowOff>
    </xdr:to>
    <xdr:sp macro="" textlink="">
      <xdr:nvSpPr>
        <xdr:cNvPr id="467" name="円/楕円 466"/>
        <xdr:cNvSpPr/>
      </xdr:nvSpPr>
      <xdr:spPr>
        <a:xfrm>
          <a:off x="9588500" y="16625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87529</xdr:rowOff>
    </xdr:from>
    <xdr:ext cx="534377" cy="259045"/>
    <xdr:sp macro="" textlink="">
      <xdr:nvSpPr>
        <xdr:cNvPr id="468" name="テキスト ボックス 467"/>
        <xdr:cNvSpPr txBox="1"/>
      </xdr:nvSpPr>
      <xdr:spPr>
        <a:xfrm>
          <a:off x="9372111" y="16718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26,465</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167241</xdr:rowOff>
    </xdr:from>
    <xdr:to>
      <xdr:col>12</xdr:col>
      <xdr:colOff>561975</xdr:colOff>
      <xdr:row>97</xdr:row>
      <xdr:rowOff>97391</xdr:rowOff>
    </xdr:to>
    <xdr:sp macro="" textlink="">
      <xdr:nvSpPr>
        <xdr:cNvPr id="469" name="円/楕円 468"/>
        <xdr:cNvSpPr/>
      </xdr:nvSpPr>
      <xdr:spPr>
        <a:xfrm>
          <a:off x="8699500" y="16626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88518</xdr:rowOff>
    </xdr:from>
    <xdr:ext cx="534377" cy="259045"/>
    <xdr:sp macro="" textlink="">
      <xdr:nvSpPr>
        <xdr:cNvPr id="470" name="テキスト ボックス 469"/>
        <xdr:cNvSpPr txBox="1"/>
      </xdr:nvSpPr>
      <xdr:spPr>
        <a:xfrm>
          <a:off x="8483111" y="1671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1" name="正方形/長方形 47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2" name="正方形/長方形 47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3" name="正方形/長方形 47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27/128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4" name="正方形/長方形 47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5" name="正方形/長方形 47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6" name="正方形/長方形 47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7" name="正方形/長方形 47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8" name="正方形/長方形 47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9" name="テキスト ボックス 47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0" name="直線コネクタ 47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81" name="直線コネクタ 480"/>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82" name="テキスト ボックス 481"/>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83" name="直線コネクタ 482"/>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84" name="テキスト ボックス 483"/>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5" name="直線コネクタ 484"/>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86" name="テキスト ボックス 485"/>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7" name="直線コネクタ 486"/>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8" name="テキスト ボックス 487"/>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9" name="直線コネクタ 48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0" name="テキスト ボックス 48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101273</xdr:rowOff>
    </xdr:from>
    <xdr:to>
      <xdr:col>23</xdr:col>
      <xdr:colOff>516889</xdr:colOff>
      <xdr:row>38</xdr:row>
      <xdr:rowOff>139700</xdr:rowOff>
    </xdr:to>
    <xdr:cxnSp macro="">
      <xdr:nvCxnSpPr>
        <xdr:cNvPr id="492" name="直線コネクタ 491"/>
        <xdr:cNvCxnSpPr/>
      </xdr:nvCxnSpPr>
      <xdr:spPr>
        <a:xfrm flipV="1">
          <a:off x="16317595" y="5244773"/>
          <a:ext cx="1269" cy="1410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93"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4" name="直線コネクタ 493"/>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47950</xdr:rowOff>
    </xdr:from>
    <xdr:ext cx="534377" cy="259045"/>
    <xdr:sp macro="" textlink="">
      <xdr:nvSpPr>
        <xdr:cNvPr id="495" name="災害復旧事業費最大値テキスト"/>
        <xdr:cNvSpPr txBox="1"/>
      </xdr:nvSpPr>
      <xdr:spPr>
        <a:xfrm>
          <a:off x="16370300" y="502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61,681</a:t>
          </a:r>
          <a:endParaRPr kumimoji="1" lang="ja-JP" altLang="en-US" sz="1000" b="1">
            <a:latin typeface="ＭＳ Ｐゴシック"/>
          </a:endParaRPr>
        </a:p>
      </xdr:txBody>
    </xdr:sp>
    <xdr:clientData/>
  </xdr:oneCellAnchor>
  <xdr:twoCellAnchor>
    <xdr:from>
      <xdr:col>23</xdr:col>
      <xdr:colOff>428625</xdr:colOff>
      <xdr:row>30</xdr:row>
      <xdr:rowOff>101273</xdr:rowOff>
    </xdr:from>
    <xdr:to>
      <xdr:col>23</xdr:col>
      <xdr:colOff>606425</xdr:colOff>
      <xdr:row>30</xdr:row>
      <xdr:rowOff>101273</xdr:rowOff>
    </xdr:to>
    <xdr:cxnSp macro="">
      <xdr:nvCxnSpPr>
        <xdr:cNvPr id="496" name="直線コネクタ 495"/>
        <xdr:cNvCxnSpPr/>
      </xdr:nvCxnSpPr>
      <xdr:spPr>
        <a:xfrm>
          <a:off x="16230600" y="5244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114257</xdr:rowOff>
    </xdr:from>
    <xdr:to>
      <xdr:col>23</xdr:col>
      <xdr:colOff>517525</xdr:colOff>
      <xdr:row>37</xdr:row>
      <xdr:rowOff>155542</xdr:rowOff>
    </xdr:to>
    <xdr:cxnSp macro="">
      <xdr:nvCxnSpPr>
        <xdr:cNvPr id="497" name="直線コネクタ 496"/>
        <xdr:cNvCxnSpPr/>
      </xdr:nvCxnSpPr>
      <xdr:spPr>
        <a:xfrm>
          <a:off x="15481300" y="6457907"/>
          <a:ext cx="838200" cy="4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142811</xdr:rowOff>
    </xdr:from>
    <xdr:ext cx="469744" cy="259045"/>
    <xdr:sp macro="" textlink="">
      <xdr:nvSpPr>
        <xdr:cNvPr id="498" name="災害復旧事業費平均値テキスト"/>
        <xdr:cNvSpPr txBox="1"/>
      </xdr:nvSpPr>
      <xdr:spPr>
        <a:xfrm>
          <a:off x="16370300" y="64864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4,198</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164384</xdr:rowOff>
    </xdr:from>
    <xdr:to>
      <xdr:col>23</xdr:col>
      <xdr:colOff>568325</xdr:colOff>
      <xdr:row>38</xdr:row>
      <xdr:rowOff>94534</xdr:rowOff>
    </xdr:to>
    <xdr:sp macro="" textlink="">
      <xdr:nvSpPr>
        <xdr:cNvPr id="499" name="フローチャート : 判断 498"/>
        <xdr:cNvSpPr/>
      </xdr:nvSpPr>
      <xdr:spPr>
        <a:xfrm>
          <a:off x="16268700" y="6508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114257</xdr:rowOff>
    </xdr:from>
    <xdr:to>
      <xdr:col>22</xdr:col>
      <xdr:colOff>365125</xdr:colOff>
      <xdr:row>38</xdr:row>
      <xdr:rowOff>120612</xdr:rowOff>
    </xdr:to>
    <xdr:cxnSp macro="">
      <xdr:nvCxnSpPr>
        <xdr:cNvPr id="500" name="直線コネクタ 499"/>
        <xdr:cNvCxnSpPr/>
      </xdr:nvCxnSpPr>
      <xdr:spPr>
        <a:xfrm flipV="1">
          <a:off x="14592300" y="6457907"/>
          <a:ext cx="889000" cy="177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146804</xdr:rowOff>
    </xdr:from>
    <xdr:to>
      <xdr:col>22</xdr:col>
      <xdr:colOff>415925</xdr:colOff>
      <xdr:row>38</xdr:row>
      <xdr:rowOff>76954</xdr:rowOff>
    </xdr:to>
    <xdr:sp macro="" textlink="">
      <xdr:nvSpPr>
        <xdr:cNvPr id="501" name="フローチャート : 判断 500"/>
        <xdr:cNvSpPr/>
      </xdr:nvSpPr>
      <xdr:spPr>
        <a:xfrm>
          <a:off x="15430500" y="649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68081</xdr:rowOff>
    </xdr:from>
    <xdr:ext cx="469744" cy="259045"/>
    <xdr:sp macro="" textlink="">
      <xdr:nvSpPr>
        <xdr:cNvPr id="502" name="テキスト ボックス 501"/>
        <xdr:cNvSpPr txBox="1"/>
      </xdr:nvSpPr>
      <xdr:spPr>
        <a:xfrm>
          <a:off x="15246427" y="6583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120612</xdr:rowOff>
    </xdr:from>
    <xdr:to>
      <xdr:col>21</xdr:col>
      <xdr:colOff>161925</xdr:colOff>
      <xdr:row>38</xdr:row>
      <xdr:rowOff>134442</xdr:rowOff>
    </xdr:to>
    <xdr:cxnSp macro="">
      <xdr:nvCxnSpPr>
        <xdr:cNvPr id="503" name="直線コネクタ 502"/>
        <xdr:cNvCxnSpPr/>
      </xdr:nvCxnSpPr>
      <xdr:spPr>
        <a:xfrm flipV="1">
          <a:off x="13703300" y="6635712"/>
          <a:ext cx="889000" cy="1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74933</xdr:rowOff>
    </xdr:from>
    <xdr:to>
      <xdr:col>21</xdr:col>
      <xdr:colOff>212725</xdr:colOff>
      <xdr:row>38</xdr:row>
      <xdr:rowOff>5083</xdr:rowOff>
    </xdr:to>
    <xdr:sp macro="" textlink="">
      <xdr:nvSpPr>
        <xdr:cNvPr id="504" name="フローチャート : 判断 503"/>
        <xdr:cNvSpPr/>
      </xdr:nvSpPr>
      <xdr:spPr>
        <a:xfrm>
          <a:off x="14541500" y="6418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21610</xdr:rowOff>
    </xdr:from>
    <xdr:ext cx="469744" cy="259045"/>
    <xdr:sp macro="" textlink="">
      <xdr:nvSpPr>
        <xdr:cNvPr id="505" name="テキスト ボックス 504"/>
        <xdr:cNvSpPr txBox="1"/>
      </xdr:nvSpPr>
      <xdr:spPr>
        <a:xfrm>
          <a:off x="14357427" y="6193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117915</xdr:rowOff>
    </xdr:from>
    <xdr:to>
      <xdr:col>19</xdr:col>
      <xdr:colOff>644525</xdr:colOff>
      <xdr:row>38</xdr:row>
      <xdr:rowOff>134442</xdr:rowOff>
    </xdr:to>
    <xdr:cxnSp macro="">
      <xdr:nvCxnSpPr>
        <xdr:cNvPr id="506" name="直線コネクタ 505"/>
        <xdr:cNvCxnSpPr/>
      </xdr:nvCxnSpPr>
      <xdr:spPr>
        <a:xfrm>
          <a:off x="12814300" y="6633015"/>
          <a:ext cx="889000" cy="16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79550</xdr:rowOff>
    </xdr:from>
    <xdr:to>
      <xdr:col>20</xdr:col>
      <xdr:colOff>9525</xdr:colOff>
      <xdr:row>38</xdr:row>
      <xdr:rowOff>9700</xdr:rowOff>
    </xdr:to>
    <xdr:sp macro="" textlink="">
      <xdr:nvSpPr>
        <xdr:cNvPr id="507" name="フローチャート : 判断 506"/>
        <xdr:cNvSpPr/>
      </xdr:nvSpPr>
      <xdr:spPr>
        <a:xfrm>
          <a:off x="13652500" y="642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26227</xdr:rowOff>
    </xdr:from>
    <xdr:ext cx="469744" cy="259045"/>
    <xdr:sp macro="" textlink="">
      <xdr:nvSpPr>
        <xdr:cNvPr id="508" name="テキスト ボックス 507"/>
        <xdr:cNvSpPr txBox="1"/>
      </xdr:nvSpPr>
      <xdr:spPr>
        <a:xfrm>
          <a:off x="13468427" y="6198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4204</xdr:rowOff>
    </xdr:from>
    <xdr:to>
      <xdr:col>18</xdr:col>
      <xdr:colOff>492125</xdr:colOff>
      <xdr:row>37</xdr:row>
      <xdr:rowOff>105804</xdr:rowOff>
    </xdr:to>
    <xdr:sp macro="" textlink="">
      <xdr:nvSpPr>
        <xdr:cNvPr id="509" name="フローチャート : 判断 508"/>
        <xdr:cNvSpPr/>
      </xdr:nvSpPr>
      <xdr:spPr>
        <a:xfrm>
          <a:off x="12763500" y="634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122331</xdr:rowOff>
    </xdr:from>
    <xdr:ext cx="534377" cy="259045"/>
    <xdr:sp macro="" textlink="">
      <xdr:nvSpPr>
        <xdr:cNvPr id="510" name="テキスト ボックス 509"/>
        <xdr:cNvSpPr txBox="1"/>
      </xdr:nvSpPr>
      <xdr:spPr>
        <a:xfrm>
          <a:off x="12547111" y="6123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1" name="テキスト ボックス 51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2" name="テキスト ボックス 51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3" name="テキスト ボックス 51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4" name="テキスト ボックス 51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5" name="テキスト ボックス 51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104742</xdr:rowOff>
    </xdr:from>
    <xdr:to>
      <xdr:col>23</xdr:col>
      <xdr:colOff>568325</xdr:colOff>
      <xdr:row>38</xdr:row>
      <xdr:rowOff>34892</xdr:rowOff>
    </xdr:to>
    <xdr:sp macro="" textlink="">
      <xdr:nvSpPr>
        <xdr:cNvPr id="516" name="円/楕円 515"/>
        <xdr:cNvSpPr/>
      </xdr:nvSpPr>
      <xdr:spPr>
        <a:xfrm>
          <a:off x="16268700" y="6448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127619</xdr:rowOff>
    </xdr:from>
    <xdr:ext cx="469744" cy="259045"/>
    <xdr:sp macro="" textlink="">
      <xdr:nvSpPr>
        <xdr:cNvPr id="517" name="災害復旧事業費該当値テキスト"/>
        <xdr:cNvSpPr txBox="1"/>
      </xdr:nvSpPr>
      <xdr:spPr>
        <a:xfrm>
          <a:off x="16370300" y="6299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6,807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63457</xdr:rowOff>
    </xdr:from>
    <xdr:to>
      <xdr:col>22</xdr:col>
      <xdr:colOff>415925</xdr:colOff>
      <xdr:row>37</xdr:row>
      <xdr:rowOff>165057</xdr:rowOff>
    </xdr:to>
    <xdr:sp macro="" textlink="">
      <xdr:nvSpPr>
        <xdr:cNvPr id="518" name="円/楕円 517"/>
        <xdr:cNvSpPr/>
      </xdr:nvSpPr>
      <xdr:spPr>
        <a:xfrm>
          <a:off x="15430500" y="6407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10134</xdr:rowOff>
    </xdr:from>
    <xdr:ext cx="469744" cy="259045"/>
    <xdr:sp macro="" textlink="">
      <xdr:nvSpPr>
        <xdr:cNvPr id="519" name="テキスト ボックス 518"/>
        <xdr:cNvSpPr txBox="1"/>
      </xdr:nvSpPr>
      <xdr:spPr>
        <a:xfrm>
          <a:off x="15246427" y="6182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8,613</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69812</xdr:rowOff>
    </xdr:from>
    <xdr:to>
      <xdr:col>21</xdr:col>
      <xdr:colOff>212725</xdr:colOff>
      <xdr:row>38</xdr:row>
      <xdr:rowOff>171412</xdr:rowOff>
    </xdr:to>
    <xdr:sp macro="" textlink="">
      <xdr:nvSpPr>
        <xdr:cNvPr id="520" name="円/楕円 519"/>
        <xdr:cNvSpPr/>
      </xdr:nvSpPr>
      <xdr:spPr>
        <a:xfrm>
          <a:off x="14541500" y="6584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38</xdr:row>
      <xdr:rowOff>162539</xdr:rowOff>
    </xdr:from>
    <xdr:ext cx="378565" cy="259045"/>
    <xdr:sp macro="" textlink="">
      <xdr:nvSpPr>
        <xdr:cNvPr id="521" name="テキスト ボックス 520"/>
        <xdr:cNvSpPr txBox="1"/>
      </xdr:nvSpPr>
      <xdr:spPr>
        <a:xfrm>
          <a:off x="14403017" y="66776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83642</xdr:rowOff>
    </xdr:from>
    <xdr:to>
      <xdr:col>20</xdr:col>
      <xdr:colOff>9525</xdr:colOff>
      <xdr:row>39</xdr:row>
      <xdr:rowOff>13792</xdr:rowOff>
    </xdr:to>
    <xdr:sp macro="" textlink="">
      <xdr:nvSpPr>
        <xdr:cNvPr id="522" name="円/楕円 521"/>
        <xdr:cNvSpPr/>
      </xdr:nvSpPr>
      <xdr:spPr>
        <a:xfrm>
          <a:off x="13652500" y="6598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4919</xdr:rowOff>
    </xdr:from>
    <xdr:ext cx="378565" cy="259045"/>
    <xdr:sp macro="" textlink="">
      <xdr:nvSpPr>
        <xdr:cNvPr id="523" name="テキスト ボックス 522"/>
        <xdr:cNvSpPr txBox="1"/>
      </xdr:nvSpPr>
      <xdr:spPr>
        <a:xfrm>
          <a:off x="13514017" y="6691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67115</xdr:rowOff>
    </xdr:from>
    <xdr:to>
      <xdr:col>18</xdr:col>
      <xdr:colOff>492125</xdr:colOff>
      <xdr:row>38</xdr:row>
      <xdr:rowOff>168715</xdr:rowOff>
    </xdr:to>
    <xdr:sp macro="" textlink="">
      <xdr:nvSpPr>
        <xdr:cNvPr id="524" name="円/楕円 523"/>
        <xdr:cNvSpPr/>
      </xdr:nvSpPr>
      <xdr:spPr>
        <a:xfrm>
          <a:off x="12763500" y="658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38</xdr:row>
      <xdr:rowOff>159842</xdr:rowOff>
    </xdr:from>
    <xdr:ext cx="378565" cy="259045"/>
    <xdr:sp macro="" textlink="">
      <xdr:nvSpPr>
        <xdr:cNvPr id="525" name="テキスト ボックス 524"/>
        <xdr:cNvSpPr txBox="1"/>
      </xdr:nvSpPr>
      <xdr:spPr>
        <a:xfrm>
          <a:off x="12625017" y="6674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6" name="正方形/長方形 52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7" name="正方形/長方形 52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8" name="正方形/長方形 52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9" name="正方形/長方形 52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0" name="正方形/長方形 52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1" name="正方形/長方形 53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2" name="正方形/長方形 53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3" name="正方形/長方形 53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4" name="テキスト ボックス 53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5" name="直線コネクタ 53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6" name="直線コネクタ 53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37" name="テキスト ボックス 536"/>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8" name="直線コネクタ 53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39" name="テキスト ボックス 538"/>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40" name="直線コネクタ 53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168927</xdr:rowOff>
    </xdr:from>
    <xdr:ext cx="312906" cy="259045"/>
    <xdr:sp macro="" textlink="">
      <xdr:nvSpPr>
        <xdr:cNvPr id="541" name="テキスト ボックス 540"/>
        <xdr:cNvSpPr txBox="1"/>
      </xdr:nvSpPr>
      <xdr:spPr>
        <a:xfrm>
          <a:off x="12133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42" name="直線コネクタ 54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130827</xdr:rowOff>
    </xdr:from>
    <xdr:ext cx="312906" cy="259045"/>
    <xdr:sp macro="" textlink="">
      <xdr:nvSpPr>
        <xdr:cNvPr id="543" name="テキスト ボックス 542"/>
        <xdr:cNvSpPr txBox="1"/>
      </xdr:nvSpPr>
      <xdr:spPr>
        <a:xfrm>
          <a:off x="12133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44" name="直線コネクタ 54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45" name="テキスト ボックス 544"/>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6" name="直線コネクタ 54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47" name="テキスト ボックス 546"/>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133350</xdr:rowOff>
    </xdr:from>
    <xdr:to>
      <xdr:col>23</xdr:col>
      <xdr:colOff>516889</xdr:colOff>
      <xdr:row>59</xdr:row>
      <xdr:rowOff>44450</xdr:rowOff>
    </xdr:to>
    <xdr:cxnSp macro="">
      <xdr:nvCxnSpPr>
        <xdr:cNvPr id="549" name="直線コネクタ 548"/>
        <xdr:cNvCxnSpPr/>
      </xdr:nvCxnSpPr>
      <xdr:spPr>
        <a:xfrm flipV="1">
          <a:off x="16317595" y="8534400"/>
          <a:ext cx="1269"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50"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51" name="直線コネクタ 550"/>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80027</xdr:rowOff>
    </xdr:from>
    <xdr:ext cx="378565" cy="259045"/>
    <xdr:sp macro="" textlink="">
      <xdr:nvSpPr>
        <xdr:cNvPr id="552" name="失業対策事業費最大値テキスト"/>
        <xdr:cNvSpPr txBox="1"/>
      </xdr:nvSpPr>
      <xdr:spPr>
        <a:xfrm>
          <a:off x="16370300" y="83096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23</xdr:col>
      <xdr:colOff>428625</xdr:colOff>
      <xdr:row>49</xdr:row>
      <xdr:rowOff>133350</xdr:rowOff>
    </xdr:from>
    <xdr:to>
      <xdr:col>23</xdr:col>
      <xdr:colOff>606425</xdr:colOff>
      <xdr:row>49</xdr:row>
      <xdr:rowOff>133350</xdr:rowOff>
    </xdr:to>
    <xdr:cxnSp macro="">
      <xdr:nvCxnSpPr>
        <xdr:cNvPr id="553" name="直線コネクタ 552"/>
        <xdr:cNvCxnSpPr/>
      </xdr:nvCxnSpPr>
      <xdr:spPr>
        <a:xfrm>
          <a:off x="16230600" y="85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54" name="直線コネクタ 553"/>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3827</xdr:rowOff>
    </xdr:from>
    <xdr:ext cx="249299" cy="259045"/>
    <xdr:sp macro="" textlink="">
      <xdr:nvSpPr>
        <xdr:cNvPr id="555" name="失業対策事業費平均値テキスト"/>
        <xdr:cNvSpPr txBox="1"/>
      </xdr:nvSpPr>
      <xdr:spPr>
        <a:xfrm>
          <a:off x="16370300" y="99479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152400</xdr:rowOff>
    </xdr:from>
    <xdr:to>
      <xdr:col>23</xdr:col>
      <xdr:colOff>568325</xdr:colOff>
      <xdr:row>59</xdr:row>
      <xdr:rowOff>82550</xdr:rowOff>
    </xdr:to>
    <xdr:sp macro="" textlink="">
      <xdr:nvSpPr>
        <xdr:cNvPr id="556" name="フローチャート : 判断 555"/>
        <xdr:cNvSpPr/>
      </xdr:nvSpPr>
      <xdr:spPr>
        <a:xfrm>
          <a:off x="162687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7" name="直線コネクタ 556"/>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58" name="フローチャート : 判断 557"/>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59" name="テキスト ボックス 558"/>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60" name="直線コネクタ 559"/>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127000</xdr:rowOff>
    </xdr:from>
    <xdr:to>
      <xdr:col>21</xdr:col>
      <xdr:colOff>212725</xdr:colOff>
      <xdr:row>59</xdr:row>
      <xdr:rowOff>57150</xdr:rowOff>
    </xdr:to>
    <xdr:sp macro="" textlink="">
      <xdr:nvSpPr>
        <xdr:cNvPr id="561" name="フローチャート : 判断 560"/>
        <xdr:cNvSpPr/>
      </xdr:nvSpPr>
      <xdr:spPr>
        <a:xfrm>
          <a:off x="14541500" y="1007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73677</xdr:rowOff>
    </xdr:from>
    <xdr:ext cx="249299" cy="259045"/>
    <xdr:sp macro="" textlink="">
      <xdr:nvSpPr>
        <xdr:cNvPr id="562" name="テキスト ボックス 561"/>
        <xdr:cNvSpPr txBox="1"/>
      </xdr:nvSpPr>
      <xdr:spPr>
        <a:xfrm>
          <a:off x="14467649" y="9846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63" name="直線コネクタ 562"/>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88900</xdr:rowOff>
    </xdr:from>
    <xdr:to>
      <xdr:col>20</xdr:col>
      <xdr:colOff>9525</xdr:colOff>
      <xdr:row>59</xdr:row>
      <xdr:rowOff>19050</xdr:rowOff>
    </xdr:to>
    <xdr:sp macro="" textlink="">
      <xdr:nvSpPr>
        <xdr:cNvPr id="564" name="フローチャート : 判断 563"/>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57</xdr:row>
      <xdr:rowOff>35577</xdr:rowOff>
    </xdr:from>
    <xdr:ext cx="249299" cy="259045"/>
    <xdr:sp macro="" textlink="">
      <xdr:nvSpPr>
        <xdr:cNvPr id="565" name="テキスト ボックス 564"/>
        <xdr:cNvSpPr txBox="1"/>
      </xdr:nvSpPr>
      <xdr:spPr>
        <a:xfrm>
          <a:off x="1357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50800</xdr:rowOff>
    </xdr:from>
    <xdr:to>
      <xdr:col>18</xdr:col>
      <xdr:colOff>492125</xdr:colOff>
      <xdr:row>58</xdr:row>
      <xdr:rowOff>152400</xdr:rowOff>
    </xdr:to>
    <xdr:sp macro="" textlink="">
      <xdr:nvSpPr>
        <xdr:cNvPr id="566" name="フローチャート : 判断 565"/>
        <xdr:cNvSpPr/>
      </xdr:nvSpPr>
      <xdr:spPr>
        <a:xfrm>
          <a:off x="12763500" y="999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56</xdr:row>
      <xdr:rowOff>168927</xdr:rowOff>
    </xdr:from>
    <xdr:ext cx="249299" cy="259045"/>
    <xdr:sp macro="" textlink="">
      <xdr:nvSpPr>
        <xdr:cNvPr id="567" name="テキスト ボックス 566"/>
        <xdr:cNvSpPr txBox="1"/>
      </xdr:nvSpPr>
      <xdr:spPr>
        <a:xfrm>
          <a:off x="12689649" y="9770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8" name="テキスト ボックス 56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9" name="テキスト ボックス 56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0" name="テキスト ボックス 56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1" name="テキスト ボックス 57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2" name="テキスト ボックス 57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73" name="円/楕円 572"/>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130827</xdr:rowOff>
    </xdr:from>
    <xdr:ext cx="249299" cy="259045"/>
    <xdr:sp macro="" textlink="">
      <xdr:nvSpPr>
        <xdr:cNvPr id="574" name="失業対策事業費該当値テキスト"/>
        <xdr:cNvSpPr txBox="1"/>
      </xdr:nvSpPr>
      <xdr:spPr>
        <a:xfrm>
          <a:off x="16370300" y="10074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75" name="円/楕円 574"/>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76" name="テキスト ボックス 575"/>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7" name="円/楕円 576"/>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78" name="テキスト ボックス 577"/>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9" name="円/楕円 578"/>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80" name="テキスト ボックス 579"/>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81" name="円/楕円 580"/>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82" name="テキスト ボックス 581"/>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3" name="正方形/長方形 58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4" name="正方形/長方形 58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5" name="正方形/長方形 58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38/128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6" name="正方形/長方形 58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7" name="正方形/長方形 58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8" name="正方形/長方形 58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9" name="正方形/長方形 58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0" name="正方形/長方形 58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1" name="テキスト ボックス 59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2" name="直線コネクタ 59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93" name="直線コネクタ 59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94" name="テキスト ボックス 59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95" name="直線コネクタ 59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6" name="テキスト ボックス 595"/>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7" name="直線コネクタ 59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8" name="テキスト ボックス 597"/>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9" name="直線コネクタ 59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00" name="テキスト ボックス 599"/>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01" name="直線コネクタ 60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02" name="テキスト ボックス 60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3" name="直線コネクタ 60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4" name="テキスト ボックス 60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142965</xdr:rowOff>
    </xdr:from>
    <xdr:to>
      <xdr:col>23</xdr:col>
      <xdr:colOff>516889</xdr:colOff>
      <xdr:row>78</xdr:row>
      <xdr:rowOff>133296</xdr:rowOff>
    </xdr:to>
    <xdr:cxnSp macro="">
      <xdr:nvCxnSpPr>
        <xdr:cNvPr id="606" name="直線コネクタ 605"/>
        <xdr:cNvCxnSpPr/>
      </xdr:nvCxnSpPr>
      <xdr:spPr>
        <a:xfrm flipV="1">
          <a:off x="16317595" y="11973015"/>
          <a:ext cx="1269" cy="1533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137123</xdr:rowOff>
    </xdr:from>
    <xdr:ext cx="534377" cy="259045"/>
    <xdr:sp macro="" textlink="">
      <xdr:nvSpPr>
        <xdr:cNvPr id="607" name="公債費最小値テキスト"/>
        <xdr:cNvSpPr txBox="1"/>
      </xdr:nvSpPr>
      <xdr:spPr>
        <a:xfrm>
          <a:off x="16370300" y="1351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21,681</a:t>
          </a:r>
          <a:endParaRPr kumimoji="1" lang="ja-JP" altLang="en-US" sz="1000" b="1">
            <a:latin typeface="ＭＳ Ｐゴシック"/>
          </a:endParaRPr>
        </a:p>
      </xdr:txBody>
    </xdr:sp>
    <xdr:clientData/>
  </xdr:oneCellAnchor>
  <xdr:twoCellAnchor>
    <xdr:from>
      <xdr:col>23</xdr:col>
      <xdr:colOff>428625</xdr:colOff>
      <xdr:row>78</xdr:row>
      <xdr:rowOff>133296</xdr:rowOff>
    </xdr:from>
    <xdr:to>
      <xdr:col>23</xdr:col>
      <xdr:colOff>606425</xdr:colOff>
      <xdr:row>78</xdr:row>
      <xdr:rowOff>133296</xdr:rowOff>
    </xdr:to>
    <xdr:cxnSp macro="">
      <xdr:nvCxnSpPr>
        <xdr:cNvPr id="608" name="直線コネクタ 607"/>
        <xdr:cNvCxnSpPr/>
      </xdr:nvCxnSpPr>
      <xdr:spPr>
        <a:xfrm>
          <a:off x="16230600" y="1350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89642</xdr:rowOff>
    </xdr:from>
    <xdr:ext cx="599010" cy="259045"/>
    <xdr:sp macro="" textlink="">
      <xdr:nvSpPr>
        <xdr:cNvPr id="609" name="公債費最大値テキスト"/>
        <xdr:cNvSpPr txBox="1"/>
      </xdr:nvSpPr>
      <xdr:spPr>
        <a:xfrm>
          <a:off x="16370300" y="11748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424,143</a:t>
          </a:r>
          <a:endParaRPr kumimoji="1" lang="ja-JP" altLang="en-US" sz="1000" b="1">
            <a:latin typeface="ＭＳ Ｐゴシック"/>
          </a:endParaRPr>
        </a:p>
      </xdr:txBody>
    </xdr:sp>
    <xdr:clientData/>
  </xdr:oneCellAnchor>
  <xdr:twoCellAnchor>
    <xdr:from>
      <xdr:col>23</xdr:col>
      <xdr:colOff>428625</xdr:colOff>
      <xdr:row>69</xdr:row>
      <xdr:rowOff>142965</xdr:rowOff>
    </xdr:from>
    <xdr:to>
      <xdr:col>23</xdr:col>
      <xdr:colOff>606425</xdr:colOff>
      <xdr:row>69</xdr:row>
      <xdr:rowOff>142965</xdr:rowOff>
    </xdr:to>
    <xdr:cxnSp macro="">
      <xdr:nvCxnSpPr>
        <xdr:cNvPr id="610" name="直線コネクタ 609"/>
        <xdr:cNvCxnSpPr/>
      </xdr:nvCxnSpPr>
      <xdr:spPr>
        <a:xfrm>
          <a:off x="16230600" y="11973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36891</xdr:rowOff>
    </xdr:from>
    <xdr:to>
      <xdr:col>23</xdr:col>
      <xdr:colOff>517525</xdr:colOff>
      <xdr:row>77</xdr:row>
      <xdr:rowOff>50878</xdr:rowOff>
    </xdr:to>
    <xdr:cxnSp macro="">
      <xdr:nvCxnSpPr>
        <xdr:cNvPr id="611" name="直線コネクタ 610"/>
        <xdr:cNvCxnSpPr/>
      </xdr:nvCxnSpPr>
      <xdr:spPr>
        <a:xfrm>
          <a:off x="15481300" y="13238541"/>
          <a:ext cx="838200" cy="13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44993</xdr:rowOff>
    </xdr:from>
    <xdr:ext cx="534377" cy="259045"/>
    <xdr:sp macro="" textlink="">
      <xdr:nvSpPr>
        <xdr:cNvPr id="612" name="公債費平均値テキスト"/>
        <xdr:cNvSpPr txBox="1"/>
      </xdr:nvSpPr>
      <xdr:spPr>
        <a:xfrm>
          <a:off x="16370300" y="13246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70,862</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66566</xdr:rowOff>
    </xdr:from>
    <xdr:to>
      <xdr:col>23</xdr:col>
      <xdr:colOff>568325</xdr:colOff>
      <xdr:row>77</xdr:row>
      <xdr:rowOff>168166</xdr:rowOff>
    </xdr:to>
    <xdr:sp macro="" textlink="">
      <xdr:nvSpPr>
        <xdr:cNvPr id="613" name="フローチャート : 判断 612"/>
        <xdr:cNvSpPr/>
      </xdr:nvSpPr>
      <xdr:spPr>
        <a:xfrm>
          <a:off x="16268700" y="13268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36891</xdr:rowOff>
    </xdr:from>
    <xdr:to>
      <xdr:col>22</xdr:col>
      <xdr:colOff>365125</xdr:colOff>
      <xdr:row>77</xdr:row>
      <xdr:rowOff>46980</xdr:rowOff>
    </xdr:to>
    <xdr:cxnSp macro="">
      <xdr:nvCxnSpPr>
        <xdr:cNvPr id="614" name="直線コネクタ 613"/>
        <xdr:cNvCxnSpPr/>
      </xdr:nvCxnSpPr>
      <xdr:spPr>
        <a:xfrm flipV="1">
          <a:off x="14592300" y="13238541"/>
          <a:ext cx="889000" cy="10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67419</xdr:rowOff>
    </xdr:from>
    <xdr:to>
      <xdr:col>22</xdr:col>
      <xdr:colOff>415925</xdr:colOff>
      <xdr:row>77</xdr:row>
      <xdr:rowOff>169019</xdr:rowOff>
    </xdr:to>
    <xdr:sp macro="" textlink="">
      <xdr:nvSpPr>
        <xdr:cNvPr id="615" name="フローチャート : 判断 614"/>
        <xdr:cNvSpPr/>
      </xdr:nvSpPr>
      <xdr:spPr>
        <a:xfrm>
          <a:off x="15430500" y="1326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160146</xdr:rowOff>
    </xdr:from>
    <xdr:ext cx="534377" cy="259045"/>
    <xdr:sp macro="" textlink="">
      <xdr:nvSpPr>
        <xdr:cNvPr id="616" name="テキスト ボックス 615"/>
        <xdr:cNvSpPr txBox="1"/>
      </xdr:nvSpPr>
      <xdr:spPr>
        <a:xfrm>
          <a:off x="15214111" y="1336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70,638</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46980</xdr:rowOff>
    </xdr:from>
    <xdr:to>
      <xdr:col>21</xdr:col>
      <xdr:colOff>161925</xdr:colOff>
      <xdr:row>77</xdr:row>
      <xdr:rowOff>63599</xdr:rowOff>
    </xdr:to>
    <xdr:cxnSp macro="">
      <xdr:nvCxnSpPr>
        <xdr:cNvPr id="617" name="直線コネクタ 616"/>
        <xdr:cNvCxnSpPr/>
      </xdr:nvCxnSpPr>
      <xdr:spPr>
        <a:xfrm flipV="1">
          <a:off x="13703300" y="13248630"/>
          <a:ext cx="889000" cy="16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78301</xdr:rowOff>
    </xdr:from>
    <xdr:to>
      <xdr:col>21</xdr:col>
      <xdr:colOff>212725</xdr:colOff>
      <xdr:row>78</xdr:row>
      <xdr:rowOff>8451</xdr:rowOff>
    </xdr:to>
    <xdr:sp macro="" textlink="">
      <xdr:nvSpPr>
        <xdr:cNvPr id="618" name="フローチャート : 判断 617"/>
        <xdr:cNvSpPr/>
      </xdr:nvSpPr>
      <xdr:spPr>
        <a:xfrm>
          <a:off x="14541500" y="1327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171028</xdr:rowOff>
    </xdr:from>
    <xdr:ext cx="534377" cy="259045"/>
    <xdr:sp macro="" textlink="">
      <xdr:nvSpPr>
        <xdr:cNvPr id="619" name="テキスト ボックス 618"/>
        <xdr:cNvSpPr txBox="1"/>
      </xdr:nvSpPr>
      <xdr:spPr>
        <a:xfrm>
          <a:off x="14325111" y="13372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35764</xdr:rowOff>
    </xdr:from>
    <xdr:to>
      <xdr:col>19</xdr:col>
      <xdr:colOff>644525</xdr:colOff>
      <xdr:row>77</xdr:row>
      <xdr:rowOff>63599</xdr:rowOff>
    </xdr:to>
    <xdr:cxnSp macro="">
      <xdr:nvCxnSpPr>
        <xdr:cNvPr id="620" name="直線コネクタ 619"/>
        <xdr:cNvCxnSpPr/>
      </xdr:nvCxnSpPr>
      <xdr:spPr>
        <a:xfrm>
          <a:off x="12814300" y="13237414"/>
          <a:ext cx="889000" cy="27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76251</xdr:rowOff>
    </xdr:from>
    <xdr:to>
      <xdr:col>20</xdr:col>
      <xdr:colOff>9525</xdr:colOff>
      <xdr:row>78</xdr:row>
      <xdr:rowOff>6401</xdr:rowOff>
    </xdr:to>
    <xdr:sp macro="" textlink="">
      <xdr:nvSpPr>
        <xdr:cNvPr id="621" name="フローチャート : 判断 620"/>
        <xdr:cNvSpPr/>
      </xdr:nvSpPr>
      <xdr:spPr>
        <a:xfrm>
          <a:off x="13652500" y="13277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168978</xdr:rowOff>
    </xdr:from>
    <xdr:ext cx="534377" cy="259045"/>
    <xdr:sp macro="" textlink="">
      <xdr:nvSpPr>
        <xdr:cNvPr id="622" name="テキスト ボックス 621"/>
        <xdr:cNvSpPr txBox="1"/>
      </xdr:nvSpPr>
      <xdr:spPr>
        <a:xfrm>
          <a:off x="13436111" y="1337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75439</xdr:rowOff>
    </xdr:from>
    <xdr:to>
      <xdr:col>18</xdr:col>
      <xdr:colOff>492125</xdr:colOff>
      <xdr:row>78</xdr:row>
      <xdr:rowOff>5589</xdr:rowOff>
    </xdr:to>
    <xdr:sp macro="" textlink="">
      <xdr:nvSpPr>
        <xdr:cNvPr id="623" name="フローチャート : 判断 622"/>
        <xdr:cNvSpPr/>
      </xdr:nvSpPr>
      <xdr:spPr>
        <a:xfrm>
          <a:off x="12763500" y="132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168166</xdr:rowOff>
    </xdr:from>
    <xdr:ext cx="534377" cy="259045"/>
    <xdr:sp macro="" textlink="">
      <xdr:nvSpPr>
        <xdr:cNvPr id="624" name="テキスト ボックス 623"/>
        <xdr:cNvSpPr txBox="1"/>
      </xdr:nvSpPr>
      <xdr:spPr>
        <a:xfrm>
          <a:off x="12547111" y="13369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5" name="テキスト ボックス 62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6" name="テキスト ボックス 62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7" name="テキスト ボックス 62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8" name="テキスト ボックス 62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9" name="テキスト ボックス 62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77</xdr:row>
      <xdr:rowOff>78</xdr:rowOff>
    </xdr:from>
    <xdr:to>
      <xdr:col>23</xdr:col>
      <xdr:colOff>568325</xdr:colOff>
      <xdr:row>77</xdr:row>
      <xdr:rowOff>101678</xdr:rowOff>
    </xdr:to>
    <xdr:sp macro="" textlink="">
      <xdr:nvSpPr>
        <xdr:cNvPr id="630" name="円/楕円 629"/>
        <xdr:cNvSpPr/>
      </xdr:nvSpPr>
      <xdr:spPr>
        <a:xfrm>
          <a:off x="16268700" y="1320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22955</xdr:rowOff>
    </xdr:from>
    <xdr:ext cx="534377" cy="259045"/>
    <xdr:sp macro="" textlink="">
      <xdr:nvSpPr>
        <xdr:cNvPr id="631" name="公債費該当値テキスト"/>
        <xdr:cNvSpPr txBox="1"/>
      </xdr:nvSpPr>
      <xdr:spPr>
        <a:xfrm>
          <a:off x="16370300" y="13053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88,313</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157541</xdr:rowOff>
    </xdr:from>
    <xdr:to>
      <xdr:col>22</xdr:col>
      <xdr:colOff>415925</xdr:colOff>
      <xdr:row>77</xdr:row>
      <xdr:rowOff>87691</xdr:rowOff>
    </xdr:to>
    <xdr:sp macro="" textlink="">
      <xdr:nvSpPr>
        <xdr:cNvPr id="632" name="円/楕円 631"/>
        <xdr:cNvSpPr/>
      </xdr:nvSpPr>
      <xdr:spPr>
        <a:xfrm>
          <a:off x="15430500" y="1318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104218</xdr:rowOff>
    </xdr:from>
    <xdr:ext cx="534377" cy="259045"/>
    <xdr:sp macro="" textlink="">
      <xdr:nvSpPr>
        <xdr:cNvPr id="633" name="テキスト ボックス 632"/>
        <xdr:cNvSpPr txBox="1"/>
      </xdr:nvSpPr>
      <xdr:spPr>
        <a:xfrm>
          <a:off x="15214111" y="1296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91,984</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167630</xdr:rowOff>
    </xdr:from>
    <xdr:to>
      <xdr:col>21</xdr:col>
      <xdr:colOff>212725</xdr:colOff>
      <xdr:row>77</xdr:row>
      <xdr:rowOff>97780</xdr:rowOff>
    </xdr:to>
    <xdr:sp macro="" textlink="">
      <xdr:nvSpPr>
        <xdr:cNvPr id="634" name="円/楕円 633"/>
        <xdr:cNvSpPr/>
      </xdr:nvSpPr>
      <xdr:spPr>
        <a:xfrm>
          <a:off x="14541500" y="1319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114307</xdr:rowOff>
    </xdr:from>
    <xdr:ext cx="534377" cy="259045"/>
    <xdr:sp macro="" textlink="">
      <xdr:nvSpPr>
        <xdr:cNvPr id="635" name="テキスト ボックス 634"/>
        <xdr:cNvSpPr txBox="1"/>
      </xdr:nvSpPr>
      <xdr:spPr>
        <a:xfrm>
          <a:off x="14325111" y="1297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89,336</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12799</xdr:rowOff>
    </xdr:from>
    <xdr:to>
      <xdr:col>20</xdr:col>
      <xdr:colOff>9525</xdr:colOff>
      <xdr:row>77</xdr:row>
      <xdr:rowOff>114399</xdr:rowOff>
    </xdr:to>
    <xdr:sp macro="" textlink="">
      <xdr:nvSpPr>
        <xdr:cNvPr id="636" name="円/楕円 635"/>
        <xdr:cNvSpPr/>
      </xdr:nvSpPr>
      <xdr:spPr>
        <a:xfrm>
          <a:off x="13652500" y="13214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130926</xdr:rowOff>
    </xdr:from>
    <xdr:ext cx="534377" cy="259045"/>
    <xdr:sp macro="" textlink="">
      <xdr:nvSpPr>
        <xdr:cNvPr id="637" name="テキスト ボックス 636"/>
        <xdr:cNvSpPr txBox="1"/>
      </xdr:nvSpPr>
      <xdr:spPr>
        <a:xfrm>
          <a:off x="13436111" y="1298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84,974</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156414</xdr:rowOff>
    </xdr:from>
    <xdr:to>
      <xdr:col>18</xdr:col>
      <xdr:colOff>492125</xdr:colOff>
      <xdr:row>77</xdr:row>
      <xdr:rowOff>86564</xdr:rowOff>
    </xdr:to>
    <xdr:sp macro="" textlink="">
      <xdr:nvSpPr>
        <xdr:cNvPr id="638" name="円/楕円 637"/>
        <xdr:cNvSpPr/>
      </xdr:nvSpPr>
      <xdr:spPr>
        <a:xfrm>
          <a:off x="12763500" y="1318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103090</xdr:rowOff>
    </xdr:from>
    <xdr:ext cx="534377" cy="259045"/>
    <xdr:sp macro="" textlink="">
      <xdr:nvSpPr>
        <xdr:cNvPr id="639" name="テキスト ボックス 638"/>
        <xdr:cNvSpPr txBox="1"/>
      </xdr:nvSpPr>
      <xdr:spPr>
        <a:xfrm>
          <a:off x="12547111" y="1296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92,280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0" name="正方形/長方形 63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1" name="正方形/長方形 64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2" name="正方形/長方形 64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14/128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3" name="正方形/長方形 64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4" name="正方形/長方形 64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5" name="正方形/長方形 64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6" name="正方形/長方形 64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7" name="正方形/長方形 64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8" name="テキスト ボックス 64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9" name="直線コネクタ 64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50" name="直線コネクタ 649"/>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51" name="テキスト ボックス 650"/>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2" name="直線コネクタ 651"/>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53" name="テキスト ボックス 652"/>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4" name="直線コネクタ 65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5" name="テキスト ボックス 654"/>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6" name="直線コネクタ 655"/>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7" name="テキスト ボックス 656"/>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8" name="直線コネクタ 657"/>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9" name="テキスト ボックス 658"/>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0" name="直線コネクタ 65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61" name="テキスト ボックス 66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4956</xdr:rowOff>
    </xdr:from>
    <xdr:to>
      <xdr:col>23</xdr:col>
      <xdr:colOff>516889</xdr:colOff>
      <xdr:row>99</xdr:row>
      <xdr:rowOff>44306</xdr:rowOff>
    </xdr:to>
    <xdr:cxnSp macro="">
      <xdr:nvCxnSpPr>
        <xdr:cNvPr id="663" name="直線コネクタ 662"/>
        <xdr:cNvCxnSpPr/>
      </xdr:nvCxnSpPr>
      <xdr:spPr>
        <a:xfrm flipV="1">
          <a:off x="16317595" y="15606906"/>
          <a:ext cx="1269" cy="1410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48133</xdr:rowOff>
    </xdr:from>
    <xdr:ext cx="313932" cy="259045"/>
    <xdr:sp macro="" textlink="">
      <xdr:nvSpPr>
        <xdr:cNvPr id="664" name="積立金最小値テキスト"/>
        <xdr:cNvSpPr txBox="1"/>
      </xdr:nvSpPr>
      <xdr:spPr>
        <a:xfrm>
          <a:off x="16370300" y="1702168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428625</xdr:colOff>
      <xdr:row>99</xdr:row>
      <xdr:rowOff>44306</xdr:rowOff>
    </xdr:from>
    <xdr:to>
      <xdr:col>23</xdr:col>
      <xdr:colOff>606425</xdr:colOff>
      <xdr:row>99</xdr:row>
      <xdr:rowOff>44306</xdr:rowOff>
    </xdr:to>
    <xdr:cxnSp macro="">
      <xdr:nvCxnSpPr>
        <xdr:cNvPr id="665" name="直線コネクタ 664"/>
        <xdr:cNvCxnSpPr/>
      </xdr:nvCxnSpPr>
      <xdr:spPr>
        <a:xfrm>
          <a:off x="16230600" y="1701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123083</xdr:rowOff>
    </xdr:from>
    <xdr:ext cx="599010" cy="259045"/>
    <xdr:sp macro="" textlink="">
      <xdr:nvSpPr>
        <xdr:cNvPr id="666" name="積立金最大値テキスト"/>
        <xdr:cNvSpPr txBox="1"/>
      </xdr:nvSpPr>
      <xdr:spPr>
        <a:xfrm>
          <a:off x="16370300" y="15382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185,183</a:t>
          </a:r>
          <a:endParaRPr kumimoji="1" lang="ja-JP" altLang="en-US" sz="1000" b="1">
            <a:latin typeface="ＭＳ Ｐゴシック"/>
          </a:endParaRPr>
        </a:p>
      </xdr:txBody>
    </xdr:sp>
    <xdr:clientData/>
  </xdr:oneCellAnchor>
  <xdr:twoCellAnchor>
    <xdr:from>
      <xdr:col>23</xdr:col>
      <xdr:colOff>428625</xdr:colOff>
      <xdr:row>91</xdr:row>
      <xdr:rowOff>4956</xdr:rowOff>
    </xdr:from>
    <xdr:to>
      <xdr:col>23</xdr:col>
      <xdr:colOff>606425</xdr:colOff>
      <xdr:row>91</xdr:row>
      <xdr:rowOff>4956</xdr:rowOff>
    </xdr:to>
    <xdr:cxnSp macro="">
      <xdr:nvCxnSpPr>
        <xdr:cNvPr id="667" name="直線コネクタ 666"/>
        <xdr:cNvCxnSpPr/>
      </xdr:nvCxnSpPr>
      <xdr:spPr>
        <a:xfrm>
          <a:off x="16230600" y="15606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123912</xdr:rowOff>
    </xdr:from>
    <xdr:to>
      <xdr:col>23</xdr:col>
      <xdr:colOff>517525</xdr:colOff>
      <xdr:row>96</xdr:row>
      <xdr:rowOff>159451</xdr:rowOff>
    </xdr:to>
    <xdr:cxnSp macro="">
      <xdr:nvCxnSpPr>
        <xdr:cNvPr id="668" name="直線コネクタ 667"/>
        <xdr:cNvCxnSpPr/>
      </xdr:nvCxnSpPr>
      <xdr:spPr>
        <a:xfrm>
          <a:off x="15481300" y="16583112"/>
          <a:ext cx="838200" cy="3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154119</xdr:rowOff>
    </xdr:from>
    <xdr:ext cx="534377" cy="259045"/>
    <xdr:sp macro="" textlink="">
      <xdr:nvSpPr>
        <xdr:cNvPr id="669" name="積立金平均値テキスト"/>
        <xdr:cNvSpPr txBox="1"/>
      </xdr:nvSpPr>
      <xdr:spPr>
        <a:xfrm>
          <a:off x="16370300" y="167847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21,110</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4242</xdr:rowOff>
    </xdr:from>
    <xdr:to>
      <xdr:col>23</xdr:col>
      <xdr:colOff>568325</xdr:colOff>
      <xdr:row>98</xdr:row>
      <xdr:rowOff>105842</xdr:rowOff>
    </xdr:to>
    <xdr:sp macro="" textlink="">
      <xdr:nvSpPr>
        <xdr:cNvPr id="670" name="フローチャート : 判断 669"/>
        <xdr:cNvSpPr/>
      </xdr:nvSpPr>
      <xdr:spPr>
        <a:xfrm>
          <a:off x="16268700" y="16806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123912</xdr:rowOff>
    </xdr:from>
    <xdr:to>
      <xdr:col>22</xdr:col>
      <xdr:colOff>365125</xdr:colOff>
      <xdr:row>97</xdr:row>
      <xdr:rowOff>61108</xdr:rowOff>
    </xdr:to>
    <xdr:cxnSp macro="">
      <xdr:nvCxnSpPr>
        <xdr:cNvPr id="671" name="直線コネクタ 670"/>
        <xdr:cNvCxnSpPr/>
      </xdr:nvCxnSpPr>
      <xdr:spPr>
        <a:xfrm flipV="1">
          <a:off x="14592300" y="16583112"/>
          <a:ext cx="889000" cy="10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11419</xdr:rowOff>
    </xdr:from>
    <xdr:to>
      <xdr:col>22</xdr:col>
      <xdr:colOff>415925</xdr:colOff>
      <xdr:row>98</xdr:row>
      <xdr:rowOff>113019</xdr:rowOff>
    </xdr:to>
    <xdr:sp macro="" textlink="">
      <xdr:nvSpPr>
        <xdr:cNvPr id="672" name="フローチャート : 判断 671"/>
        <xdr:cNvSpPr/>
      </xdr:nvSpPr>
      <xdr:spPr>
        <a:xfrm>
          <a:off x="15430500" y="168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104146</xdr:rowOff>
    </xdr:from>
    <xdr:ext cx="534377" cy="259045"/>
    <xdr:sp macro="" textlink="">
      <xdr:nvSpPr>
        <xdr:cNvPr id="673" name="テキスト ボックス 672"/>
        <xdr:cNvSpPr txBox="1"/>
      </xdr:nvSpPr>
      <xdr:spPr>
        <a:xfrm>
          <a:off x="15214111" y="1690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20,168</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66229</xdr:rowOff>
    </xdr:from>
    <xdr:to>
      <xdr:col>21</xdr:col>
      <xdr:colOff>161925</xdr:colOff>
      <xdr:row>97</xdr:row>
      <xdr:rowOff>61108</xdr:rowOff>
    </xdr:to>
    <xdr:cxnSp macro="">
      <xdr:nvCxnSpPr>
        <xdr:cNvPr id="674" name="直線コネクタ 673"/>
        <xdr:cNvCxnSpPr/>
      </xdr:nvCxnSpPr>
      <xdr:spPr>
        <a:xfrm>
          <a:off x="13703300" y="16525429"/>
          <a:ext cx="889000" cy="16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102060</xdr:rowOff>
    </xdr:from>
    <xdr:to>
      <xdr:col>21</xdr:col>
      <xdr:colOff>212725</xdr:colOff>
      <xdr:row>98</xdr:row>
      <xdr:rowOff>32210</xdr:rowOff>
    </xdr:to>
    <xdr:sp macro="" textlink="">
      <xdr:nvSpPr>
        <xdr:cNvPr id="675" name="フローチャート : 判断 674"/>
        <xdr:cNvSpPr/>
      </xdr:nvSpPr>
      <xdr:spPr>
        <a:xfrm>
          <a:off x="14541500" y="1673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23337</xdr:rowOff>
    </xdr:from>
    <xdr:ext cx="534377" cy="259045"/>
    <xdr:sp macro="" textlink="">
      <xdr:nvSpPr>
        <xdr:cNvPr id="676" name="テキスト ボックス 675"/>
        <xdr:cNvSpPr txBox="1"/>
      </xdr:nvSpPr>
      <xdr:spPr>
        <a:xfrm>
          <a:off x="14325111" y="16825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66229</xdr:rowOff>
    </xdr:from>
    <xdr:to>
      <xdr:col>19</xdr:col>
      <xdr:colOff>644525</xdr:colOff>
      <xdr:row>98</xdr:row>
      <xdr:rowOff>65435</xdr:rowOff>
    </xdr:to>
    <xdr:cxnSp macro="">
      <xdr:nvCxnSpPr>
        <xdr:cNvPr id="677" name="直線コネクタ 676"/>
        <xdr:cNvCxnSpPr/>
      </xdr:nvCxnSpPr>
      <xdr:spPr>
        <a:xfrm flipV="1">
          <a:off x="12814300" y="16525429"/>
          <a:ext cx="889000" cy="342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119906</xdr:rowOff>
    </xdr:from>
    <xdr:to>
      <xdr:col>20</xdr:col>
      <xdr:colOff>9525</xdr:colOff>
      <xdr:row>98</xdr:row>
      <xdr:rowOff>50056</xdr:rowOff>
    </xdr:to>
    <xdr:sp macro="" textlink="">
      <xdr:nvSpPr>
        <xdr:cNvPr id="678" name="フローチャート : 判断 677"/>
        <xdr:cNvSpPr/>
      </xdr:nvSpPr>
      <xdr:spPr>
        <a:xfrm>
          <a:off x="13652500" y="16750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41183</xdr:rowOff>
    </xdr:from>
    <xdr:ext cx="534377" cy="259045"/>
    <xdr:sp macro="" textlink="">
      <xdr:nvSpPr>
        <xdr:cNvPr id="679" name="テキスト ボックス 678"/>
        <xdr:cNvSpPr txBox="1"/>
      </xdr:nvSpPr>
      <xdr:spPr>
        <a:xfrm>
          <a:off x="13436111" y="1684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84038</xdr:rowOff>
    </xdr:from>
    <xdr:to>
      <xdr:col>18</xdr:col>
      <xdr:colOff>492125</xdr:colOff>
      <xdr:row>97</xdr:row>
      <xdr:rowOff>14188</xdr:rowOff>
    </xdr:to>
    <xdr:sp macro="" textlink="">
      <xdr:nvSpPr>
        <xdr:cNvPr id="680" name="フローチャート : 判断 679"/>
        <xdr:cNvSpPr/>
      </xdr:nvSpPr>
      <xdr:spPr>
        <a:xfrm>
          <a:off x="12763500" y="16543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30715</xdr:rowOff>
    </xdr:from>
    <xdr:ext cx="534377" cy="259045"/>
    <xdr:sp macro="" textlink="">
      <xdr:nvSpPr>
        <xdr:cNvPr id="681" name="テキスト ボックス 680"/>
        <xdr:cNvSpPr txBox="1"/>
      </xdr:nvSpPr>
      <xdr:spPr>
        <a:xfrm>
          <a:off x="12547111" y="16318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2" name="テキスト ボックス 68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3" name="テキスト ボックス 68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4" name="テキスト ボックス 68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5" name="テキスト ボックス 68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6" name="テキスト ボックス 68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108651</xdr:rowOff>
    </xdr:from>
    <xdr:to>
      <xdr:col>23</xdr:col>
      <xdr:colOff>568325</xdr:colOff>
      <xdr:row>97</xdr:row>
      <xdr:rowOff>38801</xdr:rowOff>
    </xdr:to>
    <xdr:sp macro="" textlink="">
      <xdr:nvSpPr>
        <xdr:cNvPr id="687" name="円/楕円 686"/>
        <xdr:cNvSpPr/>
      </xdr:nvSpPr>
      <xdr:spPr>
        <a:xfrm>
          <a:off x="16268700" y="1656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131528</xdr:rowOff>
    </xdr:from>
    <xdr:ext cx="534377" cy="259045"/>
    <xdr:sp macro="" textlink="">
      <xdr:nvSpPr>
        <xdr:cNvPr id="688" name="積立金該当値テキスト"/>
        <xdr:cNvSpPr txBox="1"/>
      </xdr:nvSpPr>
      <xdr:spPr>
        <a:xfrm>
          <a:off x="16370300" y="16419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52,408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73112</xdr:rowOff>
    </xdr:from>
    <xdr:to>
      <xdr:col>22</xdr:col>
      <xdr:colOff>415925</xdr:colOff>
      <xdr:row>97</xdr:row>
      <xdr:rowOff>3262</xdr:rowOff>
    </xdr:to>
    <xdr:sp macro="" textlink="">
      <xdr:nvSpPr>
        <xdr:cNvPr id="689" name="円/楕円 688"/>
        <xdr:cNvSpPr/>
      </xdr:nvSpPr>
      <xdr:spPr>
        <a:xfrm>
          <a:off x="15430500" y="16532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19789</xdr:rowOff>
    </xdr:from>
    <xdr:ext cx="534377" cy="259045"/>
    <xdr:sp macro="" textlink="">
      <xdr:nvSpPr>
        <xdr:cNvPr id="690" name="テキスト ボックス 689"/>
        <xdr:cNvSpPr txBox="1"/>
      </xdr:nvSpPr>
      <xdr:spPr>
        <a:xfrm>
          <a:off x="15214111" y="16307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57,072</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10308</xdr:rowOff>
    </xdr:from>
    <xdr:to>
      <xdr:col>21</xdr:col>
      <xdr:colOff>212725</xdr:colOff>
      <xdr:row>97</xdr:row>
      <xdr:rowOff>111908</xdr:rowOff>
    </xdr:to>
    <xdr:sp macro="" textlink="">
      <xdr:nvSpPr>
        <xdr:cNvPr id="691" name="円/楕円 690"/>
        <xdr:cNvSpPr/>
      </xdr:nvSpPr>
      <xdr:spPr>
        <a:xfrm>
          <a:off x="14541500" y="16640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128435</xdr:rowOff>
    </xdr:from>
    <xdr:ext cx="534377" cy="259045"/>
    <xdr:sp macro="" textlink="">
      <xdr:nvSpPr>
        <xdr:cNvPr id="692" name="テキスト ボックス 691"/>
        <xdr:cNvSpPr txBox="1"/>
      </xdr:nvSpPr>
      <xdr:spPr>
        <a:xfrm>
          <a:off x="14325111" y="16416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42,814</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15429</xdr:rowOff>
    </xdr:from>
    <xdr:to>
      <xdr:col>20</xdr:col>
      <xdr:colOff>9525</xdr:colOff>
      <xdr:row>96</xdr:row>
      <xdr:rowOff>117029</xdr:rowOff>
    </xdr:to>
    <xdr:sp macro="" textlink="">
      <xdr:nvSpPr>
        <xdr:cNvPr id="693" name="円/楕円 692"/>
        <xdr:cNvSpPr/>
      </xdr:nvSpPr>
      <xdr:spPr>
        <a:xfrm>
          <a:off x="13652500" y="16474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133556</xdr:rowOff>
    </xdr:from>
    <xdr:ext cx="534377" cy="259045"/>
    <xdr:sp macro="" textlink="">
      <xdr:nvSpPr>
        <xdr:cNvPr id="694" name="テキスト ボックス 693"/>
        <xdr:cNvSpPr txBox="1"/>
      </xdr:nvSpPr>
      <xdr:spPr>
        <a:xfrm>
          <a:off x="13436111" y="16249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64,642</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14635</xdr:rowOff>
    </xdr:from>
    <xdr:to>
      <xdr:col>18</xdr:col>
      <xdr:colOff>492125</xdr:colOff>
      <xdr:row>98</xdr:row>
      <xdr:rowOff>116235</xdr:rowOff>
    </xdr:to>
    <xdr:sp macro="" textlink="">
      <xdr:nvSpPr>
        <xdr:cNvPr id="695" name="円/楕円 694"/>
        <xdr:cNvSpPr/>
      </xdr:nvSpPr>
      <xdr:spPr>
        <a:xfrm>
          <a:off x="12763500" y="1681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107362</xdr:rowOff>
    </xdr:from>
    <xdr:ext cx="534377" cy="259045"/>
    <xdr:sp macro="" textlink="">
      <xdr:nvSpPr>
        <xdr:cNvPr id="696" name="テキスト ボックス 695"/>
        <xdr:cNvSpPr txBox="1"/>
      </xdr:nvSpPr>
      <xdr:spPr>
        <a:xfrm>
          <a:off x="12547111" y="16909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19,746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7" name="正方形/長方形 69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8" name="正方形/長方形 69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9" name="正方形/長方形 69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78/128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00" name="正方形/長方形 69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1" name="正方形/長方形 70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2" name="正方形/長方形 70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3" name="正方形/長方形 70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4" name="正方形/長方形 70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5" name="テキスト ボックス 70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6" name="直線コネクタ 70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07" name="直線コネクタ 70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08" name="テキスト ボックス 70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09" name="直線コネクタ 70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710" name="テキスト ボックス 709"/>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11" name="直線コネクタ 71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12" name="テキスト ボックス 711"/>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13" name="直線コネクタ 71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14" name="テキスト ボックス 713"/>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15" name="直線コネクタ 71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16" name="テキスト ボックス 715"/>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7" name="直線コネクタ 71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27</xdr:row>
      <xdr:rowOff>54627</xdr:rowOff>
    </xdr:from>
    <xdr:ext cx="595419" cy="259045"/>
    <xdr:sp macro="" textlink="">
      <xdr:nvSpPr>
        <xdr:cNvPr id="718" name="テキスト ボックス 717"/>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19933</xdr:rowOff>
    </xdr:from>
    <xdr:to>
      <xdr:col>32</xdr:col>
      <xdr:colOff>186689</xdr:colOff>
      <xdr:row>39</xdr:row>
      <xdr:rowOff>44450</xdr:rowOff>
    </xdr:to>
    <xdr:cxnSp macro="">
      <xdr:nvCxnSpPr>
        <xdr:cNvPr id="720" name="直線コネクタ 719"/>
        <xdr:cNvCxnSpPr/>
      </xdr:nvCxnSpPr>
      <xdr:spPr>
        <a:xfrm flipV="1">
          <a:off x="22159595" y="5334883"/>
          <a:ext cx="1269" cy="1396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61968</xdr:rowOff>
    </xdr:from>
    <xdr:ext cx="249299" cy="259045"/>
    <xdr:sp macro="" textlink="">
      <xdr:nvSpPr>
        <xdr:cNvPr id="721" name="投資及び出資金最小値テキスト"/>
        <xdr:cNvSpPr txBox="1"/>
      </xdr:nvSpPr>
      <xdr:spPr>
        <a:xfrm>
          <a:off x="22212300" y="674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22" name="直線コネクタ 72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138060</xdr:rowOff>
    </xdr:from>
    <xdr:ext cx="534377" cy="259045"/>
    <xdr:sp macro="" textlink="">
      <xdr:nvSpPr>
        <xdr:cNvPr id="723" name="投資及び出資金最大値テキスト"/>
        <xdr:cNvSpPr txBox="1"/>
      </xdr:nvSpPr>
      <xdr:spPr>
        <a:xfrm>
          <a:off x="22212300" y="5110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73,287</a:t>
          </a:r>
          <a:endParaRPr kumimoji="1" lang="ja-JP" altLang="en-US" sz="1000" b="1">
            <a:latin typeface="ＭＳ Ｐゴシック"/>
          </a:endParaRPr>
        </a:p>
      </xdr:txBody>
    </xdr:sp>
    <xdr:clientData/>
  </xdr:oneCellAnchor>
  <xdr:twoCellAnchor>
    <xdr:from>
      <xdr:col>32</xdr:col>
      <xdr:colOff>98425</xdr:colOff>
      <xdr:row>31</xdr:row>
      <xdr:rowOff>19933</xdr:rowOff>
    </xdr:from>
    <xdr:to>
      <xdr:col>32</xdr:col>
      <xdr:colOff>276225</xdr:colOff>
      <xdr:row>31</xdr:row>
      <xdr:rowOff>19933</xdr:rowOff>
    </xdr:to>
    <xdr:cxnSp macro="">
      <xdr:nvCxnSpPr>
        <xdr:cNvPr id="724" name="直線コネクタ 723"/>
        <xdr:cNvCxnSpPr/>
      </xdr:nvCxnSpPr>
      <xdr:spPr>
        <a:xfrm>
          <a:off x="22072600" y="5334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44241</xdr:rowOff>
    </xdr:from>
    <xdr:to>
      <xdr:col>32</xdr:col>
      <xdr:colOff>187325</xdr:colOff>
      <xdr:row>39</xdr:row>
      <xdr:rowOff>44241</xdr:rowOff>
    </xdr:to>
    <xdr:cxnSp macro="">
      <xdr:nvCxnSpPr>
        <xdr:cNvPr id="725" name="直線コネクタ 724"/>
        <xdr:cNvCxnSpPr/>
      </xdr:nvCxnSpPr>
      <xdr:spPr>
        <a:xfrm>
          <a:off x="21323300" y="673079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150868</xdr:rowOff>
    </xdr:from>
    <xdr:ext cx="469744" cy="259045"/>
    <xdr:sp macro="" textlink="">
      <xdr:nvSpPr>
        <xdr:cNvPr id="726" name="投資及び出資金平均値テキスト"/>
        <xdr:cNvSpPr txBox="1"/>
      </xdr:nvSpPr>
      <xdr:spPr>
        <a:xfrm>
          <a:off x="22212300" y="64945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1,948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127991</xdr:rowOff>
    </xdr:from>
    <xdr:to>
      <xdr:col>32</xdr:col>
      <xdr:colOff>238125</xdr:colOff>
      <xdr:row>39</xdr:row>
      <xdr:rowOff>58141</xdr:rowOff>
    </xdr:to>
    <xdr:sp macro="" textlink="">
      <xdr:nvSpPr>
        <xdr:cNvPr id="727" name="フローチャート : 判断 726"/>
        <xdr:cNvSpPr/>
      </xdr:nvSpPr>
      <xdr:spPr>
        <a:xfrm>
          <a:off x="22110700" y="664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44221</xdr:rowOff>
    </xdr:from>
    <xdr:to>
      <xdr:col>31</xdr:col>
      <xdr:colOff>34925</xdr:colOff>
      <xdr:row>39</xdr:row>
      <xdr:rowOff>44241</xdr:rowOff>
    </xdr:to>
    <xdr:cxnSp macro="">
      <xdr:nvCxnSpPr>
        <xdr:cNvPr id="728" name="直線コネクタ 727"/>
        <xdr:cNvCxnSpPr/>
      </xdr:nvCxnSpPr>
      <xdr:spPr>
        <a:xfrm>
          <a:off x="20434300" y="6730771"/>
          <a:ext cx="889000" cy="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132638</xdr:rowOff>
    </xdr:from>
    <xdr:to>
      <xdr:col>31</xdr:col>
      <xdr:colOff>85725</xdr:colOff>
      <xdr:row>39</xdr:row>
      <xdr:rowOff>62788</xdr:rowOff>
    </xdr:to>
    <xdr:sp macro="" textlink="">
      <xdr:nvSpPr>
        <xdr:cNvPr id="729" name="フローチャート : 判断 728"/>
        <xdr:cNvSpPr/>
      </xdr:nvSpPr>
      <xdr:spPr>
        <a:xfrm>
          <a:off x="21272500" y="664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79316</xdr:rowOff>
    </xdr:from>
    <xdr:ext cx="469744" cy="259045"/>
    <xdr:sp macro="" textlink="">
      <xdr:nvSpPr>
        <xdr:cNvPr id="730" name="テキスト ボックス 729"/>
        <xdr:cNvSpPr txBox="1"/>
      </xdr:nvSpPr>
      <xdr:spPr>
        <a:xfrm>
          <a:off x="21088427" y="6422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44221</xdr:rowOff>
    </xdr:from>
    <xdr:to>
      <xdr:col>29</xdr:col>
      <xdr:colOff>517525</xdr:colOff>
      <xdr:row>39</xdr:row>
      <xdr:rowOff>44221</xdr:rowOff>
    </xdr:to>
    <xdr:cxnSp macro="">
      <xdr:nvCxnSpPr>
        <xdr:cNvPr id="731" name="直線コネクタ 730"/>
        <xdr:cNvCxnSpPr/>
      </xdr:nvCxnSpPr>
      <xdr:spPr>
        <a:xfrm>
          <a:off x="19545300" y="67307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131649</xdr:rowOff>
    </xdr:from>
    <xdr:to>
      <xdr:col>29</xdr:col>
      <xdr:colOff>568325</xdr:colOff>
      <xdr:row>39</xdr:row>
      <xdr:rowOff>61799</xdr:rowOff>
    </xdr:to>
    <xdr:sp macro="" textlink="">
      <xdr:nvSpPr>
        <xdr:cNvPr id="732" name="フローチャート : 判断 731"/>
        <xdr:cNvSpPr/>
      </xdr:nvSpPr>
      <xdr:spPr>
        <a:xfrm>
          <a:off x="20383500" y="664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78325</xdr:rowOff>
    </xdr:from>
    <xdr:ext cx="469744" cy="259045"/>
    <xdr:sp macro="" textlink="">
      <xdr:nvSpPr>
        <xdr:cNvPr id="733" name="テキスト ボックス 732"/>
        <xdr:cNvSpPr txBox="1"/>
      </xdr:nvSpPr>
      <xdr:spPr>
        <a:xfrm>
          <a:off x="20199427" y="6421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44221</xdr:rowOff>
    </xdr:from>
    <xdr:to>
      <xdr:col>28</xdr:col>
      <xdr:colOff>314325</xdr:colOff>
      <xdr:row>39</xdr:row>
      <xdr:rowOff>44241</xdr:rowOff>
    </xdr:to>
    <xdr:cxnSp macro="">
      <xdr:nvCxnSpPr>
        <xdr:cNvPr id="734" name="直線コネクタ 733"/>
        <xdr:cNvCxnSpPr/>
      </xdr:nvCxnSpPr>
      <xdr:spPr>
        <a:xfrm flipV="1">
          <a:off x="18656300" y="6730771"/>
          <a:ext cx="889000" cy="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135287</xdr:rowOff>
    </xdr:from>
    <xdr:to>
      <xdr:col>28</xdr:col>
      <xdr:colOff>365125</xdr:colOff>
      <xdr:row>39</xdr:row>
      <xdr:rowOff>65437</xdr:rowOff>
    </xdr:to>
    <xdr:sp macro="" textlink="">
      <xdr:nvSpPr>
        <xdr:cNvPr id="735" name="フローチャート : 判断 734"/>
        <xdr:cNvSpPr/>
      </xdr:nvSpPr>
      <xdr:spPr>
        <a:xfrm>
          <a:off x="19494500" y="665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81964</xdr:rowOff>
    </xdr:from>
    <xdr:ext cx="469744" cy="259045"/>
    <xdr:sp macro="" textlink="">
      <xdr:nvSpPr>
        <xdr:cNvPr id="736" name="テキスト ボックス 735"/>
        <xdr:cNvSpPr txBox="1"/>
      </xdr:nvSpPr>
      <xdr:spPr>
        <a:xfrm>
          <a:off x="19310427" y="6425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135896</xdr:rowOff>
    </xdr:from>
    <xdr:to>
      <xdr:col>27</xdr:col>
      <xdr:colOff>161925</xdr:colOff>
      <xdr:row>39</xdr:row>
      <xdr:rowOff>66046</xdr:rowOff>
    </xdr:to>
    <xdr:sp macro="" textlink="">
      <xdr:nvSpPr>
        <xdr:cNvPr id="737" name="フローチャート : 判断 736"/>
        <xdr:cNvSpPr/>
      </xdr:nvSpPr>
      <xdr:spPr>
        <a:xfrm>
          <a:off x="18605500" y="665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82573</xdr:rowOff>
    </xdr:from>
    <xdr:ext cx="469744" cy="259045"/>
    <xdr:sp macro="" textlink="">
      <xdr:nvSpPr>
        <xdr:cNvPr id="738" name="テキスト ボックス 737"/>
        <xdr:cNvSpPr txBox="1"/>
      </xdr:nvSpPr>
      <xdr:spPr>
        <a:xfrm>
          <a:off x="18421427" y="642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9" name="テキスト ボックス 73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0" name="テキスト ボックス 73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1" name="テキスト ボックス 74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2" name="テキスト ボックス 74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3" name="テキスト ボックス 74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164891</xdr:rowOff>
    </xdr:from>
    <xdr:to>
      <xdr:col>32</xdr:col>
      <xdr:colOff>238125</xdr:colOff>
      <xdr:row>39</xdr:row>
      <xdr:rowOff>95041</xdr:rowOff>
    </xdr:to>
    <xdr:sp macro="" textlink="">
      <xdr:nvSpPr>
        <xdr:cNvPr id="744" name="円/楕円 743"/>
        <xdr:cNvSpPr/>
      </xdr:nvSpPr>
      <xdr:spPr>
        <a:xfrm>
          <a:off x="22110700" y="667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106418</xdr:rowOff>
    </xdr:from>
    <xdr:ext cx="313932" cy="259045"/>
    <xdr:sp macro="" textlink="">
      <xdr:nvSpPr>
        <xdr:cNvPr id="745" name="投資及び出資金該当値テキスト"/>
        <xdr:cNvSpPr txBox="1"/>
      </xdr:nvSpPr>
      <xdr:spPr>
        <a:xfrm>
          <a:off x="22212300" y="66215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164891</xdr:rowOff>
    </xdr:from>
    <xdr:to>
      <xdr:col>31</xdr:col>
      <xdr:colOff>85725</xdr:colOff>
      <xdr:row>39</xdr:row>
      <xdr:rowOff>95041</xdr:rowOff>
    </xdr:to>
    <xdr:sp macro="" textlink="">
      <xdr:nvSpPr>
        <xdr:cNvPr id="746" name="円/楕円 745"/>
        <xdr:cNvSpPr/>
      </xdr:nvSpPr>
      <xdr:spPr>
        <a:xfrm>
          <a:off x="21272500" y="667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86168</xdr:rowOff>
    </xdr:from>
    <xdr:ext cx="313932" cy="259045"/>
    <xdr:sp macro="" textlink="">
      <xdr:nvSpPr>
        <xdr:cNvPr id="747" name="テキスト ボックス 746"/>
        <xdr:cNvSpPr txBox="1"/>
      </xdr:nvSpPr>
      <xdr:spPr>
        <a:xfrm>
          <a:off x="21166333" y="67727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164871</xdr:rowOff>
    </xdr:from>
    <xdr:to>
      <xdr:col>29</xdr:col>
      <xdr:colOff>568325</xdr:colOff>
      <xdr:row>39</xdr:row>
      <xdr:rowOff>95021</xdr:rowOff>
    </xdr:to>
    <xdr:sp macro="" textlink="">
      <xdr:nvSpPr>
        <xdr:cNvPr id="748" name="円/楕円 747"/>
        <xdr:cNvSpPr/>
      </xdr:nvSpPr>
      <xdr:spPr>
        <a:xfrm>
          <a:off x="20383500" y="667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86148</xdr:rowOff>
    </xdr:from>
    <xdr:ext cx="313932" cy="259045"/>
    <xdr:sp macro="" textlink="">
      <xdr:nvSpPr>
        <xdr:cNvPr id="749" name="テキスト ボックス 748"/>
        <xdr:cNvSpPr txBox="1"/>
      </xdr:nvSpPr>
      <xdr:spPr>
        <a:xfrm>
          <a:off x="20277333" y="67726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164871</xdr:rowOff>
    </xdr:from>
    <xdr:to>
      <xdr:col>28</xdr:col>
      <xdr:colOff>365125</xdr:colOff>
      <xdr:row>39</xdr:row>
      <xdr:rowOff>95021</xdr:rowOff>
    </xdr:to>
    <xdr:sp macro="" textlink="">
      <xdr:nvSpPr>
        <xdr:cNvPr id="750" name="円/楕円 749"/>
        <xdr:cNvSpPr/>
      </xdr:nvSpPr>
      <xdr:spPr>
        <a:xfrm>
          <a:off x="19494500" y="667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86148</xdr:rowOff>
    </xdr:from>
    <xdr:ext cx="313932" cy="259045"/>
    <xdr:sp macro="" textlink="">
      <xdr:nvSpPr>
        <xdr:cNvPr id="751" name="テキスト ボックス 750"/>
        <xdr:cNvSpPr txBox="1"/>
      </xdr:nvSpPr>
      <xdr:spPr>
        <a:xfrm>
          <a:off x="19388333" y="67726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164891</xdr:rowOff>
    </xdr:from>
    <xdr:to>
      <xdr:col>27</xdr:col>
      <xdr:colOff>161925</xdr:colOff>
      <xdr:row>39</xdr:row>
      <xdr:rowOff>95041</xdr:rowOff>
    </xdr:to>
    <xdr:sp macro="" textlink="">
      <xdr:nvSpPr>
        <xdr:cNvPr id="752" name="円/楕円 751"/>
        <xdr:cNvSpPr/>
      </xdr:nvSpPr>
      <xdr:spPr>
        <a:xfrm>
          <a:off x="18605500" y="667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86168</xdr:rowOff>
    </xdr:from>
    <xdr:ext cx="313932" cy="259045"/>
    <xdr:sp macro="" textlink="">
      <xdr:nvSpPr>
        <xdr:cNvPr id="753" name="テキスト ボックス 752"/>
        <xdr:cNvSpPr txBox="1"/>
      </xdr:nvSpPr>
      <xdr:spPr>
        <a:xfrm>
          <a:off x="18499333" y="67727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4" name="正方形/長方形 75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5" name="正方形/長方形 75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6" name="正方形/長方形 75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17/128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7" name="正方形/長方形 75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8" name="正方形/長方形 75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9" name="正方形/長方形 75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0" name="正方形/長方形 75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1" name="正方形/長方形 76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2" name="テキスト ボックス 76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3" name="直線コネクタ 76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64" name="直線コネクタ 76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65" name="テキスト ボックス 76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66" name="直線コネクタ 76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67" name="テキスト ボックス 766"/>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68" name="直線コネクタ 76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69" name="テキスト ボックス 768"/>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70" name="直線コネクタ 76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71" name="テキスト ボックス 770"/>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72" name="直線コネクタ 77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73" name="テキスト ボックス 772"/>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74" name="直線コネクタ 77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75" name="テキスト ボックス 774"/>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6" name="直線コネクタ 77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7" name="テキスト ボックス 77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126474</xdr:rowOff>
    </xdr:from>
    <xdr:to>
      <xdr:col>32</xdr:col>
      <xdr:colOff>186689</xdr:colOff>
      <xdr:row>59</xdr:row>
      <xdr:rowOff>98878</xdr:rowOff>
    </xdr:to>
    <xdr:cxnSp macro="">
      <xdr:nvCxnSpPr>
        <xdr:cNvPr id="779" name="直線コネクタ 778"/>
        <xdr:cNvCxnSpPr/>
      </xdr:nvCxnSpPr>
      <xdr:spPr>
        <a:xfrm flipV="1">
          <a:off x="22159595" y="8698974"/>
          <a:ext cx="1269" cy="1515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80"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81" name="直線コネクタ 78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73151</xdr:rowOff>
    </xdr:from>
    <xdr:ext cx="534377" cy="259045"/>
    <xdr:sp macro="" textlink="">
      <xdr:nvSpPr>
        <xdr:cNvPr id="782" name="貸付金最大値テキスト"/>
        <xdr:cNvSpPr txBox="1"/>
      </xdr:nvSpPr>
      <xdr:spPr>
        <a:xfrm>
          <a:off x="22212300" y="847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46,405</a:t>
          </a:r>
          <a:endParaRPr kumimoji="1" lang="ja-JP" altLang="en-US" sz="1000" b="1">
            <a:latin typeface="ＭＳ Ｐゴシック"/>
          </a:endParaRPr>
        </a:p>
      </xdr:txBody>
    </xdr:sp>
    <xdr:clientData/>
  </xdr:oneCellAnchor>
  <xdr:twoCellAnchor>
    <xdr:from>
      <xdr:col>32</xdr:col>
      <xdr:colOff>98425</xdr:colOff>
      <xdr:row>50</xdr:row>
      <xdr:rowOff>126474</xdr:rowOff>
    </xdr:from>
    <xdr:to>
      <xdr:col>32</xdr:col>
      <xdr:colOff>276225</xdr:colOff>
      <xdr:row>50</xdr:row>
      <xdr:rowOff>126474</xdr:rowOff>
    </xdr:to>
    <xdr:cxnSp macro="">
      <xdr:nvCxnSpPr>
        <xdr:cNvPr id="783" name="直線コネクタ 782"/>
        <xdr:cNvCxnSpPr/>
      </xdr:nvCxnSpPr>
      <xdr:spPr>
        <a:xfrm>
          <a:off x="22072600" y="8698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75235</xdr:rowOff>
    </xdr:from>
    <xdr:to>
      <xdr:col>32</xdr:col>
      <xdr:colOff>187325</xdr:colOff>
      <xdr:row>59</xdr:row>
      <xdr:rowOff>29874</xdr:rowOff>
    </xdr:to>
    <xdr:cxnSp macro="">
      <xdr:nvCxnSpPr>
        <xdr:cNvPr id="784" name="直線コネクタ 783"/>
        <xdr:cNvCxnSpPr/>
      </xdr:nvCxnSpPr>
      <xdr:spPr>
        <a:xfrm flipV="1">
          <a:off x="21323300" y="9676435"/>
          <a:ext cx="838200" cy="468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9001</xdr:rowOff>
    </xdr:from>
    <xdr:ext cx="469744" cy="259045"/>
    <xdr:sp macro="" textlink="">
      <xdr:nvSpPr>
        <xdr:cNvPr id="785" name="貸付金平均値テキスト"/>
        <xdr:cNvSpPr txBox="1"/>
      </xdr:nvSpPr>
      <xdr:spPr>
        <a:xfrm>
          <a:off x="22212300" y="99531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5,786</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30574</xdr:rowOff>
    </xdr:from>
    <xdr:to>
      <xdr:col>32</xdr:col>
      <xdr:colOff>238125</xdr:colOff>
      <xdr:row>58</xdr:row>
      <xdr:rowOff>132174</xdr:rowOff>
    </xdr:to>
    <xdr:sp macro="" textlink="">
      <xdr:nvSpPr>
        <xdr:cNvPr id="786" name="フローチャート : 判断 785"/>
        <xdr:cNvSpPr/>
      </xdr:nvSpPr>
      <xdr:spPr>
        <a:xfrm>
          <a:off x="22110700" y="99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12272</xdr:rowOff>
    </xdr:from>
    <xdr:to>
      <xdr:col>31</xdr:col>
      <xdr:colOff>34925</xdr:colOff>
      <xdr:row>59</xdr:row>
      <xdr:rowOff>29874</xdr:rowOff>
    </xdr:to>
    <xdr:cxnSp macro="">
      <xdr:nvCxnSpPr>
        <xdr:cNvPr id="787" name="直線コネクタ 786"/>
        <xdr:cNvCxnSpPr/>
      </xdr:nvCxnSpPr>
      <xdr:spPr>
        <a:xfrm>
          <a:off x="20434300" y="10127822"/>
          <a:ext cx="889000" cy="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4155</xdr:rowOff>
    </xdr:from>
    <xdr:to>
      <xdr:col>31</xdr:col>
      <xdr:colOff>85725</xdr:colOff>
      <xdr:row>58</xdr:row>
      <xdr:rowOff>105755</xdr:rowOff>
    </xdr:to>
    <xdr:sp macro="" textlink="">
      <xdr:nvSpPr>
        <xdr:cNvPr id="788" name="フローチャート : 判断 787"/>
        <xdr:cNvSpPr/>
      </xdr:nvSpPr>
      <xdr:spPr>
        <a:xfrm>
          <a:off x="21272500" y="994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122282</xdr:rowOff>
    </xdr:from>
    <xdr:ext cx="469744" cy="259045"/>
    <xdr:sp macro="" textlink="">
      <xdr:nvSpPr>
        <xdr:cNvPr id="789" name="テキスト ボックス 788"/>
        <xdr:cNvSpPr txBox="1"/>
      </xdr:nvSpPr>
      <xdr:spPr>
        <a:xfrm>
          <a:off x="21088427" y="9723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8418</xdr:rowOff>
    </xdr:from>
    <xdr:to>
      <xdr:col>29</xdr:col>
      <xdr:colOff>517525</xdr:colOff>
      <xdr:row>59</xdr:row>
      <xdr:rowOff>12272</xdr:rowOff>
    </xdr:to>
    <xdr:cxnSp macro="">
      <xdr:nvCxnSpPr>
        <xdr:cNvPr id="790" name="直線コネクタ 789"/>
        <xdr:cNvCxnSpPr/>
      </xdr:nvCxnSpPr>
      <xdr:spPr>
        <a:xfrm>
          <a:off x="19545300" y="10123968"/>
          <a:ext cx="889000" cy="3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165840</xdr:rowOff>
    </xdr:from>
    <xdr:to>
      <xdr:col>29</xdr:col>
      <xdr:colOff>568325</xdr:colOff>
      <xdr:row>58</xdr:row>
      <xdr:rowOff>95990</xdr:rowOff>
    </xdr:to>
    <xdr:sp macro="" textlink="">
      <xdr:nvSpPr>
        <xdr:cNvPr id="791" name="フローチャート : 判断 790"/>
        <xdr:cNvSpPr/>
      </xdr:nvSpPr>
      <xdr:spPr>
        <a:xfrm>
          <a:off x="20383500" y="9938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112517</xdr:rowOff>
    </xdr:from>
    <xdr:ext cx="469744" cy="259045"/>
    <xdr:sp macro="" textlink="">
      <xdr:nvSpPr>
        <xdr:cNvPr id="792" name="テキスト ボックス 791"/>
        <xdr:cNvSpPr txBox="1"/>
      </xdr:nvSpPr>
      <xdr:spPr>
        <a:xfrm>
          <a:off x="20199427" y="9713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27653</xdr:rowOff>
    </xdr:from>
    <xdr:to>
      <xdr:col>28</xdr:col>
      <xdr:colOff>314325</xdr:colOff>
      <xdr:row>59</xdr:row>
      <xdr:rowOff>8418</xdr:rowOff>
    </xdr:to>
    <xdr:cxnSp macro="">
      <xdr:nvCxnSpPr>
        <xdr:cNvPr id="793" name="直線コネクタ 792"/>
        <xdr:cNvCxnSpPr/>
      </xdr:nvCxnSpPr>
      <xdr:spPr>
        <a:xfrm>
          <a:off x="18656300" y="9800303"/>
          <a:ext cx="889000" cy="32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155292</xdr:rowOff>
    </xdr:from>
    <xdr:to>
      <xdr:col>28</xdr:col>
      <xdr:colOff>365125</xdr:colOff>
      <xdr:row>58</xdr:row>
      <xdr:rowOff>85442</xdr:rowOff>
    </xdr:to>
    <xdr:sp macro="" textlink="">
      <xdr:nvSpPr>
        <xdr:cNvPr id="794" name="フローチャート : 判断 793"/>
        <xdr:cNvSpPr/>
      </xdr:nvSpPr>
      <xdr:spPr>
        <a:xfrm>
          <a:off x="19494500" y="992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101969</xdr:rowOff>
    </xdr:from>
    <xdr:ext cx="469744" cy="259045"/>
    <xdr:sp macro="" textlink="">
      <xdr:nvSpPr>
        <xdr:cNvPr id="795" name="テキスト ボックス 794"/>
        <xdr:cNvSpPr txBox="1"/>
      </xdr:nvSpPr>
      <xdr:spPr>
        <a:xfrm>
          <a:off x="19310427" y="970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151895</xdr:rowOff>
    </xdr:from>
    <xdr:to>
      <xdr:col>27</xdr:col>
      <xdr:colOff>161925</xdr:colOff>
      <xdr:row>58</xdr:row>
      <xdr:rowOff>82045</xdr:rowOff>
    </xdr:to>
    <xdr:sp macro="" textlink="">
      <xdr:nvSpPr>
        <xdr:cNvPr id="796" name="フローチャート : 判断 795"/>
        <xdr:cNvSpPr/>
      </xdr:nvSpPr>
      <xdr:spPr>
        <a:xfrm>
          <a:off x="18605500" y="992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73172</xdr:rowOff>
    </xdr:from>
    <xdr:ext cx="469744" cy="259045"/>
    <xdr:sp macro="" textlink="">
      <xdr:nvSpPr>
        <xdr:cNvPr id="797" name="テキスト ボックス 796"/>
        <xdr:cNvSpPr txBox="1"/>
      </xdr:nvSpPr>
      <xdr:spPr>
        <a:xfrm>
          <a:off x="18421427" y="10017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8" name="テキスト ボックス 79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9" name="テキスト ボックス 79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0" name="テキスト ボックス 79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1" name="テキスト ボックス 80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2" name="テキスト ボックス 80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56</xdr:row>
      <xdr:rowOff>24435</xdr:rowOff>
    </xdr:from>
    <xdr:to>
      <xdr:col>32</xdr:col>
      <xdr:colOff>238125</xdr:colOff>
      <xdr:row>56</xdr:row>
      <xdr:rowOff>126035</xdr:rowOff>
    </xdr:to>
    <xdr:sp macro="" textlink="">
      <xdr:nvSpPr>
        <xdr:cNvPr id="803" name="円/楕円 802"/>
        <xdr:cNvSpPr/>
      </xdr:nvSpPr>
      <xdr:spPr>
        <a:xfrm>
          <a:off x="22110700" y="9625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47312</xdr:rowOff>
    </xdr:from>
    <xdr:ext cx="534377" cy="259045"/>
    <xdr:sp macro="" textlink="">
      <xdr:nvSpPr>
        <xdr:cNvPr id="804" name="貸付金該当値テキスト"/>
        <xdr:cNvSpPr txBox="1"/>
      </xdr:nvSpPr>
      <xdr:spPr>
        <a:xfrm>
          <a:off x="22212300" y="9477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16,474</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150524</xdr:rowOff>
    </xdr:from>
    <xdr:to>
      <xdr:col>31</xdr:col>
      <xdr:colOff>85725</xdr:colOff>
      <xdr:row>59</xdr:row>
      <xdr:rowOff>80674</xdr:rowOff>
    </xdr:to>
    <xdr:sp macro="" textlink="">
      <xdr:nvSpPr>
        <xdr:cNvPr id="805" name="円/楕円 804"/>
        <xdr:cNvSpPr/>
      </xdr:nvSpPr>
      <xdr:spPr>
        <a:xfrm>
          <a:off x="21272500" y="10094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71801</xdr:rowOff>
    </xdr:from>
    <xdr:ext cx="469744" cy="259045"/>
    <xdr:sp macro="" textlink="">
      <xdr:nvSpPr>
        <xdr:cNvPr id="806" name="テキスト ボックス 805"/>
        <xdr:cNvSpPr txBox="1"/>
      </xdr:nvSpPr>
      <xdr:spPr>
        <a:xfrm>
          <a:off x="21088427" y="10187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2,113</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132922</xdr:rowOff>
    </xdr:from>
    <xdr:to>
      <xdr:col>29</xdr:col>
      <xdr:colOff>568325</xdr:colOff>
      <xdr:row>59</xdr:row>
      <xdr:rowOff>63072</xdr:rowOff>
    </xdr:to>
    <xdr:sp macro="" textlink="">
      <xdr:nvSpPr>
        <xdr:cNvPr id="807" name="円/楕円 806"/>
        <xdr:cNvSpPr/>
      </xdr:nvSpPr>
      <xdr:spPr>
        <a:xfrm>
          <a:off x="20383500" y="1007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54199</xdr:rowOff>
    </xdr:from>
    <xdr:ext cx="469744" cy="259045"/>
    <xdr:sp macro="" textlink="">
      <xdr:nvSpPr>
        <xdr:cNvPr id="808" name="テキスト ボックス 807"/>
        <xdr:cNvSpPr txBox="1"/>
      </xdr:nvSpPr>
      <xdr:spPr>
        <a:xfrm>
          <a:off x="20199427" y="10169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2,652</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129068</xdr:rowOff>
    </xdr:from>
    <xdr:to>
      <xdr:col>28</xdr:col>
      <xdr:colOff>365125</xdr:colOff>
      <xdr:row>59</xdr:row>
      <xdr:rowOff>59218</xdr:rowOff>
    </xdr:to>
    <xdr:sp macro="" textlink="">
      <xdr:nvSpPr>
        <xdr:cNvPr id="809" name="円/楕円 808"/>
        <xdr:cNvSpPr/>
      </xdr:nvSpPr>
      <xdr:spPr>
        <a:xfrm>
          <a:off x="19494500" y="1007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50345</xdr:rowOff>
    </xdr:from>
    <xdr:ext cx="469744" cy="259045"/>
    <xdr:sp macro="" textlink="">
      <xdr:nvSpPr>
        <xdr:cNvPr id="810" name="テキスト ボックス 809"/>
        <xdr:cNvSpPr txBox="1"/>
      </xdr:nvSpPr>
      <xdr:spPr>
        <a:xfrm>
          <a:off x="19310427" y="1016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148303</xdr:rowOff>
    </xdr:from>
    <xdr:to>
      <xdr:col>27</xdr:col>
      <xdr:colOff>161925</xdr:colOff>
      <xdr:row>57</xdr:row>
      <xdr:rowOff>78453</xdr:rowOff>
    </xdr:to>
    <xdr:sp macro="" textlink="">
      <xdr:nvSpPr>
        <xdr:cNvPr id="811" name="円/楕円 810"/>
        <xdr:cNvSpPr/>
      </xdr:nvSpPr>
      <xdr:spPr>
        <a:xfrm>
          <a:off x="18605500" y="9749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55</xdr:row>
      <xdr:rowOff>94980</xdr:rowOff>
    </xdr:from>
    <xdr:ext cx="534377" cy="259045"/>
    <xdr:sp macro="" textlink="">
      <xdr:nvSpPr>
        <xdr:cNvPr id="812" name="テキスト ボックス 811"/>
        <xdr:cNvSpPr txBox="1"/>
      </xdr:nvSpPr>
      <xdr:spPr>
        <a:xfrm>
          <a:off x="18389111" y="9524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12,681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3" name="正方形/長方形 81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4" name="正方形/長方形 81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5" name="正方形/長方形 81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31/128</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6" name="正方形/長方形 81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7" name="正方形/長方形 81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8" name="正方形/長方形 81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9" name="正方形/長方形 81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52,199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20" name="正方形/長方形 81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21" name="テキスト ボックス 82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2" name="直線コネクタ 82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23" name="テキスト ボックス 82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24" name="直線コネクタ 823"/>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25" name="テキスト ボックス 824"/>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26" name="直線コネクタ 825"/>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7" name="テキスト ボックス 826"/>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8" name="直線コネクタ 827"/>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9" name="テキスト ボックス 828"/>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30" name="直線コネクタ 829"/>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31" name="テキスト ボックス 830"/>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32" name="直線コネクタ 831"/>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33" name="テキスト ボックス 832"/>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34" name="直線コネクタ 833"/>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35" name="テキスト ボックス 834"/>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6" name="直線コネクタ 83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7" name="テキスト ボックス 83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118832</xdr:rowOff>
    </xdr:from>
    <xdr:to>
      <xdr:col>32</xdr:col>
      <xdr:colOff>186689</xdr:colOff>
      <xdr:row>78</xdr:row>
      <xdr:rowOff>65993</xdr:rowOff>
    </xdr:to>
    <xdr:cxnSp macro="">
      <xdr:nvCxnSpPr>
        <xdr:cNvPr id="839" name="直線コネクタ 838"/>
        <xdr:cNvCxnSpPr/>
      </xdr:nvCxnSpPr>
      <xdr:spPr>
        <a:xfrm flipV="1">
          <a:off x="22159595" y="12120332"/>
          <a:ext cx="1269" cy="1318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69820</xdr:rowOff>
    </xdr:from>
    <xdr:ext cx="534377" cy="259045"/>
    <xdr:sp macro="" textlink="">
      <xdr:nvSpPr>
        <xdr:cNvPr id="840" name="繰出金最小値テキスト"/>
        <xdr:cNvSpPr txBox="1"/>
      </xdr:nvSpPr>
      <xdr:spPr>
        <a:xfrm>
          <a:off x="22212300" y="13442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32,514</a:t>
          </a:r>
          <a:endParaRPr kumimoji="1" lang="ja-JP" altLang="en-US" sz="1000" b="1">
            <a:latin typeface="ＭＳ Ｐゴシック"/>
          </a:endParaRPr>
        </a:p>
      </xdr:txBody>
    </xdr:sp>
    <xdr:clientData/>
  </xdr:oneCellAnchor>
  <xdr:twoCellAnchor>
    <xdr:from>
      <xdr:col>32</xdr:col>
      <xdr:colOff>98425</xdr:colOff>
      <xdr:row>78</xdr:row>
      <xdr:rowOff>65993</xdr:rowOff>
    </xdr:from>
    <xdr:to>
      <xdr:col>32</xdr:col>
      <xdr:colOff>276225</xdr:colOff>
      <xdr:row>78</xdr:row>
      <xdr:rowOff>65993</xdr:rowOff>
    </xdr:to>
    <xdr:cxnSp macro="">
      <xdr:nvCxnSpPr>
        <xdr:cNvPr id="841" name="直線コネクタ 840"/>
        <xdr:cNvCxnSpPr/>
      </xdr:nvCxnSpPr>
      <xdr:spPr>
        <a:xfrm>
          <a:off x="22072600" y="1343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65509</xdr:rowOff>
    </xdr:from>
    <xdr:ext cx="599010" cy="259045"/>
    <xdr:sp macro="" textlink="">
      <xdr:nvSpPr>
        <xdr:cNvPr id="842" name="繰出金最大値テキスト"/>
        <xdr:cNvSpPr txBox="1"/>
      </xdr:nvSpPr>
      <xdr:spPr>
        <a:xfrm>
          <a:off x="22212300" y="11895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113,278</a:t>
          </a:r>
          <a:endParaRPr kumimoji="1" lang="ja-JP" altLang="en-US" sz="1000" b="1">
            <a:latin typeface="ＭＳ Ｐゴシック"/>
          </a:endParaRPr>
        </a:p>
      </xdr:txBody>
    </xdr:sp>
    <xdr:clientData/>
  </xdr:oneCellAnchor>
  <xdr:twoCellAnchor>
    <xdr:from>
      <xdr:col>32</xdr:col>
      <xdr:colOff>98425</xdr:colOff>
      <xdr:row>70</xdr:row>
      <xdr:rowOff>118832</xdr:rowOff>
    </xdr:from>
    <xdr:to>
      <xdr:col>32</xdr:col>
      <xdr:colOff>276225</xdr:colOff>
      <xdr:row>70</xdr:row>
      <xdr:rowOff>118832</xdr:rowOff>
    </xdr:to>
    <xdr:cxnSp macro="">
      <xdr:nvCxnSpPr>
        <xdr:cNvPr id="843" name="直線コネクタ 842"/>
        <xdr:cNvCxnSpPr/>
      </xdr:nvCxnSpPr>
      <xdr:spPr>
        <a:xfrm>
          <a:off x="22072600" y="12120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23816</xdr:rowOff>
    </xdr:from>
    <xdr:to>
      <xdr:col>32</xdr:col>
      <xdr:colOff>187325</xdr:colOff>
      <xdr:row>75</xdr:row>
      <xdr:rowOff>42512</xdr:rowOff>
    </xdr:to>
    <xdr:cxnSp macro="">
      <xdr:nvCxnSpPr>
        <xdr:cNvPr id="844" name="直線コネクタ 843"/>
        <xdr:cNvCxnSpPr/>
      </xdr:nvCxnSpPr>
      <xdr:spPr>
        <a:xfrm flipV="1">
          <a:off x="21323300" y="12711116"/>
          <a:ext cx="838200" cy="190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164074</xdr:rowOff>
    </xdr:from>
    <xdr:ext cx="534377" cy="259045"/>
    <xdr:sp macro="" textlink="">
      <xdr:nvSpPr>
        <xdr:cNvPr id="845" name="繰出金平均値テキスト"/>
        <xdr:cNvSpPr txBox="1"/>
      </xdr:nvSpPr>
      <xdr:spPr>
        <a:xfrm>
          <a:off x="22212300" y="128513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64,075</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14197</xdr:rowOff>
    </xdr:from>
    <xdr:to>
      <xdr:col>32</xdr:col>
      <xdr:colOff>238125</xdr:colOff>
      <xdr:row>75</xdr:row>
      <xdr:rowOff>115797</xdr:rowOff>
    </xdr:to>
    <xdr:sp macro="" textlink="">
      <xdr:nvSpPr>
        <xdr:cNvPr id="846" name="フローチャート : 判断 845"/>
        <xdr:cNvSpPr/>
      </xdr:nvSpPr>
      <xdr:spPr>
        <a:xfrm>
          <a:off x="22110700" y="128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21857</xdr:rowOff>
    </xdr:from>
    <xdr:to>
      <xdr:col>31</xdr:col>
      <xdr:colOff>34925</xdr:colOff>
      <xdr:row>75</xdr:row>
      <xdr:rowOff>42512</xdr:rowOff>
    </xdr:to>
    <xdr:cxnSp macro="">
      <xdr:nvCxnSpPr>
        <xdr:cNvPr id="847" name="直線コネクタ 846"/>
        <xdr:cNvCxnSpPr/>
      </xdr:nvCxnSpPr>
      <xdr:spPr>
        <a:xfrm>
          <a:off x="20434300" y="12880607"/>
          <a:ext cx="889000" cy="20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35620</xdr:rowOff>
    </xdr:from>
    <xdr:to>
      <xdr:col>31</xdr:col>
      <xdr:colOff>85725</xdr:colOff>
      <xdr:row>75</xdr:row>
      <xdr:rowOff>137220</xdr:rowOff>
    </xdr:to>
    <xdr:sp macro="" textlink="">
      <xdr:nvSpPr>
        <xdr:cNvPr id="848" name="フローチャート : 判断 847"/>
        <xdr:cNvSpPr/>
      </xdr:nvSpPr>
      <xdr:spPr>
        <a:xfrm>
          <a:off x="21272500" y="12894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128347</xdr:rowOff>
    </xdr:from>
    <xdr:ext cx="534377" cy="259045"/>
    <xdr:sp macro="" textlink="">
      <xdr:nvSpPr>
        <xdr:cNvPr id="849" name="テキスト ボックス 848"/>
        <xdr:cNvSpPr txBox="1"/>
      </xdr:nvSpPr>
      <xdr:spPr>
        <a:xfrm>
          <a:off x="21056111" y="12987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62,763</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21857</xdr:rowOff>
    </xdr:from>
    <xdr:to>
      <xdr:col>29</xdr:col>
      <xdr:colOff>517525</xdr:colOff>
      <xdr:row>75</xdr:row>
      <xdr:rowOff>80770</xdr:rowOff>
    </xdr:to>
    <xdr:cxnSp macro="">
      <xdr:nvCxnSpPr>
        <xdr:cNvPr id="850" name="直線コネクタ 849"/>
        <xdr:cNvCxnSpPr/>
      </xdr:nvCxnSpPr>
      <xdr:spPr>
        <a:xfrm flipV="1">
          <a:off x="19545300" y="12880607"/>
          <a:ext cx="889000" cy="58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101065</xdr:rowOff>
    </xdr:from>
    <xdr:to>
      <xdr:col>29</xdr:col>
      <xdr:colOff>568325</xdr:colOff>
      <xdr:row>76</xdr:row>
      <xdr:rowOff>31215</xdr:rowOff>
    </xdr:to>
    <xdr:sp macro="" textlink="">
      <xdr:nvSpPr>
        <xdr:cNvPr id="851" name="フローチャート : 判断 850"/>
        <xdr:cNvSpPr/>
      </xdr:nvSpPr>
      <xdr:spPr>
        <a:xfrm>
          <a:off x="20383500" y="1295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22342</xdr:rowOff>
    </xdr:from>
    <xdr:ext cx="534377" cy="259045"/>
    <xdr:sp macro="" textlink="">
      <xdr:nvSpPr>
        <xdr:cNvPr id="852" name="テキスト ボックス 851"/>
        <xdr:cNvSpPr txBox="1"/>
      </xdr:nvSpPr>
      <xdr:spPr>
        <a:xfrm>
          <a:off x="20167111" y="13052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3356</xdr:rowOff>
    </xdr:from>
    <xdr:to>
      <xdr:col>28</xdr:col>
      <xdr:colOff>314325</xdr:colOff>
      <xdr:row>75</xdr:row>
      <xdr:rowOff>80770</xdr:rowOff>
    </xdr:to>
    <xdr:cxnSp macro="">
      <xdr:nvCxnSpPr>
        <xdr:cNvPr id="853" name="直線コネクタ 852"/>
        <xdr:cNvCxnSpPr/>
      </xdr:nvCxnSpPr>
      <xdr:spPr>
        <a:xfrm>
          <a:off x="18656300" y="12690656"/>
          <a:ext cx="889000" cy="248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113474</xdr:rowOff>
    </xdr:from>
    <xdr:to>
      <xdr:col>28</xdr:col>
      <xdr:colOff>365125</xdr:colOff>
      <xdr:row>76</xdr:row>
      <xdr:rowOff>43625</xdr:rowOff>
    </xdr:to>
    <xdr:sp macro="" textlink="">
      <xdr:nvSpPr>
        <xdr:cNvPr id="854" name="フローチャート : 判断 853"/>
        <xdr:cNvSpPr/>
      </xdr:nvSpPr>
      <xdr:spPr>
        <a:xfrm>
          <a:off x="19494500" y="1297222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34752</xdr:rowOff>
    </xdr:from>
    <xdr:ext cx="534377" cy="259045"/>
    <xdr:sp macro="" textlink="">
      <xdr:nvSpPr>
        <xdr:cNvPr id="855" name="テキスト ボックス 854"/>
        <xdr:cNvSpPr txBox="1"/>
      </xdr:nvSpPr>
      <xdr:spPr>
        <a:xfrm>
          <a:off x="19278111" y="13064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140025</xdr:rowOff>
    </xdr:from>
    <xdr:to>
      <xdr:col>27</xdr:col>
      <xdr:colOff>161925</xdr:colOff>
      <xdr:row>76</xdr:row>
      <xdr:rowOff>70176</xdr:rowOff>
    </xdr:to>
    <xdr:sp macro="" textlink="">
      <xdr:nvSpPr>
        <xdr:cNvPr id="856" name="フローチャート : 判断 855"/>
        <xdr:cNvSpPr/>
      </xdr:nvSpPr>
      <xdr:spPr>
        <a:xfrm>
          <a:off x="18605500" y="1299877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61301</xdr:rowOff>
    </xdr:from>
    <xdr:ext cx="534377" cy="259045"/>
    <xdr:sp macro="" textlink="">
      <xdr:nvSpPr>
        <xdr:cNvPr id="857" name="テキスト ボックス 856"/>
        <xdr:cNvSpPr txBox="1"/>
      </xdr:nvSpPr>
      <xdr:spPr>
        <a:xfrm>
          <a:off x="18389111" y="1309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8" name="テキスト ボックス 85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9" name="テキスト ボックス 85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60" name="テキスト ボックス 85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61" name="テキスト ボックス 86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2" name="テキスト ボックス 86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73</xdr:row>
      <xdr:rowOff>144466</xdr:rowOff>
    </xdr:from>
    <xdr:to>
      <xdr:col>32</xdr:col>
      <xdr:colOff>238125</xdr:colOff>
      <xdr:row>74</xdr:row>
      <xdr:rowOff>74616</xdr:rowOff>
    </xdr:to>
    <xdr:sp macro="" textlink="">
      <xdr:nvSpPr>
        <xdr:cNvPr id="863" name="円/楕円 862"/>
        <xdr:cNvSpPr/>
      </xdr:nvSpPr>
      <xdr:spPr>
        <a:xfrm>
          <a:off x="22110700" y="1266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167343</xdr:rowOff>
    </xdr:from>
    <xdr:ext cx="534377" cy="259045"/>
    <xdr:sp macro="" textlink="">
      <xdr:nvSpPr>
        <xdr:cNvPr id="864" name="繰出金該当値テキスト"/>
        <xdr:cNvSpPr txBox="1"/>
      </xdr:nvSpPr>
      <xdr:spPr>
        <a:xfrm>
          <a:off x="22212300" y="1251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77,097</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163162</xdr:rowOff>
    </xdr:from>
    <xdr:to>
      <xdr:col>31</xdr:col>
      <xdr:colOff>85725</xdr:colOff>
      <xdr:row>75</xdr:row>
      <xdr:rowOff>93312</xdr:rowOff>
    </xdr:to>
    <xdr:sp macro="" textlink="">
      <xdr:nvSpPr>
        <xdr:cNvPr id="865" name="円/楕円 864"/>
        <xdr:cNvSpPr/>
      </xdr:nvSpPr>
      <xdr:spPr>
        <a:xfrm>
          <a:off x="21272500" y="12850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109839</xdr:rowOff>
    </xdr:from>
    <xdr:ext cx="534377" cy="259045"/>
    <xdr:sp macro="" textlink="">
      <xdr:nvSpPr>
        <xdr:cNvPr id="866" name="テキスト ボックス 865"/>
        <xdr:cNvSpPr txBox="1"/>
      </xdr:nvSpPr>
      <xdr:spPr>
        <a:xfrm>
          <a:off x="21056111" y="12625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65,452</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142507</xdr:rowOff>
    </xdr:from>
    <xdr:to>
      <xdr:col>29</xdr:col>
      <xdr:colOff>568325</xdr:colOff>
      <xdr:row>75</xdr:row>
      <xdr:rowOff>72657</xdr:rowOff>
    </xdr:to>
    <xdr:sp macro="" textlink="">
      <xdr:nvSpPr>
        <xdr:cNvPr id="867" name="円/楕円 866"/>
        <xdr:cNvSpPr/>
      </xdr:nvSpPr>
      <xdr:spPr>
        <a:xfrm>
          <a:off x="20383500" y="1282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89184</xdr:rowOff>
    </xdr:from>
    <xdr:ext cx="534377" cy="259045"/>
    <xdr:sp macro="" textlink="">
      <xdr:nvSpPr>
        <xdr:cNvPr id="868" name="テキスト ボックス 867"/>
        <xdr:cNvSpPr txBox="1"/>
      </xdr:nvSpPr>
      <xdr:spPr>
        <a:xfrm>
          <a:off x="20167111" y="12605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66,717</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29970</xdr:rowOff>
    </xdr:from>
    <xdr:to>
      <xdr:col>28</xdr:col>
      <xdr:colOff>365125</xdr:colOff>
      <xdr:row>75</xdr:row>
      <xdr:rowOff>131570</xdr:rowOff>
    </xdr:to>
    <xdr:sp macro="" textlink="">
      <xdr:nvSpPr>
        <xdr:cNvPr id="869" name="円/楕円 868"/>
        <xdr:cNvSpPr/>
      </xdr:nvSpPr>
      <xdr:spPr>
        <a:xfrm>
          <a:off x="19494500" y="1288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148097</xdr:rowOff>
    </xdr:from>
    <xdr:ext cx="534377" cy="259045"/>
    <xdr:sp macro="" textlink="">
      <xdr:nvSpPr>
        <xdr:cNvPr id="870" name="テキスト ボックス 869"/>
        <xdr:cNvSpPr txBox="1"/>
      </xdr:nvSpPr>
      <xdr:spPr>
        <a:xfrm>
          <a:off x="19278111" y="12663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63,109</a:t>
          </a:r>
          <a:endParaRPr kumimoji="1" lang="ja-JP" altLang="en-US" sz="1000" b="1">
            <a:solidFill>
              <a:srgbClr val="FF0000"/>
            </a:solidFill>
            <a:latin typeface="ＭＳ Ｐゴシック"/>
          </a:endParaRPr>
        </a:p>
      </xdr:txBody>
    </xdr:sp>
    <xdr:clientData/>
  </xdr:oneCellAnchor>
  <xdr:twoCellAnchor>
    <xdr:from>
      <xdr:col>27</xdr:col>
      <xdr:colOff>60325</xdr:colOff>
      <xdr:row>73</xdr:row>
      <xdr:rowOff>124006</xdr:rowOff>
    </xdr:from>
    <xdr:to>
      <xdr:col>27</xdr:col>
      <xdr:colOff>161925</xdr:colOff>
      <xdr:row>74</xdr:row>
      <xdr:rowOff>54156</xdr:rowOff>
    </xdr:to>
    <xdr:sp macro="" textlink="">
      <xdr:nvSpPr>
        <xdr:cNvPr id="871" name="円/楕円 870"/>
        <xdr:cNvSpPr/>
      </xdr:nvSpPr>
      <xdr:spPr>
        <a:xfrm>
          <a:off x="18605500" y="12639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70683</xdr:rowOff>
    </xdr:from>
    <xdr:ext cx="534377" cy="259045"/>
    <xdr:sp macro="" textlink="">
      <xdr:nvSpPr>
        <xdr:cNvPr id="872" name="テキスト ボックス 871"/>
        <xdr:cNvSpPr txBox="1"/>
      </xdr:nvSpPr>
      <xdr:spPr>
        <a:xfrm>
          <a:off x="18389111" y="12415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78,350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3" name="正方形/長方形 87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4" name="正方形/長方形 87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5" name="正方形/長方形 87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6" name="正方形/長方形 87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7" name="正方形/長方形 87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8" name="正方形/長方形 87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9" name="正方形/長方形 87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80" name="正方形/長方形 87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81" name="テキスト ボックス 88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2" name="直線コネクタ 88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44450</xdr:rowOff>
    </xdr:from>
    <xdr:to>
      <xdr:col>33</xdr:col>
      <xdr:colOff>314325</xdr:colOff>
      <xdr:row>99</xdr:row>
      <xdr:rowOff>44450</xdr:rowOff>
    </xdr:to>
    <xdr:cxnSp macro="">
      <xdr:nvCxnSpPr>
        <xdr:cNvPr id="883" name="直線コネクタ 882"/>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73677</xdr:rowOff>
    </xdr:from>
    <xdr:ext cx="248786" cy="259045"/>
    <xdr:sp macro="" textlink="">
      <xdr:nvSpPr>
        <xdr:cNvPr id="884" name="テキスト ボックス 883"/>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6350</xdr:rowOff>
    </xdr:from>
    <xdr:to>
      <xdr:col>33</xdr:col>
      <xdr:colOff>314325</xdr:colOff>
      <xdr:row>97</xdr:row>
      <xdr:rowOff>6350</xdr:rowOff>
    </xdr:to>
    <xdr:cxnSp macro="">
      <xdr:nvCxnSpPr>
        <xdr:cNvPr id="885" name="直線コネクタ 884"/>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35577</xdr:rowOff>
    </xdr:from>
    <xdr:ext cx="467179" cy="259045"/>
    <xdr:sp macro="" textlink="">
      <xdr:nvSpPr>
        <xdr:cNvPr id="886" name="テキスト ボックス 885"/>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94</xdr:row>
      <xdr:rowOff>139700</xdr:rowOff>
    </xdr:from>
    <xdr:to>
      <xdr:col>33</xdr:col>
      <xdr:colOff>314325</xdr:colOff>
      <xdr:row>94</xdr:row>
      <xdr:rowOff>139700</xdr:rowOff>
    </xdr:to>
    <xdr:cxnSp macro="">
      <xdr:nvCxnSpPr>
        <xdr:cNvPr id="887" name="直線コネクタ 88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168927</xdr:rowOff>
    </xdr:from>
    <xdr:ext cx="467179" cy="259045"/>
    <xdr:sp macro="" textlink="">
      <xdr:nvSpPr>
        <xdr:cNvPr id="888" name="テキスト ボックス 887"/>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92</xdr:row>
      <xdr:rowOff>101600</xdr:rowOff>
    </xdr:from>
    <xdr:to>
      <xdr:col>33</xdr:col>
      <xdr:colOff>314325</xdr:colOff>
      <xdr:row>92</xdr:row>
      <xdr:rowOff>101600</xdr:rowOff>
    </xdr:to>
    <xdr:cxnSp macro="">
      <xdr:nvCxnSpPr>
        <xdr:cNvPr id="889" name="直線コネクタ 888"/>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130827</xdr:rowOff>
    </xdr:from>
    <xdr:ext cx="467179" cy="259045"/>
    <xdr:sp macro="" textlink="">
      <xdr:nvSpPr>
        <xdr:cNvPr id="890" name="テキスト ボックス 889"/>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90</xdr:row>
      <xdr:rowOff>63500</xdr:rowOff>
    </xdr:from>
    <xdr:to>
      <xdr:col>33</xdr:col>
      <xdr:colOff>314325</xdr:colOff>
      <xdr:row>90</xdr:row>
      <xdr:rowOff>63500</xdr:rowOff>
    </xdr:to>
    <xdr:cxnSp macro="">
      <xdr:nvCxnSpPr>
        <xdr:cNvPr id="891" name="直線コネクタ 890"/>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89</xdr:row>
      <xdr:rowOff>92727</xdr:rowOff>
    </xdr:from>
    <xdr:ext cx="531299" cy="259045"/>
    <xdr:sp macro="" textlink="">
      <xdr:nvSpPr>
        <xdr:cNvPr id="892" name="テキスト ボックス 891"/>
        <xdr:cNvSpPr txBox="1"/>
      </xdr:nvSpPr>
      <xdr:spPr>
        <a:xfrm>
          <a:off x="17756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93" name="直線コネクタ 89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87</xdr:row>
      <xdr:rowOff>54627</xdr:rowOff>
    </xdr:from>
    <xdr:ext cx="531299" cy="259045"/>
    <xdr:sp macro="" textlink="">
      <xdr:nvSpPr>
        <xdr:cNvPr id="894" name="テキスト ボックス 893"/>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9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91</xdr:row>
      <xdr:rowOff>111252</xdr:rowOff>
    </xdr:from>
    <xdr:to>
      <xdr:col>32</xdr:col>
      <xdr:colOff>186689</xdr:colOff>
      <xdr:row>99</xdr:row>
      <xdr:rowOff>44450</xdr:rowOff>
    </xdr:to>
    <xdr:cxnSp macro="">
      <xdr:nvCxnSpPr>
        <xdr:cNvPr id="896" name="直線コネクタ 895"/>
        <xdr:cNvCxnSpPr/>
      </xdr:nvCxnSpPr>
      <xdr:spPr>
        <a:xfrm flipV="1">
          <a:off x="22159595" y="15713202"/>
          <a:ext cx="1269" cy="1304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92092</xdr:rowOff>
    </xdr:from>
    <xdr:ext cx="249299" cy="259045"/>
    <xdr:sp macro="" textlink="">
      <xdr:nvSpPr>
        <xdr:cNvPr id="897" name="前年度繰上充用金最小値テキスト"/>
        <xdr:cNvSpPr txBox="1"/>
      </xdr:nvSpPr>
      <xdr:spPr>
        <a:xfrm>
          <a:off x="22212300" y="170656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98" name="直線コネクタ 897"/>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90</xdr:row>
      <xdr:rowOff>57929</xdr:rowOff>
    </xdr:from>
    <xdr:ext cx="534377" cy="259045"/>
    <xdr:sp macro="" textlink="">
      <xdr:nvSpPr>
        <xdr:cNvPr id="899" name="前年度繰上充用金最大値テキスト"/>
        <xdr:cNvSpPr txBox="1"/>
      </xdr:nvSpPr>
      <xdr:spPr>
        <a:xfrm>
          <a:off x="22212300" y="1548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10,274</a:t>
          </a:r>
          <a:endParaRPr kumimoji="1" lang="ja-JP" altLang="en-US" sz="1000" b="1">
            <a:latin typeface="ＭＳ Ｐゴシック"/>
          </a:endParaRPr>
        </a:p>
      </xdr:txBody>
    </xdr:sp>
    <xdr:clientData/>
  </xdr:oneCellAnchor>
  <xdr:twoCellAnchor>
    <xdr:from>
      <xdr:col>32</xdr:col>
      <xdr:colOff>98425</xdr:colOff>
      <xdr:row>91</xdr:row>
      <xdr:rowOff>111252</xdr:rowOff>
    </xdr:from>
    <xdr:to>
      <xdr:col>32</xdr:col>
      <xdr:colOff>276225</xdr:colOff>
      <xdr:row>91</xdr:row>
      <xdr:rowOff>111252</xdr:rowOff>
    </xdr:to>
    <xdr:cxnSp macro="">
      <xdr:nvCxnSpPr>
        <xdr:cNvPr id="900" name="直線コネクタ 899"/>
        <xdr:cNvCxnSpPr/>
      </xdr:nvCxnSpPr>
      <xdr:spPr>
        <a:xfrm>
          <a:off x="22072600" y="15713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44450</xdr:rowOff>
    </xdr:from>
    <xdr:to>
      <xdr:col>32</xdr:col>
      <xdr:colOff>187325</xdr:colOff>
      <xdr:row>99</xdr:row>
      <xdr:rowOff>44450</xdr:rowOff>
    </xdr:to>
    <xdr:cxnSp macro="">
      <xdr:nvCxnSpPr>
        <xdr:cNvPr id="901" name="直線コネクタ 900"/>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9541</xdr:rowOff>
    </xdr:from>
    <xdr:ext cx="313932" cy="259045"/>
    <xdr:sp macro="" textlink="">
      <xdr:nvSpPr>
        <xdr:cNvPr id="902" name="前年度繰上充用金平均値テキスト"/>
        <xdr:cNvSpPr txBox="1"/>
      </xdr:nvSpPr>
      <xdr:spPr>
        <a:xfrm>
          <a:off x="22212300" y="1681164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158114</xdr:rowOff>
    </xdr:from>
    <xdr:to>
      <xdr:col>32</xdr:col>
      <xdr:colOff>238125</xdr:colOff>
      <xdr:row>99</xdr:row>
      <xdr:rowOff>88264</xdr:rowOff>
    </xdr:to>
    <xdr:sp macro="" textlink="">
      <xdr:nvSpPr>
        <xdr:cNvPr id="903" name="フローチャート : 判断 902"/>
        <xdr:cNvSpPr/>
      </xdr:nvSpPr>
      <xdr:spPr>
        <a:xfrm>
          <a:off x="22110700" y="1696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44450</xdr:rowOff>
    </xdr:from>
    <xdr:to>
      <xdr:col>31</xdr:col>
      <xdr:colOff>34925</xdr:colOff>
      <xdr:row>99</xdr:row>
      <xdr:rowOff>44450</xdr:rowOff>
    </xdr:to>
    <xdr:cxnSp macro="">
      <xdr:nvCxnSpPr>
        <xdr:cNvPr id="904" name="直線コネクタ 903"/>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157862</xdr:rowOff>
    </xdr:from>
    <xdr:to>
      <xdr:col>31</xdr:col>
      <xdr:colOff>85725</xdr:colOff>
      <xdr:row>99</xdr:row>
      <xdr:rowOff>88012</xdr:rowOff>
    </xdr:to>
    <xdr:sp macro="" textlink="">
      <xdr:nvSpPr>
        <xdr:cNvPr id="905" name="フローチャート : 判断 904"/>
        <xdr:cNvSpPr/>
      </xdr:nvSpPr>
      <xdr:spPr>
        <a:xfrm>
          <a:off x="21272500" y="1695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97</xdr:row>
      <xdr:rowOff>104539</xdr:rowOff>
    </xdr:from>
    <xdr:ext cx="313932" cy="259045"/>
    <xdr:sp macro="" textlink="">
      <xdr:nvSpPr>
        <xdr:cNvPr id="906" name="テキスト ボックス 905"/>
        <xdr:cNvSpPr txBox="1"/>
      </xdr:nvSpPr>
      <xdr:spPr>
        <a:xfrm>
          <a:off x="21166333" y="1673518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44450</xdr:rowOff>
    </xdr:from>
    <xdr:to>
      <xdr:col>29</xdr:col>
      <xdr:colOff>517525</xdr:colOff>
      <xdr:row>99</xdr:row>
      <xdr:rowOff>44450</xdr:rowOff>
    </xdr:to>
    <xdr:cxnSp macro="">
      <xdr:nvCxnSpPr>
        <xdr:cNvPr id="907" name="直線コネクタ 906"/>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160910</xdr:rowOff>
    </xdr:from>
    <xdr:to>
      <xdr:col>29</xdr:col>
      <xdr:colOff>568325</xdr:colOff>
      <xdr:row>99</xdr:row>
      <xdr:rowOff>91060</xdr:rowOff>
    </xdr:to>
    <xdr:sp macro="" textlink="">
      <xdr:nvSpPr>
        <xdr:cNvPr id="908" name="フローチャート : 判断 907"/>
        <xdr:cNvSpPr/>
      </xdr:nvSpPr>
      <xdr:spPr>
        <a:xfrm>
          <a:off x="20383500" y="1696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97</xdr:row>
      <xdr:rowOff>107587</xdr:rowOff>
    </xdr:from>
    <xdr:ext cx="313932" cy="259045"/>
    <xdr:sp macro="" textlink="">
      <xdr:nvSpPr>
        <xdr:cNvPr id="909" name="テキスト ボックス 908"/>
        <xdr:cNvSpPr txBox="1"/>
      </xdr:nvSpPr>
      <xdr:spPr>
        <a:xfrm>
          <a:off x="20277333" y="1673823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44450</xdr:rowOff>
    </xdr:from>
    <xdr:to>
      <xdr:col>28</xdr:col>
      <xdr:colOff>314325</xdr:colOff>
      <xdr:row>99</xdr:row>
      <xdr:rowOff>44450</xdr:rowOff>
    </xdr:to>
    <xdr:cxnSp macro="">
      <xdr:nvCxnSpPr>
        <xdr:cNvPr id="910" name="直線コネクタ 909"/>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161798</xdr:rowOff>
    </xdr:from>
    <xdr:to>
      <xdr:col>28</xdr:col>
      <xdr:colOff>365125</xdr:colOff>
      <xdr:row>99</xdr:row>
      <xdr:rowOff>91948</xdr:rowOff>
    </xdr:to>
    <xdr:sp macro="" textlink="">
      <xdr:nvSpPr>
        <xdr:cNvPr id="911" name="フローチャート : 判断 910"/>
        <xdr:cNvSpPr/>
      </xdr:nvSpPr>
      <xdr:spPr>
        <a:xfrm>
          <a:off x="19494500" y="1696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97</xdr:row>
      <xdr:rowOff>108475</xdr:rowOff>
    </xdr:from>
    <xdr:ext cx="313932" cy="259045"/>
    <xdr:sp macro="" textlink="">
      <xdr:nvSpPr>
        <xdr:cNvPr id="912" name="テキスト ボックス 911"/>
        <xdr:cNvSpPr txBox="1"/>
      </xdr:nvSpPr>
      <xdr:spPr>
        <a:xfrm>
          <a:off x="19388333" y="167391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163068</xdr:rowOff>
    </xdr:from>
    <xdr:to>
      <xdr:col>27</xdr:col>
      <xdr:colOff>161925</xdr:colOff>
      <xdr:row>99</xdr:row>
      <xdr:rowOff>93218</xdr:rowOff>
    </xdr:to>
    <xdr:sp macro="" textlink="">
      <xdr:nvSpPr>
        <xdr:cNvPr id="913" name="フローチャート : 判断 912"/>
        <xdr:cNvSpPr/>
      </xdr:nvSpPr>
      <xdr:spPr>
        <a:xfrm>
          <a:off x="18605500" y="16965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97</xdr:row>
      <xdr:rowOff>109745</xdr:rowOff>
    </xdr:from>
    <xdr:ext cx="313932" cy="259045"/>
    <xdr:sp macro="" textlink="">
      <xdr:nvSpPr>
        <xdr:cNvPr id="914" name="テキスト ボックス 913"/>
        <xdr:cNvSpPr txBox="1"/>
      </xdr:nvSpPr>
      <xdr:spPr>
        <a:xfrm>
          <a:off x="18499333" y="167403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15" name="テキスト ボックス 91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16" name="テキスト ボックス 91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17" name="テキスト ボックス 91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18" name="テキスト ボックス 91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19" name="テキスト ボックス 91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920" name="円/楕円 919"/>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136542</xdr:rowOff>
    </xdr:from>
    <xdr:ext cx="249299" cy="259045"/>
    <xdr:sp macro="" textlink="">
      <xdr:nvSpPr>
        <xdr:cNvPr id="921" name="前年度繰上充用金該当値テキスト"/>
        <xdr:cNvSpPr txBox="1"/>
      </xdr:nvSpPr>
      <xdr:spPr>
        <a:xfrm>
          <a:off x="22212300" y="169386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165100</xdr:rowOff>
    </xdr:from>
    <xdr:to>
      <xdr:col>31</xdr:col>
      <xdr:colOff>85725</xdr:colOff>
      <xdr:row>99</xdr:row>
      <xdr:rowOff>95250</xdr:rowOff>
    </xdr:to>
    <xdr:sp macro="" textlink="">
      <xdr:nvSpPr>
        <xdr:cNvPr id="922" name="円/楕円 921"/>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86377</xdr:rowOff>
    </xdr:from>
    <xdr:ext cx="249299" cy="259045"/>
    <xdr:sp macro="" textlink="">
      <xdr:nvSpPr>
        <xdr:cNvPr id="923" name="テキスト ボックス 922"/>
        <xdr:cNvSpPr txBox="1"/>
      </xdr:nvSpPr>
      <xdr:spPr>
        <a:xfrm>
          <a:off x="21198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165100</xdr:rowOff>
    </xdr:from>
    <xdr:to>
      <xdr:col>29</xdr:col>
      <xdr:colOff>568325</xdr:colOff>
      <xdr:row>99</xdr:row>
      <xdr:rowOff>95250</xdr:rowOff>
    </xdr:to>
    <xdr:sp macro="" textlink="">
      <xdr:nvSpPr>
        <xdr:cNvPr id="924" name="円/楕円 923"/>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86377</xdr:rowOff>
    </xdr:from>
    <xdr:ext cx="249299" cy="259045"/>
    <xdr:sp macro="" textlink="">
      <xdr:nvSpPr>
        <xdr:cNvPr id="925" name="テキスト ボックス 924"/>
        <xdr:cNvSpPr txBox="1"/>
      </xdr:nvSpPr>
      <xdr:spPr>
        <a:xfrm>
          <a:off x="20309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165100</xdr:rowOff>
    </xdr:from>
    <xdr:to>
      <xdr:col>28</xdr:col>
      <xdr:colOff>365125</xdr:colOff>
      <xdr:row>99</xdr:row>
      <xdr:rowOff>95250</xdr:rowOff>
    </xdr:to>
    <xdr:sp macro="" textlink="">
      <xdr:nvSpPr>
        <xdr:cNvPr id="926" name="円/楕円 925"/>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86377</xdr:rowOff>
    </xdr:from>
    <xdr:ext cx="249299" cy="259045"/>
    <xdr:sp macro="" textlink="">
      <xdr:nvSpPr>
        <xdr:cNvPr id="927" name="テキスト ボックス 926"/>
        <xdr:cNvSpPr txBox="1"/>
      </xdr:nvSpPr>
      <xdr:spPr>
        <a:xfrm>
          <a:off x="19420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928" name="円/楕円 927"/>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86377</xdr:rowOff>
    </xdr:from>
    <xdr:ext cx="249299" cy="259045"/>
    <xdr:sp macro="" textlink="">
      <xdr:nvSpPr>
        <xdr:cNvPr id="929" name="テキスト ボックス 928"/>
        <xdr:cNvSpPr txBox="1"/>
      </xdr:nvSpPr>
      <xdr:spPr>
        <a:xfrm>
          <a:off x="18531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30" name="正方形/長方形 9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31" name="正方形/長方形 9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32" name="テキスト ボックス 9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歳出決算総額は、住民一人当たり</a:t>
          </a:r>
          <a:r>
            <a:rPr kumimoji="1" lang="en-US" altLang="ja-JP" sz="1100">
              <a:solidFill>
                <a:schemeClr val="dk1"/>
              </a:solidFill>
              <a:effectLst/>
              <a:latin typeface="+mn-lt"/>
              <a:ea typeface="+mn-ea"/>
              <a:cs typeface="+mn-cs"/>
            </a:rPr>
            <a:t>71</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千円となっている。主な構成項目である人件費は、住民一人当たり</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千円となっており、平成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年度から</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円程度で推移してきているが、依然として類似団体平均と比べても高い水準にある。職員定員適正化計画に基づき適正な規模の組織・機構の整備を進め、職員数の適正化を図っているが、算出額の分母部分にあたる人口の減少も要因となっていることの他、職員全体の</a:t>
          </a:r>
          <a:r>
            <a:rPr kumimoji="1" lang="en-US" altLang="ja-JP" sz="1100">
              <a:solidFill>
                <a:schemeClr val="dk1"/>
              </a:solidFill>
              <a:effectLst/>
              <a:latin typeface="+mn-lt"/>
              <a:ea typeface="+mn-ea"/>
              <a:cs typeface="+mn-cs"/>
            </a:rPr>
            <a:t>76.0</a:t>
          </a:r>
          <a:r>
            <a:rPr kumimoji="1" lang="ja-JP" altLang="ja-JP" sz="1100">
              <a:solidFill>
                <a:schemeClr val="dk1"/>
              </a:solidFill>
              <a:effectLst/>
              <a:latin typeface="+mn-lt"/>
              <a:ea typeface="+mn-ea"/>
              <a:cs typeface="+mn-cs"/>
            </a:rPr>
            <a:t>％を占める</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歳代と</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歳代の割合が高く、人件費の比率を上げていることも要因となっている。</a:t>
          </a:r>
          <a:r>
            <a:rPr kumimoji="1" lang="ja-JP" altLang="en-US" sz="1100">
              <a:solidFill>
                <a:schemeClr val="dk1"/>
              </a:solidFill>
              <a:effectLst/>
              <a:latin typeface="+mn-lt"/>
              <a:ea typeface="+mn-ea"/>
              <a:cs typeface="+mn-cs"/>
            </a:rPr>
            <a:t>なお、補助費等については、汚泥再生処理センター建設終了に伴う一部事務組合への負担金（▲</a:t>
          </a:r>
          <a:r>
            <a:rPr kumimoji="1" lang="en-US" altLang="ja-JP" sz="1100">
              <a:solidFill>
                <a:schemeClr val="dk1"/>
              </a:solidFill>
              <a:effectLst/>
              <a:latin typeface="+mn-lt"/>
              <a:ea typeface="+mn-ea"/>
              <a:cs typeface="+mn-cs"/>
            </a:rPr>
            <a:t>691,117</a:t>
          </a:r>
          <a:r>
            <a:rPr kumimoji="1" lang="ja-JP" altLang="en-US" sz="1100">
              <a:solidFill>
                <a:schemeClr val="dk1"/>
              </a:solidFill>
              <a:effectLst/>
              <a:latin typeface="+mn-lt"/>
              <a:ea typeface="+mn-ea"/>
              <a:cs typeface="+mn-cs"/>
            </a:rPr>
            <a:t>千円）減額であり、貸付金は地域総合整備資金貸付金（</a:t>
          </a:r>
          <a:r>
            <a:rPr kumimoji="1" lang="en-US" altLang="ja-JP" sz="1100">
              <a:solidFill>
                <a:schemeClr val="dk1"/>
              </a:solidFill>
              <a:effectLst/>
              <a:latin typeface="+mn-lt"/>
              <a:ea typeface="+mn-ea"/>
              <a:cs typeface="+mn-cs"/>
            </a:rPr>
            <a:t>509,000</a:t>
          </a:r>
          <a:r>
            <a:rPr kumimoji="1" lang="ja-JP" altLang="en-US" sz="1100">
              <a:solidFill>
                <a:schemeClr val="dk1"/>
              </a:solidFill>
              <a:effectLst/>
              <a:latin typeface="+mn-lt"/>
              <a:ea typeface="+mn-ea"/>
              <a:cs typeface="+mn-cs"/>
            </a:rPr>
            <a:t>千円）のための増額となった。</a:t>
          </a:r>
          <a:endParaRPr lang="ja-JP" altLang="ja-JP" sz="1400">
            <a:effectLst/>
          </a:endParaRPr>
        </a:p>
        <a:p>
          <a:r>
            <a:rPr kumimoji="1" lang="ja-JP" altLang="ja-JP" sz="1100">
              <a:solidFill>
                <a:schemeClr val="dk1"/>
              </a:solidFill>
              <a:effectLst/>
              <a:latin typeface="+mn-lt"/>
              <a:ea typeface="+mn-ea"/>
              <a:cs typeface="+mn-cs"/>
            </a:rPr>
            <a:t>　扶助費は、住民一人当たり</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千円となっており、類似団体と比較して一人当たりコストが高い状況となっている。平成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年度は、前年度に引き続き、臨時福祉給付金</a:t>
          </a:r>
          <a:r>
            <a:rPr kumimoji="1" lang="ja-JP" altLang="en-US" sz="1100">
              <a:solidFill>
                <a:schemeClr val="dk1"/>
              </a:solidFill>
              <a:effectLst/>
              <a:latin typeface="+mn-lt"/>
              <a:ea typeface="+mn-ea"/>
              <a:cs typeface="+mn-cs"/>
            </a:rPr>
            <a:t>（低所得者向け）の実施により、大幅な増額</a:t>
          </a:r>
          <a:r>
            <a:rPr kumimoji="1" lang="ja-JP" altLang="ja-JP" sz="1100">
              <a:solidFill>
                <a:schemeClr val="dk1"/>
              </a:solidFill>
              <a:effectLst/>
              <a:latin typeface="+mn-lt"/>
              <a:ea typeface="+mn-ea"/>
              <a:cs typeface="+mn-cs"/>
            </a:rPr>
            <a:t>となった。扶助費は、全体的に年々増加傾向にあり、住民への福祉サービス維持のための財源確保が大きな課題である。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35,473
35,386
283.59
26,322,981
25,386,731
719,614
13,777,111
29,075,675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78/128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7303</xdr:rowOff>
    </xdr:from>
    <xdr:to>
      <xdr:col>6</xdr:col>
      <xdr:colOff>510540</xdr:colOff>
      <xdr:row>38</xdr:row>
      <xdr:rowOff>1588</xdr:rowOff>
    </xdr:to>
    <xdr:cxnSp macro="">
      <xdr:nvCxnSpPr>
        <xdr:cNvPr id="56" name="直線コネクタ 55"/>
        <xdr:cNvCxnSpPr/>
      </xdr:nvCxnSpPr>
      <xdr:spPr>
        <a:xfrm flipV="1">
          <a:off x="4633595" y="5322253"/>
          <a:ext cx="127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5415</xdr:rowOff>
    </xdr:from>
    <xdr:ext cx="469744" cy="259045"/>
    <xdr:sp macro="" textlink="">
      <xdr:nvSpPr>
        <xdr:cNvPr id="57" name="議会費最小値テキスト"/>
        <xdr:cNvSpPr txBox="1"/>
      </xdr:nvSpPr>
      <xdr:spPr>
        <a:xfrm>
          <a:off x="4686300" y="6520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3,125</a:t>
          </a:r>
          <a:endParaRPr kumimoji="1" lang="ja-JP" altLang="en-US" sz="1000" b="1">
            <a:latin typeface="ＭＳ Ｐゴシック"/>
          </a:endParaRPr>
        </a:p>
      </xdr:txBody>
    </xdr:sp>
    <xdr:clientData/>
  </xdr:oneCellAnchor>
  <xdr:twoCellAnchor>
    <xdr:from>
      <xdr:col>6</xdr:col>
      <xdr:colOff>422275</xdr:colOff>
      <xdr:row>38</xdr:row>
      <xdr:rowOff>1588</xdr:rowOff>
    </xdr:from>
    <xdr:to>
      <xdr:col>6</xdr:col>
      <xdr:colOff>600075</xdr:colOff>
      <xdr:row>38</xdr:row>
      <xdr:rowOff>1588</xdr:rowOff>
    </xdr:to>
    <xdr:cxnSp macro="">
      <xdr:nvCxnSpPr>
        <xdr:cNvPr id="58" name="直線コネクタ 57"/>
        <xdr:cNvCxnSpPr/>
      </xdr:nvCxnSpPr>
      <xdr:spPr>
        <a:xfrm>
          <a:off x="4546600" y="6516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125430</xdr:rowOff>
    </xdr:from>
    <xdr:ext cx="469744" cy="259045"/>
    <xdr:sp macro="" textlink="">
      <xdr:nvSpPr>
        <xdr:cNvPr id="59" name="議会費最大値テキスト"/>
        <xdr:cNvSpPr txBox="1"/>
      </xdr:nvSpPr>
      <xdr:spPr>
        <a:xfrm>
          <a:off x="4686300" y="5097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9,395</a:t>
          </a:r>
          <a:endParaRPr kumimoji="1" lang="ja-JP" altLang="en-US" sz="1000" b="1">
            <a:latin typeface="ＭＳ Ｐゴシック"/>
          </a:endParaRPr>
        </a:p>
      </xdr:txBody>
    </xdr:sp>
    <xdr:clientData/>
  </xdr:oneCellAnchor>
  <xdr:twoCellAnchor>
    <xdr:from>
      <xdr:col>6</xdr:col>
      <xdr:colOff>422275</xdr:colOff>
      <xdr:row>31</xdr:row>
      <xdr:rowOff>7303</xdr:rowOff>
    </xdr:from>
    <xdr:to>
      <xdr:col>6</xdr:col>
      <xdr:colOff>600075</xdr:colOff>
      <xdr:row>31</xdr:row>
      <xdr:rowOff>7303</xdr:rowOff>
    </xdr:to>
    <xdr:cxnSp macro="">
      <xdr:nvCxnSpPr>
        <xdr:cNvPr id="60" name="直線コネクタ 59"/>
        <xdr:cNvCxnSpPr/>
      </xdr:nvCxnSpPr>
      <xdr:spPr>
        <a:xfrm>
          <a:off x="4546600" y="5322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109601</xdr:rowOff>
    </xdr:from>
    <xdr:to>
      <xdr:col>6</xdr:col>
      <xdr:colOff>511175</xdr:colOff>
      <xdr:row>36</xdr:row>
      <xdr:rowOff>10160</xdr:rowOff>
    </xdr:to>
    <xdr:cxnSp macro="">
      <xdr:nvCxnSpPr>
        <xdr:cNvPr id="61" name="直線コネクタ 60"/>
        <xdr:cNvCxnSpPr/>
      </xdr:nvCxnSpPr>
      <xdr:spPr>
        <a:xfrm>
          <a:off x="3797300" y="6110351"/>
          <a:ext cx="838200" cy="7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115397</xdr:rowOff>
    </xdr:from>
    <xdr:ext cx="469744" cy="259045"/>
    <xdr:sp macro="" textlink="">
      <xdr:nvSpPr>
        <xdr:cNvPr id="62" name="議会費平均値テキスト"/>
        <xdr:cNvSpPr txBox="1"/>
      </xdr:nvSpPr>
      <xdr:spPr>
        <a:xfrm>
          <a:off x="4686300" y="59446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5,081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92520</xdr:rowOff>
    </xdr:from>
    <xdr:to>
      <xdr:col>6</xdr:col>
      <xdr:colOff>561975</xdr:colOff>
      <xdr:row>36</xdr:row>
      <xdr:rowOff>22670</xdr:rowOff>
    </xdr:to>
    <xdr:sp macro="" textlink="">
      <xdr:nvSpPr>
        <xdr:cNvPr id="63" name="フローチャート : 判断 62"/>
        <xdr:cNvSpPr/>
      </xdr:nvSpPr>
      <xdr:spPr>
        <a:xfrm>
          <a:off x="4584700" y="6093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109601</xdr:rowOff>
    </xdr:from>
    <xdr:to>
      <xdr:col>5</xdr:col>
      <xdr:colOff>358775</xdr:colOff>
      <xdr:row>35</xdr:row>
      <xdr:rowOff>166941</xdr:rowOff>
    </xdr:to>
    <xdr:cxnSp macro="">
      <xdr:nvCxnSpPr>
        <xdr:cNvPr id="64" name="直線コネクタ 63"/>
        <xdr:cNvCxnSpPr/>
      </xdr:nvCxnSpPr>
      <xdr:spPr>
        <a:xfrm flipV="1">
          <a:off x="2908300" y="6110351"/>
          <a:ext cx="889000" cy="57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6985</xdr:rowOff>
    </xdr:from>
    <xdr:to>
      <xdr:col>5</xdr:col>
      <xdr:colOff>409575</xdr:colOff>
      <xdr:row>35</xdr:row>
      <xdr:rowOff>108585</xdr:rowOff>
    </xdr:to>
    <xdr:sp macro="" textlink="">
      <xdr:nvSpPr>
        <xdr:cNvPr id="65" name="フローチャート : 判断 64"/>
        <xdr:cNvSpPr/>
      </xdr:nvSpPr>
      <xdr:spPr>
        <a:xfrm>
          <a:off x="3746500" y="600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125112</xdr:rowOff>
    </xdr:from>
    <xdr:ext cx="469744" cy="259045"/>
    <xdr:sp macro="" textlink="">
      <xdr:nvSpPr>
        <xdr:cNvPr id="66" name="テキスト ボックス 65"/>
        <xdr:cNvSpPr txBox="1"/>
      </xdr:nvSpPr>
      <xdr:spPr>
        <a:xfrm>
          <a:off x="3562427" y="5782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166941</xdr:rowOff>
    </xdr:from>
    <xdr:to>
      <xdr:col>4</xdr:col>
      <xdr:colOff>155575</xdr:colOff>
      <xdr:row>35</xdr:row>
      <xdr:rowOff>169799</xdr:rowOff>
    </xdr:to>
    <xdr:cxnSp macro="">
      <xdr:nvCxnSpPr>
        <xdr:cNvPr id="67" name="直線コネクタ 66"/>
        <xdr:cNvCxnSpPr/>
      </xdr:nvCxnSpPr>
      <xdr:spPr>
        <a:xfrm flipV="1">
          <a:off x="2019300" y="6167691"/>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51943</xdr:rowOff>
    </xdr:from>
    <xdr:to>
      <xdr:col>4</xdr:col>
      <xdr:colOff>206375</xdr:colOff>
      <xdr:row>35</xdr:row>
      <xdr:rowOff>153543</xdr:rowOff>
    </xdr:to>
    <xdr:sp macro="" textlink="">
      <xdr:nvSpPr>
        <xdr:cNvPr id="68" name="フローチャート : 判断 67"/>
        <xdr:cNvSpPr/>
      </xdr:nvSpPr>
      <xdr:spPr>
        <a:xfrm>
          <a:off x="2857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33</xdr:row>
      <xdr:rowOff>170070</xdr:rowOff>
    </xdr:from>
    <xdr:ext cx="469744" cy="259045"/>
    <xdr:sp macro="" textlink="">
      <xdr:nvSpPr>
        <xdr:cNvPr id="69" name="テキスト ボックス 68"/>
        <xdr:cNvSpPr txBox="1"/>
      </xdr:nvSpPr>
      <xdr:spPr>
        <a:xfrm>
          <a:off x="2673427" y="5827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128651</xdr:rowOff>
    </xdr:from>
    <xdr:to>
      <xdr:col>2</xdr:col>
      <xdr:colOff>638175</xdr:colOff>
      <xdr:row>35</xdr:row>
      <xdr:rowOff>169799</xdr:rowOff>
    </xdr:to>
    <xdr:cxnSp macro="">
      <xdr:nvCxnSpPr>
        <xdr:cNvPr id="70" name="直線コネクタ 69"/>
        <xdr:cNvCxnSpPr/>
      </xdr:nvCxnSpPr>
      <xdr:spPr>
        <a:xfrm>
          <a:off x="1130300" y="6129401"/>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65659</xdr:rowOff>
    </xdr:from>
    <xdr:to>
      <xdr:col>3</xdr:col>
      <xdr:colOff>3175</xdr:colOff>
      <xdr:row>35</xdr:row>
      <xdr:rowOff>167259</xdr:rowOff>
    </xdr:to>
    <xdr:sp macro="" textlink="">
      <xdr:nvSpPr>
        <xdr:cNvPr id="71" name="フローチャート : 判断 70"/>
        <xdr:cNvSpPr/>
      </xdr:nvSpPr>
      <xdr:spPr>
        <a:xfrm>
          <a:off x="1968500" y="606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12336</xdr:rowOff>
    </xdr:from>
    <xdr:ext cx="469744" cy="259045"/>
    <xdr:sp macro="" textlink="">
      <xdr:nvSpPr>
        <xdr:cNvPr id="72" name="テキスト ボックス 71"/>
        <xdr:cNvSpPr txBox="1"/>
      </xdr:nvSpPr>
      <xdr:spPr>
        <a:xfrm>
          <a:off x="1784427" y="5841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28702</xdr:rowOff>
    </xdr:from>
    <xdr:to>
      <xdr:col>1</xdr:col>
      <xdr:colOff>485775</xdr:colOff>
      <xdr:row>35</xdr:row>
      <xdr:rowOff>130302</xdr:rowOff>
    </xdr:to>
    <xdr:sp macro="" textlink="">
      <xdr:nvSpPr>
        <xdr:cNvPr id="73" name="フローチャート : 判断 72"/>
        <xdr:cNvSpPr/>
      </xdr:nvSpPr>
      <xdr:spPr>
        <a:xfrm>
          <a:off x="1079500" y="602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146829</xdr:rowOff>
    </xdr:from>
    <xdr:ext cx="469744" cy="259045"/>
    <xdr:sp macro="" textlink="">
      <xdr:nvSpPr>
        <xdr:cNvPr id="74" name="テキスト ボックス 73"/>
        <xdr:cNvSpPr txBox="1"/>
      </xdr:nvSpPr>
      <xdr:spPr>
        <a:xfrm>
          <a:off x="895427" y="5804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130810</xdr:rowOff>
    </xdr:from>
    <xdr:to>
      <xdr:col>6</xdr:col>
      <xdr:colOff>561975</xdr:colOff>
      <xdr:row>36</xdr:row>
      <xdr:rowOff>60960</xdr:rowOff>
    </xdr:to>
    <xdr:sp macro="" textlink="">
      <xdr:nvSpPr>
        <xdr:cNvPr id="80" name="円/楕円 79"/>
        <xdr:cNvSpPr/>
      </xdr:nvSpPr>
      <xdr:spPr>
        <a:xfrm>
          <a:off x="4584700" y="613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109237</xdr:rowOff>
    </xdr:from>
    <xdr:ext cx="469744" cy="259045"/>
    <xdr:sp macro="" textlink="">
      <xdr:nvSpPr>
        <xdr:cNvPr id="81" name="議会費該当値テキスト"/>
        <xdr:cNvSpPr txBox="1"/>
      </xdr:nvSpPr>
      <xdr:spPr>
        <a:xfrm>
          <a:off x="4686300" y="610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4,880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58801</xdr:rowOff>
    </xdr:from>
    <xdr:to>
      <xdr:col>5</xdr:col>
      <xdr:colOff>409575</xdr:colOff>
      <xdr:row>35</xdr:row>
      <xdr:rowOff>160401</xdr:rowOff>
    </xdr:to>
    <xdr:sp macro="" textlink="">
      <xdr:nvSpPr>
        <xdr:cNvPr id="82" name="円/楕円 81"/>
        <xdr:cNvSpPr/>
      </xdr:nvSpPr>
      <xdr:spPr>
        <a:xfrm>
          <a:off x="3746500" y="605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151528</xdr:rowOff>
    </xdr:from>
    <xdr:ext cx="469744" cy="259045"/>
    <xdr:sp macro="" textlink="">
      <xdr:nvSpPr>
        <xdr:cNvPr id="83" name="テキスト ボックス 82"/>
        <xdr:cNvSpPr txBox="1"/>
      </xdr:nvSpPr>
      <xdr:spPr>
        <a:xfrm>
          <a:off x="3562427" y="6152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5,258</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116141</xdr:rowOff>
    </xdr:from>
    <xdr:to>
      <xdr:col>4</xdr:col>
      <xdr:colOff>206375</xdr:colOff>
      <xdr:row>36</xdr:row>
      <xdr:rowOff>46291</xdr:rowOff>
    </xdr:to>
    <xdr:sp macro="" textlink="">
      <xdr:nvSpPr>
        <xdr:cNvPr id="84" name="円/楕円 83"/>
        <xdr:cNvSpPr/>
      </xdr:nvSpPr>
      <xdr:spPr>
        <a:xfrm>
          <a:off x="2857500" y="6116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37418</xdr:rowOff>
    </xdr:from>
    <xdr:ext cx="469744" cy="259045"/>
    <xdr:sp macro="" textlink="">
      <xdr:nvSpPr>
        <xdr:cNvPr id="85" name="テキスト ボックス 84"/>
        <xdr:cNvSpPr txBox="1"/>
      </xdr:nvSpPr>
      <xdr:spPr>
        <a:xfrm>
          <a:off x="2673427" y="6209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118999</xdr:rowOff>
    </xdr:from>
    <xdr:to>
      <xdr:col>3</xdr:col>
      <xdr:colOff>3175</xdr:colOff>
      <xdr:row>36</xdr:row>
      <xdr:rowOff>49149</xdr:rowOff>
    </xdr:to>
    <xdr:sp macro="" textlink="">
      <xdr:nvSpPr>
        <xdr:cNvPr id="86" name="円/楕円 85"/>
        <xdr:cNvSpPr/>
      </xdr:nvSpPr>
      <xdr:spPr>
        <a:xfrm>
          <a:off x="1968500" y="611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40276</xdr:rowOff>
    </xdr:from>
    <xdr:ext cx="469744" cy="259045"/>
    <xdr:sp macro="" textlink="">
      <xdr:nvSpPr>
        <xdr:cNvPr id="87" name="テキスト ボックス 86"/>
        <xdr:cNvSpPr txBox="1"/>
      </xdr:nvSpPr>
      <xdr:spPr>
        <a:xfrm>
          <a:off x="1784427" y="621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4,942</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77851</xdr:rowOff>
    </xdr:from>
    <xdr:to>
      <xdr:col>1</xdr:col>
      <xdr:colOff>485775</xdr:colOff>
      <xdr:row>36</xdr:row>
      <xdr:rowOff>8001</xdr:rowOff>
    </xdr:to>
    <xdr:sp macro="" textlink="">
      <xdr:nvSpPr>
        <xdr:cNvPr id="88" name="円/楕円 87"/>
        <xdr:cNvSpPr/>
      </xdr:nvSpPr>
      <xdr:spPr>
        <a:xfrm>
          <a:off x="1079500" y="6078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170578</xdr:rowOff>
    </xdr:from>
    <xdr:ext cx="469744" cy="259045"/>
    <xdr:sp macro="" textlink="">
      <xdr:nvSpPr>
        <xdr:cNvPr id="89" name="テキスト ボックス 88"/>
        <xdr:cNvSpPr txBox="1"/>
      </xdr:nvSpPr>
      <xdr:spPr>
        <a:xfrm>
          <a:off x="895427" y="6171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15/128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79,614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48301</xdr:rowOff>
    </xdr:from>
    <xdr:to>
      <xdr:col>6</xdr:col>
      <xdr:colOff>510540</xdr:colOff>
      <xdr:row>57</xdr:row>
      <xdr:rowOff>149484</xdr:rowOff>
    </xdr:to>
    <xdr:cxnSp macro="">
      <xdr:nvCxnSpPr>
        <xdr:cNvPr id="111" name="直線コネクタ 110"/>
        <xdr:cNvCxnSpPr/>
      </xdr:nvCxnSpPr>
      <xdr:spPr>
        <a:xfrm flipV="1">
          <a:off x="4633595" y="8792251"/>
          <a:ext cx="1270" cy="1129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153311</xdr:rowOff>
    </xdr:from>
    <xdr:ext cx="534377" cy="259045"/>
    <xdr:sp macro="" textlink="">
      <xdr:nvSpPr>
        <xdr:cNvPr id="112" name="総務費最小値テキスト"/>
        <xdr:cNvSpPr txBox="1"/>
      </xdr:nvSpPr>
      <xdr:spPr>
        <a:xfrm>
          <a:off x="4686300" y="992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35,360</a:t>
          </a:r>
          <a:endParaRPr kumimoji="1" lang="ja-JP" altLang="en-US" sz="1000" b="1">
            <a:latin typeface="ＭＳ Ｐゴシック"/>
          </a:endParaRPr>
        </a:p>
      </xdr:txBody>
    </xdr:sp>
    <xdr:clientData/>
  </xdr:oneCellAnchor>
  <xdr:twoCellAnchor>
    <xdr:from>
      <xdr:col>6</xdr:col>
      <xdr:colOff>422275</xdr:colOff>
      <xdr:row>57</xdr:row>
      <xdr:rowOff>149484</xdr:rowOff>
    </xdr:from>
    <xdr:to>
      <xdr:col>6</xdr:col>
      <xdr:colOff>600075</xdr:colOff>
      <xdr:row>57</xdr:row>
      <xdr:rowOff>149484</xdr:rowOff>
    </xdr:to>
    <xdr:cxnSp macro="">
      <xdr:nvCxnSpPr>
        <xdr:cNvPr id="113" name="直線コネクタ 112"/>
        <xdr:cNvCxnSpPr/>
      </xdr:nvCxnSpPr>
      <xdr:spPr>
        <a:xfrm>
          <a:off x="4546600" y="9922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166428</xdr:rowOff>
    </xdr:from>
    <xdr:ext cx="599010" cy="259045"/>
    <xdr:sp macro="" textlink="">
      <xdr:nvSpPr>
        <xdr:cNvPr id="114" name="総務費最大値テキスト"/>
        <xdr:cNvSpPr txBox="1"/>
      </xdr:nvSpPr>
      <xdr:spPr>
        <a:xfrm>
          <a:off x="4686300" y="8567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282,491</a:t>
          </a:r>
          <a:endParaRPr kumimoji="1" lang="ja-JP" altLang="en-US" sz="1000" b="1">
            <a:latin typeface="ＭＳ Ｐゴシック"/>
          </a:endParaRPr>
        </a:p>
      </xdr:txBody>
    </xdr:sp>
    <xdr:clientData/>
  </xdr:oneCellAnchor>
  <xdr:twoCellAnchor>
    <xdr:from>
      <xdr:col>6</xdr:col>
      <xdr:colOff>422275</xdr:colOff>
      <xdr:row>51</xdr:row>
      <xdr:rowOff>48301</xdr:rowOff>
    </xdr:from>
    <xdr:to>
      <xdr:col>6</xdr:col>
      <xdr:colOff>600075</xdr:colOff>
      <xdr:row>51</xdr:row>
      <xdr:rowOff>48301</xdr:rowOff>
    </xdr:to>
    <xdr:cxnSp macro="">
      <xdr:nvCxnSpPr>
        <xdr:cNvPr id="115" name="直線コネクタ 114"/>
        <xdr:cNvCxnSpPr/>
      </xdr:nvCxnSpPr>
      <xdr:spPr>
        <a:xfrm>
          <a:off x="4546600" y="8792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10833</xdr:rowOff>
    </xdr:from>
    <xdr:to>
      <xdr:col>6</xdr:col>
      <xdr:colOff>511175</xdr:colOff>
      <xdr:row>55</xdr:row>
      <xdr:rowOff>43213</xdr:rowOff>
    </xdr:to>
    <xdr:cxnSp macro="">
      <xdr:nvCxnSpPr>
        <xdr:cNvPr id="116" name="直線コネクタ 115"/>
        <xdr:cNvCxnSpPr/>
      </xdr:nvCxnSpPr>
      <xdr:spPr>
        <a:xfrm flipV="1">
          <a:off x="3797300" y="9440583"/>
          <a:ext cx="838200" cy="32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19513</xdr:rowOff>
    </xdr:from>
    <xdr:ext cx="534377" cy="259045"/>
    <xdr:sp macro="" textlink="">
      <xdr:nvSpPr>
        <xdr:cNvPr id="117" name="総務費平均値テキスト"/>
        <xdr:cNvSpPr txBox="1"/>
      </xdr:nvSpPr>
      <xdr:spPr>
        <a:xfrm>
          <a:off x="4686300" y="96207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85,458</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41086</xdr:rowOff>
    </xdr:from>
    <xdr:to>
      <xdr:col>6</xdr:col>
      <xdr:colOff>561975</xdr:colOff>
      <xdr:row>56</xdr:row>
      <xdr:rowOff>142686</xdr:rowOff>
    </xdr:to>
    <xdr:sp macro="" textlink="">
      <xdr:nvSpPr>
        <xdr:cNvPr id="118" name="フローチャート : 判断 117"/>
        <xdr:cNvSpPr/>
      </xdr:nvSpPr>
      <xdr:spPr>
        <a:xfrm>
          <a:off x="4584700" y="964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43213</xdr:rowOff>
    </xdr:from>
    <xdr:to>
      <xdr:col>5</xdr:col>
      <xdr:colOff>358775</xdr:colOff>
      <xdr:row>55</xdr:row>
      <xdr:rowOff>87470</xdr:rowOff>
    </xdr:to>
    <xdr:cxnSp macro="">
      <xdr:nvCxnSpPr>
        <xdr:cNvPr id="119" name="直線コネクタ 118"/>
        <xdr:cNvCxnSpPr/>
      </xdr:nvCxnSpPr>
      <xdr:spPr>
        <a:xfrm flipV="1">
          <a:off x="2908300" y="9472963"/>
          <a:ext cx="889000" cy="44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54487</xdr:rowOff>
    </xdr:from>
    <xdr:to>
      <xdr:col>5</xdr:col>
      <xdr:colOff>409575</xdr:colOff>
      <xdr:row>56</xdr:row>
      <xdr:rowOff>156087</xdr:rowOff>
    </xdr:to>
    <xdr:sp macro="" textlink="">
      <xdr:nvSpPr>
        <xdr:cNvPr id="120" name="フローチャート : 判断 119"/>
        <xdr:cNvSpPr/>
      </xdr:nvSpPr>
      <xdr:spPr>
        <a:xfrm>
          <a:off x="3746500" y="9655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147214</xdr:rowOff>
    </xdr:from>
    <xdr:ext cx="534377" cy="259045"/>
    <xdr:sp macro="" textlink="">
      <xdr:nvSpPr>
        <xdr:cNvPr id="121" name="テキスト ボックス 120"/>
        <xdr:cNvSpPr txBox="1"/>
      </xdr:nvSpPr>
      <xdr:spPr>
        <a:xfrm>
          <a:off x="3530111" y="9748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82,527</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14331</xdr:rowOff>
    </xdr:from>
    <xdr:to>
      <xdr:col>4</xdr:col>
      <xdr:colOff>155575</xdr:colOff>
      <xdr:row>55</xdr:row>
      <xdr:rowOff>87470</xdr:rowOff>
    </xdr:to>
    <xdr:cxnSp macro="">
      <xdr:nvCxnSpPr>
        <xdr:cNvPr id="122" name="直線コネクタ 121"/>
        <xdr:cNvCxnSpPr/>
      </xdr:nvCxnSpPr>
      <xdr:spPr>
        <a:xfrm>
          <a:off x="2019300" y="9444081"/>
          <a:ext cx="889000" cy="73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21646</xdr:rowOff>
    </xdr:from>
    <xdr:to>
      <xdr:col>4</xdr:col>
      <xdr:colOff>206375</xdr:colOff>
      <xdr:row>56</xdr:row>
      <xdr:rowOff>123246</xdr:rowOff>
    </xdr:to>
    <xdr:sp macro="" textlink="">
      <xdr:nvSpPr>
        <xdr:cNvPr id="123" name="フローチャート : 判断 122"/>
        <xdr:cNvSpPr/>
      </xdr:nvSpPr>
      <xdr:spPr>
        <a:xfrm>
          <a:off x="2857500" y="962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114373</xdr:rowOff>
    </xdr:from>
    <xdr:ext cx="534377" cy="259045"/>
    <xdr:sp macro="" textlink="">
      <xdr:nvSpPr>
        <xdr:cNvPr id="124" name="テキスト ボックス 123"/>
        <xdr:cNvSpPr txBox="1"/>
      </xdr:nvSpPr>
      <xdr:spPr>
        <a:xfrm>
          <a:off x="2641111" y="9715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14331</xdr:rowOff>
    </xdr:from>
    <xdr:to>
      <xdr:col>2</xdr:col>
      <xdr:colOff>638175</xdr:colOff>
      <xdr:row>55</xdr:row>
      <xdr:rowOff>167191</xdr:rowOff>
    </xdr:to>
    <xdr:cxnSp macro="">
      <xdr:nvCxnSpPr>
        <xdr:cNvPr id="125" name="直線コネクタ 124"/>
        <xdr:cNvCxnSpPr/>
      </xdr:nvCxnSpPr>
      <xdr:spPr>
        <a:xfrm flipV="1">
          <a:off x="1130300" y="9444081"/>
          <a:ext cx="889000" cy="15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51579</xdr:rowOff>
    </xdr:from>
    <xdr:to>
      <xdr:col>3</xdr:col>
      <xdr:colOff>3175</xdr:colOff>
      <xdr:row>56</xdr:row>
      <xdr:rowOff>153179</xdr:rowOff>
    </xdr:to>
    <xdr:sp macro="" textlink="">
      <xdr:nvSpPr>
        <xdr:cNvPr id="126" name="フローチャート : 判断 125"/>
        <xdr:cNvSpPr/>
      </xdr:nvSpPr>
      <xdr:spPr>
        <a:xfrm>
          <a:off x="1968500" y="965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144306</xdr:rowOff>
    </xdr:from>
    <xdr:ext cx="534377" cy="259045"/>
    <xdr:sp macro="" textlink="">
      <xdr:nvSpPr>
        <xdr:cNvPr id="127" name="テキスト ボックス 126"/>
        <xdr:cNvSpPr txBox="1"/>
      </xdr:nvSpPr>
      <xdr:spPr>
        <a:xfrm>
          <a:off x="1752111" y="9745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98789</xdr:rowOff>
    </xdr:from>
    <xdr:to>
      <xdr:col>1</xdr:col>
      <xdr:colOff>485775</xdr:colOff>
      <xdr:row>56</xdr:row>
      <xdr:rowOff>28939</xdr:rowOff>
    </xdr:to>
    <xdr:sp macro="" textlink="">
      <xdr:nvSpPr>
        <xdr:cNvPr id="128" name="フローチャート : 判断 127"/>
        <xdr:cNvSpPr/>
      </xdr:nvSpPr>
      <xdr:spPr>
        <a:xfrm>
          <a:off x="1079500" y="9528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45466</xdr:rowOff>
    </xdr:from>
    <xdr:ext cx="599010" cy="259045"/>
    <xdr:sp macro="" textlink="">
      <xdr:nvSpPr>
        <xdr:cNvPr id="129" name="テキスト ボックス 128"/>
        <xdr:cNvSpPr txBox="1"/>
      </xdr:nvSpPr>
      <xdr:spPr>
        <a:xfrm>
          <a:off x="830794" y="9303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54</xdr:row>
      <xdr:rowOff>131483</xdr:rowOff>
    </xdr:from>
    <xdr:to>
      <xdr:col>6</xdr:col>
      <xdr:colOff>561975</xdr:colOff>
      <xdr:row>55</xdr:row>
      <xdr:rowOff>61633</xdr:rowOff>
    </xdr:to>
    <xdr:sp macro="" textlink="">
      <xdr:nvSpPr>
        <xdr:cNvPr id="135" name="円/楕円 134"/>
        <xdr:cNvSpPr/>
      </xdr:nvSpPr>
      <xdr:spPr>
        <a:xfrm>
          <a:off x="4584700" y="9389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154360</xdr:rowOff>
    </xdr:from>
    <xdr:ext cx="599010" cy="259045"/>
    <xdr:sp macro="" textlink="">
      <xdr:nvSpPr>
        <xdr:cNvPr id="136" name="総務費該当値テキスト"/>
        <xdr:cNvSpPr txBox="1"/>
      </xdr:nvSpPr>
      <xdr:spPr>
        <a:xfrm>
          <a:off x="4686300" y="9241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140,686</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163863</xdr:rowOff>
    </xdr:from>
    <xdr:to>
      <xdr:col>5</xdr:col>
      <xdr:colOff>409575</xdr:colOff>
      <xdr:row>55</xdr:row>
      <xdr:rowOff>94013</xdr:rowOff>
    </xdr:to>
    <xdr:sp macro="" textlink="">
      <xdr:nvSpPr>
        <xdr:cNvPr id="137" name="円/楕円 136"/>
        <xdr:cNvSpPr/>
      </xdr:nvSpPr>
      <xdr:spPr>
        <a:xfrm>
          <a:off x="3746500" y="942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53</xdr:row>
      <xdr:rowOff>110540</xdr:rowOff>
    </xdr:from>
    <xdr:ext cx="599010" cy="259045"/>
    <xdr:sp macro="" textlink="">
      <xdr:nvSpPr>
        <xdr:cNvPr id="138" name="テキスト ボックス 137"/>
        <xdr:cNvSpPr txBox="1"/>
      </xdr:nvSpPr>
      <xdr:spPr>
        <a:xfrm>
          <a:off x="3497794" y="9197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133,604</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36670</xdr:rowOff>
    </xdr:from>
    <xdr:to>
      <xdr:col>4</xdr:col>
      <xdr:colOff>206375</xdr:colOff>
      <xdr:row>55</xdr:row>
      <xdr:rowOff>138270</xdr:rowOff>
    </xdr:to>
    <xdr:sp macro="" textlink="">
      <xdr:nvSpPr>
        <xdr:cNvPr id="139" name="円/楕円 138"/>
        <xdr:cNvSpPr/>
      </xdr:nvSpPr>
      <xdr:spPr>
        <a:xfrm>
          <a:off x="2857500" y="94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53</xdr:row>
      <xdr:rowOff>154797</xdr:rowOff>
    </xdr:from>
    <xdr:ext cx="599010" cy="259045"/>
    <xdr:sp macro="" textlink="">
      <xdr:nvSpPr>
        <xdr:cNvPr id="140" name="テキスト ボックス 139"/>
        <xdr:cNvSpPr txBox="1"/>
      </xdr:nvSpPr>
      <xdr:spPr>
        <a:xfrm>
          <a:off x="2608794" y="9241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123,924</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134981</xdr:rowOff>
    </xdr:from>
    <xdr:to>
      <xdr:col>3</xdr:col>
      <xdr:colOff>3175</xdr:colOff>
      <xdr:row>55</xdr:row>
      <xdr:rowOff>65131</xdr:rowOff>
    </xdr:to>
    <xdr:sp macro="" textlink="">
      <xdr:nvSpPr>
        <xdr:cNvPr id="141" name="円/楕円 140"/>
        <xdr:cNvSpPr/>
      </xdr:nvSpPr>
      <xdr:spPr>
        <a:xfrm>
          <a:off x="1968500" y="9393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53</xdr:row>
      <xdr:rowOff>81658</xdr:rowOff>
    </xdr:from>
    <xdr:ext cx="599010" cy="259045"/>
    <xdr:sp macro="" textlink="">
      <xdr:nvSpPr>
        <xdr:cNvPr id="142" name="テキスト ボックス 141"/>
        <xdr:cNvSpPr txBox="1"/>
      </xdr:nvSpPr>
      <xdr:spPr>
        <a:xfrm>
          <a:off x="1719794" y="9168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139,921</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116391</xdr:rowOff>
    </xdr:from>
    <xdr:to>
      <xdr:col>1</xdr:col>
      <xdr:colOff>485775</xdr:colOff>
      <xdr:row>56</xdr:row>
      <xdr:rowOff>46541</xdr:rowOff>
    </xdr:to>
    <xdr:sp macro="" textlink="">
      <xdr:nvSpPr>
        <xdr:cNvPr id="143" name="円/楕円 142"/>
        <xdr:cNvSpPr/>
      </xdr:nvSpPr>
      <xdr:spPr>
        <a:xfrm>
          <a:off x="1079500" y="954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37668</xdr:rowOff>
    </xdr:from>
    <xdr:ext cx="599010" cy="259045"/>
    <xdr:sp macro="" textlink="">
      <xdr:nvSpPr>
        <xdr:cNvPr id="144" name="テキスト ボックス 143"/>
        <xdr:cNvSpPr txBox="1"/>
      </xdr:nvSpPr>
      <xdr:spPr>
        <a:xfrm>
          <a:off x="830794" y="9638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106,487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193,350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5" name="テキスト ボックス 154"/>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90720</xdr:rowOff>
    </xdr:from>
    <xdr:to>
      <xdr:col>6</xdr:col>
      <xdr:colOff>510540</xdr:colOff>
      <xdr:row>78</xdr:row>
      <xdr:rowOff>81708</xdr:rowOff>
    </xdr:to>
    <xdr:cxnSp macro="">
      <xdr:nvCxnSpPr>
        <xdr:cNvPr id="167" name="直線コネクタ 166"/>
        <xdr:cNvCxnSpPr/>
      </xdr:nvCxnSpPr>
      <xdr:spPr>
        <a:xfrm flipV="1">
          <a:off x="4633595" y="12435120"/>
          <a:ext cx="1270" cy="1019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85535</xdr:rowOff>
    </xdr:from>
    <xdr:ext cx="599010" cy="259045"/>
    <xdr:sp macro="" textlink="">
      <xdr:nvSpPr>
        <xdr:cNvPr id="168" name="民生費最小値テキスト"/>
        <xdr:cNvSpPr txBox="1"/>
      </xdr:nvSpPr>
      <xdr:spPr>
        <a:xfrm>
          <a:off x="4686300" y="13458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112,684</a:t>
          </a:r>
          <a:endParaRPr kumimoji="1" lang="ja-JP" altLang="en-US" sz="1000" b="1">
            <a:latin typeface="ＭＳ Ｐゴシック"/>
          </a:endParaRPr>
        </a:p>
      </xdr:txBody>
    </xdr:sp>
    <xdr:clientData/>
  </xdr:oneCellAnchor>
  <xdr:twoCellAnchor>
    <xdr:from>
      <xdr:col>6</xdr:col>
      <xdr:colOff>422275</xdr:colOff>
      <xdr:row>78</xdr:row>
      <xdr:rowOff>81708</xdr:rowOff>
    </xdr:from>
    <xdr:to>
      <xdr:col>6</xdr:col>
      <xdr:colOff>600075</xdr:colOff>
      <xdr:row>78</xdr:row>
      <xdr:rowOff>81708</xdr:rowOff>
    </xdr:to>
    <xdr:cxnSp macro="">
      <xdr:nvCxnSpPr>
        <xdr:cNvPr id="169" name="直線コネクタ 168"/>
        <xdr:cNvCxnSpPr/>
      </xdr:nvCxnSpPr>
      <xdr:spPr>
        <a:xfrm>
          <a:off x="4546600" y="13454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71</xdr:row>
      <xdr:rowOff>37397</xdr:rowOff>
    </xdr:from>
    <xdr:ext cx="599010" cy="259045"/>
    <xdr:sp macro="" textlink="">
      <xdr:nvSpPr>
        <xdr:cNvPr id="170" name="民生費最大値テキスト"/>
        <xdr:cNvSpPr txBox="1"/>
      </xdr:nvSpPr>
      <xdr:spPr>
        <a:xfrm>
          <a:off x="4686300" y="12210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335,713</a:t>
          </a:r>
          <a:endParaRPr kumimoji="1" lang="ja-JP" altLang="en-US" sz="1000" b="1">
            <a:latin typeface="ＭＳ Ｐゴシック"/>
          </a:endParaRPr>
        </a:p>
      </xdr:txBody>
    </xdr:sp>
    <xdr:clientData/>
  </xdr:oneCellAnchor>
  <xdr:twoCellAnchor>
    <xdr:from>
      <xdr:col>6</xdr:col>
      <xdr:colOff>422275</xdr:colOff>
      <xdr:row>72</xdr:row>
      <xdr:rowOff>90720</xdr:rowOff>
    </xdr:from>
    <xdr:to>
      <xdr:col>6</xdr:col>
      <xdr:colOff>600075</xdr:colOff>
      <xdr:row>72</xdr:row>
      <xdr:rowOff>90720</xdr:rowOff>
    </xdr:to>
    <xdr:cxnSp macro="">
      <xdr:nvCxnSpPr>
        <xdr:cNvPr id="171" name="直線コネクタ 170"/>
        <xdr:cNvCxnSpPr/>
      </xdr:nvCxnSpPr>
      <xdr:spPr>
        <a:xfrm>
          <a:off x="4546600" y="12435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96732</xdr:rowOff>
    </xdr:from>
    <xdr:to>
      <xdr:col>6</xdr:col>
      <xdr:colOff>511175</xdr:colOff>
      <xdr:row>76</xdr:row>
      <xdr:rowOff>41315</xdr:rowOff>
    </xdr:to>
    <xdr:cxnSp macro="">
      <xdr:nvCxnSpPr>
        <xdr:cNvPr id="172" name="直線コネクタ 171"/>
        <xdr:cNvCxnSpPr/>
      </xdr:nvCxnSpPr>
      <xdr:spPr>
        <a:xfrm flipV="1">
          <a:off x="3797300" y="12955482"/>
          <a:ext cx="838200" cy="11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58517</xdr:rowOff>
    </xdr:from>
    <xdr:ext cx="599010" cy="259045"/>
    <xdr:sp macro="" textlink="">
      <xdr:nvSpPr>
        <xdr:cNvPr id="173" name="民生費平均値テキスト"/>
        <xdr:cNvSpPr txBox="1"/>
      </xdr:nvSpPr>
      <xdr:spPr>
        <a:xfrm>
          <a:off x="4686300" y="130887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176,927</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80090</xdr:rowOff>
    </xdr:from>
    <xdr:to>
      <xdr:col>6</xdr:col>
      <xdr:colOff>561975</xdr:colOff>
      <xdr:row>77</xdr:row>
      <xdr:rowOff>10240</xdr:rowOff>
    </xdr:to>
    <xdr:sp macro="" textlink="">
      <xdr:nvSpPr>
        <xdr:cNvPr id="174" name="フローチャート : 判断 173"/>
        <xdr:cNvSpPr/>
      </xdr:nvSpPr>
      <xdr:spPr>
        <a:xfrm>
          <a:off x="4584700" y="1311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41315</xdr:rowOff>
    </xdr:from>
    <xdr:to>
      <xdr:col>5</xdr:col>
      <xdr:colOff>358775</xdr:colOff>
      <xdr:row>76</xdr:row>
      <xdr:rowOff>67545</xdr:rowOff>
    </xdr:to>
    <xdr:cxnSp macro="">
      <xdr:nvCxnSpPr>
        <xdr:cNvPr id="175" name="直線コネクタ 174"/>
        <xdr:cNvCxnSpPr/>
      </xdr:nvCxnSpPr>
      <xdr:spPr>
        <a:xfrm flipV="1">
          <a:off x="2908300" y="13071515"/>
          <a:ext cx="889000" cy="2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118838</xdr:rowOff>
    </xdr:from>
    <xdr:to>
      <xdr:col>5</xdr:col>
      <xdr:colOff>409575</xdr:colOff>
      <xdr:row>77</xdr:row>
      <xdr:rowOff>48988</xdr:rowOff>
    </xdr:to>
    <xdr:sp macro="" textlink="">
      <xdr:nvSpPr>
        <xdr:cNvPr id="176" name="フローチャート : 判断 175"/>
        <xdr:cNvSpPr/>
      </xdr:nvSpPr>
      <xdr:spPr>
        <a:xfrm>
          <a:off x="3746500" y="13149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40115</xdr:rowOff>
    </xdr:from>
    <xdr:ext cx="599010" cy="259045"/>
    <xdr:sp macro="" textlink="">
      <xdr:nvSpPr>
        <xdr:cNvPr id="177" name="テキスト ボックス 176"/>
        <xdr:cNvSpPr txBox="1"/>
      </xdr:nvSpPr>
      <xdr:spPr>
        <a:xfrm>
          <a:off x="3497794" y="13241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168,452</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67545</xdr:rowOff>
    </xdr:from>
    <xdr:to>
      <xdr:col>4</xdr:col>
      <xdr:colOff>155575</xdr:colOff>
      <xdr:row>76</xdr:row>
      <xdr:rowOff>109000</xdr:rowOff>
    </xdr:to>
    <xdr:cxnSp macro="">
      <xdr:nvCxnSpPr>
        <xdr:cNvPr id="178" name="直線コネクタ 177"/>
        <xdr:cNvCxnSpPr/>
      </xdr:nvCxnSpPr>
      <xdr:spPr>
        <a:xfrm flipV="1">
          <a:off x="2019300" y="13097745"/>
          <a:ext cx="889000" cy="41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153064</xdr:rowOff>
    </xdr:from>
    <xdr:to>
      <xdr:col>4</xdr:col>
      <xdr:colOff>206375</xdr:colOff>
      <xdr:row>77</xdr:row>
      <xdr:rowOff>83214</xdr:rowOff>
    </xdr:to>
    <xdr:sp macro="" textlink="">
      <xdr:nvSpPr>
        <xdr:cNvPr id="179" name="フローチャート : 判断 178"/>
        <xdr:cNvSpPr/>
      </xdr:nvSpPr>
      <xdr:spPr>
        <a:xfrm>
          <a:off x="2857500" y="1318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74341</xdr:rowOff>
    </xdr:from>
    <xdr:ext cx="599010" cy="259045"/>
    <xdr:sp macro="" textlink="">
      <xdr:nvSpPr>
        <xdr:cNvPr id="180" name="テキスト ボックス 179"/>
        <xdr:cNvSpPr txBox="1"/>
      </xdr:nvSpPr>
      <xdr:spPr>
        <a:xfrm>
          <a:off x="2608794" y="13275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109000</xdr:rowOff>
    </xdr:from>
    <xdr:to>
      <xdr:col>2</xdr:col>
      <xdr:colOff>638175</xdr:colOff>
      <xdr:row>76</xdr:row>
      <xdr:rowOff>148890</xdr:rowOff>
    </xdr:to>
    <xdr:cxnSp macro="">
      <xdr:nvCxnSpPr>
        <xdr:cNvPr id="181" name="直線コネクタ 180"/>
        <xdr:cNvCxnSpPr/>
      </xdr:nvCxnSpPr>
      <xdr:spPr>
        <a:xfrm flipV="1">
          <a:off x="1130300" y="13139200"/>
          <a:ext cx="889000" cy="39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169326</xdr:rowOff>
    </xdr:from>
    <xdr:to>
      <xdr:col>3</xdr:col>
      <xdr:colOff>3175</xdr:colOff>
      <xdr:row>77</xdr:row>
      <xdr:rowOff>99476</xdr:rowOff>
    </xdr:to>
    <xdr:sp macro="" textlink="">
      <xdr:nvSpPr>
        <xdr:cNvPr id="182" name="フローチャート : 判断 181"/>
        <xdr:cNvSpPr/>
      </xdr:nvSpPr>
      <xdr:spPr>
        <a:xfrm>
          <a:off x="1968500" y="1319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90603</xdr:rowOff>
    </xdr:from>
    <xdr:ext cx="599010" cy="259045"/>
    <xdr:sp macro="" textlink="">
      <xdr:nvSpPr>
        <xdr:cNvPr id="183" name="テキスト ボックス 182"/>
        <xdr:cNvSpPr txBox="1"/>
      </xdr:nvSpPr>
      <xdr:spPr>
        <a:xfrm>
          <a:off x="1719794" y="13292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9968</xdr:rowOff>
    </xdr:from>
    <xdr:to>
      <xdr:col>1</xdr:col>
      <xdr:colOff>485775</xdr:colOff>
      <xdr:row>77</xdr:row>
      <xdr:rowOff>111568</xdr:rowOff>
    </xdr:to>
    <xdr:sp macro="" textlink="">
      <xdr:nvSpPr>
        <xdr:cNvPr id="184" name="フローチャート : 判断 183"/>
        <xdr:cNvSpPr/>
      </xdr:nvSpPr>
      <xdr:spPr>
        <a:xfrm>
          <a:off x="1079500" y="1321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102695</xdr:rowOff>
    </xdr:from>
    <xdr:ext cx="599010" cy="259045"/>
    <xdr:sp macro="" textlink="">
      <xdr:nvSpPr>
        <xdr:cNvPr id="185" name="テキスト ボックス 184"/>
        <xdr:cNvSpPr txBox="1"/>
      </xdr:nvSpPr>
      <xdr:spPr>
        <a:xfrm>
          <a:off x="830794" y="13304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75</xdr:row>
      <xdr:rowOff>45932</xdr:rowOff>
    </xdr:from>
    <xdr:to>
      <xdr:col>6</xdr:col>
      <xdr:colOff>561975</xdr:colOff>
      <xdr:row>75</xdr:row>
      <xdr:rowOff>147532</xdr:rowOff>
    </xdr:to>
    <xdr:sp macro="" textlink="">
      <xdr:nvSpPr>
        <xdr:cNvPr id="191" name="円/楕円 190"/>
        <xdr:cNvSpPr/>
      </xdr:nvSpPr>
      <xdr:spPr>
        <a:xfrm>
          <a:off x="4584700" y="1290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68809</xdr:rowOff>
    </xdr:from>
    <xdr:ext cx="599010" cy="259045"/>
    <xdr:sp macro="" textlink="">
      <xdr:nvSpPr>
        <xdr:cNvPr id="192" name="民生費該当値テキスト"/>
        <xdr:cNvSpPr txBox="1"/>
      </xdr:nvSpPr>
      <xdr:spPr>
        <a:xfrm>
          <a:off x="4686300" y="12756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221,898</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161965</xdr:rowOff>
    </xdr:from>
    <xdr:to>
      <xdr:col>5</xdr:col>
      <xdr:colOff>409575</xdr:colOff>
      <xdr:row>76</xdr:row>
      <xdr:rowOff>92115</xdr:rowOff>
    </xdr:to>
    <xdr:sp macro="" textlink="">
      <xdr:nvSpPr>
        <xdr:cNvPr id="193" name="円/楕円 192"/>
        <xdr:cNvSpPr/>
      </xdr:nvSpPr>
      <xdr:spPr>
        <a:xfrm>
          <a:off x="3746500" y="1302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108642</xdr:rowOff>
    </xdr:from>
    <xdr:ext cx="599010" cy="259045"/>
    <xdr:sp macro="" textlink="">
      <xdr:nvSpPr>
        <xdr:cNvPr id="194" name="テキスト ボックス 193"/>
        <xdr:cNvSpPr txBox="1"/>
      </xdr:nvSpPr>
      <xdr:spPr>
        <a:xfrm>
          <a:off x="3497794" y="12795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196,519</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16745</xdr:rowOff>
    </xdr:from>
    <xdr:to>
      <xdr:col>4</xdr:col>
      <xdr:colOff>206375</xdr:colOff>
      <xdr:row>76</xdr:row>
      <xdr:rowOff>118345</xdr:rowOff>
    </xdr:to>
    <xdr:sp macro="" textlink="">
      <xdr:nvSpPr>
        <xdr:cNvPr id="195" name="円/楕円 194"/>
        <xdr:cNvSpPr/>
      </xdr:nvSpPr>
      <xdr:spPr>
        <a:xfrm>
          <a:off x="2857500" y="1304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134872</xdr:rowOff>
    </xdr:from>
    <xdr:ext cx="599010" cy="259045"/>
    <xdr:sp macro="" textlink="">
      <xdr:nvSpPr>
        <xdr:cNvPr id="196" name="テキスト ボックス 195"/>
        <xdr:cNvSpPr txBox="1"/>
      </xdr:nvSpPr>
      <xdr:spPr>
        <a:xfrm>
          <a:off x="2608794" y="1282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190,782</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58200</xdr:rowOff>
    </xdr:from>
    <xdr:to>
      <xdr:col>3</xdr:col>
      <xdr:colOff>3175</xdr:colOff>
      <xdr:row>76</xdr:row>
      <xdr:rowOff>159800</xdr:rowOff>
    </xdr:to>
    <xdr:sp macro="" textlink="">
      <xdr:nvSpPr>
        <xdr:cNvPr id="197" name="円/楕円 196"/>
        <xdr:cNvSpPr/>
      </xdr:nvSpPr>
      <xdr:spPr>
        <a:xfrm>
          <a:off x="1968500" y="1308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4876</xdr:rowOff>
    </xdr:from>
    <xdr:ext cx="599010" cy="259045"/>
    <xdr:sp macro="" textlink="">
      <xdr:nvSpPr>
        <xdr:cNvPr id="198" name="テキスト ボックス 197"/>
        <xdr:cNvSpPr txBox="1"/>
      </xdr:nvSpPr>
      <xdr:spPr>
        <a:xfrm>
          <a:off x="1719794" y="12863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181,715</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98090</xdr:rowOff>
    </xdr:from>
    <xdr:to>
      <xdr:col>1</xdr:col>
      <xdr:colOff>485775</xdr:colOff>
      <xdr:row>77</xdr:row>
      <xdr:rowOff>28240</xdr:rowOff>
    </xdr:to>
    <xdr:sp macro="" textlink="">
      <xdr:nvSpPr>
        <xdr:cNvPr id="199" name="円/楕円 198"/>
        <xdr:cNvSpPr/>
      </xdr:nvSpPr>
      <xdr:spPr>
        <a:xfrm>
          <a:off x="1079500" y="1312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44766</xdr:rowOff>
    </xdr:from>
    <xdr:ext cx="599010" cy="259045"/>
    <xdr:sp macro="" textlink="">
      <xdr:nvSpPr>
        <xdr:cNvPr id="200" name="テキスト ボックス 199"/>
        <xdr:cNvSpPr txBox="1"/>
      </xdr:nvSpPr>
      <xdr:spPr>
        <a:xfrm>
          <a:off x="830794" y="12903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172,990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97/128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25400</xdr:rowOff>
    </xdr:from>
    <xdr:to>
      <xdr:col>7</xdr:col>
      <xdr:colOff>638175</xdr:colOff>
      <xdr:row>98</xdr:row>
      <xdr:rowOff>25400</xdr:rowOff>
    </xdr:to>
    <xdr:cxnSp macro="">
      <xdr:nvCxnSpPr>
        <xdr:cNvPr id="211" name="直線コネクタ 210"/>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54627</xdr:rowOff>
    </xdr:from>
    <xdr:ext cx="248786" cy="259045"/>
    <xdr:sp macro="" textlink="">
      <xdr:nvSpPr>
        <xdr:cNvPr id="212" name="テキスト ボックス 211"/>
        <xdr:cNvSpPr txBox="1"/>
      </xdr:nvSpPr>
      <xdr:spPr>
        <a:xfrm>
          <a:off x="513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3" name="直線コネクタ 21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4" name="テキスト ボックス 213"/>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82550</xdr:rowOff>
    </xdr:from>
    <xdr:to>
      <xdr:col>7</xdr:col>
      <xdr:colOff>638175</xdr:colOff>
      <xdr:row>91</xdr:row>
      <xdr:rowOff>82550</xdr:rowOff>
    </xdr:to>
    <xdr:cxnSp macro="">
      <xdr:nvCxnSpPr>
        <xdr:cNvPr id="215" name="直線コネクタ 214"/>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16" name="テキスト ボックス 215"/>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17" name="直線コネクタ 21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18" name="テキスト ボックス 21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1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136575</xdr:rowOff>
    </xdr:from>
    <xdr:to>
      <xdr:col>6</xdr:col>
      <xdr:colOff>510540</xdr:colOff>
      <xdr:row>97</xdr:row>
      <xdr:rowOff>91523</xdr:rowOff>
    </xdr:to>
    <xdr:cxnSp macro="">
      <xdr:nvCxnSpPr>
        <xdr:cNvPr id="220" name="直線コネクタ 219"/>
        <xdr:cNvCxnSpPr/>
      </xdr:nvCxnSpPr>
      <xdr:spPr>
        <a:xfrm flipV="1">
          <a:off x="4633595" y="15567075"/>
          <a:ext cx="1270" cy="1155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95350</xdr:rowOff>
    </xdr:from>
    <xdr:ext cx="534377" cy="259045"/>
    <xdr:sp macro="" textlink="">
      <xdr:nvSpPr>
        <xdr:cNvPr id="221" name="衛生費最小値テキスト"/>
        <xdr:cNvSpPr txBox="1"/>
      </xdr:nvSpPr>
      <xdr:spPr>
        <a:xfrm>
          <a:off x="4686300" y="16726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18,430</a:t>
          </a:r>
          <a:endParaRPr kumimoji="1" lang="ja-JP" altLang="en-US" sz="1000" b="1">
            <a:latin typeface="ＭＳ Ｐゴシック"/>
          </a:endParaRPr>
        </a:p>
      </xdr:txBody>
    </xdr:sp>
    <xdr:clientData/>
  </xdr:oneCellAnchor>
  <xdr:twoCellAnchor>
    <xdr:from>
      <xdr:col>6</xdr:col>
      <xdr:colOff>422275</xdr:colOff>
      <xdr:row>97</xdr:row>
      <xdr:rowOff>91523</xdr:rowOff>
    </xdr:from>
    <xdr:to>
      <xdr:col>6</xdr:col>
      <xdr:colOff>600075</xdr:colOff>
      <xdr:row>97</xdr:row>
      <xdr:rowOff>91523</xdr:rowOff>
    </xdr:to>
    <xdr:cxnSp macro="">
      <xdr:nvCxnSpPr>
        <xdr:cNvPr id="222" name="直線コネクタ 221"/>
        <xdr:cNvCxnSpPr/>
      </xdr:nvCxnSpPr>
      <xdr:spPr>
        <a:xfrm>
          <a:off x="4546600" y="16722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83252</xdr:rowOff>
    </xdr:from>
    <xdr:ext cx="599010" cy="259045"/>
    <xdr:sp macro="" textlink="">
      <xdr:nvSpPr>
        <xdr:cNvPr id="223" name="衛生費最大値テキスト"/>
        <xdr:cNvSpPr txBox="1"/>
      </xdr:nvSpPr>
      <xdr:spPr>
        <a:xfrm>
          <a:off x="4686300" y="15342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220,547</a:t>
          </a:r>
          <a:endParaRPr kumimoji="1" lang="ja-JP" altLang="en-US" sz="1000" b="1">
            <a:latin typeface="ＭＳ Ｐゴシック"/>
          </a:endParaRPr>
        </a:p>
      </xdr:txBody>
    </xdr:sp>
    <xdr:clientData/>
  </xdr:oneCellAnchor>
  <xdr:twoCellAnchor>
    <xdr:from>
      <xdr:col>6</xdr:col>
      <xdr:colOff>422275</xdr:colOff>
      <xdr:row>90</xdr:row>
      <xdr:rowOff>136575</xdr:rowOff>
    </xdr:from>
    <xdr:to>
      <xdr:col>6</xdr:col>
      <xdr:colOff>600075</xdr:colOff>
      <xdr:row>90</xdr:row>
      <xdr:rowOff>136575</xdr:rowOff>
    </xdr:to>
    <xdr:cxnSp macro="">
      <xdr:nvCxnSpPr>
        <xdr:cNvPr id="224" name="直線コネクタ 223"/>
        <xdr:cNvCxnSpPr/>
      </xdr:nvCxnSpPr>
      <xdr:spPr>
        <a:xfrm>
          <a:off x="4546600" y="15567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16422</xdr:rowOff>
    </xdr:from>
    <xdr:to>
      <xdr:col>6</xdr:col>
      <xdr:colOff>511175</xdr:colOff>
      <xdr:row>96</xdr:row>
      <xdr:rowOff>156496</xdr:rowOff>
    </xdr:to>
    <xdr:cxnSp macro="">
      <xdr:nvCxnSpPr>
        <xdr:cNvPr id="225" name="直線コネクタ 224"/>
        <xdr:cNvCxnSpPr/>
      </xdr:nvCxnSpPr>
      <xdr:spPr>
        <a:xfrm>
          <a:off x="3797300" y="16475622"/>
          <a:ext cx="838200" cy="140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34247</xdr:rowOff>
    </xdr:from>
    <xdr:ext cx="534377" cy="259045"/>
    <xdr:sp macro="" textlink="">
      <xdr:nvSpPr>
        <xdr:cNvPr id="226" name="衛生費平均値テキスト"/>
        <xdr:cNvSpPr txBox="1"/>
      </xdr:nvSpPr>
      <xdr:spPr>
        <a:xfrm>
          <a:off x="4686300" y="16321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53,566</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11370</xdr:rowOff>
    </xdr:from>
    <xdr:to>
      <xdr:col>6</xdr:col>
      <xdr:colOff>561975</xdr:colOff>
      <xdr:row>96</xdr:row>
      <xdr:rowOff>112970</xdr:rowOff>
    </xdr:to>
    <xdr:sp macro="" textlink="">
      <xdr:nvSpPr>
        <xdr:cNvPr id="227" name="フローチャート : 判断 226"/>
        <xdr:cNvSpPr/>
      </xdr:nvSpPr>
      <xdr:spPr>
        <a:xfrm>
          <a:off x="4584700" y="16470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16422</xdr:rowOff>
    </xdr:from>
    <xdr:to>
      <xdr:col>5</xdr:col>
      <xdr:colOff>358775</xdr:colOff>
      <xdr:row>96</xdr:row>
      <xdr:rowOff>132728</xdr:rowOff>
    </xdr:to>
    <xdr:cxnSp macro="">
      <xdr:nvCxnSpPr>
        <xdr:cNvPr id="228" name="直線コネクタ 227"/>
        <xdr:cNvCxnSpPr/>
      </xdr:nvCxnSpPr>
      <xdr:spPr>
        <a:xfrm flipV="1">
          <a:off x="2908300" y="16475622"/>
          <a:ext cx="889000" cy="116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24423</xdr:rowOff>
    </xdr:from>
    <xdr:to>
      <xdr:col>5</xdr:col>
      <xdr:colOff>409575</xdr:colOff>
      <xdr:row>96</xdr:row>
      <xdr:rowOff>126023</xdr:rowOff>
    </xdr:to>
    <xdr:sp macro="" textlink="">
      <xdr:nvSpPr>
        <xdr:cNvPr id="229" name="フローチャート : 判断 228"/>
        <xdr:cNvSpPr/>
      </xdr:nvSpPr>
      <xdr:spPr>
        <a:xfrm>
          <a:off x="3746500" y="1648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117150</xdr:rowOff>
    </xdr:from>
    <xdr:ext cx="534377" cy="259045"/>
    <xdr:sp macro="" textlink="">
      <xdr:nvSpPr>
        <xdr:cNvPr id="230" name="テキスト ボックス 229"/>
        <xdr:cNvSpPr txBox="1"/>
      </xdr:nvSpPr>
      <xdr:spPr>
        <a:xfrm>
          <a:off x="3530111" y="1657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51,282</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132728</xdr:rowOff>
    </xdr:from>
    <xdr:to>
      <xdr:col>4</xdr:col>
      <xdr:colOff>155575</xdr:colOff>
      <xdr:row>96</xdr:row>
      <xdr:rowOff>137430</xdr:rowOff>
    </xdr:to>
    <xdr:cxnSp macro="">
      <xdr:nvCxnSpPr>
        <xdr:cNvPr id="231" name="直線コネクタ 230"/>
        <xdr:cNvCxnSpPr/>
      </xdr:nvCxnSpPr>
      <xdr:spPr>
        <a:xfrm flipV="1">
          <a:off x="2019300" y="16591928"/>
          <a:ext cx="889000" cy="4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30921</xdr:rowOff>
    </xdr:from>
    <xdr:to>
      <xdr:col>4</xdr:col>
      <xdr:colOff>206375</xdr:colOff>
      <xdr:row>96</xdr:row>
      <xdr:rowOff>132521</xdr:rowOff>
    </xdr:to>
    <xdr:sp macro="" textlink="">
      <xdr:nvSpPr>
        <xdr:cNvPr id="232" name="フローチャート : 判断 231"/>
        <xdr:cNvSpPr/>
      </xdr:nvSpPr>
      <xdr:spPr>
        <a:xfrm>
          <a:off x="2857500" y="16490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149048</xdr:rowOff>
    </xdr:from>
    <xdr:ext cx="534377" cy="259045"/>
    <xdr:sp macro="" textlink="">
      <xdr:nvSpPr>
        <xdr:cNvPr id="233" name="テキスト ボックス 232"/>
        <xdr:cNvSpPr txBox="1"/>
      </xdr:nvSpPr>
      <xdr:spPr>
        <a:xfrm>
          <a:off x="2641111" y="16265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124870</xdr:rowOff>
    </xdr:from>
    <xdr:to>
      <xdr:col>2</xdr:col>
      <xdr:colOff>638175</xdr:colOff>
      <xdr:row>96</xdr:row>
      <xdr:rowOff>137430</xdr:rowOff>
    </xdr:to>
    <xdr:cxnSp macro="">
      <xdr:nvCxnSpPr>
        <xdr:cNvPr id="234" name="直線コネクタ 233"/>
        <xdr:cNvCxnSpPr/>
      </xdr:nvCxnSpPr>
      <xdr:spPr>
        <a:xfrm>
          <a:off x="1130300" y="16584070"/>
          <a:ext cx="889000" cy="1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50278</xdr:rowOff>
    </xdr:from>
    <xdr:to>
      <xdr:col>3</xdr:col>
      <xdr:colOff>3175</xdr:colOff>
      <xdr:row>96</xdr:row>
      <xdr:rowOff>151878</xdr:rowOff>
    </xdr:to>
    <xdr:sp macro="" textlink="">
      <xdr:nvSpPr>
        <xdr:cNvPr id="235" name="フローチャート : 判断 234"/>
        <xdr:cNvSpPr/>
      </xdr:nvSpPr>
      <xdr:spPr>
        <a:xfrm>
          <a:off x="1968500" y="16509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168405</xdr:rowOff>
    </xdr:from>
    <xdr:ext cx="534377" cy="259045"/>
    <xdr:sp macro="" textlink="">
      <xdr:nvSpPr>
        <xdr:cNvPr id="236" name="テキスト ボックス 235"/>
        <xdr:cNvSpPr txBox="1"/>
      </xdr:nvSpPr>
      <xdr:spPr>
        <a:xfrm>
          <a:off x="1752111" y="16284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53226</xdr:rowOff>
    </xdr:from>
    <xdr:to>
      <xdr:col>1</xdr:col>
      <xdr:colOff>485775</xdr:colOff>
      <xdr:row>96</xdr:row>
      <xdr:rowOff>154826</xdr:rowOff>
    </xdr:to>
    <xdr:sp macro="" textlink="">
      <xdr:nvSpPr>
        <xdr:cNvPr id="237" name="フローチャート : 判断 236"/>
        <xdr:cNvSpPr/>
      </xdr:nvSpPr>
      <xdr:spPr>
        <a:xfrm>
          <a:off x="1079500" y="1651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171353</xdr:rowOff>
    </xdr:from>
    <xdr:ext cx="534377" cy="259045"/>
    <xdr:sp macro="" textlink="">
      <xdr:nvSpPr>
        <xdr:cNvPr id="238" name="テキスト ボックス 237"/>
        <xdr:cNvSpPr txBox="1"/>
      </xdr:nvSpPr>
      <xdr:spPr>
        <a:xfrm>
          <a:off x="863111" y="16287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39" name="テキスト ボックス 23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0" name="テキスト ボックス 23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1" name="テキスト ボックス 24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2" name="テキスト ボックス 24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3" name="テキスト ボックス 24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105696</xdr:rowOff>
    </xdr:from>
    <xdr:to>
      <xdr:col>6</xdr:col>
      <xdr:colOff>561975</xdr:colOff>
      <xdr:row>97</xdr:row>
      <xdr:rowOff>35846</xdr:rowOff>
    </xdr:to>
    <xdr:sp macro="" textlink="">
      <xdr:nvSpPr>
        <xdr:cNvPr id="244" name="円/楕円 243"/>
        <xdr:cNvSpPr/>
      </xdr:nvSpPr>
      <xdr:spPr>
        <a:xfrm>
          <a:off x="4584700" y="1656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20623</xdr:rowOff>
    </xdr:from>
    <xdr:ext cx="534377" cy="259045"/>
    <xdr:sp macro="" textlink="">
      <xdr:nvSpPr>
        <xdr:cNvPr id="245" name="衛生費該当値テキスト"/>
        <xdr:cNvSpPr txBox="1"/>
      </xdr:nvSpPr>
      <xdr:spPr>
        <a:xfrm>
          <a:off x="4686300" y="16479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37,061</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137072</xdr:rowOff>
    </xdr:from>
    <xdr:to>
      <xdr:col>5</xdr:col>
      <xdr:colOff>409575</xdr:colOff>
      <xdr:row>96</xdr:row>
      <xdr:rowOff>67222</xdr:rowOff>
    </xdr:to>
    <xdr:sp macro="" textlink="">
      <xdr:nvSpPr>
        <xdr:cNvPr id="246" name="円/楕円 245"/>
        <xdr:cNvSpPr/>
      </xdr:nvSpPr>
      <xdr:spPr>
        <a:xfrm>
          <a:off x="3746500" y="16424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83749</xdr:rowOff>
    </xdr:from>
    <xdr:ext cx="534377" cy="259045"/>
    <xdr:sp macro="" textlink="">
      <xdr:nvSpPr>
        <xdr:cNvPr id="247" name="テキスト ボックス 246"/>
        <xdr:cNvSpPr txBox="1"/>
      </xdr:nvSpPr>
      <xdr:spPr>
        <a:xfrm>
          <a:off x="3530111" y="16200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61,571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81928</xdr:rowOff>
    </xdr:from>
    <xdr:to>
      <xdr:col>4</xdr:col>
      <xdr:colOff>206375</xdr:colOff>
      <xdr:row>97</xdr:row>
      <xdr:rowOff>12078</xdr:rowOff>
    </xdr:to>
    <xdr:sp macro="" textlink="">
      <xdr:nvSpPr>
        <xdr:cNvPr id="248" name="円/楕円 247"/>
        <xdr:cNvSpPr/>
      </xdr:nvSpPr>
      <xdr:spPr>
        <a:xfrm>
          <a:off x="2857500" y="1654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3205</xdr:rowOff>
    </xdr:from>
    <xdr:ext cx="534377" cy="259045"/>
    <xdr:sp macro="" textlink="">
      <xdr:nvSpPr>
        <xdr:cNvPr id="249" name="テキスト ボックス 248"/>
        <xdr:cNvSpPr txBox="1"/>
      </xdr:nvSpPr>
      <xdr:spPr>
        <a:xfrm>
          <a:off x="2641111" y="16633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41,220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86630</xdr:rowOff>
    </xdr:from>
    <xdr:to>
      <xdr:col>3</xdr:col>
      <xdr:colOff>3175</xdr:colOff>
      <xdr:row>97</xdr:row>
      <xdr:rowOff>16780</xdr:rowOff>
    </xdr:to>
    <xdr:sp macro="" textlink="">
      <xdr:nvSpPr>
        <xdr:cNvPr id="250" name="円/楕円 249"/>
        <xdr:cNvSpPr/>
      </xdr:nvSpPr>
      <xdr:spPr>
        <a:xfrm>
          <a:off x="1968500" y="1654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7907</xdr:rowOff>
    </xdr:from>
    <xdr:ext cx="534377" cy="259045"/>
    <xdr:sp macro="" textlink="">
      <xdr:nvSpPr>
        <xdr:cNvPr id="251" name="テキスト ボックス 250"/>
        <xdr:cNvSpPr txBox="1"/>
      </xdr:nvSpPr>
      <xdr:spPr>
        <a:xfrm>
          <a:off x="1752111" y="1663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40,397</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74070</xdr:rowOff>
    </xdr:from>
    <xdr:to>
      <xdr:col>1</xdr:col>
      <xdr:colOff>485775</xdr:colOff>
      <xdr:row>97</xdr:row>
      <xdr:rowOff>4220</xdr:rowOff>
    </xdr:to>
    <xdr:sp macro="" textlink="">
      <xdr:nvSpPr>
        <xdr:cNvPr id="252" name="円/楕円 251"/>
        <xdr:cNvSpPr/>
      </xdr:nvSpPr>
      <xdr:spPr>
        <a:xfrm>
          <a:off x="1079500" y="1653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166797</xdr:rowOff>
    </xdr:from>
    <xdr:ext cx="534377" cy="259045"/>
    <xdr:sp macro="" textlink="">
      <xdr:nvSpPr>
        <xdr:cNvPr id="253" name="テキスト ボックス 252"/>
        <xdr:cNvSpPr txBox="1"/>
      </xdr:nvSpPr>
      <xdr:spPr>
        <a:xfrm>
          <a:off x="863111" y="16625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42,595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4" name="正方形/長方形 25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5" name="正方形/長方形 25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6" name="正方形/長方形 25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81/128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57" name="正方形/長方形 25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58" name="正方形/長方形 25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59" name="正方形/長方形 25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0" name="正方形/長方形 25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1" name="正方形/長方形 26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2" name="テキスト ボックス 26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3" name="直線コネクタ 26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64" name="直線コネクタ 26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65" name="テキスト ボックス 26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66" name="直線コネクタ 26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67" name="テキスト ボックス 266"/>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68" name="直線コネクタ 26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69" name="テキスト ボックス 268"/>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0" name="直線コネクタ 26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71" name="テキスト ボックス 270"/>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2" name="直線コネクタ 27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73" name="テキスト ボックス 272"/>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74" name="直線コネクタ 27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38299</xdr:rowOff>
    </xdr:from>
    <xdr:ext cx="467179" cy="259045"/>
    <xdr:sp macro="" textlink="">
      <xdr:nvSpPr>
        <xdr:cNvPr id="275" name="テキスト ボックス 274"/>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6" name="直線コネクタ 27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77" name="テキスト ボックス 276"/>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37810</xdr:rowOff>
    </xdr:from>
    <xdr:to>
      <xdr:col>15</xdr:col>
      <xdr:colOff>180340</xdr:colOff>
      <xdr:row>39</xdr:row>
      <xdr:rowOff>98878</xdr:rowOff>
    </xdr:to>
    <xdr:cxnSp macro="">
      <xdr:nvCxnSpPr>
        <xdr:cNvPr id="279" name="直線コネクタ 278"/>
        <xdr:cNvCxnSpPr/>
      </xdr:nvCxnSpPr>
      <xdr:spPr>
        <a:xfrm flipV="1">
          <a:off x="10475595" y="5352760"/>
          <a:ext cx="1270" cy="1432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80"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81" name="直線コネクタ 280"/>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155937</xdr:rowOff>
    </xdr:from>
    <xdr:ext cx="469744" cy="259045"/>
    <xdr:sp macro="" textlink="">
      <xdr:nvSpPr>
        <xdr:cNvPr id="282" name="労働費最大値テキスト"/>
        <xdr:cNvSpPr txBox="1"/>
      </xdr:nvSpPr>
      <xdr:spPr>
        <a:xfrm>
          <a:off x="10528300" y="512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4,387</a:t>
          </a:r>
          <a:endParaRPr kumimoji="1" lang="ja-JP" altLang="en-US" sz="1000" b="1">
            <a:latin typeface="ＭＳ Ｐゴシック"/>
          </a:endParaRPr>
        </a:p>
      </xdr:txBody>
    </xdr:sp>
    <xdr:clientData/>
  </xdr:oneCellAnchor>
  <xdr:twoCellAnchor>
    <xdr:from>
      <xdr:col>15</xdr:col>
      <xdr:colOff>92075</xdr:colOff>
      <xdr:row>31</xdr:row>
      <xdr:rowOff>37810</xdr:rowOff>
    </xdr:from>
    <xdr:to>
      <xdr:col>15</xdr:col>
      <xdr:colOff>269875</xdr:colOff>
      <xdr:row>31</xdr:row>
      <xdr:rowOff>37810</xdr:rowOff>
    </xdr:to>
    <xdr:cxnSp macro="">
      <xdr:nvCxnSpPr>
        <xdr:cNvPr id="283" name="直線コネクタ 282"/>
        <xdr:cNvCxnSpPr/>
      </xdr:nvCxnSpPr>
      <xdr:spPr>
        <a:xfrm>
          <a:off x="10388600" y="5352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95939</xdr:rowOff>
    </xdr:from>
    <xdr:to>
      <xdr:col>15</xdr:col>
      <xdr:colOff>180975</xdr:colOff>
      <xdr:row>38</xdr:row>
      <xdr:rowOff>170397</xdr:rowOff>
    </xdr:to>
    <xdr:cxnSp macro="">
      <xdr:nvCxnSpPr>
        <xdr:cNvPr id="284" name="直線コネクタ 283"/>
        <xdr:cNvCxnSpPr/>
      </xdr:nvCxnSpPr>
      <xdr:spPr>
        <a:xfrm>
          <a:off x="9639300" y="6611039"/>
          <a:ext cx="838200" cy="74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165008</xdr:rowOff>
    </xdr:from>
    <xdr:ext cx="378565" cy="259045"/>
    <xdr:sp macro="" textlink="">
      <xdr:nvSpPr>
        <xdr:cNvPr id="285" name="労働費平均値テキスト"/>
        <xdr:cNvSpPr txBox="1"/>
      </xdr:nvSpPr>
      <xdr:spPr>
        <a:xfrm>
          <a:off x="10528300" y="633720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142131</xdr:rowOff>
    </xdr:from>
    <xdr:to>
      <xdr:col>15</xdr:col>
      <xdr:colOff>231775</xdr:colOff>
      <xdr:row>38</xdr:row>
      <xdr:rowOff>72281</xdr:rowOff>
    </xdr:to>
    <xdr:sp macro="" textlink="">
      <xdr:nvSpPr>
        <xdr:cNvPr id="286" name="フローチャート : 判断 285"/>
        <xdr:cNvSpPr/>
      </xdr:nvSpPr>
      <xdr:spPr>
        <a:xfrm>
          <a:off x="10426700" y="6485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15929</xdr:rowOff>
    </xdr:from>
    <xdr:to>
      <xdr:col>14</xdr:col>
      <xdr:colOff>28575</xdr:colOff>
      <xdr:row>38</xdr:row>
      <xdr:rowOff>95939</xdr:rowOff>
    </xdr:to>
    <xdr:cxnSp macro="">
      <xdr:nvCxnSpPr>
        <xdr:cNvPr id="287" name="直線コネクタ 286"/>
        <xdr:cNvCxnSpPr/>
      </xdr:nvCxnSpPr>
      <xdr:spPr>
        <a:xfrm>
          <a:off x="8750300" y="6531029"/>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107188</xdr:rowOff>
    </xdr:from>
    <xdr:to>
      <xdr:col>14</xdr:col>
      <xdr:colOff>79375</xdr:colOff>
      <xdr:row>38</xdr:row>
      <xdr:rowOff>37338</xdr:rowOff>
    </xdr:to>
    <xdr:sp macro="" textlink="">
      <xdr:nvSpPr>
        <xdr:cNvPr id="288" name="フローチャート : 判断 287"/>
        <xdr:cNvSpPr/>
      </xdr:nvSpPr>
      <xdr:spPr>
        <a:xfrm>
          <a:off x="9588500" y="645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53865</xdr:rowOff>
    </xdr:from>
    <xdr:ext cx="378565" cy="259045"/>
    <xdr:sp macro="" textlink="">
      <xdr:nvSpPr>
        <xdr:cNvPr id="289" name="テキスト ボックス 288"/>
        <xdr:cNvSpPr txBox="1"/>
      </xdr:nvSpPr>
      <xdr:spPr>
        <a:xfrm>
          <a:off x="9450017" y="62260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49893</xdr:rowOff>
    </xdr:from>
    <xdr:to>
      <xdr:col>12</xdr:col>
      <xdr:colOff>511175</xdr:colOff>
      <xdr:row>38</xdr:row>
      <xdr:rowOff>15929</xdr:rowOff>
    </xdr:to>
    <xdr:cxnSp macro="">
      <xdr:nvCxnSpPr>
        <xdr:cNvPr id="290" name="直線コネクタ 289"/>
        <xdr:cNvCxnSpPr/>
      </xdr:nvCxnSpPr>
      <xdr:spPr>
        <a:xfrm>
          <a:off x="7861300" y="6222093"/>
          <a:ext cx="889000" cy="308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170216</xdr:rowOff>
    </xdr:from>
    <xdr:to>
      <xdr:col>12</xdr:col>
      <xdr:colOff>561975</xdr:colOff>
      <xdr:row>36</xdr:row>
      <xdr:rowOff>100366</xdr:rowOff>
    </xdr:to>
    <xdr:sp macro="" textlink="">
      <xdr:nvSpPr>
        <xdr:cNvPr id="291" name="フローチャート : 判断 290"/>
        <xdr:cNvSpPr/>
      </xdr:nvSpPr>
      <xdr:spPr>
        <a:xfrm>
          <a:off x="8699500" y="6170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116893</xdr:rowOff>
    </xdr:from>
    <xdr:ext cx="469744" cy="259045"/>
    <xdr:sp macro="" textlink="">
      <xdr:nvSpPr>
        <xdr:cNvPr id="292" name="テキスト ボックス 291"/>
        <xdr:cNvSpPr txBox="1"/>
      </xdr:nvSpPr>
      <xdr:spPr>
        <a:xfrm>
          <a:off x="8515427" y="5946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116840</xdr:rowOff>
    </xdr:from>
    <xdr:to>
      <xdr:col>11</xdr:col>
      <xdr:colOff>307975</xdr:colOff>
      <xdr:row>36</xdr:row>
      <xdr:rowOff>49893</xdr:rowOff>
    </xdr:to>
    <xdr:cxnSp macro="">
      <xdr:nvCxnSpPr>
        <xdr:cNvPr id="293" name="直線コネクタ 292"/>
        <xdr:cNvCxnSpPr/>
      </xdr:nvCxnSpPr>
      <xdr:spPr>
        <a:xfrm>
          <a:off x="6972300" y="6117590"/>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129395</xdr:rowOff>
    </xdr:from>
    <xdr:to>
      <xdr:col>11</xdr:col>
      <xdr:colOff>358775</xdr:colOff>
      <xdr:row>35</xdr:row>
      <xdr:rowOff>59545</xdr:rowOff>
    </xdr:to>
    <xdr:sp macro="" textlink="">
      <xdr:nvSpPr>
        <xdr:cNvPr id="294" name="フローチャート : 判断 293"/>
        <xdr:cNvSpPr/>
      </xdr:nvSpPr>
      <xdr:spPr>
        <a:xfrm>
          <a:off x="7810500" y="59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76072</xdr:rowOff>
    </xdr:from>
    <xdr:ext cx="469744" cy="259045"/>
    <xdr:sp macro="" textlink="">
      <xdr:nvSpPr>
        <xdr:cNvPr id="295" name="テキスト ボックス 294"/>
        <xdr:cNvSpPr txBox="1"/>
      </xdr:nvSpPr>
      <xdr:spPr>
        <a:xfrm>
          <a:off x="7626427" y="5733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53975</xdr:colOff>
      <xdr:row>33</xdr:row>
      <xdr:rowOff>160419</xdr:rowOff>
    </xdr:from>
    <xdr:to>
      <xdr:col>10</xdr:col>
      <xdr:colOff>155575</xdr:colOff>
      <xdr:row>34</xdr:row>
      <xdr:rowOff>90569</xdr:rowOff>
    </xdr:to>
    <xdr:sp macro="" textlink="">
      <xdr:nvSpPr>
        <xdr:cNvPr id="296" name="フローチャート : 判断 295"/>
        <xdr:cNvSpPr/>
      </xdr:nvSpPr>
      <xdr:spPr>
        <a:xfrm>
          <a:off x="6921500" y="581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107096</xdr:rowOff>
    </xdr:from>
    <xdr:ext cx="469744" cy="259045"/>
    <xdr:sp macro="" textlink="">
      <xdr:nvSpPr>
        <xdr:cNvPr id="297" name="テキスト ボックス 296"/>
        <xdr:cNvSpPr txBox="1"/>
      </xdr:nvSpPr>
      <xdr:spPr>
        <a:xfrm>
          <a:off x="6737427" y="5593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8" name="テキスト ボックス 29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9" name="テキスト ボックス 29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0" name="テキスト ボックス 29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1" name="テキスト ボックス 30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2" name="テキスト ボックス 30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119597</xdr:rowOff>
    </xdr:from>
    <xdr:to>
      <xdr:col>15</xdr:col>
      <xdr:colOff>231775</xdr:colOff>
      <xdr:row>39</xdr:row>
      <xdr:rowOff>49747</xdr:rowOff>
    </xdr:to>
    <xdr:sp macro="" textlink="">
      <xdr:nvSpPr>
        <xdr:cNvPr id="303" name="円/楕円 302"/>
        <xdr:cNvSpPr/>
      </xdr:nvSpPr>
      <xdr:spPr>
        <a:xfrm>
          <a:off x="10426700" y="6634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34524</xdr:rowOff>
    </xdr:from>
    <xdr:ext cx="378565" cy="259045"/>
    <xdr:sp macro="" textlink="">
      <xdr:nvSpPr>
        <xdr:cNvPr id="304" name="労働費該当値テキスト"/>
        <xdr:cNvSpPr txBox="1"/>
      </xdr:nvSpPr>
      <xdr:spPr>
        <a:xfrm>
          <a:off x="10528300" y="65496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45139</xdr:rowOff>
    </xdr:from>
    <xdr:to>
      <xdr:col>14</xdr:col>
      <xdr:colOff>79375</xdr:colOff>
      <xdr:row>38</xdr:row>
      <xdr:rowOff>146739</xdr:rowOff>
    </xdr:to>
    <xdr:sp macro="" textlink="">
      <xdr:nvSpPr>
        <xdr:cNvPr id="305" name="円/楕円 304"/>
        <xdr:cNvSpPr/>
      </xdr:nvSpPr>
      <xdr:spPr>
        <a:xfrm>
          <a:off x="9588500" y="656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137866</xdr:rowOff>
    </xdr:from>
    <xdr:ext cx="378565" cy="259045"/>
    <xdr:sp macro="" textlink="">
      <xdr:nvSpPr>
        <xdr:cNvPr id="306" name="テキスト ボックス 305"/>
        <xdr:cNvSpPr txBox="1"/>
      </xdr:nvSpPr>
      <xdr:spPr>
        <a:xfrm>
          <a:off x="9450017" y="66529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136579</xdr:rowOff>
    </xdr:from>
    <xdr:to>
      <xdr:col>12</xdr:col>
      <xdr:colOff>561975</xdr:colOff>
      <xdr:row>38</xdr:row>
      <xdr:rowOff>66729</xdr:rowOff>
    </xdr:to>
    <xdr:sp macro="" textlink="">
      <xdr:nvSpPr>
        <xdr:cNvPr id="307" name="円/楕円 306"/>
        <xdr:cNvSpPr/>
      </xdr:nvSpPr>
      <xdr:spPr>
        <a:xfrm>
          <a:off x="8699500" y="648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57856</xdr:rowOff>
    </xdr:from>
    <xdr:ext cx="378565" cy="259045"/>
    <xdr:sp macro="" textlink="">
      <xdr:nvSpPr>
        <xdr:cNvPr id="308" name="テキスト ボックス 307"/>
        <xdr:cNvSpPr txBox="1"/>
      </xdr:nvSpPr>
      <xdr:spPr>
        <a:xfrm>
          <a:off x="8561017" y="65729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170543</xdr:rowOff>
    </xdr:from>
    <xdr:to>
      <xdr:col>11</xdr:col>
      <xdr:colOff>358775</xdr:colOff>
      <xdr:row>36</xdr:row>
      <xdr:rowOff>100693</xdr:rowOff>
    </xdr:to>
    <xdr:sp macro="" textlink="">
      <xdr:nvSpPr>
        <xdr:cNvPr id="309" name="円/楕円 308"/>
        <xdr:cNvSpPr/>
      </xdr:nvSpPr>
      <xdr:spPr>
        <a:xfrm>
          <a:off x="7810500" y="617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91820</xdr:rowOff>
    </xdr:from>
    <xdr:ext cx="469744" cy="259045"/>
    <xdr:sp macro="" textlink="">
      <xdr:nvSpPr>
        <xdr:cNvPr id="310" name="テキスト ボックス 309"/>
        <xdr:cNvSpPr txBox="1"/>
      </xdr:nvSpPr>
      <xdr:spPr>
        <a:xfrm>
          <a:off x="7626427" y="6264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1,725</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66040</xdr:rowOff>
    </xdr:from>
    <xdr:to>
      <xdr:col>10</xdr:col>
      <xdr:colOff>155575</xdr:colOff>
      <xdr:row>35</xdr:row>
      <xdr:rowOff>167640</xdr:rowOff>
    </xdr:to>
    <xdr:sp macro="" textlink="">
      <xdr:nvSpPr>
        <xdr:cNvPr id="311" name="円/楕円 310"/>
        <xdr:cNvSpPr/>
      </xdr:nvSpPr>
      <xdr:spPr>
        <a:xfrm>
          <a:off x="6921500" y="606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158767</xdr:rowOff>
    </xdr:from>
    <xdr:ext cx="469744" cy="259045"/>
    <xdr:sp macro="" textlink="">
      <xdr:nvSpPr>
        <xdr:cNvPr id="312" name="テキスト ボックス 311"/>
        <xdr:cNvSpPr txBox="1"/>
      </xdr:nvSpPr>
      <xdr:spPr>
        <a:xfrm>
          <a:off x="6737427" y="6159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3" name="正方形/長方形 31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4" name="正方形/長方形 31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5" name="正方形/長方形 31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50/128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6" name="正方形/長方形 31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7" name="正方形/長方形 31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8" name="正方形/長方形 31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19" name="正方形/長方形 31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0" name="正方形/長方形 31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1" name="テキスト ボックス 32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2" name="直線コネクタ 32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3" name="直線コネクタ 32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4" name="テキスト ボックス 32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5" name="直線コネクタ 32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26" name="テキスト ボックス 325"/>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7" name="直線コネクタ 32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28" name="テキスト ボックス 327"/>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29" name="直線コネクタ 32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0" name="テキスト ボックス 329"/>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1" name="直線コネクタ 33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2" name="テキスト ボックス 331"/>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3" name="直線コネクタ 33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4" name="テキスト ボックス 33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85484</xdr:rowOff>
    </xdr:from>
    <xdr:to>
      <xdr:col>15</xdr:col>
      <xdr:colOff>180340</xdr:colOff>
      <xdr:row>58</xdr:row>
      <xdr:rowOff>141186</xdr:rowOff>
    </xdr:to>
    <xdr:cxnSp macro="">
      <xdr:nvCxnSpPr>
        <xdr:cNvPr id="336" name="直線コネクタ 335"/>
        <xdr:cNvCxnSpPr/>
      </xdr:nvCxnSpPr>
      <xdr:spPr>
        <a:xfrm flipV="1">
          <a:off x="10475595" y="8657984"/>
          <a:ext cx="1270" cy="1427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145013</xdr:rowOff>
    </xdr:from>
    <xdr:ext cx="469744" cy="259045"/>
    <xdr:sp macro="" textlink="">
      <xdr:nvSpPr>
        <xdr:cNvPr id="337" name="農林水産業費最小値テキスト"/>
        <xdr:cNvSpPr txBox="1"/>
      </xdr:nvSpPr>
      <xdr:spPr>
        <a:xfrm>
          <a:off x="10528300" y="10089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5,883</a:t>
          </a:r>
          <a:endParaRPr kumimoji="1" lang="ja-JP" altLang="en-US" sz="1000" b="1">
            <a:latin typeface="ＭＳ Ｐゴシック"/>
          </a:endParaRPr>
        </a:p>
      </xdr:txBody>
    </xdr:sp>
    <xdr:clientData/>
  </xdr:oneCellAnchor>
  <xdr:twoCellAnchor>
    <xdr:from>
      <xdr:col>15</xdr:col>
      <xdr:colOff>92075</xdr:colOff>
      <xdr:row>58</xdr:row>
      <xdr:rowOff>141186</xdr:rowOff>
    </xdr:from>
    <xdr:to>
      <xdr:col>15</xdr:col>
      <xdr:colOff>269875</xdr:colOff>
      <xdr:row>58</xdr:row>
      <xdr:rowOff>141186</xdr:rowOff>
    </xdr:to>
    <xdr:cxnSp macro="">
      <xdr:nvCxnSpPr>
        <xdr:cNvPr id="338" name="直線コネクタ 337"/>
        <xdr:cNvCxnSpPr/>
      </xdr:nvCxnSpPr>
      <xdr:spPr>
        <a:xfrm>
          <a:off x="10388600" y="10085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32161</xdr:rowOff>
    </xdr:from>
    <xdr:ext cx="599010" cy="259045"/>
    <xdr:sp macro="" textlink="">
      <xdr:nvSpPr>
        <xdr:cNvPr id="339" name="農林水産業費最大値テキスト"/>
        <xdr:cNvSpPr txBox="1"/>
      </xdr:nvSpPr>
      <xdr:spPr>
        <a:xfrm>
          <a:off x="10528300" y="8433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118,269</a:t>
          </a:r>
          <a:endParaRPr kumimoji="1" lang="ja-JP" altLang="en-US" sz="1000" b="1">
            <a:latin typeface="ＭＳ Ｐゴシック"/>
          </a:endParaRPr>
        </a:p>
      </xdr:txBody>
    </xdr:sp>
    <xdr:clientData/>
  </xdr:oneCellAnchor>
  <xdr:twoCellAnchor>
    <xdr:from>
      <xdr:col>15</xdr:col>
      <xdr:colOff>92075</xdr:colOff>
      <xdr:row>50</xdr:row>
      <xdr:rowOff>85484</xdr:rowOff>
    </xdr:from>
    <xdr:to>
      <xdr:col>15</xdr:col>
      <xdr:colOff>269875</xdr:colOff>
      <xdr:row>50</xdr:row>
      <xdr:rowOff>85484</xdr:rowOff>
    </xdr:to>
    <xdr:cxnSp macro="">
      <xdr:nvCxnSpPr>
        <xdr:cNvPr id="340" name="直線コネクタ 339"/>
        <xdr:cNvCxnSpPr/>
      </xdr:nvCxnSpPr>
      <xdr:spPr>
        <a:xfrm>
          <a:off x="10388600" y="8657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113449</xdr:rowOff>
    </xdr:from>
    <xdr:to>
      <xdr:col>15</xdr:col>
      <xdr:colOff>180975</xdr:colOff>
      <xdr:row>56</xdr:row>
      <xdr:rowOff>115392</xdr:rowOff>
    </xdr:to>
    <xdr:cxnSp macro="">
      <xdr:nvCxnSpPr>
        <xdr:cNvPr id="341" name="直線コネクタ 340"/>
        <xdr:cNvCxnSpPr/>
      </xdr:nvCxnSpPr>
      <xdr:spPr>
        <a:xfrm>
          <a:off x="9639300" y="9714649"/>
          <a:ext cx="838200" cy="1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67619</xdr:rowOff>
    </xdr:from>
    <xdr:ext cx="534377" cy="259045"/>
    <xdr:sp macro="" textlink="">
      <xdr:nvSpPr>
        <xdr:cNvPr id="342" name="農林水産業費平均値テキスト"/>
        <xdr:cNvSpPr txBox="1"/>
      </xdr:nvSpPr>
      <xdr:spPr>
        <a:xfrm>
          <a:off x="10528300" y="96688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32,977</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89192</xdr:rowOff>
    </xdr:from>
    <xdr:to>
      <xdr:col>15</xdr:col>
      <xdr:colOff>231775</xdr:colOff>
      <xdr:row>57</xdr:row>
      <xdr:rowOff>19342</xdr:rowOff>
    </xdr:to>
    <xdr:sp macro="" textlink="">
      <xdr:nvSpPr>
        <xdr:cNvPr id="343" name="フローチャート : 判断 342"/>
        <xdr:cNvSpPr/>
      </xdr:nvSpPr>
      <xdr:spPr>
        <a:xfrm>
          <a:off x="10426700" y="969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113449</xdr:rowOff>
    </xdr:from>
    <xdr:to>
      <xdr:col>14</xdr:col>
      <xdr:colOff>28575</xdr:colOff>
      <xdr:row>57</xdr:row>
      <xdr:rowOff>26429</xdr:rowOff>
    </xdr:to>
    <xdr:cxnSp macro="">
      <xdr:nvCxnSpPr>
        <xdr:cNvPr id="344" name="直線コネクタ 343"/>
        <xdr:cNvCxnSpPr/>
      </xdr:nvCxnSpPr>
      <xdr:spPr>
        <a:xfrm flipV="1">
          <a:off x="8750300" y="9714649"/>
          <a:ext cx="889000" cy="8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97536</xdr:rowOff>
    </xdr:from>
    <xdr:to>
      <xdr:col>14</xdr:col>
      <xdr:colOff>79375</xdr:colOff>
      <xdr:row>57</xdr:row>
      <xdr:rowOff>27686</xdr:rowOff>
    </xdr:to>
    <xdr:sp macro="" textlink="">
      <xdr:nvSpPr>
        <xdr:cNvPr id="345" name="フローチャート : 判断 344"/>
        <xdr:cNvSpPr/>
      </xdr:nvSpPr>
      <xdr:spPr>
        <a:xfrm>
          <a:off x="9588500" y="9698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18813</xdr:rowOff>
    </xdr:from>
    <xdr:ext cx="534377" cy="259045"/>
    <xdr:sp macro="" textlink="">
      <xdr:nvSpPr>
        <xdr:cNvPr id="346" name="テキスト ボックス 345"/>
        <xdr:cNvSpPr txBox="1"/>
      </xdr:nvSpPr>
      <xdr:spPr>
        <a:xfrm>
          <a:off x="9372111" y="9791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32,320</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26429</xdr:rowOff>
    </xdr:from>
    <xdr:to>
      <xdr:col>12</xdr:col>
      <xdr:colOff>511175</xdr:colOff>
      <xdr:row>57</xdr:row>
      <xdr:rowOff>33389</xdr:rowOff>
    </xdr:to>
    <xdr:cxnSp macro="">
      <xdr:nvCxnSpPr>
        <xdr:cNvPr id="347" name="直線コネクタ 346"/>
        <xdr:cNvCxnSpPr/>
      </xdr:nvCxnSpPr>
      <xdr:spPr>
        <a:xfrm flipV="1">
          <a:off x="7861300" y="9799079"/>
          <a:ext cx="889000" cy="6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137744</xdr:rowOff>
    </xdr:from>
    <xdr:to>
      <xdr:col>12</xdr:col>
      <xdr:colOff>561975</xdr:colOff>
      <xdr:row>57</xdr:row>
      <xdr:rowOff>67894</xdr:rowOff>
    </xdr:to>
    <xdr:sp macro="" textlink="">
      <xdr:nvSpPr>
        <xdr:cNvPr id="348" name="フローチャート : 判断 347"/>
        <xdr:cNvSpPr/>
      </xdr:nvSpPr>
      <xdr:spPr>
        <a:xfrm>
          <a:off x="8699500" y="9738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84421</xdr:rowOff>
    </xdr:from>
    <xdr:ext cx="534377" cy="259045"/>
    <xdr:sp macro="" textlink="">
      <xdr:nvSpPr>
        <xdr:cNvPr id="349" name="テキスト ボックス 348"/>
        <xdr:cNvSpPr txBox="1"/>
      </xdr:nvSpPr>
      <xdr:spPr>
        <a:xfrm>
          <a:off x="8483111" y="9514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22327</xdr:rowOff>
    </xdr:from>
    <xdr:to>
      <xdr:col>11</xdr:col>
      <xdr:colOff>307975</xdr:colOff>
      <xdr:row>57</xdr:row>
      <xdr:rowOff>33389</xdr:rowOff>
    </xdr:to>
    <xdr:cxnSp macro="">
      <xdr:nvCxnSpPr>
        <xdr:cNvPr id="350" name="直線コネクタ 349"/>
        <xdr:cNvCxnSpPr/>
      </xdr:nvCxnSpPr>
      <xdr:spPr>
        <a:xfrm>
          <a:off x="6972300" y="9794977"/>
          <a:ext cx="889000" cy="1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140259</xdr:rowOff>
    </xdr:from>
    <xdr:to>
      <xdr:col>11</xdr:col>
      <xdr:colOff>358775</xdr:colOff>
      <xdr:row>57</xdr:row>
      <xdr:rowOff>70409</xdr:rowOff>
    </xdr:to>
    <xdr:sp macro="" textlink="">
      <xdr:nvSpPr>
        <xdr:cNvPr id="351" name="フローチャート : 判断 350"/>
        <xdr:cNvSpPr/>
      </xdr:nvSpPr>
      <xdr:spPr>
        <a:xfrm>
          <a:off x="7810500" y="97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86936</xdr:rowOff>
    </xdr:from>
    <xdr:ext cx="534377" cy="259045"/>
    <xdr:sp macro="" textlink="">
      <xdr:nvSpPr>
        <xdr:cNvPr id="352" name="テキスト ボックス 351"/>
        <xdr:cNvSpPr txBox="1"/>
      </xdr:nvSpPr>
      <xdr:spPr>
        <a:xfrm>
          <a:off x="7594111" y="9516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4343</xdr:rowOff>
    </xdr:from>
    <xdr:to>
      <xdr:col>10</xdr:col>
      <xdr:colOff>155575</xdr:colOff>
      <xdr:row>57</xdr:row>
      <xdr:rowOff>105943</xdr:rowOff>
    </xdr:to>
    <xdr:sp macro="" textlink="">
      <xdr:nvSpPr>
        <xdr:cNvPr id="353" name="フローチャート : 判断 352"/>
        <xdr:cNvSpPr/>
      </xdr:nvSpPr>
      <xdr:spPr>
        <a:xfrm>
          <a:off x="6921500" y="9776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97070</xdr:rowOff>
    </xdr:from>
    <xdr:ext cx="534377" cy="259045"/>
    <xdr:sp macro="" textlink="">
      <xdr:nvSpPr>
        <xdr:cNvPr id="354" name="テキスト ボックス 353"/>
        <xdr:cNvSpPr txBox="1"/>
      </xdr:nvSpPr>
      <xdr:spPr>
        <a:xfrm>
          <a:off x="6705111" y="9869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5" name="テキスト ボックス 35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6" name="テキスト ボックス 35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7" name="テキスト ボックス 35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8" name="テキスト ボックス 35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9" name="テキスト ボックス 35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56</xdr:row>
      <xdr:rowOff>64592</xdr:rowOff>
    </xdr:from>
    <xdr:to>
      <xdr:col>15</xdr:col>
      <xdr:colOff>231775</xdr:colOff>
      <xdr:row>56</xdr:row>
      <xdr:rowOff>166192</xdr:rowOff>
    </xdr:to>
    <xdr:sp macro="" textlink="">
      <xdr:nvSpPr>
        <xdr:cNvPr id="360" name="円/楕円 359"/>
        <xdr:cNvSpPr/>
      </xdr:nvSpPr>
      <xdr:spPr>
        <a:xfrm>
          <a:off x="10426700" y="966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87469</xdr:rowOff>
    </xdr:from>
    <xdr:ext cx="534377" cy="259045"/>
    <xdr:sp macro="" textlink="">
      <xdr:nvSpPr>
        <xdr:cNvPr id="361" name="農林水産業費該当値テキスト"/>
        <xdr:cNvSpPr txBox="1"/>
      </xdr:nvSpPr>
      <xdr:spPr>
        <a:xfrm>
          <a:off x="10528300" y="95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34,914</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62649</xdr:rowOff>
    </xdr:from>
    <xdr:to>
      <xdr:col>14</xdr:col>
      <xdr:colOff>79375</xdr:colOff>
      <xdr:row>56</xdr:row>
      <xdr:rowOff>164249</xdr:rowOff>
    </xdr:to>
    <xdr:sp macro="" textlink="">
      <xdr:nvSpPr>
        <xdr:cNvPr id="362" name="円/楕円 361"/>
        <xdr:cNvSpPr/>
      </xdr:nvSpPr>
      <xdr:spPr>
        <a:xfrm>
          <a:off x="9588500" y="9663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9326</xdr:rowOff>
    </xdr:from>
    <xdr:ext cx="534377" cy="259045"/>
    <xdr:sp macro="" textlink="">
      <xdr:nvSpPr>
        <xdr:cNvPr id="363" name="テキスト ボックス 362"/>
        <xdr:cNvSpPr txBox="1"/>
      </xdr:nvSpPr>
      <xdr:spPr>
        <a:xfrm>
          <a:off x="9372111" y="943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35,067</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147079</xdr:rowOff>
    </xdr:from>
    <xdr:to>
      <xdr:col>12</xdr:col>
      <xdr:colOff>561975</xdr:colOff>
      <xdr:row>57</xdr:row>
      <xdr:rowOff>77229</xdr:rowOff>
    </xdr:to>
    <xdr:sp macro="" textlink="">
      <xdr:nvSpPr>
        <xdr:cNvPr id="364" name="円/楕円 363"/>
        <xdr:cNvSpPr/>
      </xdr:nvSpPr>
      <xdr:spPr>
        <a:xfrm>
          <a:off x="8699500" y="97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68356</xdr:rowOff>
    </xdr:from>
    <xdr:ext cx="534377" cy="259045"/>
    <xdr:sp macro="" textlink="">
      <xdr:nvSpPr>
        <xdr:cNvPr id="365" name="テキスト ボックス 364"/>
        <xdr:cNvSpPr txBox="1"/>
      </xdr:nvSpPr>
      <xdr:spPr>
        <a:xfrm>
          <a:off x="8483111" y="9841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28,419</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154039</xdr:rowOff>
    </xdr:from>
    <xdr:to>
      <xdr:col>11</xdr:col>
      <xdr:colOff>358775</xdr:colOff>
      <xdr:row>57</xdr:row>
      <xdr:rowOff>84189</xdr:rowOff>
    </xdr:to>
    <xdr:sp macro="" textlink="">
      <xdr:nvSpPr>
        <xdr:cNvPr id="366" name="円/楕円 365"/>
        <xdr:cNvSpPr/>
      </xdr:nvSpPr>
      <xdr:spPr>
        <a:xfrm>
          <a:off x="7810500" y="975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75316</xdr:rowOff>
    </xdr:from>
    <xdr:ext cx="534377" cy="259045"/>
    <xdr:sp macro="" textlink="">
      <xdr:nvSpPr>
        <xdr:cNvPr id="367" name="テキスト ボックス 366"/>
        <xdr:cNvSpPr txBox="1"/>
      </xdr:nvSpPr>
      <xdr:spPr>
        <a:xfrm>
          <a:off x="7594111" y="984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27,871</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142977</xdr:rowOff>
    </xdr:from>
    <xdr:to>
      <xdr:col>10</xdr:col>
      <xdr:colOff>155575</xdr:colOff>
      <xdr:row>57</xdr:row>
      <xdr:rowOff>73127</xdr:rowOff>
    </xdr:to>
    <xdr:sp macro="" textlink="">
      <xdr:nvSpPr>
        <xdr:cNvPr id="368" name="円/楕円 367"/>
        <xdr:cNvSpPr/>
      </xdr:nvSpPr>
      <xdr:spPr>
        <a:xfrm>
          <a:off x="6921500" y="9744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89654</xdr:rowOff>
    </xdr:from>
    <xdr:ext cx="534377" cy="259045"/>
    <xdr:sp macro="" textlink="">
      <xdr:nvSpPr>
        <xdr:cNvPr id="369" name="テキスト ボックス 368"/>
        <xdr:cNvSpPr txBox="1"/>
      </xdr:nvSpPr>
      <xdr:spPr>
        <a:xfrm>
          <a:off x="6705111" y="9519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28,742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0" name="正方形/長方形 36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1" name="正方形/長方形 37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2" name="正方形/長方形 37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23/128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3" name="正方形/長方形 37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4" name="正方形/長方形 37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5" name="正方形/長方形 37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6" name="正方形/長方形 37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7" name="正方形/長方形 37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8" name="テキスト ボックス 37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9" name="直線コネクタ 37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0" name="直線コネクタ 37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1" name="テキスト ボックス 38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2" name="直線コネクタ 38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3" name="テキスト ボックス 382"/>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4" name="直線コネクタ 38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5" name="テキスト ボックス 384"/>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6" name="直線コネクタ 38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7" name="テキスト ボックス 386"/>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88" name="直線コネクタ 38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89" name="テキスト ボックス 388"/>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0" name="直線コネクタ 38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1" name="テキスト ボックス 39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56109</xdr:rowOff>
    </xdr:from>
    <xdr:to>
      <xdr:col>15</xdr:col>
      <xdr:colOff>180340</xdr:colOff>
      <xdr:row>79</xdr:row>
      <xdr:rowOff>13894</xdr:rowOff>
    </xdr:to>
    <xdr:cxnSp macro="">
      <xdr:nvCxnSpPr>
        <xdr:cNvPr id="393" name="直線コネクタ 392"/>
        <xdr:cNvCxnSpPr/>
      </xdr:nvCxnSpPr>
      <xdr:spPr>
        <a:xfrm flipV="1">
          <a:off x="10475595" y="12057609"/>
          <a:ext cx="1270" cy="1500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17721</xdr:rowOff>
    </xdr:from>
    <xdr:ext cx="469744" cy="259045"/>
    <xdr:sp macro="" textlink="">
      <xdr:nvSpPr>
        <xdr:cNvPr id="394" name="商工費最小値テキスト"/>
        <xdr:cNvSpPr txBox="1"/>
      </xdr:nvSpPr>
      <xdr:spPr>
        <a:xfrm>
          <a:off x="10528300" y="13562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2,406</a:t>
          </a:r>
          <a:endParaRPr kumimoji="1" lang="ja-JP" altLang="en-US" sz="1000" b="1">
            <a:latin typeface="ＭＳ Ｐゴシック"/>
          </a:endParaRPr>
        </a:p>
      </xdr:txBody>
    </xdr:sp>
    <xdr:clientData/>
  </xdr:oneCellAnchor>
  <xdr:twoCellAnchor>
    <xdr:from>
      <xdr:col>15</xdr:col>
      <xdr:colOff>92075</xdr:colOff>
      <xdr:row>79</xdr:row>
      <xdr:rowOff>13894</xdr:rowOff>
    </xdr:from>
    <xdr:to>
      <xdr:col>15</xdr:col>
      <xdr:colOff>269875</xdr:colOff>
      <xdr:row>79</xdr:row>
      <xdr:rowOff>13894</xdr:rowOff>
    </xdr:to>
    <xdr:cxnSp macro="">
      <xdr:nvCxnSpPr>
        <xdr:cNvPr id="395" name="直線コネクタ 394"/>
        <xdr:cNvCxnSpPr/>
      </xdr:nvCxnSpPr>
      <xdr:spPr>
        <a:xfrm>
          <a:off x="10388600" y="1355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2786</xdr:rowOff>
    </xdr:from>
    <xdr:ext cx="599010" cy="259045"/>
    <xdr:sp macro="" textlink="">
      <xdr:nvSpPr>
        <xdr:cNvPr id="396" name="商工費最大値テキスト"/>
        <xdr:cNvSpPr txBox="1"/>
      </xdr:nvSpPr>
      <xdr:spPr>
        <a:xfrm>
          <a:off x="10528300" y="11832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120,582</a:t>
          </a:r>
          <a:endParaRPr kumimoji="1" lang="ja-JP" altLang="en-US" sz="1000" b="1">
            <a:latin typeface="ＭＳ Ｐゴシック"/>
          </a:endParaRPr>
        </a:p>
      </xdr:txBody>
    </xdr:sp>
    <xdr:clientData/>
  </xdr:oneCellAnchor>
  <xdr:twoCellAnchor>
    <xdr:from>
      <xdr:col>15</xdr:col>
      <xdr:colOff>92075</xdr:colOff>
      <xdr:row>70</xdr:row>
      <xdr:rowOff>56109</xdr:rowOff>
    </xdr:from>
    <xdr:to>
      <xdr:col>15</xdr:col>
      <xdr:colOff>269875</xdr:colOff>
      <xdr:row>70</xdr:row>
      <xdr:rowOff>56109</xdr:rowOff>
    </xdr:to>
    <xdr:cxnSp macro="">
      <xdr:nvCxnSpPr>
        <xdr:cNvPr id="397" name="直線コネクタ 396"/>
        <xdr:cNvCxnSpPr/>
      </xdr:nvCxnSpPr>
      <xdr:spPr>
        <a:xfrm>
          <a:off x="10388600" y="12057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6832</xdr:rowOff>
    </xdr:from>
    <xdr:to>
      <xdr:col>15</xdr:col>
      <xdr:colOff>180975</xdr:colOff>
      <xdr:row>78</xdr:row>
      <xdr:rowOff>99416</xdr:rowOff>
    </xdr:to>
    <xdr:cxnSp macro="">
      <xdr:nvCxnSpPr>
        <xdr:cNvPr id="398" name="直線コネクタ 397"/>
        <xdr:cNvCxnSpPr/>
      </xdr:nvCxnSpPr>
      <xdr:spPr>
        <a:xfrm flipV="1">
          <a:off x="9639300" y="13208482"/>
          <a:ext cx="838200" cy="264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95026</xdr:rowOff>
    </xdr:from>
    <xdr:ext cx="534377" cy="259045"/>
    <xdr:sp macro="" textlink="">
      <xdr:nvSpPr>
        <xdr:cNvPr id="399" name="商工費平均値テキスト"/>
        <xdr:cNvSpPr txBox="1"/>
      </xdr:nvSpPr>
      <xdr:spPr>
        <a:xfrm>
          <a:off x="10528300" y="132966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17,319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116599</xdr:rowOff>
    </xdr:from>
    <xdr:to>
      <xdr:col>15</xdr:col>
      <xdr:colOff>231775</xdr:colOff>
      <xdr:row>78</xdr:row>
      <xdr:rowOff>46749</xdr:rowOff>
    </xdr:to>
    <xdr:sp macro="" textlink="">
      <xdr:nvSpPr>
        <xdr:cNvPr id="400" name="フローチャート : 判断 399"/>
        <xdr:cNvSpPr/>
      </xdr:nvSpPr>
      <xdr:spPr>
        <a:xfrm>
          <a:off x="10426700" y="1331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82093</xdr:rowOff>
    </xdr:from>
    <xdr:to>
      <xdr:col>14</xdr:col>
      <xdr:colOff>28575</xdr:colOff>
      <xdr:row>78</xdr:row>
      <xdr:rowOff>99416</xdr:rowOff>
    </xdr:to>
    <xdr:cxnSp macro="">
      <xdr:nvCxnSpPr>
        <xdr:cNvPr id="401" name="直線コネクタ 400"/>
        <xdr:cNvCxnSpPr/>
      </xdr:nvCxnSpPr>
      <xdr:spPr>
        <a:xfrm>
          <a:off x="8750300" y="13455193"/>
          <a:ext cx="889000" cy="17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102781</xdr:rowOff>
    </xdr:from>
    <xdr:to>
      <xdr:col>14</xdr:col>
      <xdr:colOff>79375</xdr:colOff>
      <xdr:row>78</xdr:row>
      <xdr:rowOff>32931</xdr:rowOff>
    </xdr:to>
    <xdr:sp macro="" textlink="">
      <xdr:nvSpPr>
        <xdr:cNvPr id="402" name="フローチャート : 判断 401"/>
        <xdr:cNvSpPr/>
      </xdr:nvSpPr>
      <xdr:spPr>
        <a:xfrm>
          <a:off x="9588500" y="1330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49458</xdr:rowOff>
    </xdr:from>
    <xdr:ext cx="534377" cy="259045"/>
    <xdr:sp macro="" textlink="">
      <xdr:nvSpPr>
        <xdr:cNvPr id="403" name="テキスト ボックス 402"/>
        <xdr:cNvSpPr txBox="1"/>
      </xdr:nvSpPr>
      <xdr:spPr>
        <a:xfrm>
          <a:off x="9372111" y="1307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18,407</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82093</xdr:rowOff>
    </xdr:from>
    <xdr:to>
      <xdr:col>12</xdr:col>
      <xdr:colOff>511175</xdr:colOff>
      <xdr:row>78</xdr:row>
      <xdr:rowOff>105575</xdr:rowOff>
    </xdr:to>
    <xdr:cxnSp macro="">
      <xdr:nvCxnSpPr>
        <xdr:cNvPr id="404" name="直線コネクタ 403"/>
        <xdr:cNvCxnSpPr/>
      </xdr:nvCxnSpPr>
      <xdr:spPr>
        <a:xfrm flipV="1">
          <a:off x="7861300" y="13455193"/>
          <a:ext cx="889000" cy="23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138037</xdr:rowOff>
    </xdr:from>
    <xdr:to>
      <xdr:col>12</xdr:col>
      <xdr:colOff>561975</xdr:colOff>
      <xdr:row>78</xdr:row>
      <xdr:rowOff>68187</xdr:rowOff>
    </xdr:to>
    <xdr:sp macro="" textlink="">
      <xdr:nvSpPr>
        <xdr:cNvPr id="405" name="フローチャート : 判断 404"/>
        <xdr:cNvSpPr/>
      </xdr:nvSpPr>
      <xdr:spPr>
        <a:xfrm>
          <a:off x="8699500" y="133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84714</xdr:rowOff>
    </xdr:from>
    <xdr:ext cx="534377" cy="259045"/>
    <xdr:sp macro="" textlink="">
      <xdr:nvSpPr>
        <xdr:cNvPr id="406" name="テキスト ボックス 405"/>
        <xdr:cNvSpPr txBox="1"/>
      </xdr:nvSpPr>
      <xdr:spPr>
        <a:xfrm>
          <a:off x="8483111" y="13114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150634</xdr:rowOff>
    </xdr:from>
    <xdr:to>
      <xdr:col>11</xdr:col>
      <xdr:colOff>307975</xdr:colOff>
      <xdr:row>78</xdr:row>
      <xdr:rowOff>105575</xdr:rowOff>
    </xdr:to>
    <xdr:cxnSp macro="">
      <xdr:nvCxnSpPr>
        <xdr:cNvPr id="407" name="直線コネクタ 406"/>
        <xdr:cNvCxnSpPr/>
      </xdr:nvCxnSpPr>
      <xdr:spPr>
        <a:xfrm>
          <a:off x="6972300" y="13352284"/>
          <a:ext cx="889000" cy="126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152845</xdr:rowOff>
    </xdr:from>
    <xdr:to>
      <xdr:col>11</xdr:col>
      <xdr:colOff>358775</xdr:colOff>
      <xdr:row>78</xdr:row>
      <xdr:rowOff>82995</xdr:rowOff>
    </xdr:to>
    <xdr:sp macro="" textlink="">
      <xdr:nvSpPr>
        <xdr:cNvPr id="408" name="フローチャート : 判断 407"/>
        <xdr:cNvSpPr/>
      </xdr:nvSpPr>
      <xdr:spPr>
        <a:xfrm>
          <a:off x="7810500" y="1335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99522</xdr:rowOff>
    </xdr:from>
    <xdr:ext cx="534377" cy="259045"/>
    <xdr:sp macro="" textlink="">
      <xdr:nvSpPr>
        <xdr:cNvPr id="409" name="テキスト ボックス 408"/>
        <xdr:cNvSpPr txBox="1"/>
      </xdr:nvSpPr>
      <xdr:spPr>
        <a:xfrm>
          <a:off x="7594111" y="1312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166954</xdr:rowOff>
    </xdr:from>
    <xdr:to>
      <xdr:col>10</xdr:col>
      <xdr:colOff>155575</xdr:colOff>
      <xdr:row>78</xdr:row>
      <xdr:rowOff>97104</xdr:rowOff>
    </xdr:to>
    <xdr:sp macro="" textlink="">
      <xdr:nvSpPr>
        <xdr:cNvPr id="410" name="フローチャート : 判断 409"/>
        <xdr:cNvSpPr/>
      </xdr:nvSpPr>
      <xdr:spPr>
        <a:xfrm>
          <a:off x="6921500" y="13368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88231</xdr:rowOff>
    </xdr:from>
    <xdr:ext cx="534377" cy="259045"/>
    <xdr:sp macro="" textlink="">
      <xdr:nvSpPr>
        <xdr:cNvPr id="411" name="テキスト ボックス 410"/>
        <xdr:cNvSpPr txBox="1"/>
      </xdr:nvSpPr>
      <xdr:spPr>
        <a:xfrm>
          <a:off x="6705111" y="1346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2" name="テキスト ボックス 41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3" name="テキスト ボックス 41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4" name="テキスト ボックス 41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5" name="テキスト ボックス 41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6" name="テキスト ボックス 41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127482</xdr:rowOff>
    </xdr:from>
    <xdr:to>
      <xdr:col>15</xdr:col>
      <xdr:colOff>231775</xdr:colOff>
      <xdr:row>77</xdr:row>
      <xdr:rowOff>57632</xdr:rowOff>
    </xdr:to>
    <xdr:sp macro="" textlink="">
      <xdr:nvSpPr>
        <xdr:cNvPr id="417" name="円/楕円 416"/>
        <xdr:cNvSpPr/>
      </xdr:nvSpPr>
      <xdr:spPr>
        <a:xfrm>
          <a:off x="10426700" y="13157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150359</xdr:rowOff>
    </xdr:from>
    <xdr:ext cx="534377" cy="259045"/>
    <xdr:sp macro="" textlink="">
      <xdr:nvSpPr>
        <xdr:cNvPr id="418" name="商工費該当値テキスト"/>
        <xdr:cNvSpPr txBox="1"/>
      </xdr:nvSpPr>
      <xdr:spPr>
        <a:xfrm>
          <a:off x="10528300" y="13009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29,962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48616</xdr:rowOff>
    </xdr:from>
    <xdr:to>
      <xdr:col>14</xdr:col>
      <xdr:colOff>79375</xdr:colOff>
      <xdr:row>78</xdr:row>
      <xdr:rowOff>150216</xdr:rowOff>
    </xdr:to>
    <xdr:sp macro="" textlink="">
      <xdr:nvSpPr>
        <xdr:cNvPr id="419" name="円/楕円 418"/>
        <xdr:cNvSpPr/>
      </xdr:nvSpPr>
      <xdr:spPr>
        <a:xfrm>
          <a:off x="9588500" y="1342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141343</xdr:rowOff>
    </xdr:from>
    <xdr:ext cx="469744" cy="259045"/>
    <xdr:sp macro="" textlink="">
      <xdr:nvSpPr>
        <xdr:cNvPr id="420" name="テキスト ボックス 419"/>
        <xdr:cNvSpPr txBox="1"/>
      </xdr:nvSpPr>
      <xdr:spPr>
        <a:xfrm>
          <a:off x="9404427" y="13514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9,172</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31293</xdr:rowOff>
    </xdr:from>
    <xdr:to>
      <xdr:col>12</xdr:col>
      <xdr:colOff>561975</xdr:colOff>
      <xdr:row>78</xdr:row>
      <xdr:rowOff>132893</xdr:rowOff>
    </xdr:to>
    <xdr:sp macro="" textlink="">
      <xdr:nvSpPr>
        <xdr:cNvPr id="421" name="円/楕円 420"/>
        <xdr:cNvSpPr/>
      </xdr:nvSpPr>
      <xdr:spPr>
        <a:xfrm>
          <a:off x="8699500" y="13404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124020</xdr:rowOff>
    </xdr:from>
    <xdr:ext cx="534377" cy="259045"/>
    <xdr:sp macro="" textlink="">
      <xdr:nvSpPr>
        <xdr:cNvPr id="422" name="テキスト ボックス 421"/>
        <xdr:cNvSpPr txBox="1"/>
      </xdr:nvSpPr>
      <xdr:spPr>
        <a:xfrm>
          <a:off x="8483111" y="13497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10,536</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54775</xdr:rowOff>
    </xdr:from>
    <xdr:to>
      <xdr:col>11</xdr:col>
      <xdr:colOff>358775</xdr:colOff>
      <xdr:row>78</xdr:row>
      <xdr:rowOff>156375</xdr:rowOff>
    </xdr:to>
    <xdr:sp macro="" textlink="">
      <xdr:nvSpPr>
        <xdr:cNvPr id="423" name="円/楕円 422"/>
        <xdr:cNvSpPr/>
      </xdr:nvSpPr>
      <xdr:spPr>
        <a:xfrm>
          <a:off x="7810500" y="1342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147502</xdr:rowOff>
    </xdr:from>
    <xdr:ext cx="469744" cy="259045"/>
    <xdr:sp macro="" textlink="">
      <xdr:nvSpPr>
        <xdr:cNvPr id="424" name="テキスト ボックス 423"/>
        <xdr:cNvSpPr txBox="1"/>
      </xdr:nvSpPr>
      <xdr:spPr>
        <a:xfrm>
          <a:off x="7626427" y="13520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8,687</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99834</xdr:rowOff>
    </xdr:from>
    <xdr:to>
      <xdr:col>10</xdr:col>
      <xdr:colOff>155575</xdr:colOff>
      <xdr:row>78</xdr:row>
      <xdr:rowOff>29984</xdr:rowOff>
    </xdr:to>
    <xdr:sp macro="" textlink="">
      <xdr:nvSpPr>
        <xdr:cNvPr id="425" name="円/楕円 424"/>
        <xdr:cNvSpPr/>
      </xdr:nvSpPr>
      <xdr:spPr>
        <a:xfrm>
          <a:off x="6921500" y="1330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46511</xdr:rowOff>
    </xdr:from>
    <xdr:ext cx="534377" cy="259045"/>
    <xdr:sp macro="" textlink="">
      <xdr:nvSpPr>
        <xdr:cNvPr id="426" name="テキスト ボックス 425"/>
        <xdr:cNvSpPr txBox="1"/>
      </xdr:nvSpPr>
      <xdr:spPr>
        <a:xfrm>
          <a:off x="6705111" y="13076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18,639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77/128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49,038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139700</xdr:rowOff>
    </xdr:from>
    <xdr:to>
      <xdr:col>16</xdr:col>
      <xdr:colOff>307975</xdr:colOff>
      <xdr:row>99</xdr:row>
      <xdr:rowOff>139700</xdr:rowOff>
    </xdr:to>
    <xdr:cxnSp macro="">
      <xdr:nvCxnSpPr>
        <xdr:cNvPr id="437" name="直線コネクタ 436"/>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168927</xdr:rowOff>
    </xdr:from>
    <xdr:ext cx="248786" cy="259045"/>
    <xdr:sp macro="" textlink="">
      <xdr:nvSpPr>
        <xdr:cNvPr id="438" name="テキスト ボックス 437"/>
        <xdr:cNvSpPr txBox="1"/>
      </xdr:nvSpPr>
      <xdr:spPr>
        <a:xfrm>
          <a:off x="6355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98</xdr:row>
      <xdr:rowOff>25400</xdr:rowOff>
    </xdr:from>
    <xdr:to>
      <xdr:col>16</xdr:col>
      <xdr:colOff>307975</xdr:colOff>
      <xdr:row>98</xdr:row>
      <xdr:rowOff>25400</xdr:rowOff>
    </xdr:to>
    <xdr:cxnSp macro="">
      <xdr:nvCxnSpPr>
        <xdr:cNvPr id="439" name="直線コネクタ 438"/>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97</xdr:row>
      <xdr:rowOff>54627</xdr:rowOff>
    </xdr:from>
    <xdr:ext cx="531299" cy="259045"/>
    <xdr:sp macro="" textlink="">
      <xdr:nvSpPr>
        <xdr:cNvPr id="440" name="テキスト ボックス 439"/>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96</xdr:row>
      <xdr:rowOff>82550</xdr:rowOff>
    </xdr:from>
    <xdr:to>
      <xdr:col>16</xdr:col>
      <xdr:colOff>307975</xdr:colOff>
      <xdr:row>96</xdr:row>
      <xdr:rowOff>82550</xdr:rowOff>
    </xdr:to>
    <xdr:cxnSp macro="">
      <xdr:nvCxnSpPr>
        <xdr:cNvPr id="441" name="直線コネクタ 440"/>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111777</xdr:rowOff>
    </xdr:from>
    <xdr:ext cx="531299" cy="259045"/>
    <xdr:sp macro="" textlink="">
      <xdr:nvSpPr>
        <xdr:cNvPr id="442" name="テキスト ボックス 441"/>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4" name="テキスト ボックス 44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93</xdr:row>
      <xdr:rowOff>25400</xdr:rowOff>
    </xdr:from>
    <xdr:to>
      <xdr:col>16</xdr:col>
      <xdr:colOff>307975</xdr:colOff>
      <xdr:row>93</xdr:row>
      <xdr:rowOff>25400</xdr:rowOff>
    </xdr:to>
    <xdr:cxnSp macro="">
      <xdr:nvCxnSpPr>
        <xdr:cNvPr id="445" name="直線コネクタ 444"/>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54627</xdr:rowOff>
    </xdr:from>
    <xdr:ext cx="595419" cy="259045"/>
    <xdr:sp macro="" textlink="">
      <xdr:nvSpPr>
        <xdr:cNvPr id="446" name="テキスト ボックス 445"/>
        <xdr:cNvSpPr txBox="1"/>
      </xdr:nvSpPr>
      <xdr:spPr>
        <a:xfrm>
          <a:off x="6008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47" name="直線コネクタ 446"/>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90</xdr:row>
      <xdr:rowOff>111777</xdr:rowOff>
    </xdr:from>
    <xdr:ext cx="595419" cy="259045"/>
    <xdr:sp macro="" textlink="">
      <xdr:nvSpPr>
        <xdr:cNvPr id="448" name="テキスト ボックス 447"/>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89</xdr:row>
      <xdr:rowOff>139700</xdr:rowOff>
    </xdr:from>
    <xdr:to>
      <xdr:col>16</xdr:col>
      <xdr:colOff>307975</xdr:colOff>
      <xdr:row>89</xdr:row>
      <xdr:rowOff>139700</xdr:rowOff>
    </xdr:to>
    <xdr:cxnSp macro="">
      <xdr:nvCxnSpPr>
        <xdr:cNvPr id="449" name="直線コネクタ 448"/>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88</xdr:row>
      <xdr:rowOff>168927</xdr:rowOff>
    </xdr:from>
    <xdr:ext cx="595419" cy="259045"/>
    <xdr:sp macro="" textlink="">
      <xdr:nvSpPr>
        <xdr:cNvPr id="450" name="テキスト ボックス 449"/>
        <xdr:cNvSpPr txBox="1"/>
      </xdr:nvSpPr>
      <xdr:spPr>
        <a:xfrm>
          <a:off x="6008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155702</xdr:rowOff>
    </xdr:from>
    <xdr:to>
      <xdr:col>15</xdr:col>
      <xdr:colOff>180340</xdr:colOff>
      <xdr:row>99</xdr:row>
      <xdr:rowOff>32829</xdr:rowOff>
    </xdr:to>
    <xdr:cxnSp macro="">
      <xdr:nvCxnSpPr>
        <xdr:cNvPr id="454" name="直線コネクタ 453"/>
        <xdr:cNvCxnSpPr/>
      </xdr:nvCxnSpPr>
      <xdr:spPr>
        <a:xfrm flipV="1">
          <a:off x="10475595" y="15586202"/>
          <a:ext cx="1270" cy="1420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36656</xdr:rowOff>
    </xdr:from>
    <xdr:ext cx="534377" cy="259045"/>
    <xdr:sp macro="" textlink="">
      <xdr:nvSpPr>
        <xdr:cNvPr id="455" name="土木費最小値テキスト"/>
        <xdr:cNvSpPr txBox="1"/>
      </xdr:nvSpPr>
      <xdr:spPr>
        <a:xfrm>
          <a:off x="10528300" y="17010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11,220</a:t>
          </a:r>
          <a:endParaRPr kumimoji="1" lang="ja-JP" altLang="en-US" sz="1000" b="1">
            <a:latin typeface="ＭＳ Ｐゴシック"/>
          </a:endParaRPr>
        </a:p>
      </xdr:txBody>
    </xdr:sp>
    <xdr:clientData/>
  </xdr:oneCellAnchor>
  <xdr:twoCellAnchor>
    <xdr:from>
      <xdr:col>15</xdr:col>
      <xdr:colOff>92075</xdr:colOff>
      <xdr:row>99</xdr:row>
      <xdr:rowOff>32829</xdr:rowOff>
    </xdr:from>
    <xdr:to>
      <xdr:col>15</xdr:col>
      <xdr:colOff>269875</xdr:colOff>
      <xdr:row>99</xdr:row>
      <xdr:rowOff>32829</xdr:rowOff>
    </xdr:to>
    <xdr:cxnSp macro="">
      <xdr:nvCxnSpPr>
        <xdr:cNvPr id="456" name="直線コネクタ 455"/>
        <xdr:cNvCxnSpPr/>
      </xdr:nvCxnSpPr>
      <xdr:spPr>
        <a:xfrm>
          <a:off x="10388600" y="17006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102379</xdr:rowOff>
    </xdr:from>
    <xdr:ext cx="599010" cy="259045"/>
    <xdr:sp macro="" textlink="">
      <xdr:nvSpPr>
        <xdr:cNvPr id="457" name="土木費最大値テキスト"/>
        <xdr:cNvSpPr txBox="1"/>
      </xdr:nvSpPr>
      <xdr:spPr>
        <a:xfrm>
          <a:off x="10528300" y="15361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160,320</a:t>
          </a:r>
          <a:endParaRPr kumimoji="1" lang="ja-JP" altLang="en-US" sz="1000" b="1">
            <a:latin typeface="ＭＳ Ｐゴシック"/>
          </a:endParaRPr>
        </a:p>
      </xdr:txBody>
    </xdr:sp>
    <xdr:clientData/>
  </xdr:oneCellAnchor>
  <xdr:twoCellAnchor>
    <xdr:from>
      <xdr:col>15</xdr:col>
      <xdr:colOff>92075</xdr:colOff>
      <xdr:row>90</xdr:row>
      <xdr:rowOff>155702</xdr:rowOff>
    </xdr:from>
    <xdr:to>
      <xdr:col>15</xdr:col>
      <xdr:colOff>269875</xdr:colOff>
      <xdr:row>90</xdr:row>
      <xdr:rowOff>155702</xdr:rowOff>
    </xdr:to>
    <xdr:cxnSp macro="">
      <xdr:nvCxnSpPr>
        <xdr:cNvPr id="458" name="直線コネクタ 457"/>
        <xdr:cNvCxnSpPr/>
      </xdr:nvCxnSpPr>
      <xdr:spPr>
        <a:xfrm>
          <a:off x="10388600" y="15586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34410</xdr:rowOff>
    </xdr:from>
    <xdr:to>
      <xdr:col>15</xdr:col>
      <xdr:colOff>180975</xdr:colOff>
      <xdr:row>97</xdr:row>
      <xdr:rowOff>89599</xdr:rowOff>
    </xdr:to>
    <xdr:cxnSp macro="">
      <xdr:nvCxnSpPr>
        <xdr:cNvPr id="459" name="直線コネクタ 458"/>
        <xdr:cNvCxnSpPr/>
      </xdr:nvCxnSpPr>
      <xdr:spPr>
        <a:xfrm flipV="1">
          <a:off x="9639300" y="16665060"/>
          <a:ext cx="838200" cy="55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115978</xdr:rowOff>
    </xdr:from>
    <xdr:ext cx="534377" cy="259045"/>
    <xdr:sp macro="" textlink="">
      <xdr:nvSpPr>
        <xdr:cNvPr id="460" name="土木費平均値テキスト"/>
        <xdr:cNvSpPr txBox="1"/>
      </xdr:nvSpPr>
      <xdr:spPr>
        <a:xfrm>
          <a:off x="10528300" y="164037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53,559</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93101</xdr:rowOff>
    </xdr:from>
    <xdr:to>
      <xdr:col>15</xdr:col>
      <xdr:colOff>231775</xdr:colOff>
      <xdr:row>97</xdr:row>
      <xdr:rowOff>23251</xdr:rowOff>
    </xdr:to>
    <xdr:sp macro="" textlink="">
      <xdr:nvSpPr>
        <xdr:cNvPr id="461" name="フローチャート : 判断 460"/>
        <xdr:cNvSpPr/>
      </xdr:nvSpPr>
      <xdr:spPr>
        <a:xfrm>
          <a:off x="10426700" y="16552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23715</xdr:rowOff>
    </xdr:from>
    <xdr:to>
      <xdr:col>14</xdr:col>
      <xdr:colOff>28575</xdr:colOff>
      <xdr:row>97</xdr:row>
      <xdr:rowOff>89599</xdr:rowOff>
    </xdr:to>
    <xdr:cxnSp macro="">
      <xdr:nvCxnSpPr>
        <xdr:cNvPr id="462" name="直線コネクタ 461"/>
        <xdr:cNvCxnSpPr/>
      </xdr:nvCxnSpPr>
      <xdr:spPr>
        <a:xfrm>
          <a:off x="8750300" y="16654365"/>
          <a:ext cx="889000" cy="6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108435</xdr:rowOff>
    </xdr:from>
    <xdr:to>
      <xdr:col>14</xdr:col>
      <xdr:colOff>79375</xdr:colOff>
      <xdr:row>97</xdr:row>
      <xdr:rowOff>38585</xdr:rowOff>
    </xdr:to>
    <xdr:sp macro="" textlink="">
      <xdr:nvSpPr>
        <xdr:cNvPr id="463" name="フローチャート : 判断 462"/>
        <xdr:cNvSpPr/>
      </xdr:nvSpPr>
      <xdr:spPr>
        <a:xfrm>
          <a:off x="9588500" y="1656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55112</xdr:rowOff>
    </xdr:from>
    <xdr:ext cx="534377" cy="259045"/>
    <xdr:sp macro="" textlink="">
      <xdr:nvSpPr>
        <xdr:cNvPr id="464" name="テキスト ボックス 463"/>
        <xdr:cNvSpPr txBox="1"/>
      </xdr:nvSpPr>
      <xdr:spPr>
        <a:xfrm>
          <a:off x="9372111" y="16342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51,949</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132175</xdr:rowOff>
    </xdr:from>
    <xdr:to>
      <xdr:col>12</xdr:col>
      <xdr:colOff>511175</xdr:colOff>
      <xdr:row>97</xdr:row>
      <xdr:rowOff>23715</xdr:rowOff>
    </xdr:to>
    <xdr:cxnSp macro="">
      <xdr:nvCxnSpPr>
        <xdr:cNvPr id="465" name="直線コネクタ 464"/>
        <xdr:cNvCxnSpPr/>
      </xdr:nvCxnSpPr>
      <xdr:spPr>
        <a:xfrm>
          <a:off x="7861300" y="16591375"/>
          <a:ext cx="889000" cy="62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97101</xdr:rowOff>
    </xdr:from>
    <xdr:to>
      <xdr:col>12</xdr:col>
      <xdr:colOff>561975</xdr:colOff>
      <xdr:row>96</xdr:row>
      <xdr:rowOff>27251</xdr:rowOff>
    </xdr:to>
    <xdr:sp macro="" textlink="">
      <xdr:nvSpPr>
        <xdr:cNvPr id="466" name="フローチャート : 判断 465"/>
        <xdr:cNvSpPr/>
      </xdr:nvSpPr>
      <xdr:spPr>
        <a:xfrm>
          <a:off x="8699500" y="16384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43778</xdr:rowOff>
    </xdr:from>
    <xdr:ext cx="534377" cy="259045"/>
    <xdr:sp macro="" textlink="">
      <xdr:nvSpPr>
        <xdr:cNvPr id="467" name="テキスト ボックス 466"/>
        <xdr:cNvSpPr txBox="1"/>
      </xdr:nvSpPr>
      <xdr:spPr>
        <a:xfrm>
          <a:off x="8483111" y="161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132175</xdr:rowOff>
    </xdr:from>
    <xdr:to>
      <xdr:col>11</xdr:col>
      <xdr:colOff>307975</xdr:colOff>
      <xdr:row>97</xdr:row>
      <xdr:rowOff>143415</xdr:rowOff>
    </xdr:to>
    <xdr:cxnSp macro="">
      <xdr:nvCxnSpPr>
        <xdr:cNvPr id="468" name="直線コネクタ 467"/>
        <xdr:cNvCxnSpPr/>
      </xdr:nvCxnSpPr>
      <xdr:spPr>
        <a:xfrm flipV="1">
          <a:off x="6972300" y="16591375"/>
          <a:ext cx="889000" cy="18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26426</xdr:rowOff>
    </xdr:from>
    <xdr:to>
      <xdr:col>11</xdr:col>
      <xdr:colOff>358775</xdr:colOff>
      <xdr:row>96</xdr:row>
      <xdr:rowOff>128026</xdr:rowOff>
    </xdr:to>
    <xdr:sp macro="" textlink="">
      <xdr:nvSpPr>
        <xdr:cNvPr id="469" name="フローチャート : 判断 468"/>
        <xdr:cNvSpPr/>
      </xdr:nvSpPr>
      <xdr:spPr>
        <a:xfrm>
          <a:off x="7810500" y="1648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144553</xdr:rowOff>
    </xdr:from>
    <xdr:ext cx="534377" cy="259045"/>
    <xdr:sp macro="" textlink="">
      <xdr:nvSpPr>
        <xdr:cNvPr id="470" name="テキスト ボックス 469"/>
        <xdr:cNvSpPr txBox="1"/>
      </xdr:nvSpPr>
      <xdr:spPr>
        <a:xfrm>
          <a:off x="7594111" y="16260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92053</xdr:rowOff>
    </xdr:from>
    <xdr:to>
      <xdr:col>10</xdr:col>
      <xdr:colOff>155575</xdr:colOff>
      <xdr:row>97</xdr:row>
      <xdr:rowOff>22203</xdr:rowOff>
    </xdr:to>
    <xdr:sp macro="" textlink="">
      <xdr:nvSpPr>
        <xdr:cNvPr id="471" name="フローチャート : 判断 470"/>
        <xdr:cNvSpPr/>
      </xdr:nvSpPr>
      <xdr:spPr>
        <a:xfrm>
          <a:off x="6921500" y="1655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38730</xdr:rowOff>
    </xdr:from>
    <xdr:ext cx="534377" cy="259045"/>
    <xdr:sp macro="" textlink="">
      <xdr:nvSpPr>
        <xdr:cNvPr id="472" name="テキスト ボックス 471"/>
        <xdr:cNvSpPr txBox="1"/>
      </xdr:nvSpPr>
      <xdr:spPr>
        <a:xfrm>
          <a:off x="6705111" y="1632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155060</xdr:rowOff>
    </xdr:from>
    <xdr:to>
      <xdr:col>15</xdr:col>
      <xdr:colOff>231775</xdr:colOff>
      <xdr:row>97</xdr:row>
      <xdr:rowOff>85210</xdr:rowOff>
    </xdr:to>
    <xdr:sp macro="" textlink="">
      <xdr:nvSpPr>
        <xdr:cNvPr id="478" name="円/楕円 477"/>
        <xdr:cNvSpPr/>
      </xdr:nvSpPr>
      <xdr:spPr>
        <a:xfrm>
          <a:off x="10426700" y="1661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133487</xdr:rowOff>
    </xdr:from>
    <xdr:ext cx="534377" cy="259045"/>
    <xdr:sp macro="" textlink="">
      <xdr:nvSpPr>
        <xdr:cNvPr id="479" name="土木費該当値テキスト"/>
        <xdr:cNvSpPr txBox="1"/>
      </xdr:nvSpPr>
      <xdr:spPr>
        <a:xfrm>
          <a:off x="10528300" y="16592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47,054</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38799</xdr:rowOff>
    </xdr:from>
    <xdr:to>
      <xdr:col>14</xdr:col>
      <xdr:colOff>79375</xdr:colOff>
      <xdr:row>97</xdr:row>
      <xdr:rowOff>140399</xdr:rowOff>
    </xdr:to>
    <xdr:sp macro="" textlink="">
      <xdr:nvSpPr>
        <xdr:cNvPr id="480" name="円/楕円 479"/>
        <xdr:cNvSpPr/>
      </xdr:nvSpPr>
      <xdr:spPr>
        <a:xfrm>
          <a:off x="9588500" y="16669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131526</xdr:rowOff>
    </xdr:from>
    <xdr:ext cx="534377" cy="259045"/>
    <xdr:sp macro="" textlink="">
      <xdr:nvSpPr>
        <xdr:cNvPr id="481" name="テキスト ボックス 480"/>
        <xdr:cNvSpPr txBox="1"/>
      </xdr:nvSpPr>
      <xdr:spPr>
        <a:xfrm>
          <a:off x="9372111" y="16762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41,260</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144365</xdr:rowOff>
    </xdr:from>
    <xdr:to>
      <xdr:col>12</xdr:col>
      <xdr:colOff>561975</xdr:colOff>
      <xdr:row>97</xdr:row>
      <xdr:rowOff>74515</xdr:rowOff>
    </xdr:to>
    <xdr:sp macro="" textlink="">
      <xdr:nvSpPr>
        <xdr:cNvPr id="482" name="円/楕円 481"/>
        <xdr:cNvSpPr/>
      </xdr:nvSpPr>
      <xdr:spPr>
        <a:xfrm>
          <a:off x="8699500" y="16603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65642</xdr:rowOff>
    </xdr:from>
    <xdr:ext cx="534377" cy="259045"/>
    <xdr:sp macro="" textlink="">
      <xdr:nvSpPr>
        <xdr:cNvPr id="483" name="テキスト ボックス 482"/>
        <xdr:cNvSpPr txBox="1"/>
      </xdr:nvSpPr>
      <xdr:spPr>
        <a:xfrm>
          <a:off x="8483111" y="16696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48,177</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81375</xdr:rowOff>
    </xdr:from>
    <xdr:to>
      <xdr:col>11</xdr:col>
      <xdr:colOff>358775</xdr:colOff>
      <xdr:row>97</xdr:row>
      <xdr:rowOff>11525</xdr:rowOff>
    </xdr:to>
    <xdr:sp macro="" textlink="">
      <xdr:nvSpPr>
        <xdr:cNvPr id="484" name="円/楕円 483"/>
        <xdr:cNvSpPr/>
      </xdr:nvSpPr>
      <xdr:spPr>
        <a:xfrm>
          <a:off x="7810500" y="1654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2652</xdr:rowOff>
    </xdr:from>
    <xdr:ext cx="534377" cy="259045"/>
    <xdr:sp macro="" textlink="">
      <xdr:nvSpPr>
        <xdr:cNvPr id="485" name="テキスト ボックス 484"/>
        <xdr:cNvSpPr txBox="1"/>
      </xdr:nvSpPr>
      <xdr:spPr>
        <a:xfrm>
          <a:off x="7594111" y="16633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54,790</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92615</xdr:rowOff>
    </xdr:from>
    <xdr:to>
      <xdr:col>10</xdr:col>
      <xdr:colOff>155575</xdr:colOff>
      <xdr:row>98</xdr:row>
      <xdr:rowOff>22765</xdr:rowOff>
    </xdr:to>
    <xdr:sp macro="" textlink="">
      <xdr:nvSpPr>
        <xdr:cNvPr id="486" name="円/楕円 485"/>
        <xdr:cNvSpPr/>
      </xdr:nvSpPr>
      <xdr:spPr>
        <a:xfrm>
          <a:off x="6921500" y="16723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13892</xdr:rowOff>
    </xdr:from>
    <xdr:ext cx="534377" cy="259045"/>
    <xdr:sp macro="" textlink="">
      <xdr:nvSpPr>
        <xdr:cNvPr id="487" name="テキスト ボックス 486"/>
        <xdr:cNvSpPr txBox="1"/>
      </xdr:nvSpPr>
      <xdr:spPr>
        <a:xfrm>
          <a:off x="6705111" y="16815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35,610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17,871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139700</xdr:rowOff>
    </xdr:from>
    <xdr:to>
      <xdr:col>24</xdr:col>
      <xdr:colOff>644525</xdr:colOff>
      <xdr:row>39</xdr:row>
      <xdr:rowOff>139700</xdr:rowOff>
    </xdr:to>
    <xdr:cxnSp macro="">
      <xdr:nvCxnSpPr>
        <xdr:cNvPr id="498" name="直線コネクタ 497"/>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168927</xdr:rowOff>
    </xdr:from>
    <xdr:ext cx="248786" cy="259045"/>
    <xdr:sp macro="" textlink="">
      <xdr:nvSpPr>
        <xdr:cNvPr id="499" name="テキスト ボックス 498"/>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500" name="直線コネクタ 499"/>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501" name="テキスト ボックス 500"/>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36</xdr:row>
      <xdr:rowOff>82550</xdr:rowOff>
    </xdr:from>
    <xdr:to>
      <xdr:col>24</xdr:col>
      <xdr:colOff>644525</xdr:colOff>
      <xdr:row>36</xdr:row>
      <xdr:rowOff>82550</xdr:rowOff>
    </xdr:to>
    <xdr:cxnSp macro="">
      <xdr:nvCxnSpPr>
        <xdr:cNvPr id="502" name="直線コネクタ 501"/>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111777</xdr:rowOff>
    </xdr:from>
    <xdr:ext cx="531299" cy="259045"/>
    <xdr:sp macro="" textlink="">
      <xdr:nvSpPr>
        <xdr:cNvPr id="503" name="テキスト ボックス 502"/>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4" name="直線コネクタ 50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5" name="テキスト ボックス 50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33</xdr:row>
      <xdr:rowOff>25400</xdr:rowOff>
    </xdr:from>
    <xdr:to>
      <xdr:col>24</xdr:col>
      <xdr:colOff>644525</xdr:colOff>
      <xdr:row>33</xdr:row>
      <xdr:rowOff>25400</xdr:rowOff>
    </xdr:to>
    <xdr:cxnSp macro="">
      <xdr:nvCxnSpPr>
        <xdr:cNvPr id="506" name="直線コネクタ 505"/>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54627</xdr:rowOff>
    </xdr:from>
    <xdr:ext cx="531299" cy="259045"/>
    <xdr:sp macro="" textlink="">
      <xdr:nvSpPr>
        <xdr:cNvPr id="507" name="テキスト ボックス 506"/>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508" name="直線コネクタ 507"/>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509" name="テキスト ボックス 508"/>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29</xdr:row>
      <xdr:rowOff>139700</xdr:rowOff>
    </xdr:from>
    <xdr:to>
      <xdr:col>24</xdr:col>
      <xdr:colOff>644525</xdr:colOff>
      <xdr:row>29</xdr:row>
      <xdr:rowOff>139700</xdr:rowOff>
    </xdr:to>
    <xdr:cxnSp macro="">
      <xdr:nvCxnSpPr>
        <xdr:cNvPr id="510" name="直線コネクタ 509"/>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28</xdr:row>
      <xdr:rowOff>168927</xdr:rowOff>
    </xdr:from>
    <xdr:ext cx="595419" cy="259045"/>
    <xdr:sp macro="" textlink="">
      <xdr:nvSpPr>
        <xdr:cNvPr id="511" name="テキスト ボックス 510"/>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152845</xdr:rowOff>
    </xdr:from>
    <xdr:to>
      <xdr:col>23</xdr:col>
      <xdr:colOff>516889</xdr:colOff>
      <xdr:row>38</xdr:row>
      <xdr:rowOff>170247</xdr:rowOff>
    </xdr:to>
    <xdr:cxnSp macro="">
      <xdr:nvCxnSpPr>
        <xdr:cNvPr id="515" name="直線コネクタ 514"/>
        <xdr:cNvCxnSpPr/>
      </xdr:nvCxnSpPr>
      <xdr:spPr>
        <a:xfrm flipV="1">
          <a:off x="16317595" y="5296345"/>
          <a:ext cx="1269" cy="138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2624</xdr:rowOff>
    </xdr:from>
    <xdr:ext cx="469744" cy="259045"/>
    <xdr:sp macro="" textlink="">
      <xdr:nvSpPr>
        <xdr:cNvPr id="516" name="消防費最小値テキスト"/>
        <xdr:cNvSpPr txBox="1"/>
      </xdr:nvSpPr>
      <xdr:spPr>
        <a:xfrm>
          <a:off x="16370300" y="6689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9,862</a:t>
          </a:r>
          <a:endParaRPr kumimoji="1" lang="ja-JP" altLang="en-US" sz="1000" b="1">
            <a:latin typeface="ＭＳ Ｐゴシック"/>
          </a:endParaRPr>
        </a:p>
      </xdr:txBody>
    </xdr:sp>
    <xdr:clientData/>
  </xdr:oneCellAnchor>
  <xdr:twoCellAnchor>
    <xdr:from>
      <xdr:col>23</xdr:col>
      <xdr:colOff>428625</xdr:colOff>
      <xdr:row>38</xdr:row>
      <xdr:rowOff>170247</xdr:rowOff>
    </xdr:from>
    <xdr:to>
      <xdr:col>23</xdr:col>
      <xdr:colOff>606425</xdr:colOff>
      <xdr:row>38</xdr:row>
      <xdr:rowOff>170247</xdr:rowOff>
    </xdr:to>
    <xdr:cxnSp macro="">
      <xdr:nvCxnSpPr>
        <xdr:cNvPr id="517" name="直線コネクタ 516"/>
        <xdr:cNvCxnSpPr/>
      </xdr:nvCxnSpPr>
      <xdr:spPr>
        <a:xfrm>
          <a:off x="16230600" y="6685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99522</xdr:rowOff>
    </xdr:from>
    <xdr:ext cx="599010" cy="259045"/>
    <xdr:sp macro="" textlink="">
      <xdr:nvSpPr>
        <xdr:cNvPr id="518" name="消防費最大値テキスト"/>
        <xdr:cNvSpPr txBox="1"/>
      </xdr:nvSpPr>
      <xdr:spPr>
        <a:xfrm>
          <a:off x="16370300" y="507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107,080</a:t>
          </a:r>
          <a:endParaRPr kumimoji="1" lang="ja-JP" altLang="en-US" sz="1000" b="1">
            <a:latin typeface="ＭＳ Ｐゴシック"/>
          </a:endParaRPr>
        </a:p>
      </xdr:txBody>
    </xdr:sp>
    <xdr:clientData/>
  </xdr:oneCellAnchor>
  <xdr:twoCellAnchor>
    <xdr:from>
      <xdr:col>23</xdr:col>
      <xdr:colOff>428625</xdr:colOff>
      <xdr:row>30</xdr:row>
      <xdr:rowOff>152845</xdr:rowOff>
    </xdr:from>
    <xdr:to>
      <xdr:col>23</xdr:col>
      <xdr:colOff>606425</xdr:colOff>
      <xdr:row>30</xdr:row>
      <xdr:rowOff>152845</xdr:rowOff>
    </xdr:to>
    <xdr:cxnSp macro="">
      <xdr:nvCxnSpPr>
        <xdr:cNvPr id="519" name="直線コネクタ 518"/>
        <xdr:cNvCxnSpPr/>
      </xdr:nvCxnSpPr>
      <xdr:spPr>
        <a:xfrm>
          <a:off x="16230600" y="529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30829</xdr:rowOff>
    </xdr:from>
    <xdr:to>
      <xdr:col>23</xdr:col>
      <xdr:colOff>517525</xdr:colOff>
      <xdr:row>36</xdr:row>
      <xdr:rowOff>123241</xdr:rowOff>
    </xdr:to>
    <xdr:cxnSp macro="">
      <xdr:nvCxnSpPr>
        <xdr:cNvPr id="520" name="直線コネクタ 519"/>
        <xdr:cNvCxnSpPr/>
      </xdr:nvCxnSpPr>
      <xdr:spPr>
        <a:xfrm flipV="1">
          <a:off x="15481300" y="6031579"/>
          <a:ext cx="838200" cy="263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66641</xdr:rowOff>
    </xdr:from>
    <xdr:ext cx="534377" cy="259045"/>
    <xdr:sp macro="" textlink="">
      <xdr:nvSpPr>
        <xdr:cNvPr id="521" name="消防費平均値テキスト"/>
        <xdr:cNvSpPr txBox="1"/>
      </xdr:nvSpPr>
      <xdr:spPr>
        <a:xfrm>
          <a:off x="16370300" y="6410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24,048</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88214</xdr:rowOff>
    </xdr:from>
    <xdr:to>
      <xdr:col>23</xdr:col>
      <xdr:colOff>568325</xdr:colOff>
      <xdr:row>38</xdr:row>
      <xdr:rowOff>18365</xdr:rowOff>
    </xdr:to>
    <xdr:sp macro="" textlink="">
      <xdr:nvSpPr>
        <xdr:cNvPr id="522" name="フローチャート : 判断 521"/>
        <xdr:cNvSpPr/>
      </xdr:nvSpPr>
      <xdr:spPr>
        <a:xfrm>
          <a:off x="16268700" y="64318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123241</xdr:rowOff>
    </xdr:from>
    <xdr:to>
      <xdr:col>22</xdr:col>
      <xdr:colOff>365125</xdr:colOff>
      <xdr:row>36</xdr:row>
      <xdr:rowOff>163517</xdr:rowOff>
    </xdr:to>
    <xdr:cxnSp macro="">
      <xdr:nvCxnSpPr>
        <xdr:cNvPr id="523" name="直線コネクタ 522"/>
        <xdr:cNvCxnSpPr/>
      </xdr:nvCxnSpPr>
      <xdr:spPr>
        <a:xfrm flipV="1">
          <a:off x="14592300" y="6295441"/>
          <a:ext cx="889000" cy="4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80870</xdr:rowOff>
    </xdr:from>
    <xdr:to>
      <xdr:col>22</xdr:col>
      <xdr:colOff>415925</xdr:colOff>
      <xdr:row>38</xdr:row>
      <xdr:rowOff>11020</xdr:rowOff>
    </xdr:to>
    <xdr:sp macro="" textlink="">
      <xdr:nvSpPr>
        <xdr:cNvPr id="524" name="フローチャート : 判断 523"/>
        <xdr:cNvSpPr/>
      </xdr:nvSpPr>
      <xdr:spPr>
        <a:xfrm>
          <a:off x="15430500" y="642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2147</xdr:rowOff>
    </xdr:from>
    <xdr:ext cx="534377" cy="259045"/>
    <xdr:sp macro="" textlink="">
      <xdr:nvSpPr>
        <xdr:cNvPr id="525" name="テキスト ボックス 524"/>
        <xdr:cNvSpPr txBox="1"/>
      </xdr:nvSpPr>
      <xdr:spPr>
        <a:xfrm>
          <a:off x="15214111" y="6517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24,562</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163517</xdr:rowOff>
    </xdr:from>
    <xdr:to>
      <xdr:col>21</xdr:col>
      <xdr:colOff>161925</xdr:colOff>
      <xdr:row>37</xdr:row>
      <xdr:rowOff>141100</xdr:rowOff>
    </xdr:to>
    <xdr:cxnSp macro="">
      <xdr:nvCxnSpPr>
        <xdr:cNvPr id="526" name="直線コネクタ 525"/>
        <xdr:cNvCxnSpPr/>
      </xdr:nvCxnSpPr>
      <xdr:spPr>
        <a:xfrm flipV="1">
          <a:off x="13703300" y="6335717"/>
          <a:ext cx="889000" cy="149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75684</xdr:rowOff>
    </xdr:from>
    <xdr:to>
      <xdr:col>21</xdr:col>
      <xdr:colOff>212725</xdr:colOff>
      <xdr:row>38</xdr:row>
      <xdr:rowOff>5834</xdr:rowOff>
    </xdr:to>
    <xdr:sp macro="" textlink="">
      <xdr:nvSpPr>
        <xdr:cNvPr id="527" name="フローチャート : 判断 526"/>
        <xdr:cNvSpPr/>
      </xdr:nvSpPr>
      <xdr:spPr>
        <a:xfrm>
          <a:off x="14541500" y="6419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168411</xdr:rowOff>
    </xdr:from>
    <xdr:ext cx="534377" cy="259045"/>
    <xdr:sp macro="" textlink="">
      <xdr:nvSpPr>
        <xdr:cNvPr id="528" name="テキスト ボックス 527"/>
        <xdr:cNvSpPr txBox="1"/>
      </xdr:nvSpPr>
      <xdr:spPr>
        <a:xfrm>
          <a:off x="14325111" y="6512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104110</xdr:rowOff>
    </xdr:from>
    <xdr:to>
      <xdr:col>19</xdr:col>
      <xdr:colOff>644525</xdr:colOff>
      <xdr:row>37</xdr:row>
      <xdr:rowOff>141100</xdr:rowOff>
    </xdr:to>
    <xdr:cxnSp macro="">
      <xdr:nvCxnSpPr>
        <xdr:cNvPr id="529" name="直線コネクタ 528"/>
        <xdr:cNvCxnSpPr/>
      </xdr:nvCxnSpPr>
      <xdr:spPr>
        <a:xfrm>
          <a:off x="12814300" y="6447760"/>
          <a:ext cx="889000" cy="36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88243</xdr:rowOff>
    </xdr:from>
    <xdr:to>
      <xdr:col>20</xdr:col>
      <xdr:colOff>9525</xdr:colOff>
      <xdr:row>38</xdr:row>
      <xdr:rowOff>18393</xdr:rowOff>
    </xdr:to>
    <xdr:sp macro="" textlink="">
      <xdr:nvSpPr>
        <xdr:cNvPr id="530" name="フローチャート : 判断 529"/>
        <xdr:cNvSpPr/>
      </xdr:nvSpPr>
      <xdr:spPr>
        <a:xfrm>
          <a:off x="13652500" y="6431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34920</xdr:rowOff>
    </xdr:from>
    <xdr:ext cx="534377" cy="259045"/>
    <xdr:sp macro="" textlink="">
      <xdr:nvSpPr>
        <xdr:cNvPr id="531" name="テキスト ボックス 530"/>
        <xdr:cNvSpPr txBox="1"/>
      </xdr:nvSpPr>
      <xdr:spPr>
        <a:xfrm>
          <a:off x="13436111" y="6207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118861</xdr:rowOff>
    </xdr:from>
    <xdr:to>
      <xdr:col>18</xdr:col>
      <xdr:colOff>492125</xdr:colOff>
      <xdr:row>38</xdr:row>
      <xdr:rowOff>49011</xdr:rowOff>
    </xdr:to>
    <xdr:sp macro="" textlink="">
      <xdr:nvSpPr>
        <xdr:cNvPr id="532" name="フローチャート : 判断 531"/>
        <xdr:cNvSpPr/>
      </xdr:nvSpPr>
      <xdr:spPr>
        <a:xfrm>
          <a:off x="12763500" y="6462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40138</xdr:rowOff>
    </xdr:from>
    <xdr:ext cx="534377" cy="259045"/>
    <xdr:sp macro="" textlink="">
      <xdr:nvSpPr>
        <xdr:cNvPr id="533" name="テキスト ボックス 532"/>
        <xdr:cNvSpPr txBox="1"/>
      </xdr:nvSpPr>
      <xdr:spPr>
        <a:xfrm>
          <a:off x="12547111" y="6555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34</xdr:row>
      <xdr:rowOff>151479</xdr:rowOff>
    </xdr:from>
    <xdr:to>
      <xdr:col>23</xdr:col>
      <xdr:colOff>568325</xdr:colOff>
      <xdr:row>35</xdr:row>
      <xdr:rowOff>81629</xdr:rowOff>
    </xdr:to>
    <xdr:sp macro="" textlink="">
      <xdr:nvSpPr>
        <xdr:cNvPr id="539" name="円/楕円 538"/>
        <xdr:cNvSpPr/>
      </xdr:nvSpPr>
      <xdr:spPr>
        <a:xfrm>
          <a:off x="16268700" y="5980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2906</xdr:rowOff>
    </xdr:from>
    <xdr:ext cx="534377" cy="259045"/>
    <xdr:sp macro="" textlink="">
      <xdr:nvSpPr>
        <xdr:cNvPr id="540" name="消防費該当値テキスト"/>
        <xdr:cNvSpPr txBox="1"/>
      </xdr:nvSpPr>
      <xdr:spPr>
        <a:xfrm>
          <a:off x="16370300" y="5832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55,620</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72441</xdr:rowOff>
    </xdr:from>
    <xdr:to>
      <xdr:col>22</xdr:col>
      <xdr:colOff>415925</xdr:colOff>
      <xdr:row>37</xdr:row>
      <xdr:rowOff>2591</xdr:rowOff>
    </xdr:to>
    <xdr:sp macro="" textlink="">
      <xdr:nvSpPr>
        <xdr:cNvPr id="541" name="円/楕円 540"/>
        <xdr:cNvSpPr/>
      </xdr:nvSpPr>
      <xdr:spPr>
        <a:xfrm>
          <a:off x="15430500" y="6244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19118</xdr:rowOff>
    </xdr:from>
    <xdr:ext cx="534377" cy="259045"/>
    <xdr:sp macro="" textlink="">
      <xdr:nvSpPr>
        <xdr:cNvPr id="542" name="テキスト ボックス 541"/>
        <xdr:cNvSpPr txBox="1"/>
      </xdr:nvSpPr>
      <xdr:spPr>
        <a:xfrm>
          <a:off x="15214111" y="6019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37,152</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112717</xdr:rowOff>
    </xdr:from>
    <xdr:to>
      <xdr:col>21</xdr:col>
      <xdr:colOff>212725</xdr:colOff>
      <xdr:row>37</xdr:row>
      <xdr:rowOff>42867</xdr:rowOff>
    </xdr:to>
    <xdr:sp macro="" textlink="">
      <xdr:nvSpPr>
        <xdr:cNvPr id="543" name="円/楕円 542"/>
        <xdr:cNvSpPr/>
      </xdr:nvSpPr>
      <xdr:spPr>
        <a:xfrm>
          <a:off x="14541500" y="6284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59394</xdr:rowOff>
    </xdr:from>
    <xdr:ext cx="534377" cy="259045"/>
    <xdr:sp macro="" textlink="">
      <xdr:nvSpPr>
        <xdr:cNvPr id="544" name="テキスト ボックス 543"/>
        <xdr:cNvSpPr txBox="1"/>
      </xdr:nvSpPr>
      <xdr:spPr>
        <a:xfrm>
          <a:off x="14325111" y="6060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34,333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90300</xdr:rowOff>
    </xdr:from>
    <xdr:to>
      <xdr:col>20</xdr:col>
      <xdr:colOff>9525</xdr:colOff>
      <xdr:row>38</xdr:row>
      <xdr:rowOff>20450</xdr:rowOff>
    </xdr:to>
    <xdr:sp macro="" textlink="">
      <xdr:nvSpPr>
        <xdr:cNvPr id="545" name="円/楕円 544"/>
        <xdr:cNvSpPr/>
      </xdr:nvSpPr>
      <xdr:spPr>
        <a:xfrm>
          <a:off x="13652500" y="643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11577</xdr:rowOff>
    </xdr:from>
    <xdr:ext cx="534377" cy="259045"/>
    <xdr:sp macro="" textlink="">
      <xdr:nvSpPr>
        <xdr:cNvPr id="546" name="テキスト ボックス 545"/>
        <xdr:cNvSpPr txBox="1"/>
      </xdr:nvSpPr>
      <xdr:spPr>
        <a:xfrm>
          <a:off x="13436111" y="652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23,902</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53310</xdr:rowOff>
    </xdr:from>
    <xdr:to>
      <xdr:col>18</xdr:col>
      <xdr:colOff>492125</xdr:colOff>
      <xdr:row>37</xdr:row>
      <xdr:rowOff>154910</xdr:rowOff>
    </xdr:to>
    <xdr:sp macro="" textlink="">
      <xdr:nvSpPr>
        <xdr:cNvPr id="547" name="円/楕円 546"/>
        <xdr:cNvSpPr/>
      </xdr:nvSpPr>
      <xdr:spPr>
        <a:xfrm>
          <a:off x="12763500" y="639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171437</xdr:rowOff>
    </xdr:from>
    <xdr:ext cx="534377" cy="259045"/>
    <xdr:sp macro="" textlink="">
      <xdr:nvSpPr>
        <xdr:cNvPr id="548" name="テキスト ボックス 547"/>
        <xdr:cNvSpPr txBox="1"/>
      </xdr:nvSpPr>
      <xdr:spPr>
        <a:xfrm>
          <a:off x="12547111" y="617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26,491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80/128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44,364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9" name="直線コネクタ 55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60" name="テキスト ボックス 559"/>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1" name="直線コネクタ 56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2" name="テキスト ボックス 561"/>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4" name="テキスト ボックス 563"/>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5" name="直線コネクタ 56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6" name="テキスト ボックス 565"/>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7" name="直線コネクタ 56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8" name="テキスト ボックス 56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9" name="直線コネクタ 56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0" name="テキスト ボックス 56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128758</xdr:rowOff>
    </xdr:from>
    <xdr:to>
      <xdr:col>23</xdr:col>
      <xdr:colOff>516889</xdr:colOff>
      <xdr:row>58</xdr:row>
      <xdr:rowOff>88562</xdr:rowOff>
    </xdr:to>
    <xdr:cxnSp macro="">
      <xdr:nvCxnSpPr>
        <xdr:cNvPr id="572" name="直線コネクタ 571"/>
        <xdr:cNvCxnSpPr/>
      </xdr:nvCxnSpPr>
      <xdr:spPr>
        <a:xfrm flipV="1">
          <a:off x="16317595" y="8529808"/>
          <a:ext cx="1269" cy="15028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92389</xdr:rowOff>
    </xdr:from>
    <xdr:ext cx="534377" cy="259045"/>
    <xdr:sp macro="" textlink="">
      <xdr:nvSpPr>
        <xdr:cNvPr id="573" name="教育費最小値テキスト"/>
        <xdr:cNvSpPr txBox="1"/>
      </xdr:nvSpPr>
      <xdr:spPr>
        <a:xfrm>
          <a:off x="16370300" y="10036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16,711</a:t>
          </a:r>
          <a:endParaRPr kumimoji="1" lang="ja-JP" altLang="en-US" sz="1000" b="1">
            <a:latin typeface="ＭＳ Ｐゴシック"/>
          </a:endParaRPr>
        </a:p>
      </xdr:txBody>
    </xdr:sp>
    <xdr:clientData/>
  </xdr:oneCellAnchor>
  <xdr:twoCellAnchor>
    <xdr:from>
      <xdr:col>23</xdr:col>
      <xdr:colOff>428625</xdr:colOff>
      <xdr:row>58</xdr:row>
      <xdr:rowOff>88562</xdr:rowOff>
    </xdr:from>
    <xdr:to>
      <xdr:col>23</xdr:col>
      <xdr:colOff>606425</xdr:colOff>
      <xdr:row>58</xdr:row>
      <xdr:rowOff>88562</xdr:rowOff>
    </xdr:to>
    <xdr:cxnSp macro="">
      <xdr:nvCxnSpPr>
        <xdr:cNvPr id="574" name="直線コネクタ 573"/>
        <xdr:cNvCxnSpPr/>
      </xdr:nvCxnSpPr>
      <xdr:spPr>
        <a:xfrm>
          <a:off x="16230600" y="10032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75435</xdr:rowOff>
    </xdr:from>
    <xdr:ext cx="599010" cy="259045"/>
    <xdr:sp macro="" textlink="">
      <xdr:nvSpPr>
        <xdr:cNvPr id="575" name="教育費最大値テキスト"/>
        <xdr:cNvSpPr txBox="1"/>
      </xdr:nvSpPr>
      <xdr:spPr>
        <a:xfrm>
          <a:off x="16370300" y="8305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213,936</a:t>
          </a:r>
          <a:endParaRPr kumimoji="1" lang="ja-JP" altLang="en-US" sz="1000" b="1">
            <a:latin typeface="ＭＳ Ｐゴシック"/>
          </a:endParaRPr>
        </a:p>
      </xdr:txBody>
    </xdr:sp>
    <xdr:clientData/>
  </xdr:oneCellAnchor>
  <xdr:twoCellAnchor>
    <xdr:from>
      <xdr:col>23</xdr:col>
      <xdr:colOff>428625</xdr:colOff>
      <xdr:row>49</xdr:row>
      <xdr:rowOff>128758</xdr:rowOff>
    </xdr:from>
    <xdr:to>
      <xdr:col>23</xdr:col>
      <xdr:colOff>606425</xdr:colOff>
      <xdr:row>49</xdr:row>
      <xdr:rowOff>128758</xdr:rowOff>
    </xdr:to>
    <xdr:cxnSp macro="">
      <xdr:nvCxnSpPr>
        <xdr:cNvPr id="576" name="直線コネクタ 575"/>
        <xdr:cNvCxnSpPr/>
      </xdr:nvCxnSpPr>
      <xdr:spPr>
        <a:xfrm>
          <a:off x="16230600" y="8529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41463</xdr:rowOff>
    </xdr:from>
    <xdr:to>
      <xdr:col>23</xdr:col>
      <xdr:colOff>517525</xdr:colOff>
      <xdr:row>57</xdr:row>
      <xdr:rowOff>20355</xdr:rowOff>
    </xdr:to>
    <xdr:cxnSp macro="">
      <xdr:nvCxnSpPr>
        <xdr:cNvPr id="577" name="直線コネクタ 576"/>
        <xdr:cNvCxnSpPr/>
      </xdr:nvCxnSpPr>
      <xdr:spPr>
        <a:xfrm>
          <a:off x="15481300" y="9642663"/>
          <a:ext cx="838200" cy="15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73890</xdr:rowOff>
    </xdr:from>
    <xdr:ext cx="534377" cy="259045"/>
    <xdr:sp macro="" textlink="">
      <xdr:nvSpPr>
        <xdr:cNvPr id="578" name="教育費平均値テキスト"/>
        <xdr:cNvSpPr txBox="1"/>
      </xdr:nvSpPr>
      <xdr:spPr>
        <a:xfrm>
          <a:off x="16370300" y="95036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59,972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51013</xdr:rowOff>
    </xdr:from>
    <xdr:to>
      <xdr:col>23</xdr:col>
      <xdr:colOff>568325</xdr:colOff>
      <xdr:row>56</xdr:row>
      <xdr:rowOff>152613</xdr:rowOff>
    </xdr:to>
    <xdr:sp macro="" textlink="">
      <xdr:nvSpPr>
        <xdr:cNvPr id="579" name="フローチャート : 判断 578"/>
        <xdr:cNvSpPr/>
      </xdr:nvSpPr>
      <xdr:spPr>
        <a:xfrm>
          <a:off x="16268700" y="965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41463</xdr:rowOff>
    </xdr:from>
    <xdr:to>
      <xdr:col>22</xdr:col>
      <xdr:colOff>365125</xdr:colOff>
      <xdr:row>57</xdr:row>
      <xdr:rowOff>970</xdr:rowOff>
    </xdr:to>
    <xdr:cxnSp macro="">
      <xdr:nvCxnSpPr>
        <xdr:cNvPr id="580" name="直線コネクタ 579"/>
        <xdr:cNvCxnSpPr/>
      </xdr:nvCxnSpPr>
      <xdr:spPr>
        <a:xfrm flipV="1">
          <a:off x="14592300" y="9642663"/>
          <a:ext cx="889000" cy="130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49292</xdr:rowOff>
    </xdr:from>
    <xdr:to>
      <xdr:col>22</xdr:col>
      <xdr:colOff>415925</xdr:colOff>
      <xdr:row>56</xdr:row>
      <xdr:rowOff>150892</xdr:rowOff>
    </xdr:to>
    <xdr:sp macro="" textlink="">
      <xdr:nvSpPr>
        <xdr:cNvPr id="581" name="フローチャート : 判断 580"/>
        <xdr:cNvSpPr/>
      </xdr:nvSpPr>
      <xdr:spPr>
        <a:xfrm>
          <a:off x="15430500" y="965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142019</xdr:rowOff>
    </xdr:from>
    <xdr:ext cx="534377" cy="259045"/>
    <xdr:sp macro="" textlink="">
      <xdr:nvSpPr>
        <xdr:cNvPr id="582" name="テキスト ボックス 581"/>
        <xdr:cNvSpPr txBox="1"/>
      </xdr:nvSpPr>
      <xdr:spPr>
        <a:xfrm>
          <a:off x="15214111" y="9743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60,198</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49075</xdr:rowOff>
    </xdr:from>
    <xdr:to>
      <xdr:col>21</xdr:col>
      <xdr:colOff>161925</xdr:colOff>
      <xdr:row>57</xdr:row>
      <xdr:rowOff>970</xdr:rowOff>
    </xdr:to>
    <xdr:cxnSp macro="">
      <xdr:nvCxnSpPr>
        <xdr:cNvPr id="583" name="直線コネクタ 582"/>
        <xdr:cNvCxnSpPr/>
      </xdr:nvCxnSpPr>
      <xdr:spPr>
        <a:xfrm>
          <a:off x="13703300" y="9650275"/>
          <a:ext cx="889000" cy="123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45283</xdr:rowOff>
    </xdr:from>
    <xdr:to>
      <xdr:col>21</xdr:col>
      <xdr:colOff>212725</xdr:colOff>
      <xdr:row>56</xdr:row>
      <xdr:rowOff>146883</xdr:rowOff>
    </xdr:to>
    <xdr:sp macro="" textlink="">
      <xdr:nvSpPr>
        <xdr:cNvPr id="584" name="フローチャート : 判断 583"/>
        <xdr:cNvSpPr/>
      </xdr:nvSpPr>
      <xdr:spPr>
        <a:xfrm>
          <a:off x="14541500" y="96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163410</xdr:rowOff>
    </xdr:from>
    <xdr:ext cx="534377" cy="259045"/>
    <xdr:sp macro="" textlink="">
      <xdr:nvSpPr>
        <xdr:cNvPr id="585" name="テキスト ボックス 584"/>
        <xdr:cNvSpPr txBox="1"/>
      </xdr:nvSpPr>
      <xdr:spPr>
        <a:xfrm>
          <a:off x="14325111" y="9421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49075</xdr:rowOff>
    </xdr:from>
    <xdr:to>
      <xdr:col>19</xdr:col>
      <xdr:colOff>644525</xdr:colOff>
      <xdr:row>56</xdr:row>
      <xdr:rowOff>68103</xdr:rowOff>
    </xdr:to>
    <xdr:cxnSp macro="">
      <xdr:nvCxnSpPr>
        <xdr:cNvPr id="586" name="直線コネクタ 585"/>
        <xdr:cNvCxnSpPr/>
      </xdr:nvCxnSpPr>
      <xdr:spPr>
        <a:xfrm flipV="1">
          <a:off x="12814300" y="9650275"/>
          <a:ext cx="889000" cy="19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85783</xdr:rowOff>
    </xdr:from>
    <xdr:to>
      <xdr:col>20</xdr:col>
      <xdr:colOff>9525</xdr:colOff>
      <xdr:row>57</xdr:row>
      <xdr:rowOff>15933</xdr:rowOff>
    </xdr:to>
    <xdr:sp macro="" textlink="">
      <xdr:nvSpPr>
        <xdr:cNvPr id="587" name="フローチャート : 判断 586"/>
        <xdr:cNvSpPr/>
      </xdr:nvSpPr>
      <xdr:spPr>
        <a:xfrm>
          <a:off x="13652500" y="9686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7060</xdr:rowOff>
    </xdr:from>
    <xdr:ext cx="534377" cy="259045"/>
    <xdr:sp macro="" textlink="">
      <xdr:nvSpPr>
        <xdr:cNvPr id="588" name="テキスト ボックス 587"/>
        <xdr:cNvSpPr txBox="1"/>
      </xdr:nvSpPr>
      <xdr:spPr>
        <a:xfrm>
          <a:off x="13436111" y="9779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99392</xdr:rowOff>
    </xdr:from>
    <xdr:to>
      <xdr:col>18</xdr:col>
      <xdr:colOff>492125</xdr:colOff>
      <xdr:row>57</xdr:row>
      <xdr:rowOff>29542</xdr:rowOff>
    </xdr:to>
    <xdr:sp macro="" textlink="">
      <xdr:nvSpPr>
        <xdr:cNvPr id="589" name="フローチャート : 判断 588"/>
        <xdr:cNvSpPr/>
      </xdr:nvSpPr>
      <xdr:spPr>
        <a:xfrm>
          <a:off x="12763500" y="970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20669</xdr:rowOff>
    </xdr:from>
    <xdr:ext cx="534377" cy="259045"/>
    <xdr:sp macro="" textlink="">
      <xdr:nvSpPr>
        <xdr:cNvPr id="590" name="テキスト ボックス 589"/>
        <xdr:cNvSpPr txBox="1"/>
      </xdr:nvSpPr>
      <xdr:spPr>
        <a:xfrm>
          <a:off x="12547111" y="9793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1" name="テキスト ボックス 59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2" name="テキスト ボックス 59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3" name="テキスト ボックス 59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4" name="テキスト ボックス 59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5" name="テキスト ボックス 59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56</xdr:row>
      <xdr:rowOff>141005</xdr:rowOff>
    </xdr:from>
    <xdr:to>
      <xdr:col>23</xdr:col>
      <xdr:colOff>568325</xdr:colOff>
      <xdr:row>57</xdr:row>
      <xdr:rowOff>71155</xdr:rowOff>
    </xdr:to>
    <xdr:sp macro="" textlink="">
      <xdr:nvSpPr>
        <xdr:cNvPr id="596" name="円/楕円 595"/>
        <xdr:cNvSpPr/>
      </xdr:nvSpPr>
      <xdr:spPr>
        <a:xfrm>
          <a:off x="16268700" y="974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119432</xdr:rowOff>
    </xdr:from>
    <xdr:ext cx="534377" cy="259045"/>
    <xdr:sp macro="" textlink="">
      <xdr:nvSpPr>
        <xdr:cNvPr id="597" name="教育費該当値テキスト"/>
        <xdr:cNvSpPr txBox="1"/>
      </xdr:nvSpPr>
      <xdr:spPr>
        <a:xfrm>
          <a:off x="16370300" y="9720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48,162</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162113</xdr:rowOff>
    </xdr:from>
    <xdr:to>
      <xdr:col>22</xdr:col>
      <xdr:colOff>415925</xdr:colOff>
      <xdr:row>56</xdr:row>
      <xdr:rowOff>92263</xdr:rowOff>
    </xdr:to>
    <xdr:sp macro="" textlink="">
      <xdr:nvSpPr>
        <xdr:cNvPr id="598" name="円/楕円 597"/>
        <xdr:cNvSpPr/>
      </xdr:nvSpPr>
      <xdr:spPr>
        <a:xfrm>
          <a:off x="15430500" y="9591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108790</xdr:rowOff>
    </xdr:from>
    <xdr:ext cx="534377" cy="259045"/>
    <xdr:sp macro="" textlink="">
      <xdr:nvSpPr>
        <xdr:cNvPr id="599" name="テキスト ボックス 598"/>
        <xdr:cNvSpPr txBox="1"/>
      </xdr:nvSpPr>
      <xdr:spPr>
        <a:xfrm>
          <a:off x="15214111" y="9367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67,892</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121620</xdr:rowOff>
    </xdr:from>
    <xdr:to>
      <xdr:col>21</xdr:col>
      <xdr:colOff>212725</xdr:colOff>
      <xdr:row>57</xdr:row>
      <xdr:rowOff>51770</xdr:rowOff>
    </xdr:to>
    <xdr:sp macro="" textlink="">
      <xdr:nvSpPr>
        <xdr:cNvPr id="600" name="円/楕円 599"/>
        <xdr:cNvSpPr/>
      </xdr:nvSpPr>
      <xdr:spPr>
        <a:xfrm>
          <a:off x="14541500" y="972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42897</xdr:rowOff>
    </xdr:from>
    <xdr:ext cx="534377" cy="259045"/>
    <xdr:sp macro="" textlink="">
      <xdr:nvSpPr>
        <xdr:cNvPr id="601" name="テキスト ボックス 600"/>
        <xdr:cNvSpPr txBox="1"/>
      </xdr:nvSpPr>
      <xdr:spPr>
        <a:xfrm>
          <a:off x="14325111" y="981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50,706</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169725</xdr:rowOff>
    </xdr:from>
    <xdr:to>
      <xdr:col>20</xdr:col>
      <xdr:colOff>9525</xdr:colOff>
      <xdr:row>56</xdr:row>
      <xdr:rowOff>99875</xdr:rowOff>
    </xdr:to>
    <xdr:sp macro="" textlink="">
      <xdr:nvSpPr>
        <xdr:cNvPr id="602" name="円/楕円 601"/>
        <xdr:cNvSpPr/>
      </xdr:nvSpPr>
      <xdr:spPr>
        <a:xfrm>
          <a:off x="13652500" y="959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116402</xdr:rowOff>
    </xdr:from>
    <xdr:ext cx="534377" cy="259045"/>
    <xdr:sp macro="" textlink="">
      <xdr:nvSpPr>
        <xdr:cNvPr id="603" name="テキスト ボックス 602"/>
        <xdr:cNvSpPr txBox="1"/>
      </xdr:nvSpPr>
      <xdr:spPr>
        <a:xfrm>
          <a:off x="13436111" y="9374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66,893</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17303</xdr:rowOff>
    </xdr:from>
    <xdr:to>
      <xdr:col>18</xdr:col>
      <xdr:colOff>492125</xdr:colOff>
      <xdr:row>56</xdr:row>
      <xdr:rowOff>118903</xdr:rowOff>
    </xdr:to>
    <xdr:sp macro="" textlink="">
      <xdr:nvSpPr>
        <xdr:cNvPr id="604" name="円/楕円 603"/>
        <xdr:cNvSpPr/>
      </xdr:nvSpPr>
      <xdr:spPr>
        <a:xfrm>
          <a:off x="12763500" y="9618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135430</xdr:rowOff>
    </xdr:from>
    <xdr:ext cx="534377" cy="259045"/>
    <xdr:sp macro="" textlink="">
      <xdr:nvSpPr>
        <xdr:cNvPr id="605" name="テキスト ボックス 604"/>
        <xdr:cNvSpPr txBox="1"/>
      </xdr:nvSpPr>
      <xdr:spPr>
        <a:xfrm>
          <a:off x="12547111" y="939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64,396</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27/128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4" name="テキスト ボックス 61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5" name="直線コネクタ 61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6" name="直線コネクタ 615"/>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7" name="テキスト ボックス 616"/>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8" name="直線コネクタ 617"/>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19" name="テキスト ボックス 618"/>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0" name="直線コネクタ 619"/>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21" name="テキスト ボックス 620"/>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2" name="直線コネクタ 621"/>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23" name="テキスト ボックス 622"/>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5" name="テキスト ボックス 624"/>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101272</xdr:rowOff>
    </xdr:from>
    <xdr:to>
      <xdr:col>23</xdr:col>
      <xdr:colOff>516889</xdr:colOff>
      <xdr:row>78</xdr:row>
      <xdr:rowOff>139700</xdr:rowOff>
    </xdr:to>
    <xdr:cxnSp macro="">
      <xdr:nvCxnSpPr>
        <xdr:cNvPr id="627" name="直線コネクタ 626"/>
        <xdr:cNvCxnSpPr/>
      </xdr:nvCxnSpPr>
      <xdr:spPr>
        <a:xfrm flipV="1">
          <a:off x="16317595" y="12102772"/>
          <a:ext cx="1269" cy="1410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28"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9" name="直線コネクタ 628"/>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47949</xdr:rowOff>
    </xdr:from>
    <xdr:ext cx="534377" cy="259045"/>
    <xdr:sp macro="" textlink="">
      <xdr:nvSpPr>
        <xdr:cNvPr id="630" name="災害復旧費最大値テキスト"/>
        <xdr:cNvSpPr txBox="1"/>
      </xdr:nvSpPr>
      <xdr:spPr>
        <a:xfrm>
          <a:off x="16370300" y="11877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61,681</a:t>
          </a:r>
          <a:endParaRPr kumimoji="1" lang="ja-JP" altLang="en-US" sz="1000" b="1">
            <a:latin typeface="ＭＳ Ｐゴシック"/>
          </a:endParaRPr>
        </a:p>
      </xdr:txBody>
    </xdr:sp>
    <xdr:clientData/>
  </xdr:oneCellAnchor>
  <xdr:twoCellAnchor>
    <xdr:from>
      <xdr:col>23</xdr:col>
      <xdr:colOff>428625</xdr:colOff>
      <xdr:row>70</xdr:row>
      <xdr:rowOff>101272</xdr:rowOff>
    </xdr:from>
    <xdr:to>
      <xdr:col>23</xdr:col>
      <xdr:colOff>606425</xdr:colOff>
      <xdr:row>70</xdr:row>
      <xdr:rowOff>101272</xdr:rowOff>
    </xdr:to>
    <xdr:cxnSp macro="">
      <xdr:nvCxnSpPr>
        <xdr:cNvPr id="631" name="直線コネクタ 630"/>
        <xdr:cNvCxnSpPr/>
      </xdr:nvCxnSpPr>
      <xdr:spPr>
        <a:xfrm>
          <a:off x="16230600" y="12102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114257</xdr:rowOff>
    </xdr:from>
    <xdr:to>
      <xdr:col>23</xdr:col>
      <xdr:colOff>517525</xdr:colOff>
      <xdr:row>77</xdr:row>
      <xdr:rowOff>155542</xdr:rowOff>
    </xdr:to>
    <xdr:cxnSp macro="">
      <xdr:nvCxnSpPr>
        <xdr:cNvPr id="632" name="直線コネクタ 631"/>
        <xdr:cNvCxnSpPr/>
      </xdr:nvCxnSpPr>
      <xdr:spPr>
        <a:xfrm>
          <a:off x="15481300" y="13315907"/>
          <a:ext cx="838200" cy="4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142811</xdr:rowOff>
    </xdr:from>
    <xdr:ext cx="469744" cy="259045"/>
    <xdr:sp macro="" textlink="">
      <xdr:nvSpPr>
        <xdr:cNvPr id="633" name="災害復旧費平均値テキスト"/>
        <xdr:cNvSpPr txBox="1"/>
      </xdr:nvSpPr>
      <xdr:spPr>
        <a:xfrm>
          <a:off x="16370300" y="133444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164384</xdr:rowOff>
    </xdr:from>
    <xdr:to>
      <xdr:col>23</xdr:col>
      <xdr:colOff>568325</xdr:colOff>
      <xdr:row>78</xdr:row>
      <xdr:rowOff>94534</xdr:rowOff>
    </xdr:to>
    <xdr:sp macro="" textlink="">
      <xdr:nvSpPr>
        <xdr:cNvPr id="634" name="フローチャート : 判断 633"/>
        <xdr:cNvSpPr/>
      </xdr:nvSpPr>
      <xdr:spPr>
        <a:xfrm>
          <a:off x="16268700" y="13366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114257</xdr:rowOff>
    </xdr:from>
    <xdr:to>
      <xdr:col>22</xdr:col>
      <xdr:colOff>365125</xdr:colOff>
      <xdr:row>78</xdr:row>
      <xdr:rowOff>120611</xdr:rowOff>
    </xdr:to>
    <xdr:cxnSp macro="">
      <xdr:nvCxnSpPr>
        <xdr:cNvPr id="635" name="直線コネクタ 634"/>
        <xdr:cNvCxnSpPr/>
      </xdr:nvCxnSpPr>
      <xdr:spPr>
        <a:xfrm flipV="1">
          <a:off x="14592300" y="13315907"/>
          <a:ext cx="889000" cy="177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146805</xdr:rowOff>
    </xdr:from>
    <xdr:to>
      <xdr:col>22</xdr:col>
      <xdr:colOff>415925</xdr:colOff>
      <xdr:row>78</xdr:row>
      <xdr:rowOff>76955</xdr:rowOff>
    </xdr:to>
    <xdr:sp macro="" textlink="">
      <xdr:nvSpPr>
        <xdr:cNvPr id="636" name="フローチャート : 判断 635"/>
        <xdr:cNvSpPr/>
      </xdr:nvSpPr>
      <xdr:spPr>
        <a:xfrm>
          <a:off x="15430500" y="13348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68082</xdr:rowOff>
    </xdr:from>
    <xdr:ext cx="469744" cy="259045"/>
    <xdr:sp macro="" textlink="">
      <xdr:nvSpPr>
        <xdr:cNvPr id="637" name="テキスト ボックス 636"/>
        <xdr:cNvSpPr txBox="1"/>
      </xdr:nvSpPr>
      <xdr:spPr>
        <a:xfrm>
          <a:off x="15246427" y="13441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120611</xdr:rowOff>
    </xdr:from>
    <xdr:to>
      <xdr:col>21</xdr:col>
      <xdr:colOff>161925</xdr:colOff>
      <xdr:row>78</xdr:row>
      <xdr:rowOff>134443</xdr:rowOff>
    </xdr:to>
    <xdr:cxnSp macro="">
      <xdr:nvCxnSpPr>
        <xdr:cNvPr id="638" name="直線コネクタ 637"/>
        <xdr:cNvCxnSpPr/>
      </xdr:nvCxnSpPr>
      <xdr:spPr>
        <a:xfrm flipV="1">
          <a:off x="13703300" y="13493711"/>
          <a:ext cx="889000" cy="13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74932</xdr:rowOff>
    </xdr:from>
    <xdr:to>
      <xdr:col>21</xdr:col>
      <xdr:colOff>212725</xdr:colOff>
      <xdr:row>78</xdr:row>
      <xdr:rowOff>5082</xdr:rowOff>
    </xdr:to>
    <xdr:sp macro="" textlink="">
      <xdr:nvSpPr>
        <xdr:cNvPr id="639" name="フローチャート : 判断 638"/>
        <xdr:cNvSpPr/>
      </xdr:nvSpPr>
      <xdr:spPr>
        <a:xfrm>
          <a:off x="14541500" y="13276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21609</xdr:rowOff>
    </xdr:from>
    <xdr:ext cx="469744" cy="259045"/>
    <xdr:sp macro="" textlink="">
      <xdr:nvSpPr>
        <xdr:cNvPr id="640" name="テキスト ボックス 639"/>
        <xdr:cNvSpPr txBox="1"/>
      </xdr:nvSpPr>
      <xdr:spPr>
        <a:xfrm>
          <a:off x="14357427" y="13051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117914</xdr:rowOff>
    </xdr:from>
    <xdr:to>
      <xdr:col>19</xdr:col>
      <xdr:colOff>644525</xdr:colOff>
      <xdr:row>78</xdr:row>
      <xdr:rowOff>134443</xdr:rowOff>
    </xdr:to>
    <xdr:cxnSp macro="">
      <xdr:nvCxnSpPr>
        <xdr:cNvPr id="641" name="直線コネクタ 640"/>
        <xdr:cNvCxnSpPr/>
      </xdr:nvCxnSpPr>
      <xdr:spPr>
        <a:xfrm>
          <a:off x="12814300" y="13491014"/>
          <a:ext cx="889000" cy="16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79550</xdr:rowOff>
    </xdr:from>
    <xdr:to>
      <xdr:col>20</xdr:col>
      <xdr:colOff>9525</xdr:colOff>
      <xdr:row>78</xdr:row>
      <xdr:rowOff>9700</xdr:rowOff>
    </xdr:to>
    <xdr:sp macro="" textlink="">
      <xdr:nvSpPr>
        <xdr:cNvPr id="642" name="フローチャート : 判断 641"/>
        <xdr:cNvSpPr/>
      </xdr:nvSpPr>
      <xdr:spPr>
        <a:xfrm>
          <a:off x="13652500" y="1328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26227</xdr:rowOff>
    </xdr:from>
    <xdr:ext cx="469744" cy="259045"/>
    <xdr:sp macro="" textlink="">
      <xdr:nvSpPr>
        <xdr:cNvPr id="643" name="テキスト ボックス 642"/>
        <xdr:cNvSpPr txBox="1"/>
      </xdr:nvSpPr>
      <xdr:spPr>
        <a:xfrm>
          <a:off x="13468427" y="130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4204</xdr:rowOff>
    </xdr:from>
    <xdr:to>
      <xdr:col>18</xdr:col>
      <xdr:colOff>492125</xdr:colOff>
      <xdr:row>77</xdr:row>
      <xdr:rowOff>105804</xdr:rowOff>
    </xdr:to>
    <xdr:sp macro="" textlink="">
      <xdr:nvSpPr>
        <xdr:cNvPr id="644" name="フローチャート : 判断 643"/>
        <xdr:cNvSpPr/>
      </xdr:nvSpPr>
      <xdr:spPr>
        <a:xfrm>
          <a:off x="12763500" y="1320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122331</xdr:rowOff>
    </xdr:from>
    <xdr:ext cx="534377" cy="259045"/>
    <xdr:sp macro="" textlink="">
      <xdr:nvSpPr>
        <xdr:cNvPr id="645" name="テキスト ボックス 644"/>
        <xdr:cNvSpPr txBox="1"/>
      </xdr:nvSpPr>
      <xdr:spPr>
        <a:xfrm>
          <a:off x="12547111" y="1298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77</xdr:row>
      <xdr:rowOff>104742</xdr:rowOff>
    </xdr:from>
    <xdr:to>
      <xdr:col>23</xdr:col>
      <xdr:colOff>568325</xdr:colOff>
      <xdr:row>78</xdr:row>
      <xdr:rowOff>34892</xdr:rowOff>
    </xdr:to>
    <xdr:sp macro="" textlink="">
      <xdr:nvSpPr>
        <xdr:cNvPr id="651" name="円/楕円 650"/>
        <xdr:cNvSpPr/>
      </xdr:nvSpPr>
      <xdr:spPr>
        <a:xfrm>
          <a:off x="16268700" y="13306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127619</xdr:rowOff>
    </xdr:from>
    <xdr:ext cx="469744" cy="259045"/>
    <xdr:sp macro="" textlink="">
      <xdr:nvSpPr>
        <xdr:cNvPr id="652" name="災害復旧費該当値テキスト"/>
        <xdr:cNvSpPr txBox="1"/>
      </xdr:nvSpPr>
      <xdr:spPr>
        <a:xfrm>
          <a:off x="16370300" y="1315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6,807</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63457</xdr:rowOff>
    </xdr:from>
    <xdr:to>
      <xdr:col>22</xdr:col>
      <xdr:colOff>415925</xdr:colOff>
      <xdr:row>77</xdr:row>
      <xdr:rowOff>165057</xdr:rowOff>
    </xdr:to>
    <xdr:sp macro="" textlink="">
      <xdr:nvSpPr>
        <xdr:cNvPr id="653" name="円/楕円 652"/>
        <xdr:cNvSpPr/>
      </xdr:nvSpPr>
      <xdr:spPr>
        <a:xfrm>
          <a:off x="15430500" y="13265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10134</xdr:rowOff>
    </xdr:from>
    <xdr:ext cx="469744" cy="259045"/>
    <xdr:sp macro="" textlink="">
      <xdr:nvSpPr>
        <xdr:cNvPr id="654" name="テキスト ボックス 653"/>
        <xdr:cNvSpPr txBox="1"/>
      </xdr:nvSpPr>
      <xdr:spPr>
        <a:xfrm>
          <a:off x="15246427" y="13040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8,613</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69811</xdr:rowOff>
    </xdr:from>
    <xdr:to>
      <xdr:col>21</xdr:col>
      <xdr:colOff>212725</xdr:colOff>
      <xdr:row>78</xdr:row>
      <xdr:rowOff>171411</xdr:rowOff>
    </xdr:to>
    <xdr:sp macro="" textlink="">
      <xdr:nvSpPr>
        <xdr:cNvPr id="655" name="円/楕円 654"/>
        <xdr:cNvSpPr/>
      </xdr:nvSpPr>
      <xdr:spPr>
        <a:xfrm>
          <a:off x="14541500" y="1344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78</xdr:row>
      <xdr:rowOff>162538</xdr:rowOff>
    </xdr:from>
    <xdr:ext cx="378565" cy="259045"/>
    <xdr:sp macro="" textlink="">
      <xdr:nvSpPr>
        <xdr:cNvPr id="656" name="テキスト ボックス 655"/>
        <xdr:cNvSpPr txBox="1"/>
      </xdr:nvSpPr>
      <xdr:spPr>
        <a:xfrm>
          <a:off x="14403017" y="135356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83643</xdr:rowOff>
    </xdr:from>
    <xdr:to>
      <xdr:col>20</xdr:col>
      <xdr:colOff>9525</xdr:colOff>
      <xdr:row>79</xdr:row>
      <xdr:rowOff>13793</xdr:rowOff>
    </xdr:to>
    <xdr:sp macro="" textlink="">
      <xdr:nvSpPr>
        <xdr:cNvPr id="657" name="円/楕円 656"/>
        <xdr:cNvSpPr/>
      </xdr:nvSpPr>
      <xdr:spPr>
        <a:xfrm>
          <a:off x="13652500" y="1345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4920</xdr:rowOff>
    </xdr:from>
    <xdr:ext cx="378565" cy="259045"/>
    <xdr:sp macro="" textlink="">
      <xdr:nvSpPr>
        <xdr:cNvPr id="658" name="テキスト ボックス 657"/>
        <xdr:cNvSpPr txBox="1"/>
      </xdr:nvSpPr>
      <xdr:spPr>
        <a:xfrm>
          <a:off x="13514017" y="135494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67114</xdr:rowOff>
    </xdr:from>
    <xdr:to>
      <xdr:col>18</xdr:col>
      <xdr:colOff>492125</xdr:colOff>
      <xdr:row>78</xdr:row>
      <xdr:rowOff>168714</xdr:rowOff>
    </xdr:to>
    <xdr:sp macro="" textlink="">
      <xdr:nvSpPr>
        <xdr:cNvPr id="659" name="円/楕円 658"/>
        <xdr:cNvSpPr/>
      </xdr:nvSpPr>
      <xdr:spPr>
        <a:xfrm>
          <a:off x="12763500" y="1344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78</xdr:row>
      <xdr:rowOff>159841</xdr:rowOff>
    </xdr:from>
    <xdr:ext cx="378565" cy="259045"/>
    <xdr:sp macro="" textlink="">
      <xdr:nvSpPr>
        <xdr:cNvPr id="660" name="テキスト ボックス 659"/>
        <xdr:cNvSpPr txBox="1"/>
      </xdr:nvSpPr>
      <xdr:spPr>
        <a:xfrm>
          <a:off x="12625017" y="135329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38/128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1" name="直線コネクタ 67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2" name="テキスト ボックス 67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3" name="直線コネクタ 67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4" name="テキスト ボックス 673"/>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6" name="テキスト ボックス 67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7" name="直線コネクタ 67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8" name="テキスト ボックス 677"/>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9" name="直線コネクタ 67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0" name="テキスト ボックス 67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142771</xdr:rowOff>
    </xdr:from>
    <xdr:to>
      <xdr:col>23</xdr:col>
      <xdr:colOff>516889</xdr:colOff>
      <xdr:row>98</xdr:row>
      <xdr:rowOff>133296</xdr:rowOff>
    </xdr:to>
    <xdr:cxnSp macro="">
      <xdr:nvCxnSpPr>
        <xdr:cNvPr id="684" name="直線コネクタ 683"/>
        <xdr:cNvCxnSpPr/>
      </xdr:nvCxnSpPr>
      <xdr:spPr>
        <a:xfrm flipV="1">
          <a:off x="16317595" y="15401821"/>
          <a:ext cx="1269" cy="1533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137123</xdr:rowOff>
    </xdr:from>
    <xdr:ext cx="534377" cy="259045"/>
    <xdr:sp macro="" textlink="">
      <xdr:nvSpPr>
        <xdr:cNvPr id="685" name="公債費最小値テキスト"/>
        <xdr:cNvSpPr txBox="1"/>
      </xdr:nvSpPr>
      <xdr:spPr>
        <a:xfrm>
          <a:off x="16370300" y="16939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21,681</a:t>
          </a:r>
          <a:endParaRPr kumimoji="1" lang="ja-JP" altLang="en-US" sz="1000" b="1">
            <a:latin typeface="ＭＳ Ｐゴシック"/>
          </a:endParaRPr>
        </a:p>
      </xdr:txBody>
    </xdr:sp>
    <xdr:clientData/>
  </xdr:oneCellAnchor>
  <xdr:twoCellAnchor>
    <xdr:from>
      <xdr:col>23</xdr:col>
      <xdr:colOff>428625</xdr:colOff>
      <xdr:row>98</xdr:row>
      <xdr:rowOff>133296</xdr:rowOff>
    </xdr:from>
    <xdr:to>
      <xdr:col>23</xdr:col>
      <xdr:colOff>606425</xdr:colOff>
      <xdr:row>98</xdr:row>
      <xdr:rowOff>133296</xdr:rowOff>
    </xdr:to>
    <xdr:cxnSp macro="">
      <xdr:nvCxnSpPr>
        <xdr:cNvPr id="686" name="直線コネクタ 685"/>
        <xdr:cNvCxnSpPr/>
      </xdr:nvCxnSpPr>
      <xdr:spPr>
        <a:xfrm>
          <a:off x="16230600" y="16935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89448</xdr:rowOff>
    </xdr:from>
    <xdr:ext cx="599010" cy="259045"/>
    <xdr:sp macro="" textlink="">
      <xdr:nvSpPr>
        <xdr:cNvPr id="687" name="公債費最大値テキスト"/>
        <xdr:cNvSpPr txBox="1"/>
      </xdr:nvSpPr>
      <xdr:spPr>
        <a:xfrm>
          <a:off x="16370300" y="15177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424,194</a:t>
          </a:r>
          <a:endParaRPr kumimoji="1" lang="ja-JP" altLang="en-US" sz="1000" b="1">
            <a:latin typeface="ＭＳ Ｐゴシック"/>
          </a:endParaRPr>
        </a:p>
      </xdr:txBody>
    </xdr:sp>
    <xdr:clientData/>
  </xdr:oneCellAnchor>
  <xdr:twoCellAnchor>
    <xdr:from>
      <xdr:col>23</xdr:col>
      <xdr:colOff>428625</xdr:colOff>
      <xdr:row>89</xdr:row>
      <xdr:rowOff>142771</xdr:rowOff>
    </xdr:from>
    <xdr:to>
      <xdr:col>23</xdr:col>
      <xdr:colOff>606425</xdr:colOff>
      <xdr:row>89</xdr:row>
      <xdr:rowOff>142771</xdr:rowOff>
    </xdr:to>
    <xdr:cxnSp macro="">
      <xdr:nvCxnSpPr>
        <xdr:cNvPr id="688" name="直線コネクタ 687"/>
        <xdr:cNvCxnSpPr/>
      </xdr:nvCxnSpPr>
      <xdr:spPr>
        <a:xfrm>
          <a:off x="16230600" y="15401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36891</xdr:rowOff>
    </xdr:from>
    <xdr:to>
      <xdr:col>23</xdr:col>
      <xdr:colOff>517525</xdr:colOff>
      <xdr:row>97</xdr:row>
      <xdr:rowOff>50878</xdr:rowOff>
    </xdr:to>
    <xdr:cxnSp macro="">
      <xdr:nvCxnSpPr>
        <xdr:cNvPr id="689" name="直線コネクタ 688"/>
        <xdr:cNvCxnSpPr/>
      </xdr:nvCxnSpPr>
      <xdr:spPr>
        <a:xfrm>
          <a:off x="15481300" y="16667541"/>
          <a:ext cx="838200" cy="13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44856</xdr:rowOff>
    </xdr:from>
    <xdr:ext cx="534377" cy="259045"/>
    <xdr:sp macro="" textlink="">
      <xdr:nvSpPr>
        <xdr:cNvPr id="690" name="公債費平均値テキスト"/>
        <xdr:cNvSpPr txBox="1"/>
      </xdr:nvSpPr>
      <xdr:spPr>
        <a:xfrm>
          <a:off x="16370300" y="166755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70,898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66429</xdr:rowOff>
    </xdr:from>
    <xdr:to>
      <xdr:col>23</xdr:col>
      <xdr:colOff>568325</xdr:colOff>
      <xdr:row>97</xdr:row>
      <xdr:rowOff>168029</xdr:rowOff>
    </xdr:to>
    <xdr:sp macro="" textlink="">
      <xdr:nvSpPr>
        <xdr:cNvPr id="691" name="フローチャート : 判断 690"/>
        <xdr:cNvSpPr/>
      </xdr:nvSpPr>
      <xdr:spPr>
        <a:xfrm>
          <a:off x="16268700" y="16697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36891</xdr:rowOff>
    </xdr:from>
    <xdr:to>
      <xdr:col>22</xdr:col>
      <xdr:colOff>365125</xdr:colOff>
      <xdr:row>97</xdr:row>
      <xdr:rowOff>46980</xdr:rowOff>
    </xdr:to>
    <xdr:cxnSp macro="">
      <xdr:nvCxnSpPr>
        <xdr:cNvPr id="692" name="直線コネクタ 691"/>
        <xdr:cNvCxnSpPr/>
      </xdr:nvCxnSpPr>
      <xdr:spPr>
        <a:xfrm flipV="1">
          <a:off x="14592300" y="16667541"/>
          <a:ext cx="889000" cy="10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67343</xdr:rowOff>
    </xdr:from>
    <xdr:to>
      <xdr:col>22</xdr:col>
      <xdr:colOff>415925</xdr:colOff>
      <xdr:row>97</xdr:row>
      <xdr:rowOff>168943</xdr:rowOff>
    </xdr:to>
    <xdr:sp macro="" textlink="">
      <xdr:nvSpPr>
        <xdr:cNvPr id="693" name="フローチャート : 判断 692"/>
        <xdr:cNvSpPr/>
      </xdr:nvSpPr>
      <xdr:spPr>
        <a:xfrm>
          <a:off x="15430500" y="1669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160070</xdr:rowOff>
    </xdr:from>
    <xdr:ext cx="534377" cy="259045"/>
    <xdr:sp macro="" textlink="">
      <xdr:nvSpPr>
        <xdr:cNvPr id="694" name="テキスト ボックス 693"/>
        <xdr:cNvSpPr txBox="1"/>
      </xdr:nvSpPr>
      <xdr:spPr>
        <a:xfrm>
          <a:off x="15214111" y="16790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70,658</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46980</xdr:rowOff>
    </xdr:from>
    <xdr:to>
      <xdr:col>21</xdr:col>
      <xdr:colOff>161925</xdr:colOff>
      <xdr:row>97</xdr:row>
      <xdr:rowOff>63599</xdr:rowOff>
    </xdr:to>
    <xdr:cxnSp macro="">
      <xdr:nvCxnSpPr>
        <xdr:cNvPr id="695" name="直線コネクタ 694"/>
        <xdr:cNvCxnSpPr/>
      </xdr:nvCxnSpPr>
      <xdr:spPr>
        <a:xfrm flipV="1">
          <a:off x="13703300" y="16677630"/>
          <a:ext cx="889000" cy="16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78144</xdr:rowOff>
    </xdr:from>
    <xdr:to>
      <xdr:col>21</xdr:col>
      <xdr:colOff>212725</xdr:colOff>
      <xdr:row>98</xdr:row>
      <xdr:rowOff>8294</xdr:rowOff>
    </xdr:to>
    <xdr:sp macro="" textlink="">
      <xdr:nvSpPr>
        <xdr:cNvPr id="696" name="フローチャート : 判断 695"/>
        <xdr:cNvSpPr/>
      </xdr:nvSpPr>
      <xdr:spPr>
        <a:xfrm>
          <a:off x="14541500" y="1670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170871</xdr:rowOff>
    </xdr:from>
    <xdr:ext cx="534377" cy="259045"/>
    <xdr:sp macro="" textlink="">
      <xdr:nvSpPr>
        <xdr:cNvPr id="697" name="テキスト ボックス 696"/>
        <xdr:cNvSpPr txBox="1"/>
      </xdr:nvSpPr>
      <xdr:spPr>
        <a:xfrm>
          <a:off x="14325111" y="1680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35764</xdr:rowOff>
    </xdr:from>
    <xdr:to>
      <xdr:col>19</xdr:col>
      <xdr:colOff>644525</xdr:colOff>
      <xdr:row>97</xdr:row>
      <xdr:rowOff>63599</xdr:rowOff>
    </xdr:to>
    <xdr:cxnSp macro="">
      <xdr:nvCxnSpPr>
        <xdr:cNvPr id="698" name="直線コネクタ 697"/>
        <xdr:cNvCxnSpPr/>
      </xdr:nvCxnSpPr>
      <xdr:spPr>
        <a:xfrm>
          <a:off x="12814300" y="16666414"/>
          <a:ext cx="889000" cy="27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76144</xdr:rowOff>
    </xdr:from>
    <xdr:to>
      <xdr:col>20</xdr:col>
      <xdr:colOff>9525</xdr:colOff>
      <xdr:row>98</xdr:row>
      <xdr:rowOff>6294</xdr:rowOff>
    </xdr:to>
    <xdr:sp macro="" textlink="">
      <xdr:nvSpPr>
        <xdr:cNvPr id="699" name="フローチャート : 判断 698"/>
        <xdr:cNvSpPr/>
      </xdr:nvSpPr>
      <xdr:spPr>
        <a:xfrm>
          <a:off x="13652500" y="167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168871</xdr:rowOff>
    </xdr:from>
    <xdr:ext cx="534377" cy="259045"/>
    <xdr:sp macro="" textlink="">
      <xdr:nvSpPr>
        <xdr:cNvPr id="700" name="テキスト ボックス 699"/>
        <xdr:cNvSpPr txBox="1"/>
      </xdr:nvSpPr>
      <xdr:spPr>
        <a:xfrm>
          <a:off x="13436111" y="1679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75397</xdr:rowOff>
    </xdr:from>
    <xdr:to>
      <xdr:col>18</xdr:col>
      <xdr:colOff>492125</xdr:colOff>
      <xdr:row>98</xdr:row>
      <xdr:rowOff>5547</xdr:rowOff>
    </xdr:to>
    <xdr:sp macro="" textlink="">
      <xdr:nvSpPr>
        <xdr:cNvPr id="701" name="フローチャート : 判断 700"/>
        <xdr:cNvSpPr/>
      </xdr:nvSpPr>
      <xdr:spPr>
        <a:xfrm>
          <a:off x="12763500" y="1670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168124</xdr:rowOff>
    </xdr:from>
    <xdr:ext cx="534377" cy="259045"/>
    <xdr:sp macro="" textlink="">
      <xdr:nvSpPr>
        <xdr:cNvPr id="702" name="テキスト ボックス 701"/>
        <xdr:cNvSpPr txBox="1"/>
      </xdr:nvSpPr>
      <xdr:spPr>
        <a:xfrm>
          <a:off x="12547111" y="167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78</xdr:rowOff>
    </xdr:from>
    <xdr:to>
      <xdr:col>23</xdr:col>
      <xdr:colOff>568325</xdr:colOff>
      <xdr:row>97</xdr:row>
      <xdr:rowOff>101678</xdr:rowOff>
    </xdr:to>
    <xdr:sp macro="" textlink="">
      <xdr:nvSpPr>
        <xdr:cNvPr id="708" name="円/楕円 707"/>
        <xdr:cNvSpPr/>
      </xdr:nvSpPr>
      <xdr:spPr>
        <a:xfrm>
          <a:off x="16268700" y="1663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22955</xdr:rowOff>
    </xdr:from>
    <xdr:ext cx="534377" cy="259045"/>
    <xdr:sp macro="" textlink="">
      <xdr:nvSpPr>
        <xdr:cNvPr id="709" name="公債費該当値テキスト"/>
        <xdr:cNvSpPr txBox="1"/>
      </xdr:nvSpPr>
      <xdr:spPr>
        <a:xfrm>
          <a:off x="16370300" y="1648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88,313</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157541</xdr:rowOff>
    </xdr:from>
    <xdr:to>
      <xdr:col>22</xdr:col>
      <xdr:colOff>415925</xdr:colOff>
      <xdr:row>97</xdr:row>
      <xdr:rowOff>87691</xdr:rowOff>
    </xdr:to>
    <xdr:sp macro="" textlink="">
      <xdr:nvSpPr>
        <xdr:cNvPr id="710" name="円/楕円 709"/>
        <xdr:cNvSpPr/>
      </xdr:nvSpPr>
      <xdr:spPr>
        <a:xfrm>
          <a:off x="15430500" y="1661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104218</xdr:rowOff>
    </xdr:from>
    <xdr:ext cx="534377" cy="259045"/>
    <xdr:sp macro="" textlink="">
      <xdr:nvSpPr>
        <xdr:cNvPr id="711" name="テキスト ボックス 710"/>
        <xdr:cNvSpPr txBox="1"/>
      </xdr:nvSpPr>
      <xdr:spPr>
        <a:xfrm>
          <a:off x="15214111" y="1639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91,984</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167630</xdr:rowOff>
    </xdr:from>
    <xdr:to>
      <xdr:col>21</xdr:col>
      <xdr:colOff>212725</xdr:colOff>
      <xdr:row>97</xdr:row>
      <xdr:rowOff>97780</xdr:rowOff>
    </xdr:to>
    <xdr:sp macro="" textlink="">
      <xdr:nvSpPr>
        <xdr:cNvPr id="712" name="円/楕円 711"/>
        <xdr:cNvSpPr/>
      </xdr:nvSpPr>
      <xdr:spPr>
        <a:xfrm>
          <a:off x="14541500" y="1662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114307</xdr:rowOff>
    </xdr:from>
    <xdr:ext cx="534377" cy="259045"/>
    <xdr:sp macro="" textlink="">
      <xdr:nvSpPr>
        <xdr:cNvPr id="713" name="テキスト ボックス 712"/>
        <xdr:cNvSpPr txBox="1"/>
      </xdr:nvSpPr>
      <xdr:spPr>
        <a:xfrm>
          <a:off x="14325111" y="16402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89,336</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12799</xdr:rowOff>
    </xdr:from>
    <xdr:to>
      <xdr:col>20</xdr:col>
      <xdr:colOff>9525</xdr:colOff>
      <xdr:row>97</xdr:row>
      <xdr:rowOff>114399</xdr:rowOff>
    </xdr:to>
    <xdr:sp macro="" textlink="">
      <xdr:nvSpPr>
        <xdr:cNvPr id="714" name="円/楕円 713"/>
        <xdr:cNvSpPr/>
      </xdr:nvSpPr>
      <xdr:spPr>
        <a:xfrm>
          <a:off x="13652500" y="16643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130926</xdr:rowOff>
    </xdr:from>
    <xdr:ext cx="534377" cy="259045"/>
    <xdr:sp macro="" textlink="">
      <xdr:nvSpPr>
        <xdr:cNvPr id="715" name="テキスト ボックス 714"/>
        <xdr:cNvSpPr txBox="1"/>
      </xdr:nvSpPr>
      <xdr:spPr>
        <a:xfrm>
          <a:off x="13436111" y="16418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84,974</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156414</xdr:rowOff>
    </xdr:from>
    <xdr:to>
      <xdr:col>18</xdr:col>
      <xdr:colOff>492125</xdr:colOff>
      <xdr:row>97</xdr:row>
      <xdr:rowOff>86564</xdr:rowOff>
    </xdr:to>
    <xdr:sp macro="" textlink="">
      <xdr:nvSpPr>
        <xdr:cNvPr id="716" name="円/楕円 715"/>
        <xdr:cNvSpPr/>
      </xdr:nvSpPr>
      <xdr:spPr>
        <a:xfrm>
          <a:off x="12763500" y="1661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103091</xdr:rowOff>
    </xdr:from>
    <xdr:ext cx="534377" cy="259045"/>
    <xdr:sp macro="" textlink="">
      <xdr:nvSpPr>
        <xdr:cNvPr id="717" name="テキスト ボックス 716"/>
        <xdr:cNvSpPr txBox="1"/>
      </xdr:nvSpPr>
      <xdr:spPr>
        <a:xfrm>
          <a:off x="12547111" y="1639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92,280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20/128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8" name="直線コネクタ 72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9" name="テキスト ボックス 72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0" name="直線コネクタ 72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1" name="テキスト ボックス 73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2" name="直線コネクタ 73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33" name="テキスト ボックス 73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4" name="直線コネクタ 73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35" name="テキスト ボックス 73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6" name="直線コネクタ 73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7" name="テキスト ボックス 73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66548</xdr:rowOff>
    </xdr:from>
    <xdr:to>
      <xdr:col>32</xdr:col>
      <xdr:colOff>186689</xdr:colOff>
      <xdr:row>38</xdr:row>
      <xdr:rowOff>139700</xdr:rowOff>
    </xdr:to>
    <xdr:cxnSp macro="">
      <xdr:nvCxnSpPr>
        <xdr:cNvPr id="739" name="直線コネクタ 738"/>
        <xdr:cNvCxnSpPr/>
      </xdr:nvCxnSpPr>
      <xdr:spPr>
        <a:xfrm flipV="1">
          <a:off x="22159595" y="5381498"/>
          <a:ext cx="1269" cy="127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165523</xdr:rowOff>
    </xdr:from>
    <xdr:ext cx="249299" cy="259045"/>
    <xdr:sp macro="" textlink="">
      <xdr:nvSpPr>
        <xdr:cNvPr id="740" name="諸支出金最小値テキスト"/>
        <xdr:cNvSpPr txBox="1"/>
      </xdr:nvSpPr>
      <xdr:spPr>
        <a:xfrm>
          <a:off x="22212300" y="66806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1" name="直線コネクタ 74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13225</xdr:rowOff>
    </xdr:from>
    <xdr:ext cx="469744" cy="259045"/>
    <xdr:sp macro="" textlink="">
      <xdr:nvSpPr>
        <xdr:cNvPr id="742" name="諸支出金最大値テキスト"/>
        <xdr:cNvSpPr txBox="1"/>
      </xdr:nvSpPr>
      <xdr:spPr>
        <a:xfrm>
          <a:off x="22212300" y="5156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5,570</a:t>
          </a:r>
          <a:endParaRPr kumimoji="1" lang="ja-JP" altLang="en-US" sz="1000" b="1">
            <a:latin typeface="ＭＳ Ｐゴシック"/>
          </a:endParaRPr>
        </a:p>
      </xdr:txBody>
    </xdr:sp>
    <xdr:clientData/>
  </xdr:oneCellAnchor>
  <xdr:twoCellAnchor>
    <xdr:from>
      <xdr:col>32</xdr:col>
      <xdr:colOff>98425</xdr:colOff>
      <xdr:row>31</xdr:row>
      <xdr:rowOff>66548</xdr:rowOff>
    </xdr:from>
    <xdr:to>
      <xdr:col>32</xdr:col>
      <xdr:colOff>276225</xdr:colOff>
      <xdr:row>31</xdr:row>
      <xdr:rowOff>66548</xdr:rowOff>
    </xdr:to>
    <xdr:cxnSp macro="">
      <xdr:nvCxnSpPr>
        <xdr:cNvPr id="743" name="直線コネクタ 742"/>
        <xdr:cNvCxnSpPr/>
      </xdr:nvCxnSpPr>
      <xdr:spPr>
        <a:xfrm>
          <a:off x="22072600" y="538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4" name="直線コネクタ 74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82973</xdr:rowOff>
    </xdr:from>
    <xdr:ext cx="378565" cy="259045"/>
    <xdr:sp macro="" textlink="">
      <xdr:nvSpPr>
        <xdr:cNvPr id="745" name="諸支出金平均値テキスト"/>
        <xdr:cNvSpPr txBox="1"/>
      </xdr:nvSpPr>
      <xdr:spPr>
        <a:xfrm>
          <a:off x="22212300" y="642662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60096</xdr:rowOff>
    </xdr:from>
    <xdr:to>
      <xdr:col>32</xdr:col>
      <xdr:colOff>238125</xdr:colOff>
      <xdr:row>38</xdr:row>
      <xdr:rowOff>161696</xdr:rowOff>
    </xdr:to>
    <xdr:sp macro="" textlink="">
      <xdr:nvSpPr>
        <xdr:cNvPr id="746" name="フローチャート : 判断 745"/>
        <xdr:cNvSpPr/>
      </xdr:nvSpPr>
      <xdr:spPr>
        <a:xfrm>
          <a:off x="22110700" y="657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7" name="直線コネクタ 74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56438</xdr:rowOff>
    </xdr:from>
    <xdr:to>
      <xdr:col>31</xdr:col>
      <xdr:colOff>85725</xdr:colOff>
      <xdr:row>38</xdr:row>
      <xdr:rowOff>158038</xdr:rowOff>
    </xdr:to>
    <xdr:sp macro="" textlink="">
      <xdr:nvSpPr>
        <xdr:cNvPr id="748" name="フローチャート : 判断 747"/>
        <xdr:cNvSpPr/>
      </xdr:nvSpPr>
      <xdr:spPr>
        <a:xfrm>
          <a:off x="21272500" y="657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3116</xdr:rowOff>
    </xdr:from>
    <xdr:ext cx="378565" cy="259045"/>
    <xdr:sp macro="" textlink="">
      <xdr:nvSpPr>
        <xdr:cNvPr id="749" name="テキスト ボックス 748"/>
        <xdr:cNvSpPr txBox="1"/>
      </xdr:nvSpPr>
      <xdr:spPr>
        <a:xfrm>
          <a:off x="21134017" y="63467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0" name="直線コネクタ 74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33579</xdr:rowOff>
    </xdr:from>
    <xdr:to>
      <xdr:col>29</xdr:col>
      <xdr:colOff>568325</xdr:colOff>
      <xdr:row>38</xdr:row>
      <xdr:rowOff>135179</xdr:rowOff>
    </xdr:to>
    <xdr:sp macro="" textlink="">
      <xdr:nvSpPr>
        <xdr:cNvPr id="751" name="フローチャート : 判断 750"/>
        <xdr:cNvSpPr/>
      </xdr:nvSpPr>
      <xdr:spPr>
        <a:xfrm>
          <a:off x="20383500" y="6548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151706</xdr:rowOff>
    </xdr:from>
    <xdr:ext cx="378565" cy="259045"/>
    <xdr:sp macro="" textlink="">
      <xdr:nvSpPr>
        <xdr:cNvPr id="752" name="テキスト ボックス 751"/>
        <xdr:cNvSpPr txBox="1"/>
      </xdr:nvSpPr>
      <xdr:spPr>
        <a:xfrm>
          <a:off x="20245017" y="63239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3" name="直線コネクタ 75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111303</xdr:rowOff>
    </xdr:from>
    <xdr:to>
      <xdr:col>28</xdr:col>
      <xdr:colOff>365125</xdr:colOff>
      <xdr:row>38</xdr:row>
      <xdr:rowOff>41453</xdr:rowOff>
    </xdr:to>
    <xdr:sp macro="" textlink="">
      <xdr:nvSpPr>
        <xdr:cNvPr id="754" name="フローチャート : 判断 753"/>
        <xdr:cNvSpPr/>
      </xdr:nvSpPr>
      <xdr:spPr>
        <a:xfrm>
          <a:off x="19494500" y="6454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57980</xdr:rowOff>
    </xdr:from>
    <xdr:ext cx="378565" cy="259045"/>
    <xdr:sp macro="" textlink="">
      <xdr:nvSpPr>
        <xdr:cNvPr id="755" name="テキスト ボックス 754"/>
        <xdr:cNvSpPr txBox="1"/>
      </xdr:nvSpPr>
      <xdr:spPr>
        <a:xfrm>
          <a:off x="19356017" y="62301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145364</xdr:rowOff>
    </xdr:from>
    <xdr:to>
      <xdr:col>27</xdr:col>
      <xdr:colOff>161925</xdr:colOff>
      <xdr:row>38</xdr:row>
      <xdr:rowOff>75515</xdr:rowOff>
    </xdr:to>
    <xdr:sp macro="" textlink="">
      <xdr:nvSpPr>
        <xdr:cNvPr id="756" name="フローチャート : 判断 755"/>
        <xdr:cNvSpPr/>
      </xdr:nvSpPr>
      <xdr:spPr>
        <a:xfrm>
          <a:off x="18605500" y="64890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92041</xdr:rowOff>
    </xdr:from>
    <xdr:ext cx="378565" cy="259045"/>
    <xdr:sp macro="" textlink="">
      <xdr:nvSpPr>
        <xdr:cNvPr id="757" name="テキスト ボックス 756"/>
        <xdr:cNvSpPr txBox="1"/>
      </xdr:nvSpPr>
      <xdr:spPr>
        <a:xfrm>
          <a:off x="18467017" y="62642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8" name="テキスト ボックス 75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9" name="テキスト ボックス 75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0" name="テキスト ボックス 75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1" name="テキスト ボックス 76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2" name="テキスト ボックス 76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3" name="円/楕円 76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38523</xdr:rowOff>
    </xdr:from>
    <xdr:ext cx="249299" cy="259045"/>
    <xdr:sp macro="" textlink="">
      <xdr:nvSpPr>
        <xdr:cNvPr id="764" name="諸支出金該当値テキスト"/>
        <xdr:cNvSpPr txBox="1"/>
      </xdr:nvSpPr>
      <xdr:spPr>
        <a:xfrm>
          <a:off x="22212300" y="65536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5" name="円/楕円 76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6" name="テキスト ボックス 76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7" name="円/楕円 76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8" name="テキスト ボックス 767"/>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9" name="円/楕円 76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0" name="テキスト ボックス 76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1" name="円/楕円 77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2" name="テキスト ボックス 77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1" name="テキスト ボックス 78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2" name="直線コネクタ 78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83" name="直線コネクタ 78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84" name="テキスト ボックス 78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85" name="直線コネクタ 78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86" name="テキスト ボックス 785"/>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87" name="直線コネクタ 78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168927</xdr:rowOff>
    </xdr:from>
    <xdr:ext cx="467179" cy="259045"/>
    <xdr:sp macro="" textlink="">
      <xdr:nvSpPr>
        <xdr:cNvPr id="788" name="テキスト ボックス 787"/>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89" name="直線コネクタ 78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130827</xdr:rowOff>
    </xdr:from>
    <xdr:ext cx="467179" cy="259045"/>
    <xdr:sp macro="" textlink="">
      <xdr:nvSpPr>
        <xdr:cNvPr id="790" name="テキスト ボックス 789"/>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91" name="直線コネクタ 79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92" name="テキスト ボックス 79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94" name="テキスト ボックス 79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111252</xdr:rowOff>
    </xdr:from>
    <xdr:to>
      <xdr:col>32</xdr:col>
      <xdr:colOff>186689</xdr:colOff>
      <xdr:row>59</xdr:row>
      <xdr:rowOff>44450</xdr:rowOff>
    </xdr:to>
    <xdr:cxnSp macro="">
      <xdr:nvCxnSpPr>
        <xdr:cNvPr id="796" name="直線コネクタ 795"/>
        <xdr:cNvCxnSpPr/>
      </xdr:nvCxnSpPr>
      <xdr:spPr>
        <a:xfrm flipV="1">
          <a:off x="22159595" y="8855202"/>
          <a:ext cx="1269" cy="1304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92092</xdr:rowOff>
    </xdr:from>
    <xdr:ext cx="249299" cy="259045"/>
    <xdr:sp macro="" textlink="">
      <xdr:nvSpPr>
        <xdr:cNvPr id="797" name="前年度繰上充用金最小値テキスト"/>
        <xdr:cNvSpPr txBox="1"/>
      </xdr:nvSpPr>
      <xdr:spPr>
        <a:xfrm>
          <a:off x="22212300" y="102076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8" name="直線コネクタ 79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57929</xdr:rowOff>
    </xdr:from>
    <xdr:ext cx="534377" cy="259045"/>
    <xdr:sp macro="" textlink="">
      <xdr:nvSpPr>
        <xdr:cNvPr id="799" name="前年度繰上充用金最大値テキスト"/>
        <xdr:cNvSpPr txBox="1"/>
      </xdr:nvSpPr>
      <xdr:spPr>
        <a:xfrm>
          <a:off x="22212300" y="863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10,274</a:t>
          </a:r>
          <a:endParaRPr kumimoji="1" lang="ja-JP" altLang="en-US" sz="1000" b="1">
            <a:latin typeface="ＭＳ Ｐゴシック"/>
          </a:endParaRPr>
        </a:p>
      </xdr:txBody>
    </xdr:sp>
    <xdr:clientData/>
  </xdr:oneCellAnchor>
  <xdr:twoCellAnchor>
    <xdr:from>
      <xdr:col>32</xdr:col>
      <xdr:colOff>98425</xdr:colOff>
      <xdr:row>51</xdr:row>
      <xdr:rowOff>111252</xdr:rowOff>
    </xdr:from>
    <xdr:to>
      <xdr:col>32</xdr:col>
      <xdr:colOff>276225</xdr:colOff>
      <xdr:row>51</xdr:row>
      <xdr:rowOff>111252</xdr:rowOff>
    </xdr:to>
    <xdr:cxnSp macro="">
      <xdr:nvCxnSpPr>
        <xdr:cNvPr id="800" name="直線コネクタ 799"/>
        <xdr:cNvCxnSpPr/>
      </xdr:nvCxnSpPr>
      <xdr:spPr>
        <a:xfrm>
          <a:off x="22072600" y="8855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801" name="直線コネクタ 800"/>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9542</xdr:rowOff>
    </xdr:from>
    <xdr:ext cx="313932" cy="259045"/>
    <xdr:sp macro="" textlink="">
      <xdr:nvSpPr>
        <xdr:cNvPr id="802" name="前年度繰上充用金平均値テキスト"/>
        <xdr:cNvSpPr txBox="1"/>
      </xdr:nvSpPr>
      <xdr:spPr>
        <a:xfrm>
          <a:off x="22212300" y="9953642"/>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158115</xdr:rowOff>
    </xdr:from>
    <xdr:to>
      <xdr:col>32</xdr:col>
      <xdr:colOff>238125</xdr:colOff>
      <xdr:row>59</xdr:row>
      <xdr:rowOff>88265</xdr:rowOff>
    </xdr:to>
    <xdr:sp macro="" textlink="">
      <xdr:nvSpPr>
        <xdr:cNvPr id="803" name="フローチャート : 判断 802"/>
        <xdr:cNvSpPr/>
      </xdr:nvSpPr>
      <xdr:spPr>
        <a:xfrm>
          <a:off x="22110700" y="1010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804" name="直線コネクタ 803"/>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157861</xdr:rowOff>
    </xdr:from>
    <xdr:to>
      <xdr:col>31</xdr:col>
      <xdr:colOff>85725</xdr:colOff>
      <xdr:row>59</xdr:row>
      <xdr:rowOff>88011</xdr:rowOff>
    </xdr:to>
    <xdr:sp macro="" textlink="">
      <xdr:nvSpPr>
        <xdr:cNvPr id="805" name="フローチャート : 判断 804"/>
        <xdr:cNvSpPr/>
      </xdr:nvSpPr>
      <xdr:spPr>
        <a:xfrm>
          <a:off x="21272500" y="1010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57</xdr:row>
      <xdr:rowOff>104538</xdr:rowOff>
    </xdr:from>
    <xdr:ext cx="313932" cy="259045"/>
    <xdr:sp macro="" textlink="">
      <xdr:nvSpPr>
        <xdr:cNvPr id="806" name="テキスト ボックス 805"/>
        <xdr:cNvSpPr txBox="1"/>
      </xdr:nvSpPr>
      <xdr:spPr>
        <a:xfrm>
          <a:off x="21166333" y="98771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807" name="直線コネクタ 806"/>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160909</xdr:rowOff>
    </xdr:from>
    <xdr:to>
      <xdr:col>29</xdr:col>
      <xdr:colOff>568325</xdr:colOff>
      <xdr:row>59</xdr:row>
      <xdr:rowOff>91059</xdr:rowOff>
    </xdr:to>
    <xdr:sp macro="" textlink="">
      <xdr:nvSpPr>
        <xdr:cNvPr id="808" name="フローチャート : 判断 807"/>
        <xdr:cNvSpPr/>
      </xdr:nvSpPr>
      <xdr:spPr>
        <a:xfrm>
          <a:off x="20383500" y="10105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57</xdr:row>
      <xdr:rowOff>107586</xdr:rowOff>
    </xdr:from>
    <xdr:ext cx="313932" cy="259045"/>
    <xdr:sp macro="" textlink="">
      <xdr:nvSpPr>
        <xdr:cNvPr id="809" name="テキスト ボックス 808"/>
        <xdr:cNvSpPr txBox="1"/>
      </xdr:nvSpPr>
      <xdr:spPr>
        <a:xfrm>
          <a:off x="20277333" y="988023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810" name="直線コネクタ 809"/>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161798</xdr:rowOff>
    </xdr:from>
    <xdr:to>
      <xdr:col>28</xdr:col>
      <xdr:colOff>365125</xdr:colOff>
      <xdr:row>59</xdr:row>
      <xdr:rowOff>91948</xdr:rowOff>
    </xdr:to>
    <xdr:sp macro="" textlink="">
      <xdr:nvSpPr>
        <xdr:cNvPr id="811" name="フローチャート : 判断 810"/>
        <xdr:cNvSpPr/>
      </xdr:nvSpPr>
      <xdr:spPr>
        <a:xfrm>
          <a:off x="19494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57</xdr:row>
      <xdr:rowOff>108475</xdr:rowOff>
    </xdr:from>
    <xdr:ext cx="313932" cy="259045"/>
    <xdr:sp macro="" textlink="">
      <xdr:nvSpPr>
        <xdr:cNvPr id="812" name="テキスト ボックス 811"/>
        <xdr:cNvSpPr txBox="1"/>
      </xdr:nvSpPr>
      <xdr:spPr>
        <a:xfrm>
          <a:off x="19388333" y="98811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163068</xdr:rowOff>
    </xdr:from>
    <xdr:to>
      <xdr:col>27</xdr:col>
      <xdr:colOff>161925</xdr:colOff>
      <xdr:row>59</xdr:row>
      <xdr:rowOff>93218</xdr:rowOff>
    </xdr:to>
    <xdr:sp macro="" textlink="">
      <xdr:nvSpPr>
        <xdr:cNvPr id="813" name="フローチャート : 判断 812"/>
        <xdr:cNvSpPr/>
      </xdr:nvSpPr>
      <xdr:spPr>
        <a:xfrm>
          <a:off x="18605500" y="10107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57</xdr:row>
      <xdr:rowOff>109745</xdr:rowOff>
    </xdr:from>
    <xdr:ext cx="313932" cy="259045"/>
    <xdr:sp macro="" textlink="">
      <xdr:nvSpPr>
        <xdr:cNvPr id="814" name="テキスト ボックス 813"/>
        <xdr:cNvSpPr txBox="1"/>
      </xdr:nvSpPr>
      <xdr:spPr>
        <a:xfrm>
          <a:off x="18499333" y="98823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20" name="円/楕円 819"/>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136542</xdr:rowOff>
    </xdr:from>
    <xdr:ext cx="249299" cy="259045"/>
    <xdr:sp macro="" textlink="">
      <xdr:nvSpPr>
        <xdr:cNvPr id="821" name="前年度繰上充用金該当値テキスト"/>
        <xdr:cNvSpPr txBox="1"/>
      </xdr:nvSpPr>
      <xdr:spPr>
        <a:xfrm>
          <a:off x="22212300" y="100806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822" name="円/楕円 821"/>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823" name="テキスト ボックス 822"/>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24" name="円/楕円 823"/>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25" name="テキスト ボックス 824"/>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26" name="円/楕円 825"/>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27" name="テキスト ボックス 826"/>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28" name="円/楕円 827"/>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29" name="テキスト ボックス 828"/>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0" name="正方形/長方形 8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1" name="正方形/長方形 8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2" name="テキスト ボックス 8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民生費は、住民一人当たり</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千円となっている。決算額全体でみると、民生費のうち</a:t>
          </a:r>
          <a:r>
            <a:rPr kumimoji="1" lang="ja-JP" altLang="en-US" sz="1100">
              <a:solidFill>
                <a:schemeClr val="dk1"/>
              </a:solidFill>
              <a:effectLst/>
              <a:latin typeface="+mn-lt"/>
              <a:ea typeface="+mn-ea"/>
              <a:cs typeface="+mn-cs"/>
            </a:rPr>
            <a:t>社会福祉</a:t>
          </a:r>
          <a:r>
            <a:rPr kumimoji="1" lang="ja-JP" altLang="ja-JP" sz="1100">
              <a:solidFill>
                <a:schemeClr val="dk1"/>
              </a:solidFill>
              <a:effectLst/>
              <a:latin typeface="+mn-lt"/>
              <a:ea typeface="+mn-ea"/>
              <a:cs typeface="+mn-cs"/>
            </a:rPr>
            <a:t>費が前年度から増加しており、これは</a:t>
          </a:r>
          <a:r>
            <a:rPr kumimoji="1" lang="ja-JP" altLang="en-US" sz="1100">
              <a:solidFill>
                <a:schemeClr val="dk1"/>
              </a:solidFill>
              <a:effectLst/>
              <a:latin typeface="+mn-lt"/>
              <a:ea typeface="+mn-ea"/>
              <a:cs typeface="+mn-cs"/>
            </a:rPr>
            <a:t>臨時福祉給付金（低所得者向）と国民健康保険繰出金</a:t>
          </a:r>
          <a:r>
            <a:rPr kumimoji="1" lang="ja-JP" altLang="ja-JP" sz="1100">
              <a:solidFill>
                <a:schemeClr val="dk1"/>
              </a:solidFill>
              <a:effectLst/>
              <a:latin typeface="+mn-lt"/>
              <a:ea typeface="+mn-ea"/>
              <a:cs typeface="+mn-cs"/>
            </a:rPr>
            <a:t>によるものであるが、民生費が恒常的に類似団体平均より高い状況にある。</a:t>
          </a:r>
          <a:endParaRPr lang="ja-JP" altLang="ja-JP">
            <a:effectLst/>
          </a:endParaRPr>
        </a:p>
        <a:p>
          <a:r>
            <a:rPr kumimoji="1" lang="ja-JP" altLang="ja-JP" sz="1100">
              <a:solidFill>
                <a:schemeClr val="dk1"/>
              </a:solidFill>
              <a:effectLst/>
              <a:latin typeface="+mn-lt"/>
              <a:ea typeface="+mn-ea"/>
              <a:cs typeface="+mn-cs"/>
            </a:rPr>
            <a:t>　その他の社会福祉費や老人福祉費も高い水準にあり、住民への福祉サービス維持のための財源確保が大きな課題である。</a:t>
          </a:r>
          <a:endParaRPr lang="ja-JP" altLang="ja-JP">
            <a:effectLst/>
          </a:endParaRPr>
        </a:p>
        <a:p>
          <a:r>
            <a:rPr kumimoji="1" lang="ja-JP" altLang="ja-JP" sz="1100">
              <a:solidFill>
                <a:schemeClr val="dk1"/>
              </a:solidFill>
              <a:effectLst/>
              <a:latin typeface="+mn-lt"/>
              <a:ea typeface="+mn-ea"/>
              <a:cs typeface="+mn-cs"/>
            </a:rPr>
            <a:t>　総務費は、住民一人当たり</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千円となっている。</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年度から</a:t>
          </a:r>
          <a:r>
            <a:rPr kumimoji="1" lang="ja-JP" altLang="ja-JP" sz="1100">
              <a:solidFill>
                <a:schemeClr val="dk1"/>
              </a:solidFill>
              <a:effectLst/>
              <a:latin typeface="+mn-lt"/>
              <a:ea typeface="+mn-ea"/>
              <a:cs typeface="+mn-cs"/>
            </a:rPr>
            <a:t>取組みにより増額となったふるさと納税の</a:t>
          </a:r>
          <a:r>
            <a:rPr kumimoji="1" lang="ja-JP" altLang="en-US" sz="1100">
              <a:solidFill>
                <a:schemeClr val="dk1"/>
              </a:solidFill>
              <a:effectLst/>
              <a:latin typeface="+mn-lt"/>
              <a:ea typeface="+mn-ea"/>
              <a:cs typeface="+mn-cs"/>
            </a:rPr>
            <a:t>返礼品等に支出した経費</a:t>
          </a:r>
          <a:r>
            <a:rPr kumimoji="1" lang="ja-JP" altLang="ja-JP" sz="1100">
              <a:solidFill>
                <a:schemeClr val="dk1"/>
              </a:solidFill>
              <a:effectLst/>
              <a:latin typeface="+mn-lt"/>
              <a:ea typeface="+mn-ea"/>
              <a:cs typeface="+mn-cs"/>
            </a:rPr>
            <a:t>が増額の要因である。消防費も住民一人当たり</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千円となっており、類似団体平均を大きく上回っているが、平成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年度から継続で行った防災</a:t>
          </a:r>
          <a:r>
            <a:rPr kumimoji="1" lang="ja-JP" altLang="en-US" sz="1100">
              <a:solidFill>
                <a:schemeClr val="dk1"/>
              </a:solidFill>
              <a:effectLst/>
              <a:latin typeface="+mn-lt"/>
              <a:ea typeface="+mn-ea"/>
              <a:cs typeface="+mn-cs"/>
            </a:rPr>
            <a:t>センター新築工事</a:t>
          </a:r>
          <a:r>
            <a:rPr kumimoji="1" lang="ja-JP" altLang="ja-JP" sz="1100">
              <a:solidFill>
                <a:schemeClr val="dk1"/>
              </a:solidFill>
              <a:effectLst/>
              <a:latin typeface="+mn-lt"/>
              <a:ea typeface="+mn-ea"/>
              <a:cs typeface="+mn-cs"/>
            </a:rPr>
            <a:t>事業が主な要因である。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なお、</a:t>
          </a:r>
          <a:r>
            <a:rPr kumimoji="1" lang="ja-JP" altLang="ja-JP" sz="1100">
              <a:solidFill>
                <a:schemeClr val="dk1"/>
              </a:solidFill>
              <a:effectLst/>
              <a:latin typeface="+mn-lt"/>
              <a:ea typeface="+mn-ea"/>
              <a:cs typeface="+mn-cs"/>
            </a:rPr>
            <a:t>商工費が昨年度より</a:t>
          </a:r>
          <a:r>
            <a:rPr kumimoji="1" lang="ja-JP" altLang="en-US" sz="1100">
              <a:solidFill>
                <a:schemeClr val="dk1"/>
              </a:solidFill>
              <a:effectLst/>
              <a:latin typeface="+mn-lt"/>
              <a:ea typeface="+mn-ea"/>
              <a:cs typeface="+mn-cs"/>
            </a:rPr>
            <a:t>大幅に増加</a:t>
          </a:r>
          <a:r>
            <a:rPr kumimoji="1" lang="ja-JP" altLang="ja-JP" sz="1100">
              <a:solidFill>
                <a:schemeClr val="dk1"/>
              </a:solidFill>
              <a:effectLst/>
              <a:latin typeface="+mn-lt"/>
              <a:ea typeface="+mn-ea"/>
              <a:cs typeface="+mn-cs"/>
            </a:rPr>
            <a:t>し、住民一人当たり</a:t>
          </a:r>
          <a:r>
            <a:rPr kumimoji="1" lang="en-US" altLang="ja-JP" sz="1100">
              <a:solidFill>
                <a:schemeClr val="dk1"/>
              </a:solidFill>
              <a:effectLst/>
              <a:latin typeface="+mn-lt"/>
              <a:ea typeface="+mn-ea"/>
              <a:cs typeface="+mn-cs"/>
            </a:rPr>
            <a:t>29,592</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で昨年度より</a:t>
          </a:r>
          <a:r>
            <a:rPr kumimoji="1" lang="en-US" altLang="ja-JP" sz="1100">
              <a:solidFill>
                <a:schemeClr val="dk1"/>
              </a:solidFill>
              <a:effectLst/>
              <a:latin typeface="+mn-lt"/>
              <a:ea typeface="+mn-ea"/>
              <a:cs typeface="+mn-cs"/>
            </a:rPr>
            <a:t>20,790</a:t>
          </a:r>
          <a:r>
            <a:rPr kumimoji="1" lang="ja-JP" altLang="en-US" sz="1100">
              <a:solidFill>
                <a:schemeClr val="dk1"/>
              </a:solidFill>
              <a:effectLst/>
              <a:latin typeface="+mn-lt"/>
              <a:ea typeface="+mn-ea"/>
              <a:cs typeface="+mn-cs"/>
            </a:rPr>
            <a:t>円増えたのは、企業算入により地域総合整備資金資貸付や観光施設整備を行ったことによる増額となっている。</a:t>
          </a:r>
          <a:endParaRPr lang="ja-JP" altLang="ja-JP">
            <a:effectLst/>
          </a:endParaRPr>
        </a:p>
        <a:p>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実質収支比率については、毎年度、着実な財源の確保を図ることにより、適正な水準といわれる</a:t>
          </a:r>
          <a:r>
            <a:rPr kumimoji="1" lang="en-US" altLang="ja-JP" sz="1100" b="0" i="0" baseline="0">
              <a:solidFill>
                <a:schemeClr val="dk1"/>
              </a:solidFill>
              <a:effectLst/>
              <a:latin typeface="+mn-lt"/>
              <a:ea typeface="+mn-ea"/>
              <a:cs typeface="+mn-cs"/>
            </a:rPr>
            <a:t>3</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％の水準を維持している。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財政調整基金残高については、合併以降、適正な水準と</a:t>
          </a:r>
          <a:r>
            <a:rPr kumimoji="1" lang="ja-JP" altLang="en-US" sz="1100" b="0" i="0" baseline="0">
              <a:solidFill>
                <a:sysClr val="windowText" lastClr="000000"/>
              </a:solidFill>
              <a:effectLst/>
              <a:latin typeface="+mn-lt"/>
              <a:ea typeface="+mn-ea"/>
              <a:cs typeface="+mn-cs"/>
            </a:rPr>
            <a:t>考える</a:t>
          </a:r>
          <a:r>
            <a:rPr kumimoji="1" lang="en-US" altLang="ja-JP" sz="1100" b="0" i="0" baseline="0">
              <a:solidFill>
                <a:schemeClr val="dk1"/>
              </a:solidFill>
              <a:effectLst/>
              <a:latin typeface="+mn-lt"/>
              <a:ea typeface="+mn-ea"/>
              <a:cs typeface="+mn-cs"/>
            </a:rPr>
            <a:t>10</a:t>
          </a:r>
          <a:r>
            <a:rPr kumimoji="1" lang="ja-JP" altLang="ja-JP" sz="1100" b="0" i="0" baseline="0">
              <a:solidFill>
                <a:schemeClr val="dk1"/>
              </a:solidFill>
              <a:effectLst/>
              <a:latin typeface="+mn-lt"/>
              <a:ea typeface="+mn-ea"/>
              <a:cs typeface="+mn-cs"/>
            </a:rPr>
            <a:t>％程度となっていることから、今後も現状を維持していきたい。</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en-US" sz="1100" b="0" i="0" baseline="0">
              <a:solidFill>
                <a:schemeClr val="dk1"/>
              </a:solidFill>
              <a:effectLst/>
              <a:latin typeface="+mn-lt"/>
              <a:ea typeface="+mn-ea"/>
              <a:cs typeface="+mn-cs"/>
            </a:rPr>
            <a:t>　実質単年度収支がマイナスに転じたのは積立金が前年度より大幅に減額となったためである。</a:t>
          </a:r>
          <a:endParaRPr kumimoji="1" lang="en-US" altLang="ja-JP" sz="1100" b="0" i="0"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年度は、国民健康保険特別会計と簡易水道事業特別会計の２会計が赤字となった</a:t>
          </a:r>
          <a:r>
            <a:rPr kumimoji="1" lang="ja-JP" altLang="en-US" sz="1100" b="0" i="0" baseline="0">
              <a:solidFill>
                <a:schemeClr val="dk1"/>
              </a:solidFill>
              <a:effectLst/>
              <a:latin typeface="+mn-lt"/>
              <a:ea typeface="+mn-ea"/>
              <a:cs typeface="+mn-cs"/>
            </a:rPr>
            <a:t>が、平成</a:t>
          </a:r>
          <a:r>
            <a:rPr kumimoji="1" lang="en-US" altLang="ja-JP" sz="1100" b="0" i="0" baseline="0">
              <a:solidFill>
                <a:schemeClr val="dk1"/>
              </a:solidFill>
              <a:effectLst/>
              <a:latin typeface="+mn-lt"/>
              <a:ea typeface="+mn-ea"/>
              <a:cs typeface="+mn-cs"/>
            </a:rPr>
            <a:t>28</a:t>
          </a:r>
          <a:r>
            <a:rPr kumimoji="1" lang="ja-JP" altLang="en-US" sz="1100" b="0" i="0" baseline="0">
              <a:solidFill>
                <a:schemeClr val="dk1"/>
              </a:solidFill>
              <a:effectLst/>
              <a:latin typeface="+mn-lt"/>
              <a:ea typeface="+mn-ea"/>
              <a:cs typeface="+mn-cs"/>
            </a:rPr>
            <a:t>年度は</a:t>
          </a:r>
          <a:r>
            <a:rPr kumimoji="1" lang="ja-JP" altLang="ja-JP" sz="1100" b="0" i="0" baseline="0">
              <a:solidFill>
                <a:schemeClr val="dk1"/>
              </a:solidFill>
              <a:effectLst/>
              <a:latin typeface="+mn-lt"/>
              <a:ea typeface="+mn-ea"/>
              <a:cs typeface="+mn-cs"/>
            </a:rPr>
            <a:t>各会計において黒字を計上して</a:t>
          </a:r>
          <a:r>
            <a:rPr kumimoji="1" lang="ja-JP" altLang="en-US" sz="1100" b="0" i="0" baseline="0">
              <a:solidFill>
                <a:schemeClr val="dk1"/>
              </a:solidFill>
              <a:effectLst/>
              <a:latin typeface="+mn-lt"/>
              <a:ea typeface="+mn-ea"/>
              <a:cs typeface="+mn-cs"/>
            </a:rPr>
            <a:t>おり、</a:t>
          </a:r>
          <a:r>
            <a:rPr kumimoji="1" lang="ja-JP" altLang="ja-JP" sz="1100" b="0" i="0" baseline="0">
              <a:solidFill>
                <a:schemeClr val="dk1"/>
              </a:solidFill>
              <a:effectLst/>
              <a:latin typeface="+mn-lt"/>
              <a:ea typeface="+mn-ea"/>
              <a:cs typeface="+mn-cs"/>
            </a:rPr>
            <a:t>連結赤字比率は</a:t>
          </a:r>
          <a:r>
            <a:rPr kumimoji="1" lang="ja-JP" altLang="en-US" sz="1100" b="0" i="0" baseline="0">
              <a:solidFill>
                <a:schemeClr val="dk1"/>
              </a:solidFill>
              <a:effectLst/>
              <a:latin typeface="+mn-lt"/>
              <a:ea typeface="+mn-ea"/>
              <a:cs typeface="+mn-cs"/>
            </a:rPr>
            <a:t>「な</a:t>
          </a:r>
          <a:r>
            <a:rPr kumimoji="1" lang="ja-JP" altLang="ja-JP" sz="1100" b="0" i="0" baseline="0">
              <a:solidFill>
                <a:schemeClr val="dk1"/>
              </a:solidFill>
              <a:effectLst/>
              <a:latin typeface="+mn-lt"/>
              <a:ea typeface="+mn-ea"/>
              <a:cs typeface="+mn-cs"/>
            </a:rPr>
            <a:t>し</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となっている</a:t>
          </a:r>
          <a:r>
            <a:rPr kumimoji="1" lang="ja-JP" altLang="en-US" sz="1100" b="0" i="0" baseline="0">
              <a:solidFill>
                <a:schemeClr val="dk1"/>
              </a:solidFill>
              <a:effectLst/>
              <a:latin typeface="+mn-lt"/>
              <a:ea typeface="+mn-ea"/>
              <a:cs typeface="+mn-cs"/>
            </a:rPr>
            <a:t>。</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ただし、法非適用企業については、人件費、公債費等の基準外繰出を行った結果黒字決算となっている実態等があることから、今後は人員配置の見直し等を行い、経営の健全化に向けた取り組みを図りたい。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184322\Downloads\20181116084031\mail\&#12304;&#36001;&#25919;&#29366;&#27841;&#36039;&#26009;&#38598;&#12305;_462209_&#21335;&#12373;&#12388;&#12414;&#24066;_2016(2&#22238;&#30446;)&#27096;&#24335;&#22793;&#26356;&#24460;&#65288;5&#26376;&#25552;&#2098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公会計指標分析・財政指標組合せ分析表"/>
      <sheetName val="施設類型別ストック情報分析表①"/>
      <sheetName val="施設類型別ストック情報分析表②"/>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D2" t="str">
            <v>当該団体(円)</v>
          </cell>
          <cell r="F2" t="str">
            <v>類似団体内平均(円)</v>
          </cell>
        </row>
        <row r="3">
          <cell r="A3" t="str">
            <v xml:space="preserve"> H24</v>
          </cell>
          <cell r="D3">
            <v>62571</v>
          </cell>
          <cell r="F3">
            <v>75709</v>
          </cell>
        </row>
        <row r="5">
          <cell r="A5" t="str">
            <v xml:space="preserve"> H25</v>
          </cell>
          <cell r="D5">
            <v>98428</v>
          </cell>
          <cell r="F5">
            <v>90961</v>
          </cell>
        </row>
        <row r="7">
          <cell r="A7" t="str">
            <v xml:space="preserve"> H26</v>
          </cell>
          <cell r="D7">
            <v>81674</v>
          </cell>
          <cell r="F7">
            <v>106614</v>
          </cell>
        </row>
        <row r="9">
          <cell r="A9" t="str">
            <v xml:space="preserve"> H27</v>
          </cell>
          <cell r="D9">
            <v>94766</v>
          </cell>
          <cell r="F9">
            <v>85459</v>
          </cell>
        </row>
        <row r="11">
          <cell r="A11" t="str">
            <v xml:space="preserve"> H28</v>
          </cell>
          <cell r="D11">
            <v>99085</v>
          </cell>
          <cell r="F11">
            <v>83280</v>
          </cell>
        </row>
        <row r="18">
          <cell r="B18" t="str">
            <v>H24</v>
          </cell>
          <cell r="C18" t="str">
            <v>H25</v>
          </cell>
          <cell r="D18" t="str">
            <v>H26</v>
          </cell>
          <cell r="E18" t="str">
            <v>H27</v>
          </cell>
          <cell r="F18" t="str">
            <v>H28</v>
          </cell>
        </row>
        <row r="19">
          <cell r="A19" t="str">
            <v>実質収支額</v>
          </cell>
          <cell r="B19">
            <v>4.91</v>
          </cell>
          <cell r="C19">
            <v>4.3899999999999997</v>
          </cell>
          <cell r="D19">
            <v>5.09</v>
          </cell>
          <cell r="E19">
            <v>5.44</v>
          </cell>
          <cell r="F19">
            <v>5.22</v>
          </cell>
        </row>
        <row r="20">
          <cell r="A20" t="str">
            <v>財政調整基金残高</v>
          </cell>
          <cell r="B20">
            <v>10.85</v>
          </cell>
          <cell r="C20">
            <v>10.73</v>
          </cell>
          <cell r="D20">
            <v>10.81</v>
          </cell>
          <cell r="E20">
            <v>11.23</v>
          </cell>
          <cell r="F20">
            <v>11.75</v>
          </cell>
        </row>
        <row r="21">
          <cell r="A21" t="str">
            <v>実質単年度収支</v>
          </cell>
          <cell r="B21">
            <v>2.16</v>
          </cell>
          <cell r="C21">
            <v>-0.43</v>
          </cell>
          <cell r="D21">
            <v>0.7</v>
          </cell>
          <cell r="E21">
            <v>0.89</v>
          </cell>
          <cell r="F21">
            <v>-0.25</v>
          </cell>
        </row>
        <row r="25">
          <cell r="B25" t="str">
            <v>H24</v>
          </cell>
          <cell r="D25" t="str">
            <v>H25</v>
          </cell>
          <cell r="F25" t="str">
            <v>H26</v>
          </cell>
          <cell r="H25" t="str">
            <v>H27</v>
          </cell>
          <cell r="J25" t="str">
            <v>H28</v>
          </cell>
        </row>
        <row r="26">
          <cell r="B26" t="str">
            <v>赤字額</v>
          </cell>
          <cell r="C26" t="str">
            <v>黒字額</v>
          </cell>
          <cell r="D26" t="str">
            <v>赤字額</v>
          </cell>
          <cell r="E26" t="str">
            <v>黒字額</v>
          </cell>
          <cell r="F26" t="str">
            <v>赤字額</v>
          </cell>
          <cell r="G26" t="str">
            <v>黒字額</v>
          </cell>
          <cell r="H26" t="str">
            <v>赤字額</v>
          </cell>
          <cell r="I26" t="str">
            <v>黒字額</v>
          </cell>
          <cell r="J26" t="str">
            <v>赤字額</v>
          </cell>
          <cell r="K26" t="str">
            <v>黒字額</v>
          </cell>
        </row>
        <row r="27">
          <cell r="A27" t="str">
            <v>その他会計（黒字）</v>
          </cell>
          <cell r="B27" t="e">
            <v>#N/A</v>
          </cell>
          <cell r="C27">
            <v>2.99</v>
          </cell>
          <cell r="D27" t="e">
            <v>#N/A</v>
          </cell>
          <cell r="E27">
            <v>2.25</v>
          </cell>
          <cell r="F27" t="e">
            <v>#N/A</v>
          </cell>
          <cell r="G27">
            <v>1.37</v>
          </cell>
          <cell r="H27" t="e">
            <v>#N/A</v>
          </cell>
          <cell r="I27">
            <v>0.04</v>
          </cell>
          <cell r="J27" t="e">
            <v>#N/A</v>
          </cell>
          <cell r="K27">
            <v>0.01</v>
          </cell>
        </row>
        <row r="28">
          <cell r="A28" t="str">
            <v>その他会計（赤字）</v>
          </cell>
          <cell r="B28" t="e">
            <v>#VALUE!</v>
          </cell>
          <cell r="C28" t="e">
            <v>#VALUE!</v>
          </cell>
          <cell r="D28" t="e">
            <v>#VALUE!</v>
          </cell>
          <cell r="E28" t="e">
            <v>#VALUE!</v>
          </cell>
          <cell r="F28" t="e">
            <v>#VALUE!</v>
          </cell>
          <cell r="G28" t="e">
            <v>#VALUE!</v>
          </cell>
          <cell r="H28" t="e">
            <v>#VALUE!</v>
          </cell>
          <cell r="I28" t="e">
            <v>#VALUE!</v>
          </cell>
          <cell r="J28" t="e">
            <v>#VALUE!</v>
          </cell>
          <cell r="K28" t="e">
            <v>#VALUE!</v>
          </cell>
        </row>
        <row r="29">
          <cell r="A29" t="str">
            <v>交通災害共済特別会計</v>
          </cell>
          <cell r="B29" t="e">
            <v>#N/A</v>
          </cell>
          <cell r="C29">
            <v>0</v>
          </cell>
          <cell r="D29" t="e">
            <v>#N/A</v>
          </cell>
          <cell r="E29">
            <v>0</v>
          </cell>
          <cell r="F29" t="e">
            <v>#N/A</v>
          </cell>
          <cell r="G29">
            <v>0.01</v>
          </cell>
          <cell r="H29" t="e">
            <v>#N/A</v>
          </cell>
          <cell r="I29">
            <v>0</v>
          </cell>
          <cell r="J29" t="e">
            <v>#N/A</v>
          </cell>
          <cell r="K29">
            <v>0.03</v>
          </cell>
        </row>
        <row r="30">
          <cell r="A30" t="str">
            <v>簡易水道事業特別会計</v>
          </cell>
          <cell r="B30" t="e">
            <v>#N/A</v>
          </cell>
          <cell r="C30">
            <v>0.03</v>
          </cell>
          <cell r="D30" t="e">
            <v>#N/A</v>
          </cell>
          <cell r="E30">
            <v>0.03</v>
          </cell>
          <cell r="F30" t="e">
            <v>#N/A</v>
          </cell>
          <cell r="G30">
            <v>0.04</v>
          </cell>
          <cell r="H30">
            <v>0.17</v>
          </cell>
          <cell r="I30" t="e">
            <v>#N/A</v>
          </cell>
          <cell r="J30" t="e">
            <v>#N/A</v>
          </cell>
          <cell r="K30">
            <v>0.05</v>
          </cell>
        </row>
        <row r="31">
          <cell r="A31" t="str">
            <v>特別養護老人ホーム事業特別会計</v>
          </cell>
          <cell r="B31" t="e">
            <v>#N/A</v>
          </cell>
          <cell r="C31">
            <v>0.11</v>
          </cell>
          <cell r="D31" t="e">
            <v>#N/A</v>
          </cell>
          <cell r="E31">
            <v>0.08</v>
          </cell>
          <cell r="F31" t="e">
            <v>#N/A</v>
          </cell>
          <cell r="G31">
            <v>0.04</v>
          </cell>
          <cell r="H31" t="e">
            <v>#N/A</v>
          </cell>
          <cell r="I31">
            <v>0.06</v>
          </cell>
          <cell r="J31" t="e">
            <v>#N/A</v>
          </cell>
          <cell r="K31">
            <v>0.05</v>
          </cell>
        </row>
        <row r="32">
          <cell r="A32" t="str">
            <v>介護保険特別会計</v>
          </cell>
          <cell r="B32" t="e">
            <v>#N/A</v>
          </cell>
          <cell r="C32">
            <v>0.98</v>
          </cell>
          <cell r="D32" t="e">
            <v>#N/A</v>
          </cell>
          <cell r="E32">
            <v>0.83</v>
          </cell>
          <cell r="F32" t="e">
            <v>#N/A</v>
          </cell>
          <cell r="G32">
            <v>0.56999999999999995</v>
          </cell>
          <cell r="H32" t="e">
            <v>#N/A</v>
          </cell>
          <cell r="I32">
            <v>0.71</v>
          </cell>
          <cell r="J32" t="e">
            <v>#N/A</v>
          </cell>
          <cell r="K32">
            <v>0.66</v>
          </cell>
        </row>
        <row r="33">
          <cell r="A33" t="str">
            <v>病院事業会計</v>
          </cell>
          <cell r="B33" t="e">
            <v>#N/A</v>
          </cell>
          <cell r="C33">
            <v>0.88</v>
          </cell>
          <cell r="D33" t="e">
            <v>#N/A</v>
          </cell>
          <cell r="E33">
            <v>1.05</v>
          </cell>
          <cell r="F33" t="e">
            <v>#N/A</v>
          </cell>
          <cell r="G33">
            <v>1.05</v>
          </cell>
          <cell r="H33" t="e">
            <v>#N/A</v>
          </cell>
          <cell r="I33">
            <v>0.99</v>
          </cell>
          <cell r="J33" t="e">
            <v>#N/A</v>
          </cell>
          <cell r="K33">
            <v>0.8</v>
          </cell>
        </row>
        <row r="34">
          <cell r="A34" t="str">
            <v>国民健康保険特別会計</v>
          </cell>
          <cell r="B34" t="e">
            <v>#N/A</v>
          </cell>
          <cell r="C34">
            <v>1.1399999999999999</v>
          </cell>
          <cell r="D34" t="e">
            <v>#N/A</v>
          </cell>
          <cell r="E34">
            <v>1.05</v>
          </cell>
          <cell r="F34" t="e">
            <v>#N/A</v>
          </cell>
          <cell r="G34">
            <v>0.38</v>
          </cell>
          <cell r="H34">
            <v>0.84</v>
          </cell>
          <cell r="I34" t="e">
            <v>#N/A</v>
          </cell>
          <cell r="J34" t="e">
            <v>#N/A</v>
          </cell>
          <cell r="K34">
            <v>2.11</v>
          </cell>
        </row>
        <row r="35">
          <cell r="A35" t="str">
            <v>一般会計</v>
          </cell>
          <cell r="B35" t="e">
            <v>#N/A</v>
          </cell>
          <cell r="C35">
            <v>4.88</v>
          </cell>
          <cell r="D35" t="e">
            <v>#N/A</v>
          </cell>
          <cell r="E35">
            <v>4.3600000000000003</v>
          </cell>
          <cell r="F35" t="e">
            <v>#N/A</v>
          </cell>
          <cell r="G35">
            <v>5.05</v>
          </cell>
          <cell r="H35" t="e">
            <v>#N/A</v>
          </cell>
          <cell r="I35">
            <v>5.4</v>
          </cell>
          <cell r="J35" t="e">
            <v>#N/A</v>
          </cell>
          <cell r="K35">
            <v>5.22</v>
          </cell>
        </row>
        <row r="36">
          <cell r="A36" t="str">
            <v>水道事業会計</v>
          </cell>
          <cell r="B36" t="e">
            <v>#N/A</v>
          </cell>
          <cell r="C36">
            <v>5.38</v>
          </cell>
          <cell r="D36" t="e">
            <v>#N/A</v>
          </cell>
          <cell r="E36">
            <v>5.1100000000000003</v>
          </cell>
          <cell r="F36" t="e">
            <v>#N/A</v>
          </cell>
          <cell r="G36">
            <v>5.46</v>
          </cell>
          <cell r="H36" t="e">
            <v>#N/A</v>
          </cell>
          <cell r="I36">
            <v>5.72</v>
          </cell>
          <cell r="J36" t="e">
            <v>#N/A</v>
          </cell>
          <cell r="K36">
            <v>6.13</v>
          </cell>
        </row>
        <row r="40">
          <cell r="B40" t="str">
            <v>H24</v>
          </cell>
          <cell r="E40" t="str">
            <v>H25</v>
          </cell>
          <cell r="H40" t="str">
            <v>H26</v>
          </cell>
          <cell r="K40" t="str">
            <v>H27</v>
          </cell>
          <cell r="N40" t="str">
            <v>H28</v>
          </cell>
        </row>
        <row r="41">
          <cell r="B41" t="str">
            <v>元利償還金等</v>
          </cell>
          <cell r="D41" t="str">
            <v>算入公債費等</v>
          </cell>
          <cell r="E41" t="str">
            <v>元利償還金等</v>
          </cell>
          <cell r="G41" t="str">
            <v>算入公債費等</v>
          </cell>
          <cell r="H41" t="str">
            <v>元利償還金等</v>
          </cell>
          <cell r="J41" t="str">
            <v>算入公債費等</v>
          </cell>
          <cell r="K41" t="str">
            <v>元利償還金等</v>
          </cell>
          <cell r="M41" t="str">
            <v>算入公債費等</v>
          </cell>
          <cell r="N41" t="str">
            <v>元利償還金等</v>
          </cell>
          <cell r="P41" t="str">
            <v>算入公債費等</v>
          </cell>
        </row>
        <row r="42">
          <cell r="A42" t="str">
            <v>算入公債費等</v>
          </cell>
          <cell r="D42">
            <v>2524</v>
          </cell>
          <cell r="G42">
            <v>2582</v>
          </cell>
          <cell r="J42">
            <v>2727</v>
          </cell>
          <cell r="M42">
            <v>2756</v>
          </cell>
          <cell r="P42">
            <v>2668</v>
          </cell>
        </row>
        <row r="43">
          <cell r="A43" t="str">
            <v>一時借入金の利子</v>
          </cell>
          <cell r="B43" t="str">
            <v>-</v>
          </cell>
          <cell r="E43" t="str">
            <v>-</v>
          </cell>
          <cell r="H43" t="str">
            <v>-</v>
          </cell>
          <cell r="K43">
            <v>0</v>
          </cell>
          <cell r="N43">
            <v>0</v>
          </cell>
        </row>
        <row r="44">
          <cell r="A44" t="str">
            <v>債務負担行為に基づく支出額</v>
          </cell>
          <cell r="B44">
            <v>45</v>
          </cell>
          <cell r="E44">
            <v>40</v>
          </cell>
          <cell r="H44">
            <v>92</v>
          </cell>
          <cell r="K44">
            <v>33</v>
          </cell>
          <cell r="N44">
            <v>33</v>
          </cell>
        </row>
        <row r="45">
          <cell r="A45" t="str">
            <v>組合等が起こした地方債の元利償還金に対する負担金等</v>
          </cell>
          <cell r="B45">
            <v>41</v>
          </cell>
          <cell r="E45" t="str">
            <v>-</v>
          </cell>
          <cell r="H45" t="str">
            <v>-</v>
          </cell>
          <cell r="K45">
            <v>27</v>
          </cell>
          <cell r="N45">
            <v>61</v>
          </cell>
        </row>
        <row r="46">
          <cell r="A46" t="str">
            <v>公営企業債の元利償還金に対する繰入金</v>
          </cell>
          <cell r="B46">
            <v>220</v>
          </cell>
          <cell r="E46">
            <v>214</v>
          </cell>
          <cell r="H46">
            <v>190</v>
          </cell>
          <cell r="K46">
            <v>177</v>
          </cell>
          <cell r="N46">
            <v>169</v>
          </cell>
        </row>
        <row r="47">
          <cell r="A47" t="str">
            <v>満期一括償還地方債に係る年度割相当額</v>
          </cell>
          <cell r="B47" t="str">
            <v>-</v>
          </cell>
          <cell r="E47" t="str">
            <v>-</v>
          </cell>
          <cell r="H47" t="str">
            <v>-</v>
          </cell>
          <cell r="K47" t="str">
            <v>-</v>
          </cell>
          <cell r="N47" t="str">
            <v>-</v>
          </cell>
        </row>
        <row r="48">
          <cell r="A48" t="str">
            <v>減債基金積立不足算定額</v>
          </cell>
          <cell r="B48" t="str">
            <v>-</v>
          </cell>
          <cell r="E48" t="str">
            <v>-</v>
          </cell>
          <cell r="H48" t="str">
            <v>-</v>
          </cell>
          <cell r="K48" t="str">
            <v>-</v>
          </cell>
          <cell r="N48" t="str">
            <v>-</v>
          </cell>
        </row>
        <row r="49">
          <cell r="A49" t="str">
            <v>元利償還金</v>
          </cell>
          <cell r="B49">
            <v>3252</v>
          </cell>
          <cell r="E49">
            <v>3229</v>
          </cell>
          <cell r="H49">
            <v>3333</v>
          </cell>
          <cell r="K49">
            <v>3361</v>
          </cell>
          <cell r="N49">
            <v>3181</v>
          </cell>
        </row>
        <row r="50">
          <cell r="A50" t="str">
            <v>実質公債費比率の分子</v>
          </cell>
          <cell r="B50" t="e">
            <v>#N/A</v>
          </cell>
          <cell r="C50">
            <v>1034</v>
          </cell>
          <cell r="D50" t="e">
            <v>#N/A</v>
          </cell>
          <cell r="E50" t="e">
            <v>#N/A</v>
          </cell>
          <cell r="F50">
            <v>901</v>
          </cell>
          <cell r="G50" t="e">
            <v>#N/A</v>
          </cell>
          <cell r="H50" t="e">
            <v>#N/A</v>
          </cell>
          <cell r="I50">
            <v>888</v>
          </cell>
          <cell r="J50" t="e">
            <v>#N/A</v>
          </cell>
          <cell r="K50" t="e">
            <v>#N/A</v>
          </cell>
          <cell r="L50">
            <v>842</v>
          </cell>
          <cell r="M50" t="e">
            <v>#N/A</v>
          </cell>
          <cell r="N50" t="e">
            <v>#N/A</v>
          </cell>
          <cell r="O50">
            <v>776</v>
          </cell>
          <cell r="P50" t="e">
            <v>#N/A</v>
          </cell>
        </row>
        <row r="54">
          <cell r="B54" t="str">
            <v>H24</v>
          </cell>
          <cell r="E54" t="str">
            <v>H25</v>
          </cell>
          <cell r="H54" t="str">
            <v>H26</v>
          </cell>
          <cell r="K54" t="str">
            <v>H27</v>
          </cell>
          <cell r="N54" t="str">
            <v>H28</v>
          </cell>
        </row>
        <row r="55">
          <cell r="B55" t="str">
            <v>将来負担額</v>
          </cell>
          <cell r="D55" t="str">
            <v>充当可能財源等</v>
          </cell>
          <cell r="E55" t="str">
            <v>将来負担額</v>
          </cell>
          <cell r="G55" t="str">
            <v>充当可能財源等</v>
          </cell>
          <cell r="H55" t="str">
            <v>将来負担額</v>
          </cell>
          <cell r="J55" t="str">
            <v>充当可能財源等</v>
          </cell>
          <cell r="K55" t="str">
            <v>将来負担額</v>
          </cell>
          <cell r="M55" t="str">
            <v>充当可能財源等</v>
          </cell>
          <cell r="N55" t="str">
            <v>将来負担額</v>
          </cell>
          <cell r="P55" t="str">
            <v>充当可能財源等</v>
          </cell>
        </row>
        <row r="56">
          <cell r="A56" t="str">
            <v>基準財政需要額算入見込額</v>
          </cell>
          <cell r="D56">
            <v>24044</v>
          </cell>
          <cell r="G56">
            <v>23429</v>
          </cell>
          <cell r="J56">
            <v>23586</v>
          </cell>
          <cell r="M56">
            <v>24180</v>
          </cell>
          <cell r="P56">
            <v>24212</v>
          </cell>
        </row>
        <row r="57">
          <cell r="A57" t="str">
            <v>充当可能特定歳入</v>
          </cell>
          <cell r="D57">
            <v>1841</v>
          </cell>
          <cell r="G57">
            <v>1460</v>
          </cell>
          <cell r="J57">
            <v>1260</v>
          </cell>
          <cell r="M57">
            <v>1115</v>
          </cell>
          <cell r="P57">
            <v>1482</v>
          </cell>
        </row>
        <row r="58">
          <cell r="A58" t="str">
            <v>充当可能基金</v>
          </cell>
          <cell r="D58">
            <v>7480</v>
          </cell>
          <cell r="G58">
            <v>9818</v>
          </cell>
          <cell r="J58">
            <v>11720</v>
          </cell>
          <cell r="M58">
            <v>13789</v>
          </cell>
          <cell r="P58">
            <v>15515</v>
          </cell>
        </row>
        <row r="59">
          <cell r="A59" t="str">
            <v>組合等連結実質赤字額負担見込額</v>
          </cell>
          <cell r="B59" t="str">
            <v>-</v>
          </cell>
          <cell r="E59" t="str">
            <v>-</v>
          </cell>
          <cell r="H59" t="str">
            <v>-</v>
          </cell>
          <cell r="K59" t="str">
            <v>-</v>
          </cell>
          <cell r="N59" t="str">
            <v>-</v>
          </cell>
        </row>
        <row r="60">
          <cell r="A60" t="str">
            <v>連結実質赤字額</v>
          </cell>
          <cell r="B60" t="str">
            <v>-</v>
          </cell>
          <cell r="E60" t="str">
            <v>-</v>
          </cell>
          <cell r="H60" t="str">
            <v>-</v>
          </cell>
          <cell r="K60" t="str">
            <v>-</v>
          </cell>
          <cell r="N60" t="str">
            <v>-</v>
          </cell>
        </row>
        <row r="61">
          <cell r="A61" t="str">
            <v>設立法人等の負債額等負担見込額</v>
          </cell>
          <cell r="B61">
            <v>127</v>
          </cell>
          <cell r="E61">
            <v>18</v>
          </cell>
          <cell r="H61">
            <v>17</v>
          </cell>
          <cell r="K61">
            <v>15</v>
          </cell>
          <cell r="N61">
            <v>14</v>
          </cell>
        </row>
        <row r="62">
          <cell r="A62" t="str">
            <v>退職手当負担見込額</v>
          </cell>
          <cell r="B62">
            <v>5945</v>
          </cell>
          <cell r="E62">
            <v>5509</v>
          </cell>
          <cell r="H62">
            <v>5033</v>
          </cell>
          <cell r="K62">
            <v>4518</v>
          </cell>
          <cell r="N62">
            <v>4301</v>
          </cell>
        </row>
        <row r="63">
          <cell r="A63" t="str">
            <v>組合等負担等見込額</v>
          </cell>
          <cell r="B63">
            <v>3</v>
          </cell>
          <cell r="E63" t="str">
            <v>-</v>
          </cell>
          <cell r="H63" t="str">
            <v>-</v>
          </cell>
          <cell r="K63">
            <v>27</v>
          </cell>
          <cell r="N63">
            <v>61</v>
          </cell>
        </row>
        <row r="64">
          <cell r="A64" t="str">
            <v>公営企業債等繰入見込額</v>
          </cell>
          <cell r="B64">
            <v>1772</v>
          </cell>
          <cell r="E64">
            <v>1806</v>
          </cell>
          <cell r="H64">
            <v>1832</v>
          </cell>
          <cell r="K64">
            <v>1873</v>
          </cell>
          <cell r="N64">
            <v>1783</v>
          </cell>
        </row>
        <row r="65">
          <cell r="A65" t="str">
            <v>債務負担行為に基づく支出予定額</v>
          </cell>
          <cell r="B65">
            <v>903</v>
          </cell>
          <cell r="E65">
            <v>836</v>
          </cell>
          <cell r="H65">
            <v>719</v>
          </cell>
          <cell r="K65">
            <v>656</v>
          </cell>
          <cell r="N65">
            <v>594</v>
          </cell>
        </row>
        <row r="66">
          <cell r="A66" t="str">
            <v>一般会計等に係る地方債の現在高</v>
          </cell>
          <cell r="B66">
            <v>29169</v>
          </cell>
          <cell r="E66">
            <v>28860</v>
          </cell>
          <cell r="H66">
            <v>28332</v>
          </cell>
          <cell r="K66">
            <v>28538</v>
          </cell>
          <cell r="N66">
            <v>29160</v>
          </cell>
        </row>
        <row r="67">
          <cell r="A67" t="str">
            <v>将来負担比率の分子</v>
          </cell>
          <cell r="B67" t="e">
            <v>#N/A</v>
          </cell>
          <cell r="C67">
            <v>4555</v>
          </cell>
          <cell r="D67" t="e">
            <v>#N/A</v>
          </cell>
          <cell r="E67" t="e">
            <v>#N/A</v>
          </cell>
          <cell r="F67">
            <v>2324</v>
          </cell>
          <cell r="G67" t="e">
            <v>#N/A</v>
          </cell>
          <cell r="H67" t="e">
            <v>#N/A</v>
          </cell>
          <cell r="I67">
            <v>0</v>
          </cell>
          <cell r="J67" t="e">
            <v>#N/A</v>
          </cell>
          <cell r="K67" t="e">
            <v>#N/A</v>
          </cell>
          <cell r="L67">
            <v>0</v>
          </cell>
          <cell r="M67" t="e">
            <v>#N/A</v>
          </cell>
          <cell r="N67" t="e">
            <v>#N/A</v>
          </cell>
          <cell r="O67">
            <v>0</v>
          </cell>
          <cell r="P67" t="e">
            <v>#N/A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46" customWidth="1"/>
    <col min="12" max="12" width="2.25" style="46" customWidth="1"/>
    <col min="13" max="17" width="2.375" style="46" customWidth="1"/>
    <col min="18" max="119" width="2.125" style="46" customWidth="1"/>
    <col min="120" max="16384" width="0" style="46" hidden="1"/>
  </cols>
  <sheetData>
    <row r="1" spans="1:119" ht="33" customHeight="1">
      <c r="A1" s="44"/>
      <c r="B1" s="551" t="s">
        <v>17</v>
      </c>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c r="BD1" s="551"/>
      <c r="BE1" s="551"/>
      <c r="BF1" s="551"/>
      <c r="BG1" s="551"/>
      <c r="BH1" s="551"/>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551"/>
      <c r="DF1" s="551"/>
      <c r="DG1" s="551"/>
      <c r="DH1" s="551"/>
      <c r="DI1" s="551"/>
      <c r="DJ1" s="45"/>
      <c r="DK1" s="45"/>
      <c r="DL1" s="45"/>
      <c r="DM1" s="45"/>
      <c r="DN1" s="45"/>
      <c r="DO1" s="45"/>
    </row>
    <row r="2" spans="1:119" ht="24.75" thickBot="1">
      <c r="A2" s="44"/>
      <c r="B2" s="47" t="s">
        <v>18</v>
      </c>
      <c r="C2" s="47"/>
      <c r="D2" s="48"/>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row>
    <row r="3" spans="1:119" ht="18.75" customHeight="1" thickBot="1">
      <c r="A3" s="45"/>
      <c r="B3" s="552" t="s">
        <v>19</v>
      </c>
      <c r="C3" s="553"/>
      <c r="D3" s="553"/>
      <c r="E3" s="554"/>
      <c r="F3" s="554"/>
      <c r="G3" s="554"/>
      <c r="H3" s="554"/>
      <c r="I3" s="554"/>
      <c r="J3" s="554"/>
      <c r="K3" s="554"/>
      <c r="L3" s="554" t="s">
        <v>20</v>
      </c>
      <c r="M3" s="554"/>
      <c r="N3" s="554"/>
      <c r="O3" s="554"/>
      <c r="P3" s="554"/>
      <c r="Q3" s="554"/>
      <c r="R3" s="557"/>
      <c r="S3" s="557"/>
      <c r="T3" s="557"/>
      <c r="U3" s="557"/>
      <c r="V3" s="558"/>
      <c r="W3" s="455" t="s">
        <v>21</v>
      </c>
      <c r="X3" s="456"/>
      <c r="Y3" s="456"/>
      <c r="Z3" s="456"/>
      <c r="AA3" s="456"/>
      <c r="AB3" s="553"/>
      <c r="AC3" s="557" t="s">
        <v>22</v>
      </c>
      <c r="AD3" s="456"/>
      <c r="AE3" s="456"/>
      <c r="AF3" s="456"/>
      <c r="AG3" s="456"/>
      <c r="AH3" s="456"/>
      <c r="AI3" s="456"/>
      <c r="AJ3" s="456"/>
      <c r="AK3" s="456"/>
      <c r="AL3" s="519"/>
      <c r="AM3" s="455" t="s">
        <v>23</v>
      </c>
      <c r="AN3" s="456"/>
      <c r="AO3" s="456"/>
      <c r="AP3" s="456"/>
      <c r="AQ3" s="456"/>
      <c r="AR3" s="456"/>
      <c r="AS3" s="456"/>
      <c r="AT3" s="456"/>
      <c r="AU3" s="456"/>
      <c r="AV3" s="456"/>
      <c r="AW3" s="456"/>
      <c r="AX3" s="519"/>
      <c r="AY3" s="511" t="s">
        <v>24</v>
      </c>
      <c r="AZ3" s="512"/>
      <c r="BA3" s="512"/>
      <c r="BB3" s="512"/>
      <c r="BC3" s="512"/>
      <c r="BD3" s="512"/>
      <c r="BE3" s="512"/>
      <c r="BF3" s="512"/>
      <c r="BG3" s="512"/>
      <c r="BH3" s="512"/>
      <c r="BI3" s="512"/>
      <c r="BJ3" s="512"/>
      <c r="BK3" s="512"/>
      <c r="BL3" s="512"/>
      <c r="BM3" s="561"/>
      <c r="BN3" s="455" t="s">
        <v>25</v>
      </c>
      <c r="BO3" s="456"/>
      <c r="BP3" s="456"/>
      <c r="BQ3" s="456"/>
      <c r="BR3" s="456"/>
      <c r="BS3" s="456"/>
      <c r="BT3" s="456"/>
      <c r="BU3" s="519"/>
      <c r="BV3" s="455" t="s">
        <v>26</v>
      </c>
      <c r="BW3" s="456"/>
      <c r="BX3" s="456"/>
      <c r="BY3" s="456"/>
      <c r="BZ3" s="456"/>
      <c r="CA3" s="456"/>
      <c r="CB3" s="456"/>
      <c r="CC3" s="519"/>
      <c r="CD3" s="511" t="s">
        <v>24</v>
      </c>
      <c r="CE3" s="512"/>
      <c r="CF3" s="512"/>
      <c r="CG3" s="512"/>
      <c r="CH3" s="512"/>
      <c r="CI3" s="512"/>
      <c r="CJ3" s="512"/>
      <c r="CK3" s="512"/>
      <c r="CL3" s="512"/>
      <c r="CM3" s="512"/>
      <c r="CN3" s="512"/>
      <c r="CO3" s="512"/>
      <c r="CP3" s="512"/>
      <c r="CQ3" s="512"/>
      <c r="CR3" s="512"/>
      <c r="CS3" s="561"/>
      <c r="CT3" s="455" t="s">
        <v>27</v>
      </c>
      <c r="CU3" s="456"/>
      <c r="CV3" s="456"/>
      <c r="CW3" s="456"/>
      <c r="CX3" s="456"/>
      <c r="CY3" s="456"/>
      <c r="CZ3" s="456"/>
      <c r="DA3" s="519"/>
      <c r="DB3" s="455" t="s">
        <v>28</v>
      </c>
      <c r="DC3" s="456"/>
      <c r="DD3" s="456"/>
      <c r="DE3" s="456"/>
      <c r="DF3" s="456"/>
      <c r="DG3" s="456"/>
      <c r="DH3" s="456"/>
      <c r="DI3" s="519"/>
      <c r="DJ3" s="44"/>
      <c r="DK3" s="44"/>
      <c r="DL3" s="44"/>
      <c r="DM3" s="44"/>
      <c r="DN3" s="44"/>
      <c r="DO3" s="44"/>
    </row>
    <row r="4" spans="1:119" ht="18.75" customHeight="1">
      <c r="A4" s="45"/>
      <c r="B4" s="527"/>
      <c r="C4" s="528"/>
      <c r="D4" s="528"/>
      <c r="E4" s="529"/>
      <c r="F4" s="529"/>
      <c r="G4" s="529"/>
      <c r="H4" s="529"/>
      <c r="I4" s="529"/>
      <c r="J4" s="529"/>
      <c r="K4" s="529"/>
      <c r="L4" s="529"/>
      <c r="M4" s="529"/>
      <c r="N4" s="529"/>
      <c r="O4" s="529"/>
      <c r="P4" s="529"/>
      <c r="Q4" s="529"/>
      <c r="R4" s="533"/>
      <c r="S4" s="533"/>
      <c r="T4" s="533"/>
      <c r="U4" s="533"/>
      <c r="V4" s="534"/>
      <c r="W4" s="520"/>
      <c r="X4" s="338"/>
      <c r="Y4" s="338"/>
      <c r="Z4" s="338"/>
      <c r="AA4" s="338"/>
      <c r="AB4" s="528"/>
      <c r="AC4" s="533"/>
      <c r="AD4" s="338"/>
      <c r="AE4" s="338"/>
      <c r="AF4" s="338"/>
      <c r="AG4" s="338"/>
      <c r="AH4" s="338"/>
      <c r="AI4" s="338"/>
      <c r="AJ4" s="338"/>
      <c r="AK4" s="338"/>
      <c r="AL4" s="521"/>
      <c r="AM4" s="480"/>
      <c r="AN4" s="394"/>
      <c r="AO4" s="394"/>
      <c r="AP4" s="394"/>
      <c r="AQ4" s="394"/>
      <c r="AR4" s="394"/>
      <c r="AS4" s="394"/>
      <c r="AT4" s="394"/>
      <c r="AU4" s="394"/>
      <c r="AV4" s="394"/>
      <c r="AW4" s="394"/>
      <c r="AX4" s="560"/>
      <c r="AY4" s="368" t="s">
        <v>29</v>
      </c>
      <c r="AZ4" s="369"/>
      <c r="BA4" s="369"/>
      <c r="BB4" s="369"/>
      <c r="BC4" s="369"/>
      <c r="BD4" s="369"/>
      <c r="BE4" s="369"/>
      <c r="BF4" s="369"/>
      <c r="BG4" s="369"/>
      <c r="BH4" s="369"/>
      <c r="BI4" s="369"/>
      <c r="BJ4" s="369"/>
      <c r="BK4" s="369"/>
      <c r="BL4" s="369"/>
      <c r="BM4" s="370"/>
      <c r="BN4" s="371">
        <v>26322981</v>
      </c>
      <c r="BO4" s="372"/>
      <c r="BP4" s="372"/>
      <c r="BQ4" s="372"/>
      <c r="BR4" s="372"/>
      <c r="BS4" s="372"/>
      <c r="BT4" s="372"/>
      <c r="BU4" s="373"/>
      <c r="BV4" s="371">
        <v>25662724</v>
      </c>
      <c r="BW4" s="372"/>
      <c r="BX4" s="372"/>
      <c r="BY4" s="372"/>
      <c r="BZ4" s="372"/>
      <c r="CA4" s="372"/>
      <c r="CB4" s="372"/>
      <c r="CC4" s="373"/>
      <c r="CD4" s="545" t="s">
        <v>30</v>
      </c>
      <c r="CE4" s="546"/>
      <c r="CF4" s="546"/>
      <c r="CG4" s="546"/>
      <c r="CH4" s="546"/>
      <c r="CI4" s="546"/>
      <c r="CJ4" s="546"/>
      <c r="CK4" s="546"/>
      <c r="CL4" s="546"/>
      <c r="CM4" s="546"/>
      <c r="CN4" s="546"/>
      <c r="CO4" s="546"/>
      <c r="CP4" s="546"/>
      <c r="CQ4" s="546"/>
      <c r="CR4" s="546"/>
      <c r="CS4" s="547"/>
      <c r="CT4" s="548">
        <v>5.2</v>
      </c>
      <c r="CU4" s="549"/>
      <c r="CV4" s="549"/>
      <c r="CW4" s="549"/>
      <c r="CX4" s="549"/>
      <c r="CY4" s="549"/>
      <c r="CZ4" s="549"/>
      <c r="DA4" s="550"/>
      <c r="DB4" s="548">
        <v>5.4</v>
      </c>
      <c r="DC4" s="549"/>
      <c r="DD4" s="549"/>
      <c r="DE4" s="549"/>
      <c r="DF4" s="549"/>
      <c r="DG4" s="549"/>
      <c r="DH4" s="549"/>
      <c r="DI4" s="550"/>
      <c r="DJ4" s="44"/>
      <c r="DK4" s="44"/>
      <c r="DL4" s="44"/>
      <c r="DM4" s="44"/>
      <c r="DN4" s="44"/>
      <c r="DO4" s="44"/>
    </row>
    <row r="5" spans="1:119" ht="18.75" customHeight="1">
      <c r="A5" s="45"/>
      <c r="B5" s="555"/>
      <c r="C5" s="395"/>
      <c r="D5" s="395"/>
      <c r="E5" s="556"/>
      <c r="F5" s="556"/>
      <c r="G5" s="556"/>
      <c r="H5" s="556"/>
      <c r="I5" s="556"/>
      <c r="J5" s="556"/>
      <c r="K5" s="556"/>
      <c r="L5" s="556"/>
      <c r="M5" s="556"/>
      <c r="N5" s="556"/>
      <c r="O5" s="556"/>
      <c r="P5" s="556"/>
      <c r="Q5" s="556"/>
      <c r="R5" s="393"/>
      <c r="S5" s="393"/>
      <c r="T5" s="393"/>
      <c r="U5" s="393"/>
      <c r="V5" s="559"/>
      <c r="W5" s="480"/>
      <c r="X5" s="394"/>
      <c r="Y5" s="394"/>
      <c r="Z5" s="394"/>
      <c r="AA5" s="394"/>
      <c r="AB5" s="395"/>
      <c r="AC5" s="393"/>
      <c r="AD5" s="394"/>
      <c r="AE5" s="394"/>
      <c r="AF5" s="394"/>
      <c r="AG5" s="394"/>
      <c r="AH5" s="394"/>
      <c r="AI5" s="394"/>
      <c r="AJ5" s="394"/>
      <c r="AK5" s="394"/>
      <c r="AL5" s="560"/>
      <c r="AM5" s="445" t="s">
        <v>31</v>
      </c>
      <c r="AN5" s="350"/>
      <c r="AO5" s="350"/>
      <c r="AP5" s="350"/>
      <c r="AQ5" s="350"/>
      <c r="AR5" s="350"/>
      <c r="AS5" s="350"/>
      <c r="AT5" s="351"/>
      <c r="AU5" s="433" t="s">
        <v>32</v>
      </c>
      <c r="AV5" s="434"/>
      <c r="AW5" s="434"/>
      <c r="AX5" s="434"/>
      <c r="AY5" s="356" t="s">
        <v>33</v>
      </c>
      <c r="AZ5" s="357"/>
      <c r="BA5" s="357"/>
      <c r="BB5" s="357"/>
      <c r="BC5" s="357"/>
      <c r="BD5" s="357"/>
      <c r="BE5" s="357"/>
      <c r="BF5" s="357"/>
      <c r="BG5" s="357"/>
      <c r="BH5" s="357"/>
      <c r="BI5" s="357"/>
      <c r="BJ5" s="357"/>
      <c r="BK5" s="357"/>
      <c r="BL5" s="357"/>
      <c r="BM5" s="358"/>
      <c r="BN5" s="376">
        <v>25386731</v>
      </c>
      <c r="BO5" s="377"/>
      <c r="BP5" s="377"/>
      <c r="BQ5" s="377"/>
      <c r="BR5" s="377"/>
      <c r="BS5" s="377"/>
      <c r="BT5" s="377"/>
      <c r="BU5" s="378"/>
      <c r="BV5" s="376">
        <v>24805645</v>
      </c>
      <c r="BW5" s="377"/>
      <c r="BX5" s="377"/>
      <c r="BY5" s="377"/>
      <c r="BZ5" s="377"/>
      <c r="CA5" s="377"/>
      <c r="CB5" s="377"/>
      <c r="CC5" s="378"/>
      <c r="CD5" s="385" t="s">
        <v>34</v>
      </c>
      <c r="CE5" s="386"/>
      <c r="CF5" s="386"/>
      <c r="CG5" s="386"/>
      <c r="CH5" s="386"/>
      <c r="CI5" s="386"/>
      <c r="CJ5" s="386"/>
      <c r="CK5" s="386"/>
      <c r="CL5" s="386"/>
      <c r="CM5" s="386"/>
      <c r="CN5" s="386"/>
      <c r="CO5" s="386"/>
      <c r="CP5" s="386"/>
      <c r="CQ5" s="386"/>
      <c r="CR5" s="386"/>
      <c r="CS5" s="387"/>
      <c r="CT5" s="346">
        <v>89.8</v>
      </c>
      <c r="CU5" s="347"/>
      <c r="CV5" s="347"/>
      <c r="CW5" s="347"/>
      <c r="CX5" s="347"/>
      <c r="CY5" s="347"/>
      <c r="CZ5" s="347"/>
      <c r="DA5" s="348"/>
      <c r="DB5" s="346">
        <v>87.8</v>
      </c>
      <c r="DC5" s="347"/>
      <c r="DD5" s="347"/>
      <c r="DE5" s="347"/>
      <c r="DF5" s="347"/>
      <c r="DG5" s="347"/>
      <c r="DH5" s="347"/>
      <c r="DI5" s="348"/>
      <c r="DJ5" s="44"/>
      <c r="DK5" s="44"/>
      <c r="DL5" s="44"/>
      <c r="DM5" s="44"/>
      <c r="DN5" s="44"/>
      <c r="DO5" s="44"/>
    </row>
    <row r="6" spans="1:119" ht="18.75" customHeight="1">
      <c r="A6" s="45"/>
      <c r="B6" s="525" t="s">
        <v>35</v>
      </c>
      <c r="C6" s="392"/>
      <c r="D6" s="392"/>
      <c r="E6" s="526"/>
      <c r="F6" s="526"/>
      <c r="G6" s="526"/>
      <c r="H6" s="526"/>
      <c r="I6" s="526"/>
      <c r="J6" s="526"/>
      <c r="K6" s="526"/>
      <c r="L6" s="526" t="s">
        <v>36</v>
      </c>
      <c r="M6" s="526"/>
      <c r="N6" s="526"/>
      <c r="O6" s="526"/>
      <c r="P6" s="526"/>
      <c r="Q6" s="526"/>
      <c r="R6" s="416"/>
      <c r="S6" s="416"/>
      <c r="T6" s="416"/>
      <c r="U6" s="416"/>
      <c r="V6" s="532"/>
      <c r="W6" s="465" t="s">
        <v>37</v>
      </c>
      <c r="X6" s="391"/>
      <c r="Y6" s="391"/>
      <c r="Z6" s="391"/>
      <c r="AA6" s="391"/>
      <c r="AB6" s="392"/>
      <c r="AC6" s="537" t="s">
        <v>38</v>
      </c>
      <c r="AD6" s="538"/>
      <c r="AE6" s="538"/>
      <c r="AF6" s="538"/>
      <c r="AG6" s="538"/>
      <c r="AH6" s="538"/>
      <c r="AI6" s="538"/>
      <c r="AJ6" s="538"/>
      <c r="AK6" s="538"/>
      <c r="AL6" s="539"/>
      <c r="AM6" s="445" t="s">
        <v>39</v>
      </c>
      <c r="AN6" s="350"/>
      <c r="AO6" s="350"/>
      <c r="AP6" s="350"/>
      <c r="AQ6" s="350"/>
      <c r="AR6" s="350"/>
      <c r="AS6" s="350"/>
      <c r="AT6" s="351"/>
      <c r="AU6" s="433" t="s">
        <v>32</v>
      </c>
      <c r="AV6" s="434"/>
      <c r="AW6" s="434"/>
      <c r="AX6" s="434"/>
      <c r="AY6" s="356" t="s">
        <v>40</v>
      </c>
      <c r="AZ6" s="357"/>
      <c r="BA6" s="357"/>
      <c r="BB6" s="357"/>
      <c r="BC6" s="357"/>
      <c r="BD6" s="357"/>
      <c r="BE6" s="357"/>
      <c r="BF6" s="357"/>
      <c r="BG6" s="357"/>
      <c r="BH6" s="357"/>
      <c r="BI6" s="357"/>
      <c r="BJ6" s="357"/>
      <c r="BK6" s="357"/>
      <c r="BL6" s="357"/>
      <c r="BM6" s="358"/>
      <c r="BN6" s="376">
        <v>936250</v>
      </c>
      <c r="BO6" s="377"/>
      <c r="BP6" s="377"/>
      <c r="BQ6" s="377"/>
      <c r="BR6" s="377"/>
      <c r="BS6" s="377"/>
      <c r="BT6" s="377"/>
      <c r="BU6" s="378"/>
      <c r="BV6" s="376">
        <v>857079</v>
      </c>
      <c r="BW6" s="377"/>
      <c r="BX6" s="377"/>
      <c r="BY6" s="377"/>
      <c r="BZ6" s="377"/>
      <c r="CA6" s="377"/>
      <c r="CB6" s="377"/>
      <c r="CC6" s="378"/>
      <c r="CD6" s="385" t="s">
        <v>41</v>
      </c>
      <c r="CE6" s="386"/>
      <c r="CF6" s="386"/>
      <c r="CG6" s="386"/>
      <c r="CH6" s="386"/>
      <c r="CI6" s="386"/>
      <c r="CJ6" s="386"/>
      <c r="CK6" s="386"/>
      <c r="CL6" s="386"/>
      <c r="CM6" s="386"/>
      <c r="CN6" s="386"/>
      <c r="CO6" s="386"/>
      <c r="CP6" s="386"/>
      <c r="CQ6" s="386"/>
      <c r="CR6" s="386"/>
      <c r="CS6" s="387"/>
      <c r="CT6" s="522">
        <v>93.6</v>
      </c>
      <c r="CU6" s="523"/>
      <c r="CV6" s="523"/>
      <c r="CW6" s="523"/>
      <c r="CX6" s="523"/>
      <c r="CY6" s="523"/>
      <c r="CZ6" s="523"/>
      <c r="DA6" s="524"/>
      <c r="DB6" s="522">
        <v>92.5</v>
      </c>
      <c r="DC6" s="523"/>
      <c r="DD6" s="523"/>
      <c r="DE6" s="523"/>
      <c r="DF6" s="523"/>
      <c r="DG6" s="523"/>
      <c r="DH6" s="523"/>
      <c r="DI6" s="524"/>
      <c r="DJ6" s="44"/>
      <c r="DK6" s="44"/>
      <c r="DL6" s="44"/>
      <c r="DM6" s="44"/>
      <c r="DN6" s="44"/>
      <c r="DO6" s="44"/>
    </row>
    <row r="7" spans="1:119" ht="18.75" customHeight="1">
      <c r="A7" s="45"/>
      <c r="B7" s="527"/>
      <c r="C7" s="528"/>
      <c r="D7" s="528"/>
      <c r="E7" s="529"/>
      <c r="F7" s="529"/>
      <c r="G7" s="529"/>
      <c r="H7" s="529"/>
      <c r="I7" s="529"/>
      <c r="J7" s="529"/>
      <c r="K7" s="529"/>
      <c r="L7" s="529"/>
      <c r="M7" s="529"/>
      <c r="N7" s="529"/>
      <c r="O7" s="529"/>
      <c r="P7" s="529"/>
      <c r="Q7" s="529"/>
      <c r="R7" s="533"/>
      <c r="S7" s="533"/>
      <c r="T7" s="533"/>
      <c r="U7" s="533"/>
      <c r="V7" s="534"/>
      <c r="W7" s="520"/>
      <c r="X7" s="338"/>
      <c r="Y7" s="338"/>
      <c r="Z7" s="338"/>
      <c r="AA7" s="338"/>
      <c r="AB7" s="528"/>
      <c r="AC7" s="540"/>
      <c r="AD7" s="339"/>
      <c r="AE7" s="339"/>
      <c r="AF7" s="339"/>
      <c r="AG7" s="339"/>
      <c r="AH7" s="339"/>
      <c r="AI7" s="339"/>
      <c r="AJ7" s="339"/>
      <c r="AK7" s="339"/>
      <c r="AL7" s="541"/>
      <c r="AM7" s="445" t="s">
        <v>42</v>
      </c>
      <c r="AN7" s="350"/>
      <c r="AO7" s="350"/>
      <c r="AP7" s="350"/>
      <c r="AQ7" s="350"/>
      <c r="AR7" s="350"/>
      <c r="AS7" s="350"/>
      <c r="AT7" s="351"/>
      <c r="AU7" s="433" t="s">
        <v>43</v>
      </c>
      <c r="AV7" s="434"/>
      <c r="AW7" s="434"/>
      <c r="AX7" s="434"/>
      <c r="AY7" s="356" t="s">
        <v>44</v>
      </c>
      <c r="AZ7" s="357"/>
      <c r="BA7" s="357"/>
      <c r="BB7" s="357"/>
      <c r="BC7" s="357"/>
      <c r="BD7" s="357"/>
      <c r="BE7" s="357"/>
      <c r="BF7" s="357"/>
      <c r="BG7" s="357"/>
      <c r="BH7" s="357"/>
      <c r="BI7" s="357"/>
      <c r="BJ7" s="357"/>
      <c r="BK7" s="357"/>
      <c r="BL7" s="357"/>
      <c r="BM7" s="358"/>
      <c r="BN7" s="376">
        <v>216636</v>
      </c>
      <c r="BO7" s="377"/>
      <c r="BP7" s="377"/>
      <c r="BQ7" s="377"/>
      <c r="BR7" s="377"/>
      <c r="BS7" s="377"/>
      <c r="BT7" s="377"/>
      <c r="BU7" s="378"/>
      <c r="BV7" s="376">
        <v>82499</v>
      </c>
      <c r="BW7" s="377"/>
      <c r="BX7" s="377"/>
      <c r="BY7" s="377"/>
      <c r="BZ7" s="377"/>
      <c r="CA7" s="377"/>
      <c r="CB7" s="377"/>
      <c r="CC7" s="378"/>
      <c r="CD7" s="385" t="s">
        <v>45</v>
      </c>
      <c r="CE7" s="386"/>
      <c r="CF7" s="386"/>
      <c r="CG7" s="386"/>
      <c r="CH7" s="386"/>
      <c r="CI7" s="386"/>
      <c r="CJ7" s="386"/>
      <c r="CK7" s="386"/>
      <c r="CL7" s="386"/>
      <c r="CM7" s="386"/>
      <c r="CN7" s="386"/>
      <c r="CO7" s="386"/>
      <c r="CP7" s="386"/>
      <c r="CQ7" s="386"/>
      <c r="CR7" s="386"/>
      <c r="CS7" s="387"/>
      <c r="CT7" s="376">
        <v>13777111</v>
      </c>
      <c r="CU7" s="377"/>
      <c r="CV7" s="377"/>
      <c r="CW7" s="377"/>
      <c r="CX7" s="377"/>
      <c r="CY7" s="377"/>
      <c r="CZ7" s="377"/>
      <c r="DA7" s="378"/>
      <c r="DB7" s="376">
        <v>14235892</v>
      </c>
      <c r="DC7" s="377"/>
      <c r="DD7" s="377"/>
      <c r="DE7" s="377"/>
      <c r="DF7" s="377"/>
      <c r="DG7" s="377"/>
      <c r="DH7" s="377"/>
      <c r="DI7" s="378"/>
      <c r="DJ7" s="44"/>
      <c r="DK7" s="44"/>
      <c r="DL7" s="44"/>
      <c r="DM7" s="44"/>
      <c r="DN7" s="44"/>
      <c r="DO7" s="44"/>
    </row>
    <row r="8" spans="1:119" ht="18.75" customHeight="1" thickBot="1">
      <c r="A8" s="45"/>
      <c r="B8" s="530"/>
      <c r="C8" s="466"/>
      <c r="D8" s="466"/>
      <c r="E8" s="531"/>
      <c r="F8" s="531"/>
      <c r="G8" s="531"/>
      <c r="H8" s="531"/>
      <c r="I8" s="531"/>
      <c r="J8" s="531"/>
      <c r="K8" s="531"/>
      <c r="L8" s="531"/>
      <c r="M8" s="531"/>
      <c r="N8" s="531"/>
      <c r="O8" s="531"/>
      <c r="P8" s="531"/>
      <c r="Q8" s="531"/>
      <c r="R8" s="535"/>
      <c r="S8" s="535"/>
      <c r="T8" s="535"/>
      <c r="U8" s="535"/>
      <c r="V8" s="536"/>
      <c r="W8" s="457"/>
      <c r="X8" s="458"/>
      <c r="Y8" s="458"/>
      <c r="Z8" s="458"/>
      <c r="AA8" s="458"/>
      <c r="AB8" s="466"/>
      <c r="AC8" s="542"/>
      <c r="AD8" s="543"/>
      <c r="AE8" s="543"/>
      <c r="AF8" s="543"/>
      <c r="AG8" s="543"/>
      <c r="AH8" s="543"/>
      <c r="AI8" s="543"/>
      <c r="AJ8" s="543"/>
      <c r="AK8" s="543"/>
      <c r="AL8" s="544"/>
      <c r="AM8" s="445" t="s">
        <v>46</v>
      </c>
      <c r="AN8" s="350"/>
      <c r="AO8" s="350"/>
      <c r="AP8" s="350"/>
      <c r="AQ8" s="350"/>
      <c r="AR8" s="350"/>
      <c r="AS8" s="350"/>
      <c r="AT8" s="351"/>
      <c r="AU8" s="433" t="s">
        <v>47</v>
      </c>
      <c r="AV8" s="434"/>
      <c r="AW8" s="434"/>
      <c r="AX8" s="434"/>
      <c r="AY8" s="356" t="s">
        <v>48</v>
      </c>
      <c r="AZ8" s="357"/>
      <c r="BA8" s="357"/>
      <c r="BB8" s="357"/>
      <c r="BC8" s="357"/>
      <c r="BD8" s="357"/>
      <c r="BE8" s="357"/>
      <c r="BF8" s="357"/>
      <c r="BG8" s="357"/>
      <c r="BH8" s="357"/>
      <c r="BI8" s="357"/>
      <c r="BJ8" s="357"/>
      <c r="BK8" s="357"/>
      <c r="BL8" s="357"/>
      <c r="BM8" s="358"/>
      <c r="BN8" s="376">
        <v>719614</v>
      </c>
      <c r="BO8" s="377"/>
      <c r="BP8" s="377"/>
      <c r="BQ8" s="377"/>
      <c r="BR8" s="377"/>
      <c r="BS8" s="377"/>
      <c r="BT8" s="377"/>
      <c r="BU8" s="378"/>
      <c r="BV8" s="376">
        <v>774580</v>
      </c>
      <c r="BW8" s="377"/>
      <c r="BX8" s="377"/>
      <c r="BY8" s="377"/>
      <c r="BZ8" s="377"/>
      <c r="CA8" s="377"/>
      <c r="CB8" s="377"/>
      <c r="CC8" s="378"/>
      <c r="CD8" s="385" t="s">
        <v>49</v>
      </c>
      <c r="CE8" s="386"/>
      <c r="CF8" s="386"/>
      <c r="CG8" s="386"/>
      <c r="CH8" s="386"/>
      <c r="CI8" s="386"/>
      <c r="CJ8" s="386"/>
      <c r="CK8" s="386"/>
      <c r="CL8" s="386"/>
      <c r="CM8" s="386"/>
      <c r="CN8" s="386"/>
      <c r="CO8" s="386"/>
      <c r="CP8" s="386"/>
      <c r="CQ8" s="386"/>
      <c r="CR8" s="386"/>
      <c r="CS8" s="387"/>
      <c r="CT8" s="485">
        <v>0.28000000000000003</v>
      </c>
      <c r="CU8" s="486"/>
      <c r="CV8" s="486"/>
      <c r="CW8" s="486"/>
      <c r="CX8" s="486"/>
      <c r="CY8" s="486"/>
      <c r="CZ8" s="486"/>
      <c r="DA8" s="487"/>
      <c r="DB8" s="485">
        <v>0.28000000000000003</v>
      </c>
      <c r="DC8" s="486"/>
      <c r="DD8" s="486"/>
      <c r="DE8" s="486"/>
      <c r="DF8" s="486"/>
      <c r="DG8" s="486"/>
      <c r="DH8" s="486"/>
      <c r="DI8" s="487"/>
      <c r="DJ8" s="44"/>
      <c r="DK8" s="44"/>
      <c r="DL8" s="44"/>
      <c r="DM8" s="44"/>
      <c r="DN8" s="44"/>
      <c r="DO8" s="44"/>
    </row>
    <row r="9" spans="1:119" ht="18.75" customHeight="1" thickBot="1">
      <c r="A9" s="45"/>
      <c r="B9" s="511" t="s">
        <v>50</v>
      </c>
      <c r="C9" s="512"/>
      <c r="D9" s="512"/>
      <c r="E9" s="512"/>
      <c r="F9" s="512"/>
      <c r="G9" s="512"/>
      <c r="H9" s="512"/>
      <c r="I9" s="512"/>
      <c r="J9" s="512"/>
      <c r="K9" s="439"/>
      <c r="L9" s="513" t="s">
        <v>51</v>
      </c>
      <c r="M9" s="514"/>
      <c r="N9" s="514"/>
      <c r="O9" s="514"/>
      <c r="P9" s="514"/>
      <c r="Q9" s="515"/>
      <c r="R9" s="516">
        <v>35439</v>
      </c>
      <c r="S9" s="517"/>
      <c r="T9" s="517"/>
      <c r="U9" s="517"/>
      <c r="V9" s="518"/>
      <c r="W9" s="455" t="s">
        <v>52</v>
      </c>
      <c r="X9" s="456"/>
      <c r="Y9" s="456"/>
      <c r="Z9" s="456"/>
      <c r="AA9" s="456"/>
      <c r="AB9" s="456"/>
      <c r="AC9" s="456"/>
      <c r="AD9" s="456"/>
      <c r="AE9" s="456"/>
      <c r="AF9" s="456"/>
      <c r="AG9" s="456"/>
      <c r="AH9" s="456"/>
      <c r="AI9" s="456"/>
      <c r="AJ9" s="456"/>
      <c r="AK9" s="456"/>
      <c r="AL9" s="519"/>
      <c r="AM9" s="445" t="s">
        <v>53</v>
      </c>
      <c r="AN9" s="350"/>
      <c r="AO9" s="350"/>
      <c r="AP9" s="350"/>
      <c r="AQ9" s="350"/>
      <c r="AR9" s="350"/>
      <c r="AS9" s="350"/>
      <c r="AT9" s="351"/>
      <c r="AU9" s="433" t="s">
        <v>32</v>
      </c>
      <c r="AV9" s="434"/>
      <c r="AW9" s="434"/>
      <c r="AX9" s="434"/>
      <c r="AY9" s="356" t="s">
        <v>54</v>
      </c>
      <c r="AZ9" s="357"/>
      <c r="BA9" s="357"/>
      <c r="BB9" s="357"/>
      <c r="BC9" s="357"/>
      <c r="BD9" s="357"/>
      <c r="BE9" s="357"/>
      <c r="BF9" s="357"/>
      <c r="BG9" s="357"/>
      <c r="BH9" s="357"/>
      <c r="BI9" s="357"/>
      <c r="BJ9" s="357"/>
      <c r="BK9" s="357"/>
      <c r="BL9" s="357"/>
      <c r="BM9" s="358"/>
      <c r="BN9" s="376">
        <v>-54966</v>
      </c>
      <c r="BO9" s="377"/>
      <c r="BP9" s="377"/>
      <c r="BQ9" s="377"/>
      <c r="BR9" s="377"/>
      <c r="BS9" s="377"/>
      <c r="BT9" s="377"/>
      <c r="BU9" s="378"/>
      <c r="BV9" s="376">
        <v>55334</v>
      </c>
      <c r="BW9" s="377"/>
      <c r="BX9" s="377"/>
      <c r="BY9" s="377"/>
      <c r="BZ9" s="377"/>
      <c r="CA9" s="377"/>
      <c r="CB9" s="377"/>
      <c r="CC9" s="378"/>
      <c r="CD9" s="385" t="s">
        <v>55</v>
      </c>
      <c r="CE9" s="386"/>
      <c r="CF9" s="386"/>
      <c r="CG9" s="386"/>
      <c r="CH9" s="386"/>
      <c r="CI9" s="386"/>
      <c r="CJ9" s="386"/>
      <c r="CK9" s="386"/>
      <c r="CL9" s="386"/>
      <c r="CM9" s="386"/>
      <c r="CN9" s="386"/>
      <c r="CO9" s="386"/>
      <c r="CP9" s="386"/>
      <c r="CQ9" s="386"/>
      <c r="CR9" s="386"/>
      <c r="CS9" s="387"/>
      <c r="CT9" s="346">
        <v>18.399999999999999</v>
      </c>
      <c r="CU9" s="347"/>
      <c r="CV9" s="347"/>
      <c r="CW9" s="347"/>
      <c r="CX9" s="347"/>
      <c r="CY9" s="347"/>
      <c r="CZ9" s="347"/>
      <c r="DA9" s="348"/>
      <c r="DB9" s="346">
        <v>18.600000000000001</v>
      </c>
      <c r="DC9" s="347"/>
      <c r="DD9" s="347"/>
      <c r="DE9" s="347"/>
      <c r="DF9" s="347"/>
      <c r="DG9" s="347"/>
      <c r="DH9" s="347"/>
      <c r="DI9" s="348"/>
      <c r="DJ9" s="44"/>
      <c r="DK9" s="44"/>
      <c r="DL9" s="44"/>
      <c r="DM9" s="44"/>
      <c r="DN9" s="44"/>
      <c r="DO9" s="44"/>
    </row>
    <row r="10" spans="1:119" ht="18.75" customHeight="1" thickBot="1">
      <c r="A10" s="45"/>
      <c r="B10" s="511"/>
      <c r="C10" s="512"/>
      <c r="D10" s="512"/>
      <c r="E10" s="512"/>
      <c r="F10" s="512"/>
      <c r="G10" s="512"/>
      <c r="H10" s="512"/>
      <c r="I10" s="512"/>
      <c r="J10" s="512"/>
      <c r="K10" s="439"/>
      <c r="L10" s="349" t="s">
        <v>56</v>
      </c>
      <c r="M10" s="350"/>
      <c r="N10" s="350"/>
      <c r="O10" s="350"/>
      <c r="P10" s="350"/>
      <c r="Q10" s="351"/>
      <c r="R10" s="352">
        <v>38704</v>
      </c>
      <c r="S10" s="353"/>
      <c r="T10" s="353"/>
      <c r="U10" s="353"/>
      <c r="V10" s="355"/>
      <c r="W10" s="520"/>
      <c r="X10" s="338"/>
      <c r="Y10" s="338"/>
      <c r="Z10" s="338"/>
      <c r="AA10" s="338"/>
      <c r="AB10" s="338"/>
      <c r="AC10" s="338"/>
      <c r="AD10" s="338"/>
      <c r="AE10" s="338"/>
      <c r="AF10" s="338"/>
      <c r="AG10" s="338"/>
      <c r="AH10" s="338"/>
      <c r="AI10" s="338"/>
      <c r="AJ10" s="338"/>
      <c r="AK10" s="338"/>
      <c r="AL10" s="521"/>
      <c r="AM10" s="445" t="s">
        <v>57</v>
      </c>
      <c r="AN10" s="350"/>
      <c r="AO10" s="350"/>
      <c r="AP10" s="350"/>
      <c r="AQ10" s="350"/>
      <c r="AR10" s="350"/>
      <c r="AS10" s="350"/>
      <c r="AT10" s="351"/>
      <c r="AU10" s="433" t="s">
        <v>58</v>
      </c>
      <c r="AV10" s="434"/>
      <c r="AW10" s="434"/>
      <c r="AX10" s="434"/>
      <c r="AY10" s="356" t="s">
        <v>59</v>
      </c>
      <c r="AZ10" s="357"/>
      <c r="BA10" s="357"/>
      <c r="BB10" s="357"/>
      <c r="BC10" s="357"/>
      <c r="BD10" s="357"/>
      <c r="BE10" s="357"/>
      <c r="BF10" s="357"/>
      <c r="BG10" s="357"/>
      <c r="BH10" s="357"/>
      <c r="BI10" s="357"/>
      <c r="BJ10" s="357"/>
      <c r="BK10" s="357"/>
      <c r="BL10" s="357"/>
      <c r="BM10" s="358"/>
      <c r="BN10" s="376">
        <v>19839</v>
      </c>
      <c r="BO10" s="377"/>
      <c r="BP10" s="377"/>
      <c r="BQ10" s="377"/>
      <c r="BR10" s="377"/>
      <c r="BS10" s="377"/>
      <c r="BT10" s="377"/>
      <c r="BU10" s="378"/>
      <c r="BV10" s="376">
        <v>71687</v>
      </c>
      <c r="BW10" s="377"/>
      <c r="BX10" s="377"/>
      <c r="BY10" s="377"/>
      <c r="BZ10" s="377"/>
      <c r="CA10" s="377"/>
      <c r="CB10" s="377"/>
      <c r="CC10" s="378"/>
      <c r="CD10" s="49" t="s">
        <v>60</v>
      </c>
      <c r="CE10" s="50"/>
      <c r="CF10" s="50"/>
      <c r="CG10" s="50"/>
      <c r="CH10" s="50"/>
      <c r="CI10" s="50"/>
      <c r="CJ10" s="50"/>
      <c r="CK10" s="50"/>
      <c r="CL10" s="50"/>
      <c r="CM10" s="50"/>
      <c r="CN10" s="50"/>
      <c r="CO10" s="50"/>
      <c r="CP10" s="50"/>
      <c r="CQ10" s="50"/>
      <c r="CR10" s="50"/>
      <c r="CS10" s="51"/>
      <c r="CT10" s="52"/>
      <c r="CU10" s="53"/>
      <c r="CV10" s="53"/>
      <c r="CW10" s="53"/>
      <c r="CX10" s="53"/>
      <c r="CY10" s="53"/>
      <c r="CZ10" s="53"/>
      <c r="DA10" s="54"/>
      <c r="DB10" s="52"/>
      <c r="DC10" s="53"/>
      <c r="DD10" s="53"/>
      <c r="DE10" s="53"/>
      <c r="DF10" s="53"/>
      <c r="DG10" s="53"/>
      <c r="DH10" s="53"/>
      <c r="DI10" s="54"/>
      <c r="DJ10" s="44"/>
      <c r="DK10" s="44"/>
      <c r="DL10" s="44"/>
      <c r="DM10" s="44"/>
      <c r="DN10" s="44"/>
      <c r="DO10" s="44"/>
    </row>
    <row r="11" spans="1:119" ht="18.75" customHeight="1" thickBot="1">
      <c r="A11" s="45"/>
      <c r="B11" s="511"/>
      <c r="C11" s="512"/>
      <c r="D11" s="512"/>
      <c r="E11" s="512"/>
      <c r="F11" s="512"/>
      <c r="G11" s="512"/>
      <c r="H11" s="512"/>
      <c r="I11" s="512"/>
      <c r="J11" s="512"/>
      <c r="K11" s="439"/>
      <c r="L11" s="424" t="s">
        <v>61</v>
      </c>
      <c r="M11" s="425"/>
      <c r="N11" s="425"/>
      <c r="O11" s="425"/>
      <c r="P11" s="425"/>
      <c r="Q11" s="426"/>
      <c r="R11" s="508" t="s">
        <v>62</v>
      </c>
      <c r="S11" s="509"/>
      <c r="T11" s="509"/>
      <c r="U11" s="509"/>
      <c r="V11" s="510"/>
      <c r="W11" s="520"/>
      <c r="X11" s="338"/>
      <c r="Y11" s="338"/>
      <c r="Z11" s="338"/>
      <c r="AA11" s="338"/>
      <c r="AB11" s="338"/>
      <c r="AC11" s="338"/>
      <c r="AD11" s="338"/>
      <c r="AE11" s="338"/>
      <c r="AF11" s="338"/>
      <c r="AG11" s="338"/>
      <c r="AH11" s="338"/>
      <c r="AI11" s="338"/>
      <c r="AJ11" s="338"/>
      <c r="AK11" s="338"/>
      <c r="AL11" s="521"/>
      <c r="AM11" s="445" t="s">
        <v>63</v>
      </c>
      <c r="AN11" s="350"/>
      <c r="AO11" s="350"/>
      <c r="AP11" s="350"/>
      <c r="AQ11" s="350"/>
      <c r="AR11" s="350"/>
      <c r="AS11" s="350"/>
      <c r="AT11" s="351"/>
      <c r="AU11" s="433" t="s">
        <v>32</v>
      </c>
      <c r="AV11" s="434"/>
      <c r="AW11" s="434"/>
      <c r="AX11" s="434"/>
      <c r="AY11" s="356" t="s">
        <v>64</v>
      </c>
      <c r="AZ11" s="357"/>
      <c r="BA11" s="357"/>
      <c r="BB11" s="357"/>
      <c r="BC11" s="357"/>
      <c r="BD11" s="357"/>
      <c r="BE11" s="357"/>
      <c r="BF11" s="357"/>
      <c r="BG11" s="357"/>
      <c r="BH11" s="357"/>
      <c r="BI11" s="357"/>
      <c r="BJ11" s="357"/>
      <c r="BK11" s="357"/>
      <c r="BL11" s="357"/>
      <c r="BM11" s="358"/>
      <c r="BN11" s="376" t="s">
        <v>65</v>
      </c>
      <c r="BO11" s="377"/>
      <c r="BP11" s="377"/>
      <c r="BQ11" s="377"/>
      <c r="BR11" s="377"/>
      <c r="BS11" s="377"/>
      <c r="BT11" s="377"/>
      <c r="BU11" s="378"/>
      <c r="BV11" s="376" t="s">
        <v>65</v>
      </c>
      <c r="BW11" s="377"/>
      <c r="BX11" s="377"/>
      <c r="BY11" s="377"/>
      <c r="BZ11" s="377"/>
      <c r="CA11" s="377"/>
      <c r="CB11" s="377"/>
      <c r="CC11" s="378"/>
      <c r="CD11" s="385" t="s">
        <v>66</v>
      </c>
      <c r="CE11" s="386"/>
      <c r="CF11" s="386"/>
      <c r="CG11" s="386"/>
      <c r="CH11" s="386"/>
      <c r="CI11" s="386"/>
      <c r="CJ11" s="386"/>
      <c r="CK11" s="386"/>
      <c r="CL11" s="386"/>
      <c r="CM11" s="386"/>
      <c r="CN11" s="386"/>
      <c r="CO11" s="386"/>
      <c r="CP11" s="386"/>
      <c r="CQ11" s="386"/>
      <c r="CR11" s="386"/>
      <c r="CS11" s="387"/>
      <c r="CT11" s="485" t="s">
        <v>65</v>
      </c>
      <c r="CU11" s="486"/>
      <c r="CV11" s="486"/>
      <c r="CW11" s="486"/>
      <c r="CX11" s="486"/>
      <c r="CY11" s="486"/>
      <c r="CZ11" s="486"/>
      <c r="DA11" s="487"/>
      <c r="DB11" s="485" t="s">
        <v>65</v>
      </c>
      <c r="DC11" s="486"/>
      <c r="DD11" s="486"/>
      <c r="DE11" s="486"/>
      <c r="DF11" s="486"/>
      <c r="DG11" s="486"/>
      <c r="DH11" s="486"/>
      <c r="DI11" s="487"/>
      <c r="DJ11" s="44"/>
      <c r="DK11" s="44"/>
      <c r="DL11" s="44"/>
      <c r="DM11" s="44"/>
      <c r="DN11" s="44"/>
      <c r="DO11" s="44"/>
    </row>
    <row r="12" spans="1:119" ht="18.75" customHeight="1">
      <c r="A12" s="45"/>
      <c r="B12" s="488" t="s">
        <v>67</v>
      </c>
      <c r="C12" s="489"/>
      <c r="D12" s="489"/>
      <c r="E12" s="489"/>
      <c r="F12" s="489"/>
      <c r="G12" s="489"/>
      <c r="H12" s="489"/>
      <c r="I12" s="489"/>
      <c r="J12" s="489"/>
      <c r="K12" s="490"/>
      <c r="L12" s="497" t="s">
        <v>68</v>
      </c>
      <c r="M12" s="498"/>
      <c r="N12" s="498"/>
      <c r="O12" s="498"/>
      <c r="P12" s="498"/>
      <c r="Q12" s="499"/>
      <c r="R12" s="500">
        <v>35473</v>
      </c>
      <c r="S12" s="501"/>
      <c r="T12" s="501"/>
      <c r="U12" s="501"/>
      <c r="V12" s="502"/>
      <c r="W12" s="503" t="s">
        <v>24</v>
      </c>
      <c r="X12" s="434"/>
      <c r="Y12" s="434"/>
      <c r="Z12" s="434"/>
      <c r="AA12" s="434"/>
      <c r="AB12" s="504"/>
      <c r="AC12" s="433" t="s">
        <v>69</v>
      </c>
      <c r="AD12" s="434"/>
      <c r="AE12" s="434"/>
      <c r="AF12" s="434"/>
      <c r="AG12" s="504"/>
      <c r="AH12" s="433" t="s">
        <v>70</v>
      </c>
      <c r="AI12" s="434"/>
      <c r="AJ12" s="434"/>
      <c r="AK12" s="434"/>
      <c r="AL12" s="505"/>
      <c r="AM12" s="445" t="s">
        <v>71</v>
      </c>
      <c r="AN12" s="350"/>
      <c r="AO12" s="350"/>
      <c r="AP12" s="350"/>
      <c r="AQ12" s="350"/>
      <c r="AR12" s="350"/>
      <c r="AS12" s="350"/>
      <c r="AT12" s="351"/>
      <c r="AU12" s="433" t="s">
        <v>72</v>
      </c>
      <c r="AV12" s="434"/>
      <c r="AW12" s="434"/>
      <c r="AX12" s="434"/>
      <c r="AY12" s="356" t="s">
        <v>73</v>
      </c>
      <c r="AZ12" s="357"/>
      <c r="BA12" s="357"/>
      <c r="BB12" s="357"/>
      <c r="BC12" s="357"/>
      <c r="BD12" s="357"/>
      <c r="BE12" s="357"/>
      <c r="BF12" s="357"/>
      <c r="BG12" s="357"/>
      <c r="BH12" s="357"/>
      <c r="BI12" s="357"/>
      <c r="BJ12" s="357"/>
      <c r="BK12" s="357"/>
      <c r="BL12" s="357"/>
      <c r="BM12" s="358"/>
      <c r="BN12" s="376" t="s">
        <v>74</v>
      </c>
      <c r="BO12" s="377"/>
      <c r="BP12" s="377"/>
      <c r="BQ12" s="377"/>
      <c r="BR12" s="377"/>
      <c r="BS12" s="377"/>
      <c r="BT12" s="377"/>
      <c r="BU12" s="378"/>
      <c r="BV12" s="376" t="s">
        <v>74</v>
      </c>
      <c r="BW12" s="377"/>
      <c r="BX12" s="377"/>
      <c r="BY12" s="377"/>
      <c r="BZ12" s="377"/>
      <c r="CA12" s="377"/>
      <c r="CB12" s="377"/>
      <c r="CC12" s="378"/>
      <c r="CD12" s="385" t="s">
        <v>75</v>
      </c>
      <c r="CE12" s="386"/>
      <c r="CF12" s="386"/>
      <c r="CG12" s="386"/>
      <c r="CH12" s="386"/>
      <c r="CI12" s="386"/>
      <c r="CJ12" s="386"/>
      <c r="CK12" s="386"/>
      <c r="CL12" s="386"/>
      <c r="CM12" s="386"/>
      <c r="CN12" s="386"/>
      <c r="CO12" s="386"/>
      <c r="CP12" s="386"/>
      <c r="CQ12" s="386"/>
      <c r="CR12" s="386"/>
      <c r="CS12" s="387"/>
      <c r="CT12" s="485" t="s">
        <v>74</v>
      </c>
      <c r="CU12" s="486"/>
      <c r="CV12" s="486"/>
      <c r="CW12" s="486"/>
      <c r="CX12" s="486"/>
      <c r="CY12" s="486"/>
      <c r="CZ12" s="486"/>
      <c r="DA12" s="487"/>
      <c r="DB12" s="485" t="s">
        <v>74</v>
      </c>
      <c r="DC12" s="486"/>
      <c r="DD12" s="486"/>
      <c r="DE12" s="486"/>
      <c r="DF12" s="486"/>
      <c r="DG12" s="486"/>
      <c r="DH12" s="486"/>
      <c r="DI12" s="487"/>
      <c r="DJ12" s="44"/>
      <c r="DK12" s="44"/>
      <c r="DL12" s="44"/>
      <c r="DM12" s="44"/>
      <c r="DN12" s="44"/>
      <c r="DO12" s="44"/>
    </row>
    <row r="13" spans="1:119" ht="18.75" customHeight="1">
      <c r="A13" s="45"/>
      <c r="B13" s="491"/>
      <c r="C13" s="492"/>
      <c r="D13" s="492"/>
      <c r="E13" s="492"/>
      <c r="F13" s="492"/>
      <c r="G13" s="492"/>
      <c r="H13" s="492"/>
      <c r="I13" s="492"/>
      <c r="J13" s="492"/>
      <c r="K13" s="493"/>
      <c r="L13" s="55"/>
      <c r="M13" s="474" t="s">
        <v>76</v>
      </c>
      <c r="N13" s="475"/>
      <c r="O13" s="475"/>
      <c r="P13" s="475"/>
      <c r="Q13" s="476"/>
      <c r="R13" s="477">
        <v>35386</v>
      </c>
      <c r="S13" s="478"/>
      <c r="T13" s="478"/>
      <c r="U13" s="478"/>
      <c r="V13" s="479"/>
      <c r="W13" s="465" t="s">
        <v>77</v>
      </c>
      <c r="X13" s="391"/>
      <c r="Y13" s="391"/>
      <c r="Z13" s="391"/>
      <c r="AA13" s="391"/>
      <c r="AB13" s="392"/>
      <c r="AC13" s="352">
        <v>1707</v>
      </c>
      <c r="AD13" s="353"/>
      <c r="AE13" s="353"/>
      <c r="AF13" s="353"/>
      <c r="AG13" s="354"/>
      <c r="AH13" s="352">
        <v>1939</v>
      </c>
      <c r="AI13" s="353"/>
      <c r="AJ13" s="353"/>
      <c r="AK13" s="353"/>
      <c r="AL13" s="355"/>
      <c r="AM13" s="445" t="s">
        <v>78</v>
      </c>
      <c r="AN13" s="350"/>
      <c r="AO13" s="350"/>
      <c r="AP13" s="350"/>
      <c r="AQ13" s="350"/>
      <c r="AR13" s="350"/>
      <c r="AS13" s="350"/>
      <c r="AT13" s="351"/>
      <c r="AU13" s="433" t="s">
        <v>72</v>
      </c>
      <c r="AV13" s="434"/>
      <c r="AW13" s="434"/>
      <c r="AX13" s="434"/>
      <c r="AY13" s="356" t="s">
        <v>79</v>
      </c>
      <c r="AZ13" s="357"/>
      <c r="BA13" s="357"/>
      <c r="BB13" s="357"/>
      <c r="BC13" s="357"/>
      <c r="BD13" s="357"/>
      <c r="BE13" s="357"/>
      <c r="BF13" s="357"/>
      <c r="BG13" s="357"/>
      <c r="BH13" s="357"/>
      <c r="BI13" s="357"/>
      <c r="BJ13" s="357"/>
      <c r="BK13" s="357"/>
      <c r="BL13" s="357"/>
      <c r="BM13" s="358"/>
      <c r="BN13" s="376">
        <v>-35127</v>
      </c>
      <c r="BO13" s="377"/>
      <c r="BP13" s="377"/>
      <c r="BQ13" s="377"/>
      <c r="BR13" s="377"/>
      <c r="BS13" s="377"/>
      <c r="BT13" s="377"/>
      <c r="BU13" s="378"/>
      <c r="BV13" s="376">
        <v>127021</v>
      </c>
      <c r="BW13" s="377"/>
      <c r="BX13" s="377"/>
      <c r="BY13" s="377"/>
      <c r="BZ13" s="377"/>
      <c r="CA13" s="377"/>
      <c r="CB13" s="377"/>
      <c r="CC13" s="378"/>
      <c r="CD13" s="385" t="s">
        <v>80</v>
      </c>
      <c r="CE13" s="386"/>
      <c r="CF13" s="386"/>
      <c r="CG13" s="386"/>
      <c r="CH13" s="386"/>
      <c r="CI13" s="386"/>
      <c r="CJ13" s="386"/>
      <c r="CK13" s="386"/>
      <c r="CL13" s="386"/>
      <c r="CM13" s="386"/>
      <c r="CN13" s="386"/>
      <c r="CO13" s="386"/>
      <c r="CP13" s="386"/>
      <c r="CQ13" s="386"/>
      <c r="CR13" s="386"/>
      <c r="CS13" s="387"/>
      <c r="CT13" s="346">
        <v>7.2</v>
      </c>
      <c r="CU13" s="347"/>
      <c r="CV13" s="347"/>
      <c r="CW13" s="347"/>
      <c r="CX13" s="347"/>
      <c r="CY13" s="347"/>
      <c r="CZ13" s="347"/>
      <c r="DA13" s="348"/>
      <c r="DB13" s="346">
        <v>7.5</v>
      </c>
      <c r="DC13" s="347"/>
      <c r="DD13" s="347"/>
      <c r="DE13" s="347"/>
      <c r="DF13" s="347"/>
      <c r="DG13" s="347"/>
      <c r="DH13" s="347"/>
      <c r="DI13" s="348"/>
      <c r="DJ13" s="44"/>
      <c r="DK13" s="44"/>
      <c r="DL13" s="44"/>
      <c r="DM13" s="44"/>
      <c r="DN13" s="44"/>
      <c r="DO13" s="44"/>
    </row>
    <row r="14" spans="1:119" ht="18.75" customHeight="1" thickBot="1">
      <c r="A14" s="45"/>
      <c r="B14" s="491"/>
      <c r="C14" s="492"/>
      <c r="D14" s="492"/>
      <c r="E14" s="492"/>
      <c r="F14" s="492"/>
      <c r="G14" s="492"/>
      <c r="H14" s="492"/>
      <c r="I14" s="492"/>
      <c r="J14" s="492"/>
      <c r="K14" s="493"/>
      <c r="L14" s="467" t="s">
        <v>81</v>
      </c>
      <c r="M14" s="506"/>
      <c r="N14" s="506"/>
      <c r="O14" s="506"/>
      <c r="P14" s="506"/>
      <c r="Q14" s="507"/>
      <c r="R14" s="477">
        <v>36022</v>
      </c>
      <c r="S14" s="478"/>
      <c r="T14" s="478"/>
      <c r="U14" s="478"/>
      <c r="V14" s="479"/>
      <c r="W14" s="480"/>
      <c r="X14" s="394"/>
      <c r="Y14" s="394"/>
      <c r="Z14" s="394"/>
      <c r="AA14" s="394"/>
      <c r="AB14" s="395"/>
      <c r="AC14" s="470">
        <v>11.4</v>
      </c>
      <c r="AD14" s="471"/>
      <c r="AE14" s="471"/>
      <c r="AF14" s="471"/>
      <c r="AG14" s="472"/>
      <c r="AH14" s="470">
        <v>12.3</v>
      </c>
      <c r="AI14" s="471"/>
      <c r="AJ14" s="471"/>
      <c r="AK14" s="471"/>
      <c r="AL14" s="473"/>
      <c r="AM14" s="445"/>
      <c r="AN14" s="350"/>
      <c r="AO14" s="350"/>
      <c r="AP14" s="350"/>
      <c r="AQ14" s="350"/>
      <c r="AR14" s="350"/>
      <c r="AS14" s="350"/>
      <c r="AT14" s="351"/>
      <c r="AU14" s="433"/>
      <c r="AV14" s="434"/>
      <c r="AW14" s="434"/>
      <c r="AX14" s="434"/>
      <c r="AY14" s="356"/>
      <c r="AZ14" s="357"/>
      <c r="BA14" s="357"/>
      <c r="BB14" s="357"/>
      <c r="BC14" s="357"/>
      <c r="BD14" s="357"/>
      <c r="BE14" s="357"/>
      <c r="BF14" s="357"/>
      <c r="BG14" s="357"/>
      <c r="BH14" s="357"/>
      <c r="BI14" s="357"/>
      <c r="BJ14" s="357"/>
      <c r="BK14" s="357"/>
      <c r="BL14" s="357"/>
      <c r="BM14" s="358"/>
      <c r="BN14" s="376"/>
      <c r="BO14" s="377"/>
      <c r="BP14" s="377"/>
      <c r="BQ14" s="377"/>
      <c r="BR14" s="377"/>
      <c r="BS14" s="377"/>
      <c r="BT14" s="377"/>
      <c r="BU14" s="378"/>
      <c r="BV14" s="376"/>
      <c r="BW14" s="377"/>
      <c r="BX14" s="377"/>
      <c r="BY14" s="377"/>
      <c r="BZ14" s="377"/>
      <c r="CA14" s="377"/>
      <c r="CB14" s="377"/>
      <c r="CC14" s="378"/>
      <c r="CD14" s="382" t="s">
        <v>82</v>
      </c>
      <c r="CE14" s="383"/>
      <c r="CF14" s="383"/>
      <c r="CG14" s="383"/>
      <c r="CH14" s="383"/>
      <c r="CI14" s="383"/>
      <c r="CJ14" s="383"/>
      <c r="CK14" s="383"/>
      <c r="CL14" s="383"/>
      <c r="CM14" s="383"/>
      <c r="CN14" s="383"/>
      <c r="CO14" s="383"/>
      <c r="CP14" s="383"/>
      <c r="CQ14" s="383"/>
      <c r="CR14" s="383"/>
      <c r="CS14" s="384"/>
      <c r="CT14" s="481" t="s">
        <v>74</v>
      </c>
      <c r="CU14" s="449"/>
      <c r="CV14" s="449"/>
      <c r="CW14" s="449"/>
      <c r="CX14" s="449"/>
      <c r="CY14" s="449"/>
      <c r="CZ14" s="449"/>
      <c r="DA14" s="450"/>
      <c r="DB14" s="481" t="s">
        <v>74</v>
      </c>
      <c r="DC14" s="449"/>
      <c r="DD14" s="449"/>
      <c r="DE14" s="449"/>
      <c r="DF14" s="449"/>
      <c r="DG14" s="449"/>
      <c r="DH14" s="449"/>
      <c r="DI14" s="450"/>
      <c r="DJ14" s="44"/>
      <c r="DK14" s="44"/>
      <c r="DL14" s="44"/>
      <c r="DM14" s="44"/>
      <c r="DN14" s="44"/>
      <c r="DO14" s="44"/>
    </row>
    <row r="15" spans="1:119" ht="18.75" customHeight="1">
      <c r="A15" s="45"/>
      <c r="B15" s="491"/>
      <c r="C15" s="492"/>
      <c r="D15" s="492"/>
      <c r="E15" s="492"/>
      <c r="F15" s="492"/>
      <c r="G15" s="492"/>
      <c r="H15" s="492"/>
      <c r="I15" s="492"/>
      <c r="J15" s="492"/>
      <c r="K15" s="493"/>
      <c r="L15" s="55"/>
      <c r="M15" s="474" t="s">
        <v>76</v>
      </c>
      <c r="N15" s="475"/>
      <c r="O15" s="475"/>
      <c r="P15" s="475"/>
      <c r="Q15" s="476"/>
      <c r="R15" s="477">
        <v>35948</v>
      </c>
      <c r="S15" s="478"/>
      <c r="T15" s="478"/>
      <c r="U15" s="478"/>
      <c r="V15" s="479"/>
      <c r="W15" s="465" t="s">
        <v>83</v>
      </c>
      <c r="X15" s="391"/>
      <c r="Y15" s="391"/>
      <c r="Z15" s="391"/>
      <c r="AA15" s="391"/>
      <c r="AB15" s="392"/>
      <c r="AC15" s="352">
        <v>3105</v>
      </c>
      <c r="AD15" s="353"/>
      <c r="AE15" s="353"/>
      <c r="AF15" s="353"/>
      <c r="AG15" s="354"/>
      <c r="AH15" s="352">
        <v>3310</v>
      </c>
      <c r="AI15" s="353"/>
      <c r="AJ15" s="353"/>
      <c r="AK15" s="353"/>
      <c r="AL15" s="355"/>
      <c r="AM15" s="445"/>
      <c r="AN15" s="350"/>
      <c r="AO15" s="350"/>
      <c r="AP15" s="350"/>
      <c r="AQ15" s="350"/>
      <c r="AR15" s="350"/>
      <c r="AS15" s="350"/>
      <c r="AT15" s="351"/>
      <c r="AU15" s="433"/>
      <c r="AV15" s="434"/>
      <c r="AW15" s="434"/>
      <c r="AX15" s="434"/>
      <c r="AY15" s="368" t="s">
        <v>84</v>
      </c>
      <c r="AZ15" s="369"/>
      <c r="BA15" s="369"/>
      <c r="BB15" s="369"/>
      <c r="BC15" s="369"/>
      <c r="BD15" s="369"/>
      <c r="BE15" s="369"/>
      <c r="BF15" s="369"/>
      <c r="BG15" s="369"/>
      <c r="BH15" s="369"/>
      <c r="BI15" s="369"/>
      <c r="BJ15" s="369"/>
      <c r="BK15" s="369"/>
      <c r="BL15" s="369"/>
      <c r="BM15" s="370"/>
      <c r="BN15" s="371">
        <v>3180015</v>
      </c>
      <c r="BO15" s="372"/>
      <c r="BP15" s="372"/>
      <c r="BQ15" s="372"/>
      <c r="BR15" s="372"/>
      <c r="BS15" s="372"/>
      <c r="BT15" s="372"/>
      <c r="BU15" s="373"/>
      <c r="BV15" s="371">
        <v>3089927</v>
      </c>
      <c r="BW15" s="372"/>
      <c r="BX15" s="372"/>
      <c r="BY15" s="372"/>
      <c r="BZ15" s="372"/>
      <c r="CA15" s="372"/>
      <c r="CB15" s="372"/>
      <c r="CC15" s="373"/>
      <c r="CD15" s="482" t="s">
        <v>85</v>
      </c>
      <c r="CE15" s="483"/>
      <c r="CF15" s="483"/>
      <c r="CG15" s="483"/>
      <c r="CH15" s="483"/>
      <c r="CI15" s="483"/>
      <c r="CJ15" s="483"/>
      <c r="CK15" s="483"/>
      <c r="CL15" s="483"/>
      <c r="CM15" s="483"/>
      <c r="CN15" s="483"/>
      <c r="CO15" s="483"/>
      <c r="CP15" s="483"/>
      <c r="CQ15" s="483"/>
      <c r="CR15" s="483"/>
      <c r="CS15" s="484"/>
      <c r="CT15" s="56"/>
      <c r="CU15" s="57"/>
      <c r="CV15" s="57"/>
      <c r="CW15" s="57"/>
      <c r="CX15" s="57"/>
      <c r="CY15" s="57"/>
      <c r="CZ15" s="57"/>
      <c r="DA15" s="58"/>
      <c r="DB15" s="56"/>
      <c r="DC15" s="57"/>
      <c r="DD15" s="57"/>
      <c r="DE15" s="57"/>
      <c r="DF15" s="57"/>
      <c r="DG15" s="57"/>
      <c r="DH15" s="57"/>
      <c r="DI15" s="58"/>
      <c r="DJ15" s="44"/>
      <c r="DK15" s="44"/>
      <c r="DL15" s="44"/>
      <c r="DM15" s="44"/>
      <c r="DN15" s="44"/>
      <c r="DO15" s="44"/>
    </row>
    <row r="16" spans="1:119" ht="18.75" customHeight="1">
      <c r="A16" s="45"/>
      <c r="B16" s="491"/>
      <c r="C16" s="492"/>
      <c r="D16" s="492"/>
      <c r="E16" s="492"/>
      <c r="F16" s="492"/>
      <c r="G16" s="492"/>
      <c r="H16" s="492"/>
      <c r="I16" s="492"/>
      <c r="J16" s="492"/>
      <c r="K16" s="493"/>
      <c r="L16" s="467" t="s">
        <v>86</v>
      </c>
      <c r="M16" s="468"/>
      <c r="N16" s="468"/>
      <c r="O16" s="468"/>
      <c r="P16" s="468"/>
      <c r="Q16" s="469"/>
      <c r="R16" s="462" t="s">
        <v>87</v>
      </c>
      <c r="S16" s="463"/>
      <c r="T16" s="463"/>
      <c r="U16" s="463"/>
      <c r="V16" s="464"/>
      <c r="W16" s="480"/>
      <c r="X16" s="394"/>
      <c r="Y16" s="394"/>
      <c r="Z16" s="394"/>
      <c r="AA16" s="394"/>
      <c r="AB16" s="395"/>
      <c r="AC16" s="470">
        <v>20.7</v>
      </c>
      <c r="AD16" s="471"/>
      <c r="AE16" s="471"/>
      <c r="AF16" s="471"/>
      <c r="AG16" s="472"/>
      <c r="AH16" s="470">
        <v>21</v>
      </c>
      <c r="AI16" s="471"/>
      <c r="AJ16" s="471"/>
      <c r="AK16" s="471"/>
      <c r="AL16" s="473"/>
      <c r="AM16" s="445"/>
      <c r="AN16" s="350"/>
      <c r="AO16" s="350"/>
      <c r="AP16" s="350"/>
      <c r="AQ16" s="350"/>
      <c r="AR16" s="350"/>
      <c r="AS16" s="350"/>
      <c r="AT16" s="351"/>
      <c r="AU16" s="433"/>
      <c r="AV16" s="434"/>
      <c r="AW16" s="434"/>
      <c r="AX16" s="434"/>
      <c r="AY16" s="356" t="s">
        <v>88</v>
      </c>
      <c r="AZ16" s="357"/>
      <c r="BA16" s="357"/>
      <c r="BB16" s="357"/>
      <c r="BC16" s="357"/>
      <c r="BD16" s="357"/>
      <c r="BE16" s="357"/>
      <c r="BF16" s="357"/>
      <c r="BG16" s="357"/>
      <c r="BH16" s="357"/>
      <c r="BI16" s="357"/>
      <c r="BJ16" s="357"/>
      <c r="BK16" s="357"/>
      <c r="BL16" s="357"/>
      <c r="BM16" s="358"/>
      <c r="BN16" s="376">
        <v>11289129</v>
      </c>
      <c r="BO16" s="377"/>
      <c r="BP16" s="377"/>
      <c r="BQ16" s="377"/>
      <c r="BR16" s="377"/>
      <c r="BS16" s="377"/>
      <c r="BT16" s="377"/>
      <c r="BU16" s="378"/>
      <c r="BV16" s="376">
        <v>11064471</v>
      </c>
      <c r="BW16" s="377"/>
      <c r="BX16" s="377"/>
      <c r="BY16" s="377"/>
      <c r="BZ16" s="377"/>
      <c r="CA16" s="377"/>
      <c r="CB16" s="377"/>
      <c r="CC16" s="378"/>
      <c r="CD16" s="59"/>
      <c r="CE16" s="374"/>
      <c r="CF16" s="374"/>
      <c r="CG16" s="374"/>
      <c r="CH16" s="374"/>
      <c r="CI16" s="374"/>
      <c r="CJ16" s="374"/>
      <c r="CK16" s="374"/>
      <c r="CL16" s="374"/>
      <c r="CM16" s="374"/>
      <c r="CN16" s="374"/>
      <c r="CO16" s="374"/>
      <c r="CP16" s="374"/>
      <c r="CQ16" s="374"/>
      <c r="CR16" s="374"/>
      <c r="CS16" s="375"/>
      <c r="CT16" s="346"/>
      <c r="CU16" s="347"/>
      <c r="CV16" s="347"/>
      <c r="CW16" s="347"/>
      <c r="CX16" s="347"/>
      <c r="CY16" s="347"/>
      <c r="CZ16" s="347"/>
      <c r="DA16" s="348"/>
      <c r="DB16" s="346"/>
      <c r="DC16" s="347"/>
      <c r="DD16" s="347"/>
      <c r="DE16" s="347"/>
      <c r="DF16" s="347"/>
      <c r="DG16" s="347"/>
      <c r="DH16" s="347"/>
      <c r="DI16" s="348"/>
      <c r="DJ16" s="44"/>
      <c r="DK16" s="44"/>
      <c r="DL16" s="44"/>
      <c r="DM16" s="44"/>
      <c r="DN16" s="44"/>
      <c r="DO16" s="44"/>
    </row>
    <row r="17" spans="1:119" ht="18.75" customHeight="1" thickBot="1">
      <c r="A17" s="45"/>
      <c r="B17" s="494"/>
      <c r="C17" s="495"/>
      <c r="D17" s="495"/>
      <c r="E17" s="495"/>
      <c r="F17" s="495"/>
      <c r="G17" s="495"/>
      <c r="H17" s="495"/>
      <c r="I17" s="495"/>
      <c r="J17" s="495"/>
      <c r="K17" s="496"/>
      <c r="L17" s="60"/>
      <c r="M17" s="459" t="s">
        <v>89</v>
      </c>
      <c r="N17" s="460"/>
      <c r="O17" s="460"/>
      <c r="P17" s="460"/>
      <c r="Q17" s="461"/>
      <c r="R17" s="462" t="s">
        <v>90</v>
      </c>
      <c r="S17" s="463"/>
      <c r="T17" s="463"/>
      <c r="U17" s="463"/>
      <c r="V17" s="464"/>
      <c r="W17" s="465" t="s">
        <v>91</v>
      </c>
      <c r="X17" s="391"/>
      <c r="Y17" s="391"/>
      <c r="Z17" s="391"/>
      <c r="AA17" s="391"/>
      <c r="AB17" s="392"/>
      <c r="AC17" s="352">
        <v>10174</v>
      </c>
      <c r="AD17" s="353"/>
      <c r="AE17" s="353"/>
      <c r="AF17" s="353"/>
      <c r="AG17" s="354"/>
      <c r="AH17" s="352">
        <v>10522</v>
      </c>
      <c r="AI17" s="353"/>
      <c r="AJ17" s="353"/>
      <c r="AK17" s="353"/>
      <c r="AL17" s="355"/>
      <c r="AM17" s="445"/>
      <c r="AN17" s="350"/>
      <c r="AO17" s="350"/>
      <c r="AP17" s="350"/>
      <c r="AQ17" s="350"/>
      <c r="AR17" s="350"/>
      <c r="AS17" s="350"/>
      <c r="AT17" s="351"/>
      <c r="AU17" s="433"/>
      <c r="AV17" s="434"/>
      <c r="AW17" s="434"/>
      <c r="AX17" s="434"/>
      <c r="AY17" s="356" t="s">
        <v>92</v>
      </c>
      <c r="AZ17" s="357"/>
      <c r="BA17" s="357"/>
      <c r="BB17" s="357"/>
      <c r="BC17" s="357"/>
      <c r="BD17" s="357"/>
      <c r="BE17" s="357"/>
      <c r="BF17" s="357"/>
      <c r="BG17" s="357"/>
      <c r="BH17" s="357"/>
      <c r="BI17" s="357"/>
      <c r="BJ17" s="357"/>
      <c r="BK17" s="357"/>
      <c r="BL17" s="357"/>
      <c r="BM17" s="358"/>
      <c r="BN17" s="376">
        <v>3976274</v>
      </c>
      <c r="BO17" s="377"/>
      <c r="BP17" s="377"/>
      <c r="BQ17" s="377"/>
      <c r="BR17" s="377"/>
      <c r="BS17" s="377"/>
      <c r="BT17" s="377"/>
      <c r="BU17" s="378"/>
      <c r="BV17" s="376">
        <v>3857325</v>
      </c>
      <c r="BW17" s="377"/>
      <c r="BX17" s="377"/>
      <c r="BY17" s="377"/>
      <c r="BZ17" s="377"/>
      <c r="CA17" s="377"/>
      <c r="CB17" s="377"/>
      <c r="CC17" s="378"/>
      <c r="CD17" s="59"/>
      <c r="CE17" s="374"/>
      <c r="CF17" s="374"/>
      <c r="CG17" s="374"/>
      <c r="CH17" s="374"/>
      <c r="CI17" s="374"/>
      <c r="CJ17" s="374"/>
      <c r="CK17" s="374"/>
      <c r="CL17" s="374"/>
      <c r="CM17" s="374"/>
      <c r="CN17" s="374"/>
      <c r="CO17" s="374"/>
      <c r="CP17" s="374"/>
      <c r="CQ17" s="374"/>
      <c r="CR17" s="374"/>
      <c r="CS17" s="375"/>
      <c r="CT17" s="346"/>
      <c r="CU17" s="347"/>
      <c r="CV17" s="347"/>
      <c r="CW17" s="347"/>
      <c r="CX17" s="347"/>
      <c r="CY17" s="347"/>
      <c r="CZ17" s="347"/>
      <c r="DA17" s="348"/>
      <c r="DB17" s="346"/>
      <c r="DC17" s="347"/>
      <c r="DD17" s="347"/>
      <c r="DE17" s="347"/>
      <c r="DF17" s="347"/>
      <c r="DG17" s="347"/>
      <c r="DH17" s="347"/>
      <c r="DI17" s="348"/>
      <c r="DJ17" s="44"/>
      <c r="DK17" s="44"/>
      <c r="DL17" s="44"/>
      <c r="DM17" s="44"/>
      <c r="DN17" s="44"/>
      <c r="DO17" s="44"/>
    </row>
    <row r="18" spans="1:119" ht="18.75" customHeight="1" thickBot="1">
      <c r="A18" s="45"/>
      <c r="B18" s="438" t="s">
        <v>93</v>
      </c>
      <c r="C18" s="439"/>
      <c r="D18" s="439"/>
      <c r="E18" s="440"/>
      <c r="F18" s="440"/>
      <c r="G18" s="440"/>
      <c r="H18" s="440"/>
      <c r="I18" s="440"/>
      <c r="J18" s="440"/>
      <c r="K18" s="440"/>
      <c r="L18" s="441">
        <v>283.58999999999997</v>
      </c>
      <c r="M18" s="441"/>
      <c r="N18" s="441"/>
      <c r="O18" s="441"/>
      <c r="P18" s="441"/>
      <c r="Q18" s="441"/>
      <c r="R18" s="442"/>
      <c r="S18" s="442"/>
      <c r="T18" s="442"/>
      <c r="U18" s="442"/>
      <c r="V18" s="443"/>
      <c r="W18" s="457"/>
      <c r="X18" s="458"/>
      <c r="Y18" s="458"/>
      <c r="Z18" s="458"/>
      <c r="AA18" s="458"/>
      <c r="AB18" s="466"/>
      <c r="AC18" s="340">
        <v>67.900000000000006</v>
      </c>
      <c r="AD18" s="341"/>
      <c r="AE18" s="341"/>
      <c r="AF18" s="341"/>
      <c r="AG18" s="444"/>
      <c r="AH18" s="340">
        <v>66.7</v>
      </c>
      <c r="AI18" s="341"/>
      <c r="AJ18" s="341"/>
      <c r="AK18" s="341"/>
      <c r="AL18" s="342"/>
      <c r="AM18" s="445"/>
      <c r="AN18" s="350"/>
      <c r="AO18" s="350"/>
      <c r="AP18" s="350"/>
      <c r="AQ18" s="350"/>
      <c r="AR18" s="350"/>
      <c r="AS18" s="350"/>
      <c r="AT18" s="351"/>
      <c r="AU18" s="433"/>
      <c r="AV18" s="434"/>
      <c r="AW18" s="434"/>
      <c r="AX18" s="434"/>
      <c r="AY18" s="356" t="s">
        <v>94</v>
      </c>
      <c r="AZ18" s="357"/>
      <c r="BA18" s="357"/>
      <c r="BB18" s="357"/>
      <c r="BC18" s="357"/>
      <c r="BD18" s="357"/>
      <c r="BE18" s="357"/>
      <c r="BF18" s="357"/>
      <c r="BG18" s="357"/>
      <c r="BH18" s="357"/>
      <c r="BI18" s="357"/>
      <c r="BJ18" s="357"/>
      <c r="BK18" s="357"/>
      <c r="BL18" s="357"/>
      <c r="BM18" s="358"/>
      <c r="BN18" s="376">
        <v>12417732</v>
      </c>
      <c r="BO18" s="377"/>
      <c r="BP18" s="377"/>
      <c r="BQ18" s="377"/>
      <c r="BR18" s="377"/>
      <c r="BS18" s="377"/>
      <c r="BT18" s="377"/>
      <c r="BU18" s="378"/>
      <c r="BV18" s="376">
        <v>12690731</v>
      </c>
      <c r="BW18" s="377"/>
      <c r="BX18" s="377"/>
      <c r="BY18" s="377"/>
      <c r="BZ18" s="377"/>
      <c r="CA18" s="377"/>
      <c r="CB18" s="377"/>
      <c r="CC18" s="378"/>
      <c r="CD18" s="59"/>
      <c r="CE18" s="374"/>
      <c r="CF18" s="374"/>
      <c r="CG18" s="374"/>
      <c r="CH18" s="374"/>
      <c r="CI18" s="374"/>
      <c r="CJ18" s="374"/>
      <c r="CK18" s="374"/>
      <c r="CL18" s="374"/>
      <c r="CM18" s="374"/>
      <c r="CN18" s="374"/>
      <c r="CO18" s="374"/>
      <c r="CP18" s="374"/>
      <c r="CQ18" s="374"/>
      <c r="CR18" s="374"/>
      <c r="CS18" s="375"/>
      <c r="CT18" s="346"/>
      <c r="CU18" s="347"/>
      <c r="CV18" s="347"/>
      <c r="CW18" s="347"/>
      <c r="CX18" s="347"/>
      <c r="CY18" s="347"/>
      <c r="CZ18" s="347"/>
      <c r="DA18" s="348"/>
      <c r="DB18" s="346"/>
      <c r="DC18" s="347"/>
      <c r="DD18" s="347"/>
      <c r="DE18" s="347"/>
      <c r="DF18" s="347"/>
      <c r="DG18" s="347"/>
      <c r="DH18" s="347"/>
      <c r="DI18" s="348"/>
      <c r="DJ18" s="44"/>
      <c r="DK18" s="44"/>
      <c r="DL18" s="44"/>
      <c r="DM18" s="44"/>
      <c r="DN18" s="44"/>
      <c r="DO18" s="44"/>
    </row>
    <row r="19" spans="1:119" ht="18.75" customHeight="1" thickBot="1">
      <c r="A19" s="45"/>
      <c r="B19" s="438" t="s">
        <v>95</v>
      </c>
      <c r="C19" s="439"/>
      <c r="D19" s="439"/>
      <c r="E19" s="440"/>
      <c r="F19" s="440"/>
      <c r="G19" s="440"/>
      <c r="H19" s="440"/>
      <c r="I19" s="440"/>
      <c r="J19" s="440"/>
      <c r="K19" s="440"/>
      <c r="L19" s="446">
        <v>125</v>
      </c>
      <c r="M19" s="446"/>
      <c r="N19" s="446"/>
      <c r="O19" s="446"/>
      <c r="P19" s="446"/>
      <c r="Q19" s="446"/>
      <c r="R19" s="447"/>
      <c r="S19" s="447"/>
      <c r="T19" s="447"/>
      <c r="U19" s="447"/>
      <c r="V19" s="448"/>
      <c r="W19" s="455"/>
      <c r="X19" s="456"/>
      <c r="Y19" s="456"/>
      <c r="Z19" s="456"/>
      <c r="AA19" s="456"/>
      <c r="AB19" s="456"/>
      <c r="AC19" s="372"/>
      <c r="AD19" s="372"/>
      <c r="AE19" s="372"/>
      <c r="AF19" s="372"/>
      <c r="AG19" s="372"/>
      <c r="AH19" s="372"/>
      <c r="AI19" s="372"/>
      <c r="AJ19" s="372"/>
      <c r="AK19" s="372"/>
      <c r="AL19" s="373"/>
      <c r="AM19" s="445"/>
      <c r="AN19" s="350"/>
      <c r="AO19" s="350"/>
      <c r="AP19" s="350"/>
      <c r="AQ19" s="350"/>
      <c r="AR19" s="350"/>
      <c r="AS19" s="350"/>
      <c r="AT19" s="351"/>
      <c r="AU19" s="433"/>
      <c r="AV19" s="434"/>
      <c r="AW19" s="434"/>
      <c r="AX19" s="434"/>
      <c r="AY19" s="356" t="s">
        <v>96</v>
      </c>
      <c r="AZ19" s="357"/>
      <c r="BA19" s="357"/>
      <c r="BB19" s="357"/>
      <c r="BC19" s="357"/>
      <c r="BD19" s="357"/>
      <c r="BE19" s="357"/>
      <c r="BF19" s="357"/>
      <c r="BG19" s="357"/>
      <c r="BH19" s="357"/>
      <c r="BI19" s="357"/>
      <c r="BJ19" s="357"/>
      <c r="BK19" s="357"/>
      <c r="BL19" s="357"/>
      <c r="BM19" s="358"/>
      <c r="BN19" s="376">
        <v>16340863</v>
      </c>
      <c r="BO19" s="377"/>
      <c r="BP19" s="377"/>
      <c r="BQ19" s="377"/>
      <c r="BR19" s="377"/>
      <c r="BS19" s="377"/>
      <c r="BT19" s="377"/>
      <c r="BU19" s="378"/>
      <c r="BV19" s="376">
        <v>17086043</v>
      </c>
      <c r="BW19" s="377"/>
      <c r="BX19" s="377"/>
      <c r="BY19" s="377"/>
      <c r="BZ19" s="377"/>
      <c r="CA19" s="377"/>
      <c r="CB19" s="377"/>
      <c r="CC19" s="378"/>
      <c r="CD19" s="59"/>
      <c r="CE19" s="374"/>
      <c r="CF19" s="374"/>
      <c r="CG19" s="374"/>
      <c r="CH19" s="374"/>
      <c r="CI19" s="374"/>
      <c r="CJ19" s="374"/>
      <c r="CK19" s="374"/>
      <c r="CL19" s="374"/>
      <c r="CM19" s="374"/>
      <c r="CN19" s="374"/>
      <c r="CO19" s="374"/>
      <c r="CP19" s="374"/>
      <c r="CQ19" s="374"/>
      <c r="CR19" s="374"/>
      <c r="CS19" s="375"/>
      <c r="CT19" s="346"/>
      <c r="CU19" s="347"/>
      <c r="CV19" s="347"/>
      <c r="CW19" s="347"/>
      <c r="CX19" s="347"/>
      <c r="CY19" s="347"/>
      <c r="CZ19" s="347"/>
      <c r="DA19" s="348"/>
      <c r="DB19" s="346"/>
      <c r="DC19" s="347"/>
      <c r="DD19" s="347"/>
      <c r="DE19" s="347"/>
      <c r="DF19" s="347"/>
      <c r="DG19" s="347"/>
      <c r="DH19" s="347"/>
      <c r="DI19" s="348"/>
      <c r="DJ19" s="44"/>
      <c r="DK19" s="44"/>
      <c r="DL19" s="44"/>
      <c r="DM19" s="44"/>
      <c r="DN19" s="44"/>
      <c r="DO19" s="44"/>
    </row>
    <row r="20" spans="1:119" ht="18.75" customHeight="1" thickBot="1">
      <c r="A20" s="45"/>
      <c r="B20" s="438" t="s">
        <v>97</v>
      </c>
      <c r="C20" s="439"/>
      <c r="D20" s="439"/>
      <c r="E20" s="440"/>
      <c r="F20" s="440"/>
      <c r="G20" s="440"/>
      <c r="H20" s="440"/>
      <c r="I20" s="440"/>
      <c r="J20" s="440"/>
      <c r="K20" s="440"/>
      <c r="L20" s="446">
        <v>15361</v>
      </c>
      <c r="M20" s="446"/>
      <c r="N20" s="446"/>
      <c r="O20" s="446"/>
      <c r="P20" s="446"/>
      <c r="Q20" s="446"/>
      <c r="R20" s="447"/>
      <c r="S20" s="447"/>
      <c r="T20" s="447"/>
      <c r="U20" s="447"/>
      <c r="V20" s="448"/>
      <c r="W20" s="457"/>
      <c r="X20" s="458"/>
      <c r="Y20" s="458"/>
      <c r="Z20" s="458"/>
      <c r="AA20" s="458"/>
      <c r="AB20" s="458"/>
      <c r="AC20" s="449"/>
      <c r="AD20" s="449"/>
      <c r="AE20" s="449"/>
      <c r="AF20" s="449"/>
      <c r="AG20" s="449"/>
      <c r="AH20" s="449"/>
      <c r="AI20" s="449"/>
      <c r="AJ20" s="449"/>
      <c r="AK20" s="449"/>
      <c r="AL20" s="450"/>
      <c r="AM20" s="451"/>
      <c r="AN20" s="425"/>
      <c r="AO20" s="425"/>
      <c r="AP20" s="425"/>
      <c r="AQ20" s="425"/>
      <c r="AR20" s="425"/>
      <c r="AS20" s="425"/>
      <c r="AT20" s="426"/>
      <c r="AU20" s="452"/>
      <c r="AV20" s="453"/>
      <c r="AW20" s="453"/>
      <c r="AX20" s="454"/>
      <c r="AY20" s="356"/>
      <c r="AZ20" s="357"/>
      <c r="BA20" s="357"/>
      <c r="BB20" s="357"/>
      <c r="BC20" s="357"/>
      <c r="BD20" s="357"/>
      <c r="BE20" s="357"/>
      <c r="BF20" s="357"/>
      <c r="BG20" s="357"/>
      <c r="BH20" s="357"/>
      <c r="BI20" s="357"/>
      <c r="BJ20" s="357"/>
      <c r="BK20" s="357"/>
      <c r="BL20" s="357"/>
      <c r="BM20" s="358"/>
      <c r="BN20" s="376"/>
      <c r="BO20" s="377"/>
      <c r="BP20" s="377"/>
      <c r="BQ20" s="377"/>
      <c r="BR20" s="377"/>
      <c r="BS20" s="377"/>
      <c r="BT20" s="377"/>
      <c r="BU20" s="378"/>
      <c r="BV20" s="376"/>
      <c r="BW20" s="377"/>
      <c r="BX20" s="377"/>
      <c r="BY20" s="377"/>
      <c r="BZ20" s="377"/>
      <c r="CA20" s="377"/>
      <c r="CB20" s="377"/>
      <c r="CC20" s="378"/>
      <c r="CD20" s="59"/>
      <c r="CE20" s="374"/>
      <c r="CF20" s="374"/>
      <c r="CG20" s="374"/>
      <c r="CH20" s="374"/>
      <c r="CI20" s="374"/>
      <c r="CJ20" s="374"/>
      <c r="CK20" s="374"/>
      <c r="CL20" s="374"/>
      <c r="CM20" s="374"/>
      <c r="CN20" s="374"/>
      <c r="CO20" s="374"/>
      <c r="CP20" s="374"/>
      <c r="CQ20" s="374"/>
      <c r="CR20" s="374"/>
      <c r="CS20" s="375"/>
      <c r="CT20" s="346"/>
      <c r="CU20" s="347"/>
      <c r="CV20" s="347"/>
      <c r="CW20" s="347"/>
      <c r="CX20" s="347"/>
      <c r="CY20" s="347"/>
      <c r="CZ20" s="347"/>
      <c r="DA20" s="348"/>
      <c r="DB20" s="346"/>
      <c r="DC20" s="347"/>
      <c r="DD20" s="347"/>
      <c r="DE20" s="347"/>
      <c r="DF20" s="347"/>
      <c r="DG20" s="347"/>
      <c r="DH20" s="347"/>
      <c r="DI20" s="348"/>
      <c r="DJ20" s="44"/>
      <c r="DK20" s="44"/>
      <c r="DL20" s="44"/>
      <c r="DM20" s="44"/>
      <c r="DN20" s="44"/>
      <c r="DO20" s="44"/>
    </row>
    <row r="21" spans="1:119" ht="18.75" customHeight="1">
      <c r="A21" s="45"/>
      <c r="B21" s="435" t="s">
        <v>98</v>
      </c>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7"/>
      <c r="AY21" s="356"/>
      <c r="AZ21" s="357"/>
      <c r="BA21" s="357"/>
      <c r="BB21" s="357"/>
      <c r="BC21" s="357"/>
      <c r="BD21" s="357"/>
      <c r="BE21" s="357"/>
      <c r="BF21" s="357"/>
      <c r="BG21" s="357"/>
      <c r="BH21" s="357"/>
      <c r="BI21" s="357"/>
      <c r="BJ21" s="357"/>
      <c r="BK21" s="357"/>
      <c r="BL21" s="357"/>
      <c r="BM21" s="358"/>
      <c r="BN21" s="376"/>
      <c r="BO21" s="377"/>
      <c r="BP21" s="377"/>
      <c r="BQ21" s="377"/>
      <c r="BR21" s="377"/>
      <c r="BS21" s="377"/>
      <c r="BT21" s="377"/>
      <c r="BU21" s="378"/>
      <c r="BV21" s="376"/>
      <c r="BW21" s="377"/>
      <c r="BX21" s="377"/>
      <c r="BY21" s="377"/>
      <c r="BZ21" s="377"/>
      <c r="CA21" s="377"/>
      <c r="CB21" s="377"/>
      <c r="CC21" s="378"/>
      <c r="CD21" s="59"/>
      <c r="CE21" s="374"/>
      <c r="CF21" s="374"/>
      <c r="CG21" s="374"/>
      <c r="CH21" s="374"/>
      <c r="CI21" s="374"/>
      <c r="CJ21" s="374"/>
      <c r="CK21" s="374"/>
      <c r="CL21" s="374"/>
      <c r="CM21" s="374"/>
      <c r="CN21" s="374"/>
      <c r="CO21" s="374"/>
      <c r="CP21" s="374"/>
      <c r="CQ21" s="374"/>
      <c r="CR21" s="374"/>
      <c r="CS21" s="375"/>
      <c r="CT21" s="346"/>
      <c r="CU21" s="347"/>
      <c r="CV21" s="347"/>
      <c r="CW21" s="347"/>
      <c r="CX21" s="347"/>
      <c r="CY21" s="347"/>
      <c r="CZ21" s="347"/>
      <c r="DA21" s="348"/>
      <c r="DB21" s="346"/>
      <c r="DC21" s="347"/>
      <c r="DD21" s="347"/>
      <c r="DE21" s="347"/>
      <c r="DF21" s="347"/>
      <c r="DG21" s="347"/>
      <c r="DH21" s="347"/>
      <c r="DI21" s="348"/>
      <c r="DJ21" s="44"/>
      <c r="DK21" s="44"/>
      <c r="DL21" s="44"/>
      <c r="DM21" s="44"/>
      <c r="DN21" s="44"/>
      <c r="DO21" s="44"/>
    </row>
    <row r="22" spans="1:119" ht="18.75" customHeight="1" thickBot="1">
      <c r="A22" s="45"/>
      <c r="B22" s="407" t="s">
        <v>99</v>
      </c>
      <c r="C22" s="408"/>
      <c r="D22" s="409"/>
      <c r="E22" s="416" t="s">
        <v>24</v>
      </c>
      <c r="F22" s="391"/>
      <c r="G22" s="391"/>
      <c r="H22" s="391"/>
      <c r="I22" s="391"/>
      <c r="J22" s="391"/>
      <c r="K22" s="392"/>
      <c r="L22" s="416" t="s">
        <v>100</v>
      </c>
      <c r="M22" s="391"/>
      <c r="N22" s="391"/>
      <c r="O22" s="391"/>
      <c r="P22" s="392"/>
      <c r="Q22" s="401" t="s">
        <v>101</v>
      </c>
      <c r="R22" s="402"/>
      <c r="S22" s="402"/>
      <c r="T22" s="402"/>
      <c r="U22" s="402"/>
      <c r="V22" s="417"/>
      <c r="W22" s="419" t="s">
        <v>102</v>
      </c>
      <c r="X22" s="408"/>
      <c r="Y22" s="409"/>
      <c r="Z22" s="416" t="s">
        <v>24</v>
      </c>
      <c r="AA22" s="391"/>
      <c r="AB22" s="391"/>
      <c r="AC22" s="391"/>
      <c r="AD22" s="391"/>
      <c r="AE22" s="391"/>
      <c r="AF22" s="391"/>
      <c r="AG22" s="392"/>
      <c r="AH22" s="390" t="s">
        <v>103</v>
      </c>
      <c r="AI22" s="391"/>
      <c r="AJ22" s="391"/>
      <c r="AK22" s="391"/>
      <c r="AL22" s="392"/>
      <c r="AM22" s="390" t="s">
        <v>104</v>
      </c>
      <c r="AN22" s="396"/>
      <c r="AO22" s="396"/>
      <c r="AP22" s="396"/>
      <c r="AQ22" s="396"/>
      <c r="AR22" s="397"/>
      <c r="AS22" s="401" t="s">
        <v>101</v>
      </c>
      <c r="AT22" s="402"/>
      <c r="AU22" s="402"/>
      <c r="AV22" s="402"/>
      <c r="AW22" s="402"/>
      <c r="AX22" s="403"/>
      <c r="AY22" s="343"/>
      <c r="AZ22" s="344"/>
      <c r="BA22" s="344"/>
      <c r="BB22" s="344"/>
      <c r="BC22" s="344"/>
      <c r="BD22" s="344"/>
      <c r="BE22" s="344"/>
      <c r="BF22" s="344"/>
      <c r="BG22" s="344"/>
      <c r="BH22" s="344"/>
      <c r="BI22" s="344"/>
      <c r="BJ22" s="344"/>
      <c r="BK22" s="344"/>
      <c r="BL22" s="344"/>
      <c r="BM22" s="345"/>
      <c r="BN22" s="379"/>
      <c r="BO22" s="380"/>
      <c r="BP22" s="380"/>
      <c r="BQ22" s="380"/>
      <c r="BR22" s="380"/>
      <c r="BS22" s="380"/>
      <c r="BT22" s="380"/>
      <c r="BU22" s="381"/>
      <c r="BV22" s="379"/>
      <c r="BW22" s="380"/>
      <c r="BX22" s="380"/>
      <c r="BY22" s="380"/>
      <c r="BZ22" s="380"/>
      <c r="CA22" s="380"/>
      <c r="CB22" s="380"/>
      <c r="CC22" s="381"/>
      <c r="CD22" s="59"/>
      <c r="CE22" s="374"/>
      <c r="CF22" s="374"/>
      <c r="CG22" s="374"/>
      <c r="CH22" s="374"/>
      <c r="CI22" s="374"/>
      <c r="CJ22" s="374"/>
      <c r="CK22" s="374"/>
      <c r="CL22" s="374"/>
      <c r="CM22" s="374"/>
      <c r="CN22" s="374"/>
      <c r="CO22" s="374"/>
      <c r="CP22" s="374"/>
      <c r="CQ22" s="374"/>
      <c r="CR22" s="374"/>
      <c r="CS22" s="375"/>
      <c r="CT22" s="346"/>
      <c r="CU22" s="347"/>
      <c r="CV22" s="347"/>
      <c r="CW22" s="347"/>
      <c r="CX22" s="347"/>
      <c r="CY22" s="347"/>
      <c r="CZ22" s="347"/>
      <c r="DA22" s="348"/>
      <c r="DB22" s="346"/>
      <c r="DC22" s="347"/>
      <c r="DD22" s="347"/>
      <c r="DE22" s="347"/>
      <c r="DF22" s="347"/>
      <c r="DG22" s="347"/>
      <c r="DH22" s="347"/>
      <c r="DI22" s="348"/>
      <c r="DJ22" s="44"/>
      <c r="DK22" s="44"/>
      <c r="DL22" s="44"/>
      <c r="DM22" s="44"/>
      <c r="DN22" s="44"/>
      <c r="DO22" s="44"/>
    </row>
    <row r="23" spans="1:119" ht="18.75" customHeight="1">
      <c r="A23" s="45"/>
      <c r="B23" s="410"/>
      <c r="C23" s="411"/>
      <c r="D23" s="412"/>
      <c r="E23" s="393"/>
      <c r="F23" s="394"/>
      <c r="G23" s="394"/>
      <c r="H23" s="394"/>
      <c r="I23" s="394"/>
      <c r="J23" s="394"/>
      <c r="K23" s="395"/>
      <c r="L23" s="393"/>
      <c r="M23" s="394"/>
      <c r="N23" s="394"/>
      <c r="O23" s="394"/>
      <c r="P23" s="395"/>
      <c r="Q23" s="404"/>
      <c r="R23" s="405"/>
      <c r="S23" s="405"/>
      <c r="T23" s="405"/>
      <c r="U23" s="405"/>
      <c r="V23" s="418"/>
      <c r="W23" s="420"/>
      <c r="X23" s="411"/>
      <c r="Y23" s="412"/>
      <c r="Z23" s="393"/>
      <c r="AA23" s="394"/>
      <c r="AB23" s="394"/>
      <c r="AC23" s="394"/>
      <c r="AD23" s="394"/>
      <c r="AE23" s="394"/>
      <c r="AF23" s="394"/>
      <c r="AG23" s="395"/>
      <c r="AH23" s="393"/>
      <c r="AI23" s="394"/>
      <c r="AJ23" s="394"/>
      <c r="AK23" s="394"/>
      <c r="AL23" s="395"/>
      <c r="AM23" s="398"/>
      <c r="AN23" s="399"/>
      <c r="AO23" s="399"/>
      <c r="AP23" s="399"/>
      <c r="AQ23" s="399"/>
      <c r="AR23" s="400"/>
      <c r="AS23" s="404"/>
      <c r="AT23" s="405"/>
      <c r="AU23" s="405"/>
      <c r="AV23" s="405"/>
      <c r="AW23" s="405"/>
      <c r="AX23" s="406"/>
      <c r="AY23" s="368" t="s">
        <v>105</v>
      </c>
      <c r="AZ23" s="369"/>
      <c r="BA23" s="369"/>
      <c r="BB23" s="369"/>
      <c r="BC23" s="369"/>
      <c r="BD23" s="369"/>
      <c r="BE23" s="369"/>
      <c r="BF23" s="369"/>
      <c r="BG23" s="369"/>
      <c r="BH23" s="369"/>
      <c r="BI23" s="369"/>
      <c r="BJ23" s="369"/>
      <c r="BK23" s="369"/>
      <c r="BL23" s="369"/>
      <c r="BM23" s="370"/>
      <c r="BN23" s="376">
        <v>29075675</v>
      </c>
      <c r="BO23" s="377"/>
      <c r="BP23" s="377"/>
      <c r="BQ23" s="377"/>
      <c r="BR23" s="377"/>
      <c r="BS23" s="377"/>
      <c r="BT23" s="377"/>
      <c r="BU23" s="378"/>
      <c r="BV23" s="376">
        <v>28783450</v>
      </c>
      <c r="BW23" s="377"/>
      <c r="BX23" s="377"/>
      <c r="BY23" s="377"/>
      <c r="BZ23" s="377"/>
      <c r="CA23" s="377"/>
      <c r="CB23" s="377"/>
      <c r="CC23" s="378"/>
      <c r="CD23" s="59"/>
      <c r="CE23" s="374"/>
      <c r="CF23" s="374"/>
      <c r="CG23" s="374"/>
      <c r="CH23" s="374"/>
      <c r="CI23" s="374"/>
      <c r="CJ23" s="374"/>
      <c r="CK23" s="374"/>
      <c r="CL23" s="374"/>
      <c r="CM23" s="374"/>
      <c r="CN23" s="374"/>
      <c r="CO23" s="374"/>
      <c r="CP23" s="374"/>
      <c r="CQ23" s="374"/>
      <c r="CR23" s="374"/>
      <c r="CS23" s="375"/>
      <c r="CT23" s="346"/>
      <c r="CU23" s="347"/>
      <c r="CV23" s="347"/>
      <c r="CW23" s="347"/>
      <c r="CX23" s="347"/>
      <c r="CY23" s="347"/>
      <c r="CZ23" s="347"/>
      <c r="DA23" s="348"/>
      <c r="DB23" s="346"/>
      <c r="DC23" s="347"/>
      <c r="DD23" s="347"/>
      <c r="DE23" s="347"/>
      <c r="DF23" s="347"/>
      <c r="DG23" s="347"/>
      <c r="DH23" s="347"/>
      <c r="DI23" s="348"/>
      <c r="DJ23" s="44"/>
      <c r="DK23" s="44"/>
      <c r="DL23" s="44"/>
      <c r="DM23" s="44"/>
      <c r="DN23" s="44"/>
      <c r="DO23" s="44"/>
    </row>
    <row r="24" spans="1:119" ht="18.75" customHeight="1" thickBot="1">
      <c r="A24" s="45"/>
      <c r="B24" s="410"/>
      <c r="C24" s="411"/>
      <c r="D24" s="412"/>
      <c r="E24" s="349" t="s">
        <v>106</v>
      </c>
      <c r="F24" s="350"/>
      <c r="G24" s="350"/>
      <c r="H24" s="350"/>
      <c r="I24" s="350"/>
      <c r="J24" s="350"/>
      <c r="K24" s="351"/>
      <c r="L24" s="352">
        <v>1</v>
      </c>
      <c r="M24" s="353"/>
      <c r="N24" s="353"/>
      <c r="O24" s="353"/>
      <c r="P24" s="354"/>
      <c r="Q24" s="352">
        <v>7515</v>
      </c>
      <c r="R24" s="353"/>
      <c r="S24" s="353"/>
      <c r="T24" s="353"/>
      <c r="U24" s="353"/>
      <c r="V24" s="354"/>
      <c r="W24" s="420"/>
      <c r="X24" s="411"/>
      <c r="Y24" s="412"/>
      <c r="Z24" s="349" t="s">
        <v>107</v>
      </c>
      <c r="AA24" s="350"/>
      <c r="AB24" s="350"/>
      <c r="AC24" s="350"/>
      <c r="AD24" s="350"/>
      <c r="AE24" s="350"/>
      <c r="AF24" s="350"/>
      <c r="AG24" s="351"/>
      <c r="AH24" s="352">
        <v>465</v>
      </c>
      <c r="AI24" s="353"/>
      <c r="AJ24" s="353"/>
      <c r="AK24" s="353"/>
      <c r="AL24" s="354"/>
      <c r="AM24" s="352">
        <v>1514040</v>
      </c>
      <c r="AN24" s="353"/>
      <c r="AO24" s="353"/>
      <c r="AP24" s="353"/>
      <c r="AQ24" s="353"/>
      <c r="AR24" s="354"/>
      <c r="AS24" s="352">
        <v>3256</v>
      </c>
      <c r="AT24" s="353"/>
      <c r="AU24" s="353"/>
      <c r="AV24" s="353"/>
      <c r="AW24" s="353"/>
      <c r="AX24" s="355"/>
      <c r="AY24" s="343" t="s">
        <v>108</v>
      </c>
      <c r="AZ24" s="344"/>
      <c r="BA24" s="344"/>
      <c r="BB24" s="344"/>
      <c r="BC24" s="344"/>
      <c r="BD24" s="344"/>
      <c r="BE24" s="344"/>
      <c r="BF24" s="344"/>
      <c r="BG24" s="344"/>
      <c r="BH24" s="344"/>
      <c r="BI24" s="344"/>
      <c r="BJ24" s="344"/>
      <c r="BK24" s="344"/>
      <c r="BL24" s="344"/>
      <c r="BM24" s="345"/>
      <c r="BN24" s="376">
        <v>20420753</v>
      </c>
      <c r="BO24" s="377"/>
      <c r="BP24" s="377"/>
      <c r="BQ24" s="377"/>
      <c r="BR24" s="377"/>
      <c r="BS24" s="377"/>
      <c r="BT24" s="377"/>
      <c r="BU24" s="378"/>
      <c r="BV24" s="376">
        <v>20901870</v>
      </c>
      <c r="BW24" s="377"/>
      <c r="BX24" s="377"/>
      <c r="BY24" s="377"/>
      <c r="BZ24" s="377"/>
      <c r="CA24" s="377"/>
      <c r="CB24" s="377"/>
      <c r="CC24" s="378"/>
      <c r="CD24" s="59"/>
      <c r="CE24" s="374"/>
      <c r="CF24" s="374"/>
      <c r="CG24" s="374"/>
      <c r="CH24" s="374"/>
      <c r="CI24" s="374"/>
      <c r="CJ24" s="374"/>
      <c r="CK24" s="374"/>
      <c r="CL24" s="374"/>
      <c r="CM24" s="374"/>
      <c r="CN24" s="374"/>
      <c r="CO24" s="374"/>
      <c r="CP24" s="374"/>
      <c r="CQ24" s="374"/>
      <c r="CR24" s="374"/>
      <c r="CS24" s="375"/>
      <c r="CT24" s="346"/>
      <c r="CU24" s="347"/>
      <c r="CV24" s="347"/>
      <c r="CW24" s="347"/>
      <c r="CX24" s="347"/>
      <c r="CY24" s="347"/>
      <c r="CZ24" s="347"/>
      <c r="DA24" s="348"/>
      <c r="DB24" s="346"/>
      <c r="DC24" s="347"/>
      <c r="DD24" s="347"/>
      <c r="DE24" s="347"/>
      <c r="DF24" s="347"/>
      <c r="DG24" s="347"/>
      <c r="DH24" s="347"/>
      <c r="DI24" s="348"/>
      <c r="DJ24" s="44"/>
      <c r="DK24" s="44"/>
      <c r="DL24" s="44"/>
      <c r="DM24" s="44"/>
      <c r="DN24" s="44"/>
      <c r="DO24" s="44"/>
    </row>
    <row r="25" spans="1:119" s="44" customFormat="1" ht="18.75" customHeight="1">
      <c r="A25" s="45"/>
      <c r="B25" s="410"/>
      <c r="C25" s="411"/>
      <c r="D25" s="412"/>
      <c r="E25" s="349" t="s">
        <v>109</v>
      </c>
      <c r="F25" s="350"/>
      <c r="G25" s="350"/>
      <c r="H25" s="350"/>
      <c r="I25" s="350"/>
      <c r="J25" s="350"/>
      <c r="K25" s="351"/>
      <c r="L25" s="352">
        <v>1</v>
      </c>
      <c r="M25" s="353"/>
      <c r="N25" s="353"/>
      <c r="O25" s="353"/>
      <c r="P25" s="354"/>
      <c r="Q25" s="352">
        <v>6138</v>
      </c>
      <c r="R25" s="353"/>
      <c r="S25" s="353"/>
      <c r="T25" s="353"/>
      <c r="U25" s="353"/>
      <c r="V25" s="354"/>
      <c r="W25" s="420"/>
      <c r="X25" s="411"/>
      <c r="Y25" s="412"/>
      <c r="Z25" s="349" t="s">
        <v>110</v>
      </c>
      <c r="AA25" s="350"/>
      <c r="AB25" s="350"/>
      <c r="AC25" s="350"/>
      <c r="AD25" s="350"/>
      <c r="AE25" s="350"/>
      <c r="AF25" s="350"/>
      <c r="AG25" s="351"/>
      <c r="AH25" s="352">
        <v>87</v>
      </c>
      <c r="AI25" s="353"/>
      <c r="AJ25" s="353"/>
      <c r="AK25" s="353"/>
      <c r="AL25" s="354"/>
      <c r="AM25" s="352">
        <v>243078</v>
      </c>
      <c r="AN25" s="353"/>
      <c r="AO25" s="353"/>
      <c r="AP25" s="353"/>
      <c r="AQ25" s="353"/>
      <c r="AR25" s="354"/>
      <c r="AS25" s="352">
        <v>2794</v>
      </c>
      <c r="AT25" s="353"/>
      <c r="AU25" s="353"/>
      <c r="AV25" s="353"/>
      <c r="AW25" s="353"/>
      <c r="AX25" s="355"/>
      <c r="AY25" s="368" t="s">
        <v>111</v>
      </c>
      <c r="AZ25" s="369"/>
      <c r="BA25" s="369"/>
      <c r="BB25" s="369"/>
      <c r="BC25" s="369"/>
      <c r="BD25" s="369"/>
      <c r="BE25" s="369"/>
      <c r="BF25" s="369"/>
      <c r="BG25" s="369"/>
      <c r="BH25" s="369"/>
      <c r="BI25" s="369"/>
      <c r="BJ25" s="369"/>
      <c r="BK25" s="369"/>
      <c r="BL25" s="369"/>
      <c r="BM25" s="370"/>
      <c r="BN25" s="371">
        <v>877228</v>
      </c>
      <c r="BO25" s="372"/>
      <c r="BP25" s="372"/>
      <c r="BQ25" s="372"/>
      <c r="BR25" s="372"/>
      <c r="BS25" s="372"/>
      <c r="BT25" s="372"/>
      <c r="BU25" s="373"/>
      <c r="BV25" s="371">
        <v>1118813</v>
      </c>
      <c r="BW25" s="372"/>
      <c r="BX25" s="372"/>
      <c r="BY25" s="372"/>
      <c r="BZ25" s="372"/>
      <c r="CA25" s="372"/>
      <c r="CB25" s="372"/>
      <c r="CC25" s="373"/>
      <c r="CD25" s="59"/>
      <c r="CE25" s="374"/>
      <c r="CF25" s="374"/>
      <c r="CG25" s="374"/>
      <c r="CH25" s="374"/>
      <c r="CI25" s="374"/>
      <c r="CJ25" s="374"/>
      <c r="CK25" s="374"/>
      <c r="CL25" s="374"/>
      <c r="CM25" s="374"/>
      <c r="CN25" s="374"/>
      <c r="CO25" s="374"/>
      <c r="CP25" s="374"/>
      <c r="CQ25" s="374"/>
      <c r="CR25" s="374"/>
      <c r="CS25" s="375"/>
      <c r="CT25" s="346"/>
      <c r="CU25" s="347"/>
      <c r="CV25" s="347"/>
      <c r="CW25" s="347"/>
      <c r="CX25" s="347"/>
      <c r="CY25" s="347"/>
      <c r="CZ25" s="347"/>
      <c r="DA25" s="348"/>
      <c r="DB25" s="346"/>
      <c r="DC25" s="347"/>
      <c r="DD25" s="347"/>
      <c r="DE25" s="347"/>
      <c r="DF25" s="347"/>
      <c r="DG25" s="347"/>
      <c r="DH25" s="347"/>
      <c r="DI25" s="348"/>
    </row>
    <row r="26" spans="1:119" s="44" customFormat="1" ht="18.75" customHeight="1">
      <c r="A26" s="45"/>
      <c r="B26" s="410"/>
      <c r="C26" s="411"/>
      <c r="D26" s="412"/>
      <c r="E26" s="349" t="s">
        <v>112</v>
      </c>
      <c r="F26" s="350"/>
      <c r="G26" s="350"/>
      <c r="H26" s="350"/>
      <c r="I26" s="350"/>
      <c r="J26" s="350"/>
      <c r="K26" s="351"/>
      <c r="L26" s="352">
        <v>1</v>
      </c>
      <c r="M26" s="353"/>
      <c r="N26" s="353"/>
      <c r="O26" s="353"/>
      <c r="P26" s="354"/>
      <c r="Q26" s="352">
        <v>5824</v>
      </c>
      <c r="R26" s="353"/>
      <c r="S26" s="353"/>
      <c r="T26" s="353"/>
      <c r="U26" s="353"/>
      <c r="V26" s="354"/>
      <c r="W26" s="420"/>
      <c r="X26" s="411"/>
      <c r="Y26" s="412"/>
      <c r="Z26" s="349" t="s">
        <v>113</v>
      </c>
      <c r="AA26" s="388"/>
      <c r="AB26" s="388"/>
      <c r="AC26" s="388"/>
      <c r="AD26" s="388"/>
      <c r="AE26" s="388"/>
      <c r="AF26" s="388"/>
      <c r="AG26" s="389"/>
      <c r="AH26" s="352" t="s">
        <v>74</v>
      </c>
      <c r="AI26" s="353"/>
      <c r="AJ26" s="353"/>
      <c r="AK26" s="353"/>
      <c r="AL26" s="354"/>
      <c r="AM26" s="352" t="s">
        <v>74</v>
      </c>
      <c r="AN26" s="353"/>
      <c r="AO26" s="353"/>
      <c r="AP26" s="353"/>
      <c r="AQ26" s="353"/>
      <c r="AR26" s="354"/>
      <c r="AS26" s="352" t="s">
        <v>74</v>
      </c>
      <c r="AT26" s="353"/>
      <c r="AU26" s="353"/>
      <c r="AV26" s="353"/>
      <c r="AW26" s="353"/>
      <c r="AX26" s="355"/>
      <c r="AY26" s="385" t="s">
        <v>114</v>
      </c>
      <c r="AZ26" s="386"/>
      <c r="BA26" s="386"/>
      <c r="BB26" s="386"/>
      <c r="BC26" s="386"/>
      <c r="BD26" s="386"/>
      <c r="BE26" s="386"/>
      <c r="BF26" s="386"/>
      <c r="BG26" s="386"/>
      <c r="BH26" s="386"/>
      <c r="BI26" s="386"/>
      <c r="BJ26" s="386"/>
      <c r="BK26" s="386"/>
      <c r="BL26" s="386"/>
      <c r="BM26" s="387"/>
      <c r="BN26" s="376" t="s">
        <v>74</v>
      </c>
      <c r="BO26" s="377"/>
      <c r="BP26" s="377"/>
      <c r="BQ26" s="377"/>
      <c r="BR26" s="377"/>
      <c r="BS26" s="377"/>
      <c r="BT26" s="377"/>
      <c r="BU26" s="378"/>
      <c r="BV26" s="376" t="s">
        <v>74</v>
      </c>
      <c r="BW26" s="377"/>
      <c r="BX26" s="377"/>
      <c r="BY26" s="377"/>
      <c r="BZ26" s="377"/>
      <c r="CA26" s="377"/>
      <c r="CB26" s="377"/>
      <c r="CC26" s="378"/>
      <c r="CD26" s="59"/>
      <c r="CE26" s="374"/>
      <c r="CF26" s="374"/>
      <c r="CG26" s="374"/>
      <c r="CH26" s="374"/>
      <c r="CI26" s="374"/>
      <c r="CJ26" s="374"/>
      <c r="CK26" s="374"/>
      <c r="CL26" s="374"/>
      <c r="CM26" s="374"/>
      <c r="CN26" s="374"/>
      <c r="CO26" s="374"/>
      <c r="CP26" s="374"/>
      <c r="CQ26" s="374"/>
      <c r="CR26" s="374"/>
      <c r="CS26" s="375"/>
      <c r="CT26" s="346"/>
      <c r="CU26" s="347"/>
      <c r="CV26" s="347"/>
      <c r="CW26" s="347"/>
      <c r="CX26" s="347"/>
      <c r="CY26" s="347"/>
      <c r="CZ26" s="347"/>
      <c r="DA26" s="348"/>
      <c r="DB26" s="346"/>
      <c r="DC26" s="347"/>
      <c r="DD26" s="347"/>
      <c r="DE26" s="347"/>
      <c r="DF26" s="347"/>
      <c r="DG26" s="347"/>
      <c r="DH26" s="347"/>
      <c r="DI26" s="348"/>
    </row>
    <row r="27" spans="1:119" ht="18.75" customHeight="1" thickBot="1">
      <c r="A27" s="45"/>
      <c r="B27" s="410"/>
      <c r="C27" s="411"/>
      <c r="D27" s="412"/>
      <c r="E27" s="349" t="s">
        <v>115</v>
      </c>
      <c r="F27" s="350"/>
      <c r="G27" s="350"/>
      <c r="H27" s="350"/>
      <c r="I27" s="350"/>
      <c r="J27" s="350"/>
      <c r="K27" s="351"/>
      <c r="L27" s="352">
        <v>1</v>
      </c>
      <c r="M27" s="353"/>
      <c r="N27" s="353"/>
      <c r="O27" s="353"/>
      <c r="P27" s="354"/>
      <c r="Q27" s="352">
        <v>3970</v>
      </c>
      <c r="R27" s="353"/>
      <c r="S27" s="353"/>
      <c r="T27" s="353"/>
      <c r="U27" s="353"/>
      <c r="V27" s="354"/>
      <c r="W27" s="420"/>
      <c r="X27" s="411"/>
      <c r="Y27" s="412"/>
      <c r="Z27" s="349" t="s">
        <v>116</v>
      </c>
      <c r="AA27" s="350"/>
      <c r="AB27" s="350"/>
      <c r="AC27" s="350"/>
      <c r="AD27" s="350"/>
      <c r="AE27" s="350"/>
      <c r="AF27" s="350"/>
      <c r="AG27" s="351"/>
      <c r="AH27" s="352">
        <v>7</v>
      </c>
      <c r="AI27" s="353"/>
      <c r="AJ27" s="353"/>
      <c r="AK27" s="353"/>
      <c r="AL27" s="354"/>
      <c r="AM27" s="352">
        <v>28742</v>
      </c>
      <c r="AN27" s="353"/>
      <c r="AO27" s="353"/>
      <c r="AP27" s="353"/>
      <c r="AQ27" s="353"/>
      <c r="AR27" s="354"/>
      <c r="AS27" s="352">
        <v>4106</v>
      </c>
      <c r="AT27" s="353"/>
      <c r="AU27" s="353"/>
      <c r="AV27" s="353"/>
      <c r="AW27" s="353"/>
      <c r="AX27" s="355"/>
      <c r="AY27" s="382" t="s">
        <v>117</v>
      </c>
      <c r="AZ27" s="383"/>
      <c r="BA27" s="383"/>
      <c r="BB27" s="383"/>
      <c r="BC27" s="383"/>
      <c r="BD27" s="383"/>
      <c r="BE27" s="383"/>
      <c r="BF27" s="383"/>
      <c r="BG27" s="383"/>
      <c r="BH27" s="383"/>
      <c r="BI27" s="383"/>
      <c r="BJ27" s="383"/>
      <c r="BK27" s="383"/>
      <c r="BL27" s="383"/>
      <c r="BM27" s="384"/>
      <c r="BN27" s="379">
        <v>1193093</v>
      </c>
      <c r="BO27" s="380"/>
      <c r="BP27" s="380"/>
      <c r="BQ27" s="380"/>
      <c r="BR27" s="380"/>
      <c r="BS27" s="380"/>
      <c r="BT27" s="380"/>
      <c r="BU27" s="381"/>
      <c r="BV27" s="379">
        <v>1192988</v>
      </c>
      <c r="BW27" s="380"/>
      <c r="BX27" s="380"/>
      <c r="BY27" s="380"/>
      <c r="BZ27" s="380"/>
      <c r="CA27" s="380"/>
      <c r="CB27" s="380"/>
      <c r="CC27" s="381"/>
      <c r="CD27" s="61"/>
      <c r="CE27" s="374"/>
      <c r="CF27" s="374"/>
      <c r="CG27" s="374"/>
      <c r="CH27" s="374"/>
      <c r="CI27" s="374"/>
      <c r="CJ27" s="374"/>
      <c r="CK27" s="374"/>
      <c r="CL27" s="374"/>
      <c r="CM27" s="374"/>
      <c r="CN27" s="374"/>
      <c r="CO27" s="374"/>
      <c r="CP27" s="374"/>
      <c r="CQ27" s="374"/>
      <c r="CR27" s="374"/>
      <c r="CS27" s="375"/>
      <c r="CT27" s="346"/>
      <c r="CU27" s="347"/>
      <c r="CV27" s="347"/>
      <c r="CW27" s="347"/>
      <c r="CX27" s="347"/>
      <c r="CY27" s="347"/>
      <c r="CZ27" s="347"/>
      <c r="DA27" s="348"/>
      <c r="DB27" s="346"/>
      <c r="DC27" s="347"/>
      <c r="DD27" s="347"/>
      <c r="DE27" s="347"/>
      <c r="DF27" s="347"/>
      <c r="DG27" s="347"/>
      <c r="DH27" s="347"/>
      <c r="DI27" s="348"/>
      <c r="DJ27" s="44"/>
      <c r="DK27" s="44"/>
      <c r="DL27" s="44"/>
      <c r="DM27" s="44"/>
      <c r="DN27" s="44"/>
      <c r="DO27" s="44"/>
    </row>
    <row r="28" spans="1:119" ht="18.75" customHeight="1">
      <c r="A28" s="45"/>
      <c r="B28" s="410"/>
      <c r="C28" s="411"/>
      <c r="D28" s="412"/>
      <c r="E28" s="349" t="s">
        <v>118</v>
      </c>
      <c r="F28" s="350"/>
      <c r="G28" s="350"/>
      <c r="H28" s="350"/>
      <c r="I28" s="350"/>
      <c r="J28" s="350"/>
      <c r="K28" s="351"/>
      <c r="L28" s="352">
        <v>1</v>
      </c>
      <c r="M28" s="353"/>
      <c r="N28" s="353"/>
      <c r="O28" s="353"/>
      <c r="P28" s="354"/>
      <c r="Q28" s="352">
        <v>3180</v>
      </c>
      <c r="R28" s="353"/>
      <c r="S28" s="353"/>
      <c r="T28" s="353"/>
      <c r="U28" s="353"/>
      <c r="V28" s="354"/>
      <c r="W28" s="420"/>
      <c r="X28" s="411"/>
      <c r="Y28" s="412"/>
      <c r="Z28" s="349" t="s">
        <v>119</v>
      </c>
      <c r="AA28" s="350"/>
      <c r="AB28" s="350"/>
      <c r="AC28" s="350"/>
      <c r="AD28" s="350"/>
      <c r="AE28" s="350"/>
      <c r="AF28" s="350"/>
      <c r="AG28" s="351"/>
      <c r="AH28" s="352" t="s">
        <v>74</v>
      </c>
      <c r="AI28" s="353"/>
      <c r="AJ28" s="353"/>
      <c r="AK28" s="353"/>
      <c r="AL28" s="354"/>
      <c r="AM28" s="352" t="s">
        <v>74</v>
      </c>
      <c r="AN28" s="353"/>
      <c r="AO28" s="353"/>
      <c r="AP28" s="353"/>
      <c r="AQ28" s="353"/>
      <c r="AR28" s="354"/>
      <c r="AS28" s="352" t="s">
        <v>74</v>
      </c>
      <c r="AT28" s="353"/>
      <c r="AU28" s="353"/>
      <c r="AV28" s="353"/>
      <c r="AW28" s="353"/>
      <c r="AX28" s="355"/>
      <c r="AY28" s="359" t="s">
        <v>120</v>
      </c>
      <c r="AZ28" s="360"/>
      <c r="BA28" s="360"/>
      <c r="BB28" s="361"/>
      <c r="BC28" s="368" t="s">
        <v>121</v>
      </c>
      <c r="BD28" s="369"/>
      <c r="BE28" s="369"/>
      <c r="BF28" s="369"/>
      <c r="BG28" s="369"/>
      <c r="BH28" s="369"/>
      <c r="BI28" s="369"/>
      <c r="BJ28" s="369"/>
      <c r="BK28" s="369"/>
      <c r="BL28" s="369"/>
      <c r="BM28" s="370"/>
      <c r="BN28" s="371">
        <v>1619128</v>
      </c>
      <c r="BO28" s="372"/>
      <c r="BP28" s="372"/>
      <c r="BQ28" s="372"/>
      <c r="BR28" s="372"/>
      <c r="BS28" s="372"/>
      <c r="BT28" s="372"/>
      <c r="BU28" s="373"/>
      <c r="BV28" s="371">
        <v>1599289</v>
      </c>
      <c r="BW28" s="372"/>
      <c r="BX28" s="372"/>
      <c r="BY28" s="372"/>
      <c r="BZ28" s="372"/>
      <c r="CA28" s="372"/>
      <c r="CB28" s="372"/>
      <c r="CC28" s="373"/>
      <c r="CD28" s="59"/>
      <c r="CE28" s="374"/>
      <c r="CF28" s="374"/>
      <c r="CG28" s="374"/>
      <c r="CH28" s="374"/>
      <c r="CI28" s="374"/>
      <c r="CJ28" s="374"/>
      <c r="CK28" s="374"/>
      <c r="CL28" s="374"/>
      <c r="CM28" s="374"/>
      <c r="CN28" s="374"/>
      <c r="CO28" s="374"/>
      <c r="CP28" s="374"/>
      <c r="CQ28" s="374"/>
      <c r="CR28" s="374"/>
      <c r="CS28" s="375"/>
      <c r="CT28" s="346"/>
      <c r="CU28" s="347"/>
      <c r="CV28" s="347"/>
      <c r="CW28" s="347"/>
      <c r="CX28" s="347"/>
      <c r="CY28" s="347"/>
      <c r="CZ28" s="347"/>
      <c r="DA28" s="348"/>
      <c r="DB28" s="346"/>
      <c r="DC28" s="347"/>
      <c r="DD28" s="347"/>
      <c r="DE28" s="347"/>
      <c r="DF28" s="347"/>
      <c r="DG28" s="347"/>
      <c r="DH28" s="347"/>
      <c r="DI28" s="348"/>
      <c r="DJ28" s="44"/>
      <c r="DK28" s="44"/>
      <c r="DL28" s="44"/>
      <c r="DM28" s="44"/>
      <c r="DN28" s="44"/>
      <c r="DO28" s="44"/>
    </row>
    <row r="29" spans="1:119" ht="18.75" customHeight="1">
      <c r="A29" s="45"/>
      <c r="B29" s="410"/>
      <c r="C29" s="411"/>
      <c r="D29" s="412"/>
      <c r="E29" s="349" t="s">
        <v>122</v>
      </c>
      <c r="F29" s="350"/>
      <c r="G29" s="350"/>
      <c r="H29" s="350"/>
      <c r="I29" s="350"/>
      <c r="J29" s="350"/>
      <c r="K29" s="351"/>
      <c r="L29" s="352">
        <v>18</v>
      </c>
      <c r="M29" s="353"/>
      <c r="N29" s="353"/>
      <c r="O29" s="353"/>
      <c r="P29" s="354"/>
      <c r="Q29" s="352">
        <v>2950</v>
      </c>
      <c r="R29" s="353"/>
      <c r="S29" s="353"/>
      <c r="T29" s="353"/>
      <c r="U29" s="353"/>
      <c r="V29" s="354"/>
      <c r="W29" s="421"/>
      <c r="X29" s="422"/>
      <c r="Y29" s="423"/>
      <c r="Z29" s="349" t="s">
        <v>123</v>
      </c>
      <c r="AA29" s="350"/>
      <c r="AB29" s="350"/>
      <c r="AC29" s="350"/>
      <c r="AD29" s="350"/>
      <c r="AE29" s="350"/>
      <c r="AF29" s="350"/>
      <c r="AG29" s="351"/>
      <c r="AH29" s="352">
        <v>472</v>
      </c>
      <c r="AI29" s="353"/>
      <c r="AJ29" s="353"/>
      <c r="AK29" s="353"/>
      <c r="AL29" s="354"/>
      <c r="AM29" s="352">
        <v>1542782</v>
      </c>
      <c r="AN29" s="353"/>
      <c r="AO29" s="353"/>
      <c r="AP29" s="353"/>
      <c r="AQ29" s="353"/>
      <c r="AR29" s="354"/>
      <c r="AS29" s="352">
        <v>3269</v>
      </c>
      <c r="AT29" s="353"/>
      <c r="AU29" s="353"/>
      <c r="AV29" s="353"/>
      <c r="AW29" s="353"/>
      <c r="AX29" s="355"/>
      <c r="AY29" s="362"/>
      <c r="AZ29" s="363"/>
      <c r="BA29" s="363"/>
      <c r="BB29" s="364"/>
      <c r="BC29" s="356" t="s">
        <v>124</v>
      </c>
      <c r="BD29" s="357"/>
      <c r="BE29" s="357"/>
      <c r="BF29" s="357"/>
      <c r="BG29" s="357"/>
      <c r="BH29" s="357"/>
      <c r="BI29" s="357"/>
      <c r="BJ29" s="357"/>
      <c r="BK29" s="357"/>
      <c r="BL29" s="357"/>
      <c r="BM29" s="358"/>
      <c r="BN29" s="376">
        <v>6040236</v>
      </c>
      <c r="BO29" s="377"/>
      <c r="BP29" s="377"/>
      <c r="BQ29" s="377"/>
      <c r="BR29" s="377"/>
      <c r="BS29" s="377"/>
      <c r="BT29" s="377"/>
      <c r="BU29" s="378"/>
      <c r="BV29" s="376">
        <v>6024519</v>
      </c>
      <c r="BW29" s="377"/>
      <c r="BX29" s="377"/>
      <c r="BY29" s="377"/>
      <c r="BZ29" s="377"/>
      <c r="CA29" s="377"/>
      <c r="CB29" s="377"/>
      <c r="CC29" s="378"/>
      <c r="CD29" s="61"/>
      <c r="CE29" s="374"/>
      <c r="CF29" s="374"/>
      <c r="CG29" s="374"/>
      <c r="CH29" s="374"/>
      <c r="CI29" s="374"/>
      <c r="CJ29" s="374"/>
      <c r="CK29" s="374"/>
      <c r="CL29" s="374"/>
      <c r="CM29" s="374"/>
      <c r="CN29" s="374"/>
      <c r="CO29" s="374"/>
      <c r="CP29" s="374"/>
      <c r="CQ29" s="374"/>
      <c r="CR29" s="374"/>
      <c r="CS29" s="375"/>
      <c r="CT29" s="346"/>
      <c r="CU29" s="347"/>
      <c r="CV29" s="347"/>
      <c r="CW29" s="347"/>
      <c r="CX29" s="347"/>
      <c r="CY29" s="347"/>
      <c r="CZ29" s="347"/>
      <c r="DA29" s="348"/>
      <c r="DB29" s="346"/>
      <c r="DC29" s="347"/>
      <c r="DD29" s="347"/>
      <c r="DE29" s="347"/>
      <c r="DF29" s="347"/>
      <c r="DG29" s="347"/>
      <c r="DH29" s="347"/>
      <c r="DI29" s="348"/>
      <c r="DJ29" s="44"/>
      <c r="DK29" s="44"/>
      <c r="DL29" s="44"/>
      <c r="DM29" s="44"/>
      <c r="DN29" s="44"/>
      <c r="DO29" s="44"/>
    </row>
    <row r="30" spans="1:119" ht="18.75" customHeight="1" thickBot="1">
      <c r="A30" s="45"/>
      <c r="B30" s="413"/>
      <c r="C30" s="414"/>
      <c r="D30" s="415"/>
      <c r="E30" s="424"/>
      <c r="F30" s="425"/>
      <c r="G30" s="425"/>
      <c r="H30" s="425"/>
      <c r="I30" s="425"/>
      <c r="J30" s="425"/>
      <c r="K30" s="426"/>
      <c r="L30" s="427"/>
      <c r="M30" s="428"/>
      <c r="N30" s="428"/>
      <c r="O30" s="428"/>
      <c r="P30" s="429"/>
      <c r="Q30" s="427"/>
      <c r="R30" s="428"/>
      <c r="S30" s="428"/>
      <c r="T30" s="428"/>
      <c r="U30" s="428"/>
      <c r="V30" s="429"/>
      <c r="W30" s="430" t="s">
        <v>125</v>
      </c>
      <c r="X30" s="431"/>
      <c r="Y30" s="431"/>
      <c r="Z30" s="431"/>
      <c r="AA30" s="431"/>
      <c r="AB30" s="431"/>
      <c r="AC30" s="431"/>
      <c r="AD30" s="431"/>
      <c r="AE30" s="431"/>
      <c r="AF30" s="431"/>
      <c r="AG30" s="432"/>
      <c r="AH30" s="340">
        <v>96.4</v>
      </c>
      <c r="AI30" s="341"/>
      <c r="AJ30" s="341"/>
      <c r="AK30" s="341"/>
      <c r="AL30" s="341"/>
      <c r="AM30" s="341"/>
      <c r="AN30" s="341"/>
      <c r="AO30" s="341"/>
      <c r="AP30" s="341"/>
      <c r="AQ30" s="341"/>
      <c r="AR30" s="341"/>
      <c r="AS30" s="341"/>
      <c r="AT30" s="341"/>
      <c r="AU30" s="341"/>
      <c r="AV30" s="341"/>
      <c r="AW30" s="341"/>
      <c r="AX30" s="342"/>
      <c r="AY30" s="365"/>
      <c r="AZ30" s="366"/>
      <c r="BA30" s="366"/>
      <c r="BB30" s="367"/>
      <c r="BC30" s="343" t="s">
        <v>126</v>
      </c>
      <c r="BD30" s="344"/>
      <c r="BE30" s="344"/>
      <c r="BF30" s="344"/>
      <c r="BG30" s="344"/>
      <c r="BH30" s="344"/>
      <c r="BI30" s="344"/>
      <c r="BJ30" s="344"/>
      <c r="BK30" s="344"/>
      <c r="BL30" s="344"/>
      <c r="BM30" s="345"/>
      <c r="BN30" s="379">
        <v>8428870</v>
      </c>
      <c r="BO30" s="380"/>
      <c r="BP30" s="380"/>
      <c r="BQ30" s="380"/>
      <c r="BR30" s="380"/>
      <c r="BS30" s="380"/>
      <c r="BT30" s="380"/>
      <c r="BU30" s="381"/>
      <c r="BV30" s="379">
        <v>6878386</v>
      </c>
      <c r="BW30" s="380"/>
      <c r="BX30" s="380"/>
      <c r="BY30" s="380"/>
      <c r="BZ30" s="380"/>
      <c r="CA30" s="380"/>
      <c r="CB30" s="380"/>
      <c r="CC30" s="381"/>
      <c r="CD30" s="62"/>
      <c r="CE30" s="63"/>
      <c r="CF30" s="63"/>
      <c r="CG30" s="63"/>
      <c r="CH30" s="63"/>
      <c r="CI30" s="63"/>
      <c r="CJ30" s="63"/>
      <c r="CK30" s="63"/>
      <c r="CL30" s="63"/>
      <c r="CM30" s="63"/>
      <c r="CN30" s="63"/>
      <c r="CO30" s="63"/>
      <c r="CP30" s="63"/>
      <c r="CQ30" s="63"/>
      <c r="CR30" s="63"/>
      <c r="CS30" s="64"/>
      <c r="CT30" s="65"/>
      <c r="CU30" s="66"/>
      <c r="CV30" s="66"/>
      <c r="CW30" s="66"/>
      <c r="CX30" s="66"/>
      <c r="CY30" s="66"/>
      <c r="CZ30" s="66"/>
      <c r="DA30" s="67"/>
      <c r="DB30" s="65"/>
      <c r="DC30" s="66"/>
      <c r="DD30" s="66"/>
      <c r="DE30" s="66"/>
      <c r="DF30" s="66"/>
      <c r="DG30" s="66"/>
      <c r="DH30" s="66"/>
      <c r="DI30" s="67"/>
      <c r="DJ30" s="44"/>
      <c r="DK30" s="44"/>
      <c r="DL30" s="44"/>
      <c r="DM30" s="44"/>
      <c r="DN30" s="44"/>
      <c r="DO30" s="44"/>
    </row>
    <row r="31" spans="1:119" ht="13.5" customHeight="1">
      <c r="A31" s="45"/>
      <c r="B31" s="68"/>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70"/>
      <c r="DJ31" s="44"/>
      <c r="DK31" s="44"/>
      <c r="DL31" s="44"/>
      <c r="DM31" s="44"/>
      <c r="DN31" s="44"/>
      <c r="DO31" s="44"/>
    </row>
    <row r="32" spans="1:119" ht="13.5" customHeight="1">
      <c r="A32" s="45"/>
      <c r="B32" s="71"/>
      <c r="C32" s="72" t="s">
        <v>127</v>
      </c>
      <c r="D32" s="72"/>
      <c r="E32" s="72"/>
      <c r="F32" s="69"/>
      <c r="G32" s="69"/>
      <c r="H32" s="69"/>
      <c r="I32" s="69"/>
      <c r="J32" s="69"/>
      <c r="K32" s="69"/>
      <c r="L32" s="69"/>
      <c r="M32" s="69"/>
      <c r="N32" s="69"/>
      <c r="O32" s="69"/>
      <c r="P32" s="69"/>
      <c r="Q32" s="69"/>
      <c r="R32" s="69"/>
      <c r="S32" s="69"/>
      <c r="T32" s="69"/>
      <c r="U32" s="69" t="s">
        <v>128</v>
      </c>
      <c r="V32" s="69"/>
      <c r="W32" s="69"/>
      <c r="X32" s="69"/>
      <c r="Y32" s="69"/>
      <c r="Z32" s="69"/>
      <c r="AA32" s="69"/>
      <c r="AB32" s="69"/>
      <c r="AC32" s="69"/>
      <c r="AD32" s="69"/>
      <c r="AE32" s="69"/>
      <c r="AF32" s="69"/>
      <c r="AG32" s="69"/>
      <c r="AH32" s="69"/>
      <c r="AI32" s="69"/>
      <c r="AJ32" s="69"/>
      <c r="AK32" s="69"/>
      <c r="AL32" s="69"/>
      <c r="AM32" s="73" t="s">
        <v>129</v>
      </c>
      <c r="AN32" s="69"/>
      <c r="AO32" s="69"/>
      <c r="AP32" s="69"/>
      <c r="AQ32" s="69"/>
      <c r="AR32" s="69"/>
      <c r="AS32" s="73"/>
      <c r="AT32" s="73"/>
      <c r="AU32" s="73"/>
      <c r="AV32" s="73"/>
      <c r="AW32" s="73"/>
      <c r="AX32" s="73"/>
      <c r="AY32" s="73"/>
      <c r="AZ32" s="73"/>
      <c r="BA32" s="73"/>
      <c r="BB32" s="69"/>
      <c r="BC32" s="73"/>
      <c r="BD32" s="69"/>
      <c r="BE32" s="73" t="s">
        <v>130</v>
      </c>
      <c r="BF32" s="69"/>
      <c r="BG32" s="69"/>
      <c r="BH32" s="69"/>
      <c r="BI32" s="69"/>
      <c r="BJ32" s="73"/>
      <c r="BK32" s="73"/>
      <c r="BL32" s="73"/>
      <c r="BM32" s="73"/>
      <c r="BN32" s="73"/>
      <c r="BO32" s="73"/>
      <c r="BP32" s="73"/>
      <c r="BQ32" s="73"/>
      <c r="BR32" s="69"/>
      <c r="BS32" s="69"/>
      <c r="BT32" s="69"/>
      <c r="BU32" s="69"/>
      <c r="BV32" s="69"/>
      <c r="BW32" s="69" t="s">
        <v>131</v>
      </c>
      <c r="BX32" s="69"/>
      <c r="BY32" s="69"/>
      <c r="BZ32" s="69"/>
      <c r="CA32" s="69"/>
      <c r="CB32" s="73"/>
      <c r="CC32" s="73"/>
      <c r="CD32" s="73"/>
      <c r="CE32" s="73"/>
      <c r="CF32" s="73"/>
      <c r="CG32" s="73"/>
      <c r="CH32" s="73"/>
      <c r="CI32" s="73"/>
      <c r="CJ32" s="73"/>
      <c r="CK32" s="73"/>
      <c r="CL32" s="73"/>
      <c r="CM32" s="73"/>
      <c r="CN32" s="73"/>
      <c r="CO32" s="73" t="s">
        <v>132</v>
      </c>
      <c r="CP32" s="73"/>
      <c r="CQ32" s="73"/>
      <c r="CR32" s="73"/>
      <c r="CS32" s="73"/>
      <c r="CT32" s="73"/>
      <c r="CU32" s="73"/>
      <c r="CV32" s="73"/>
      <c r="CW32" s="73"/>
      <c r="CX32" s="73"/>
      <c r="CY32" s="73"/>
      <c r="CZ32" s="73"/>
      <c r="DA32" s="73"/>
      <c r="DB32" s="73"/>
      <c r="DC32" s="73"/>
      <c r="DD32" s="73"/>
      <c r="DE32" s="73"/>
      <c r="DF32" s="73"/>
      <c r="DG32" s="73"/>
      <c r="DH32" s="73"/>
      <c r="DI32" s="70"/>
      <c r="DJ32" s="44"/>
      <c r="DK32" s="44"/>
      <c r="DL32" s="44"/>
      <c r="DM32" s="44"/>
      <c r="DN32" s="44"/>
      <c r="DO32" s="44"/>
    </row>
    <row r="33" spans="1:119" ht="13.5" customHeight="1">
      <c r="A33" s="45"/>
      <c r="B33" s="71"/>
      <c r="C33" s="339" t="s">
        <v>133</v>
      </c>
      <c r="D33" s="339"/>
      <c r="E33" s="338" t="s">
        <v>134</v>
      </c>
      <c r="F33" s="338"/>
      <c r="G33" s="338"/>
      <c r="H33" s="338"/>
      <c r="I33" s="338"/>
      <c r="J33" s="338"/>
      <c r="K33" s="338"/>
      <c r="L33" s="338"/>
      <c r="M33" s="338"/>
      <c r="N33" s="338"/>
      <c r="O33" s="338"/>
      <c r="P33" s="338"/>
      <c r="Q33" s="338"/>
      <c r="R33" s="338"/>
      <c r="S33" s="338"/>
      <c r="T33" s="74"/>
      <c r="U33" s="339" t="s">
        <v>133</v>
      </c>
      <c r="V33" s="339"/>
      <c r="W33" s="338" t="s">
        <v>134</v>
      </c>
      <c r="X33" s="338"/>
      <c r="Y33" s="338"/>
      <c r="Z33" s="338"/>
      <c r="AA33" s="338"/>
      <c r="AB33" s="338"/>
      <c r="AC33" s="338"/>
      <c r="AD33" s="338"/>
      <c r="AE33" s="338"/>
      <c r="AF33" s="338"/>
      <c r="AG33" s="338"/>
      <c r="AH33" s="338"/>
      <c r="AI33" s="338"/>
      <c r="AJ33" s="338"/>
      <c r="AK33" s="338"/>
      <c r="AL33" s="74"/>
      <c r="AM33" s="339" t="s">
        <v>133</v>
      </c>
      <c r="AN33" s="339"/>
      <c r="AO33" s="338" t="s">
        <v>134</v>
      </c>
      <c r="AP33" s="338"/>
      <c r="AQ33" s="338"/>
      <c r="AR33" s="338"/>
      <c r="AS33" s="338"/>
      <c r="AT33" s="338"/>
      <c r="AU33" s="338"/>
      <c r="AV33" s="338"/>
      <c r="AW33" s="338"/>
      <c r="AX33" s="338"/>
      <c r="AY33" s="338"/>
      <c r="AZ33" s="338"/>
      <c r="BA33" s="338"/>
      <c r="BB33" s="338"/>
      <c r="BC33" s="338"/>
      <c r="BD33" s="75"/>
      <c r="BE33" s="338" t="s">
        <v>135</v>
      </c>
      <c r="BF33" s="338"/>
      <c r="BG33" s="338" t="s">
        <v>136</v>
      </c>
      <c r="BH33" s="338"/>
      <c r="BI33" s="338"/>
      <c r="BJ33" s="338"/>
      <c r="BK33" s="338"/>
      <c r="BL33" s="338"/>
      <c r="BM33" s="338"/>
      <c r="BN33" s="338"/>
      <c r="BO33" s="338"/>
      <c r="BP33" s="338"/>
      <c r="BQ33" s="338"/>
      <c r="BR33" s="338"/>
      <c r="BS33" s="338"/>
      <c r="BT33" s="338"/>
      <c r="BU33" s="338"/>
      <c r="BV33" s="75"/>
      <c r="BW33" s="339" t="s">
        <v>135</v>
      </c>
      <c r="BX33" s="339"/>
      <c r="BY33" s="338" t="s">
        <v>137</v>
      </c>
      <c r="BZ33" s="338"/>
      <c r="CA33" s="338"/>
      <c r="CB33" s="338"/>
      <c r="CC33" s="338"/>
      <c r="CD33" s="338"/>
      <c r="CE33" s="338"/>
      <c r="CF33" s="338"/>
      <c r="CG33" s="338"/>
      <c r="CH33" s="338"/>
      <c r="CI33" s="338"/>
      <c r="CJ33" s="338"/>
      <c r="CK33" s="338"/>
      <c r="CL33" s="338"/>
      <c r="CM33" s="338"/>
      <c r="CN33" s="74"/>
      <c r="CO33" s="339" t="s">
        <v>133</v>
      </c>
      <c r="CP33" s="339"/>
      <c r="CQ33" s="338" t="s">
        <v>138</v>
      </c>
      <c r="CR33" s="338"/>
      <c r="CS33" s="338"/>
      <c r="CT33" s="338"/>
      <c r="CU33" s="338"/>
      <c r="CV33" s="338"/>
      <c r="CW33" s="338"/>
      <c r="CX33" s="338"/>
      <c r="CY33" s="338"/>
      <c r="CZ33" s="338"/>
      <c r="DA33" s="338"/>
      <c r="DB33" s="338"/>
      <c r="DC33" s="338"/>
      <c r="DD33" s="338"/>
      <c r="DE33" s="338"/>
      <c r="DF33" s="74"/>
      <c r="DG33" s="338" t="s">
        <v>139</v>
      </c>
      <c r="DH33" s="338"/>
      <c r="DI33" s="76"/>
      <c r="DJ33" s="44"/>
      <c r="DK33" s="44"/>
      <c r="DL33" s="44"/>
      <c r="DM33" s="44"/>
      <c r="DN33" s="44"/>
      <c r="DO33" s="44"/>
    </row>
    <row r="34" spans="1:119" ht="32.25" customHeight="1">
      <c r="A34" s="45"/>
      <c r="B34" s="71"/>
      <c r="C34" s="336">
        <f>IF(E34="","",1)</f>
        <v>1</v>
      </c>
      <c r="D34" s="336"/>
      <c r="E34" s="335" t="str">
        <f>IF('各会計、関係団体の財政状況及び健全化判断比率'!B7="","",'各会計、関係団体の財政状況及び健全化判断比率'!B7)</f>
        <v>一般会計</v>
      </c>
      <c r="F34" s="335"/>
      <c r="G34" s="335"/>
      <c r="H34" s="335"/>
      <c r="I34" s="335"/>
      <c r="J34" s="335"/>
      <c r="K34" s="335"/>
      <c r="L34" s="335"/>
      <c r="M34" s="335"/>
      <c r="N34" s="335"/>
      <c r="O34" s="335"/>
      <c r="P34" s="335"/>
      <c r="Q34" s="335"/>
      <c r="R34" s="335"/>
      <c r="S34" s="335"/>
      <c r="T34" s="72"/>
      <c r="U34" s="336">
        <f>IF(W34="","",MAX(C34:D43)+1)</f>
        <v>3</v>
      </c>
      <c r="V34" s="336"/>
      <c r="W34" s="335" t="str">
        <f>IF('各会計、関係団体の財政状況及び健全化判断比率'!B28="","",'各会計、関係団体の財政状況及び健全化判断比率'!B28)</f>
        <v>国民健康保険特別会計</v>
      </c>
      <c r="X34" s="335"/>
      <c r="Y34" s="335"/>
      <c r="Z34" s="335"/>
      <c r="AA34" s="335"/>
      <c r="AB34" s="335"/>
      <c r="AC34" s="335"/>
      <c r="AD34" s="335"/>
      <c r="AE34" s="335"/>
      <c r="AF34" s="335"/>
      <c r="AG34" s="335"/>
      <c r="AH34" s="335"/>
      <c r="AI34" s="335"/>
      <c r="AJ34" s="335"/>
      <c r="AK34" s="335"/>
      <c r="AL34" s="72"/>
      <c r="AM34" s="336">
        <f>IF(AO34="","",MAX(C34:D43,U34:V43)+1)</f>
        <v>8</v>
      </c>
      <c r="AN34" s="336"/>
      <c r="AO34" s="335" t="str">
        <f>IF('各会計、関係団体の財政状況及び健全化判断比率'!B33="","",'各会計、関係団体の財政状況及び健全化判断比率'!B33)</f>
        <v>水道事業会計</v>
      </c>
      <c r="AP34" s="335"/>
      <c r="AQ34" s="335"/>
      <c r="AR34" s="335"/>
      <c r="AS34" s="335"/>
      <c r="AT34" s="335"/>
      <c r="AU34" s="335"/>
      <c r="AV34" s="335"/>
      <c r="AW34" s="335"/>
      <c r="AX34" s="335"/>
      <c r="AY34" s="335"/>
      <c r="AZ34" s="335"/>
      <c r="BA34" s="335"/>
      <c r="BB34" s="335"/>
      <c r="BC34" s="335"/>
      <c r="BD34" s="72"/>
      <c r="BE34" s="336">
        <f>IF(BG34="","",MAX(C34:D43,U34:V43,AM34:AN43)+1)</f>
        <v>10</v>
      </c>
      <c r="BF34" s="336"/>
      <c r="BG34" s="335" t="str">
        <f>IF('各会計、関係団体の財政状況及び健全化判断比率'!B35="","",'各会計、関係団体の財政状況及び健全化判断比率'!B35)</f>
        <v>簡易水道事業特別会計</v>
      </c>
      <c r="BH34" s="335"/>
      <c r="BI34" s="335"/>
      <c r="BJ34" s="335"/>
      <c r="BK34" s="335"/>
      <c r="BL34" s="335"/>
      <c r="BM34" s="335"/>
      <c r="BN34" s="335"/>
      <c r="BO34" s="335"/>
      <c r="BP34" s="335"/>
      <c r="BQ34" s="335"/>
      <c r="BR34" s="335"/>
      <c r="BS34" s="335"/>
      <c r="BT34" s="335"/>
      <c r="BU34" s="335"/>
      <c r="BV34" s="72"/>
      <c r="BW34" s="336">
        <f>IF(BY34="","",MAX(C34:D43,U34:V43,AM34:AN43,BE34:BF43)+1)</f>
        <v>13</v>
      </c>
      <c r="BX34" s="336"/>
      <c r="BY34" s="335" t="str">
        <f>IF('各会計、関係団体の財政状況及び健全化判断比率'!B68="","",'各会計、関係団体の財政状況及び健全化判断比率'!B68)</f>
        <v>南薩地区衛生管理組合</v>
      </c>
      <c r="BZ34" s="335"/>
      <c r="CA34" s="335"/>
      <c r="CB34" s="335"/>
      <c r="CC34" s="335"/>
      <c r="CD34" s="335"/>
      <c r="CE34" s="335"/>
      <c r="CF34" s="335"/>
      <c r="CG34" s="335"/>
      <c r="CH34" s="335"/>
      <c r="CI34" s="335"/>
      <c r="CJ34" s="335"/>
      <c r="CK34" s="335"/>
      <c r="CL34" s="335"/>
      <c r="CM34" s="335"/>
      <c r="CN34" s="72"/>
      <c r="CO34" s="336">
        <f>IF(CQ34="","",MAX(C34:D43,U34:V43,AM34:AN43,BE34:BF43,BW34:BX43)+1)</f>
        <v>19</v>
      </c>
      <c r="CP34" s="336"/>
      <c r="CQ34" s="335" t="str">
        <f>IF('各会計、関係団体の財政状況及び健全化判断比率'!BS7="","",'各会計、関係団体の財政状況及び健全化判断比率'!BS7)</f>
        <v>笠沙恵比寿</v>
      </c>
      <c r="CR34" s="335"/>
      <c r="CS34" s="335"/>
      <c r="CT34" s="335"/>
      <c r="CU34" s="335"/>
      <c r="CV34" s="335"/>
      <c r="CW34" s="335"/>
      <c r="CX34" s="335"/>
      <c r="CY34" s="335"/>
      <c r="CZ34" s="335"/>
      <c r="DA34" s="335"/>
      <c r="DB34" s="335"/>
      <c r="DC34" s="335"/>
      <c r="DD34" s="335"/>
      <c r="DE34" s="335"/>
      <c r="DF34" s="69"/>
      <c r="DG34" s="337" t="str">
        <f>IF('各会計、関係団体の財政状況及び健全化判断比率'!BR7="","",'各会計、関係団体の財政状況及び健全化判断比率'!BR7)</f>
        <v/>
      </c>
      <c r="DH34" s="337"/>
      <c r="DI34" s="76"/>
      <c r="DJ34" s="44"/>
      <c r="DK34" s="44"/>
      <c r="DL34" s="44"/>
      <c r="DM34" s="44"/>
      <c r="DN34" s="44"/>
      <c r="DO34" s="44"/>
    </row>
    <row r="35" spans="1:119" ht="32.25" customHeight="1">
      <c r="A35" s="45"/>
      <c r="B35" s="71"/>
      <c r="C35" s="336">
        <f>IF(E35="","",C34+1)</f>
        <v>2</v>
      </c>
      <c r="D35" s="336"/>
      <c r="E35" s="335" t="str">
        <f>IF('各会計、関係団体の財政状況及び健全化判断比率'!B8="","",'各会計、関係団体の財政状況及び健全化判断比率'!B8)</f>
        <v>診療所特別会計</v>
      </c>
      <c r="F35" s="335"/>
      <c r="G35" s="335"/>
      <c r="H35" s="335"/>
      <c r="I35" s="335"/>
      <c r="J35" s="335"/>
      <c r="K35" s="335"/>
      <c r="L35" s="335"/>
      <c r="M35" s="335"/>
      <c r="N35" s="335"/>
      <c r="O35" s="335"/>
      <c r="P35" s="335"/>
      <c r="Q35" s="335"/>
      <c r="R35" s="335"/>
      <c r="S35" s="335"/>
      <c r="T35" s="72"/>
      <c r="U35" s="336">
        <f>IF(W35="","",U34+1)</f>
        <v>4</v>
      </c>
      <c r="V35" s="336"/>
      <c r="W35" s="335" t="str">
        <f>IF('各会計、関係団体の財政状況及び健全化判断比率'!B29="","",'各会計、関係団体の財政状況及び健全化判断比率'!B29)</f>
        <v>介護保険特別会計</v>
      </c>
      <c r="X35" s="335"/>
      <c r="Y35" s="335"/>
      <c r="Z35" s="335"/>
      <c r="AA35" s="335"/>
      <c r="AB35" s="335"/>
      <c r="AC35" s="335"/>
      <c r="AD35" s="335"/>
      <c r="AE35" s="335"/>
      <c r="AF35" s="335"/>
      <c r="AG35" s="335"/>
      <c r="AH35" s="335"/>
      <c r="AI35" s="335"/>
      <c r="AJ35" s="335"/>
      <c r="AK35" s="335"/>
      <c r="AL35" s="72"/>
      <c r="AM35" s="336">
        <f t="shared" ref="AM35:AM43" si="0">IF(AO35="","",AM34+1)</f>
        <v>9</v>
      </c>
      <c r="AN35" s="336"/>
      <c r="AO35" s="335" t="str">
        <f>IF('各会計、関係団体の財政状況及び健全化判断比率'!B34="","",'各会計、関係団体の財政状況及び健全化判断比率'!B34)</f>
        <v>病院事業会計</v>
      </c>
      <c r="AP35" s="335"/>
      <c r="AQ35" s="335"/>
      <c r="AR35" s="335"/>
      <c r="AS35" s="335"/>
      <c r="AT35" s="335"/>
      <c r="AU35" s="335"/>
      <c r="AV35" s="335"/>
      <c r="AW35" s="335"/>
      <c r="AX35" s="335"/>
      <c r="AY35" s="335"/>
      <c r="AZ35" s="335"/>
      <c r="BA35" s="335"/>
      <c r="BB35" s="335"/>
      <c r="BC35" s="335"/>
      <c r="BD35" s="72"/>
      <c r="BE35" s="336">
        <f t="shared" ref="BE35:BE43" si="1">IF(BG35="","",BE34+1)</f>
        <v>11</v>
      </c>
      <c r="BF35" s="336"/>
      <c r="BG35" s="335" t="str">
        <f>IF('各会計、関係団体の財政状況及び健全化判断比率'!B36="","",'各会計、関係団体の財政状況及び健全化判断比率'!B36)</f>
        <v>漁業集落環境整備事業特別会計</v>
      </c>
      <c r="BH35" s="335"/>
      <c r="BI35" s="335"/>
      <c r="BJ35" s="335"/>
      <c r="BK35" s="335"/>
      <c r="BL35" s="335"/>
      <c r="BM35" s="335"/>
      <c r="BN35" s="335"/>
      <c r="BO35" s="335"/>
      <c r="BP35" s="335"/>
      <c r="BQ35" s="335"/>
      <c r="BR35" s="335"/>
      <c r="BS35" s="335"/>
      <c r="BT35" s="335"/>
      <c r="BU35" s="335"/>
      <c r="BV35" s="72"/>
      <c r="BW35" s="336">
        <f t="shared" ref="BW35:BW43" si="2">IF(BY35="","",BW34+1)</f>
        <v>14</v>
      </c>
      <c r="BX35" s="336"/>
      <c r="BY35" s="335" t="str">
        <f>IF('各会計、関係団体の財政状況及び健全化判断比率'!B69="","",'各会計、関係団体の財政状況及び健全化判断比率'!B69)</f>
        <v>南薩介護保険事務組合</v>
      </c>
      <c r="BZ35" s="335"/>
      <c r="CA35" s="335"/>
      <c r="CB35" s="335"/>
      <c r="CC35" s="335"/>
      <c r="CD35" s="335"/>
      <c r="CE35" s="335"/>
      <c r="CF35" s="335"/>
      <c r="CG35" s="335"/>
      <c r="CH35" s="335"/>
      <c r="CI35" s="335"/>
      <c r="CJ35" s="335"/>
      <c r="CK35" s="335"/>
      <c r="CL35" s="335"/>
      <c r="CM35" s="335"/>
      <c r="CN35" s="72"/>
      <c r="CO35" s="336">
        <f t="shared" ref="CO35:CO43" si="3">IF(CQ35="","",CO34+1)</f>
        <v>20</v>
      </c>
      <c r="CP35" s="336"/>
      <c r="CQ35" s="335" t="str">
        <f>IF('各会計、関係団体の財政状況及び健全化判断比率'!BS8="","",'各会計、関係団体の財政状況及び健全化判断比率'!BS8)</f>
        <v>杜氏の里笠沙</v>
      </c>
      <c r="CR35" s="335"/>
      <c r="CS35" s="335"/>
      <c r="CT35" s="335"/>
      <c r="CU35" s="335"/>
      <c r="CV35" s="335"/>
      <c r="CW35" s="335"/>
      <c r="CX35" s="335"/>
      <c r="CY35" s="335"/>
      <c r="CZ35" s="335"/>
      <c r="DA35" s="335"/>
      <c r="DB35" s="335"/>
      <c r="DC35" s="335"/>
      <c r="DD35" s="335"/>
      <c r="DE35" s="335"/>
      <c r="DF35" s="69"/>
      <c r="DG35" s="337" t="str">
        <f>IF('各会計、関係団体の財政状況及び健全化判断比率'!BR8="","",'各会計、関係団体の財政状況及び健全化判断比率'!BR8)</f>
        <v/>
      </c>
      <c r="DH35" s="337"/>
      <c r="DI35" s="76"/>
      <c r="DJ35" s="44"/>
      <c r="DK35" s="44"/>
      <c r="DL35" s="44"/>
      <c r="DM35" s="44"/>
      <c r="DN35" s="44"/>
      <c r="DO35" s="44"/>
    </row>
    <row r="36" spans="1:119" ht="32.25" customHeight="1">
      <c r="A36" s="45"/>
      <c r="B36" s="71"/>
      <c r="C36" s="336" t="str">
        <f>IF(E36="","",C35+1)</f>
        <v/>
      </c>
      <c r="D36" s="336"/>
      <c r="E36" s="335" t="str">
        <f>IF('各会計、関係団体の財政状況及び健全化判断比率'!B9="","",'各会計、関係団体の財政状況及び健全化判断比率'!B9)</f>
        <v/>
      </c>
      <c r="F36" s="335"/>
      <c r="G36" s="335"/>
      <c r="H36" s="335"/>
      <c r="I36" s="335"/>
      <c r="J36" s="335"/>
      <c r="K36" s="335"/>
      <c r="L36" s="335"/>
      <c r="M36" s="335"/>
      <c r="N36" s="335"/>
      <c r="O36" s="335"/>
      <c r="P36" s="335"/>
      <c r="Q36" s="335"/>
      <c r="R36" s="335"/>
      <c r="S36" s="335"/>
      <c r="T36" s="72"/>
      <c r="U36" s="336">
        <f t="shared" ref="U36:U43" si="4">IF(W36="","",U35+1)</f>
        <v>5</v>
      </c>
      <c r="V36" s="336"/>
      <c r="W36" s="335" t="str">
        <f>IF('各会計、関係団体の財政状況及び健全化判断比率'!B30="","",'各会計、関係団体の財政状況及び健全化判断比率'!B30)</f>
        <v>後期高齢者医療特別会計</v>
      </c>
      <c r="X36" s="335"/>
      <c r="Y36" s="335"/>
      <c r="Z36" s="335"/>
      <c r="AA36" s="335"/>
      <c r="AB36" s="335"/>
      <c r="AC36" s="335"/>
      <c r="AD36" s="335"/>
      <c r="AE36" s="335"/>
      <c r="AF36" s="335"/>
      <c r="AG36" s="335"/>
      <c r="AH36" s="335"/>
      <c r="AI36" s="335"/>
      <c r="AJ36" s="335"/>
      <c r="AK36" s="335"/>
      <c r="AL36" s="72"/>
      <c r="AM36" s="336" t="str">
        <f t="shared" si="0"/>
        <v/>
      </c>
      <c r="AN36" s="336"/>
      <c r="AO36" s="335"/>
      <c r="AP36" s="335"/>
      <c r="AQ36" s="335"/>
      <c r="AR36" s="335"/>
      <c r="AS36" s="335"/>
      <c r="AT36" s="335"/>
      <c r="AU36" s="335"/>
      <c r="AV36" s="335"/>
      <c r="AW36" s="335"/>
      <c r="AX36" s="335"/>
      <c r="AY36" s="335"/>
      <c r="AZ36" s="335"/>
      <c r="BA36" s="335"/>
      <c r="BB36" s="335"/>
      <c r="BC36" s="335"/>
      <c r="BD36" s="72"/>
      <c r="BE36" s="336">
        <f t="shared" si="1"/>
        <v>12</v>
      </c>
      <c r="BF36" s="336"/>
      <c r="BG36" s="335" t="str">
        <f>IF('各会計、関係団体の財政状況及び健全化判断比率'!B37="","",'各会計、関係団体の財政状況及び健全化判断比率'!B37)</f>
        <v>農業集落排水事業特別会計</v>
      </c>
      <c r="BH36" s="335"/>
      <c r="BI36" s="335"/>
      <c r="BJ36" s="335"/>
      <c r="BK36" s="335"/>
      <c r="BL36" s="335"/>
      <c r="BM36" s="335"/>
      <c r="BN36" s="335"/>
      <c r="BO36" s="335"/>
      <c r="BP36" s="335"/>
      <c r="BQ36" s="335"/>
      <c r="BR36" s="335"/>
      <c r="BS36" s="335"/>
      <c r="BT36" s="335"/>
      <c r="BU36" s="335"/>
      <c r="BV36" s="72"/>
      <c r="BW36" s="336">
        <f t="shared" si="2"/>
        <v>15</v>
      </c>
      <c r="BX36" s="336"/>
      <c r="BY36" s="335" t="str">
        <f>IF('各会計、関係団体の財政状況及び健全化判断比率'!B70="","",'各会計、関係団体の財政状況及び健全化判断比率'!B70)</f>
        <v>鹿児島県市町村総合事務組合</v>
      </c>
      <c r="BZ36" s="335"/>
      <c r="CA36" s="335"/>
      <c r="CB36" s="335"/>
      <c r="CC36" s="335"/>
      <c r="CD36" s="335"/>
      <c r="CE36" s="335"/>
      <c r="CF36" s="335"/>
      <c r="CG36" s="335"/>
      <c r="CH36" s="335"/>
      <c r="CI36" s="335"/>
      <c r="CJ36" s="335"/>
      <c r="CK36" s="335"/>
      <c r="CL36" s="335"/>
      <c r="CM36" s="335"/>
      <c r="CN36" s="72"/>
      <c r="CO36" s="336">
        <f t="shared" si="3"/>
        <v>21</v>
      </c>
      <c r="CP36" s="336"/>
      <c r="CQ36" s="335" t="str">
        <f>IF('各会計、関係団体の財政状況及び健全化判断比率'!BS9="","",'各会計、関係団体の財政状況及び健全化判断比率'!BS9)</f>
        <v>南さつま市農業公社</v>
      </c>
      <c r="CR36" s="335"/>
      <c r="CS36" s="335"/>
      <c r="CT36" s="335"/>
      <c r="CU36" s="335"/>
      <c r="CV36" s="335"/>
      <c r="CW36" s="335"/>
      <c r="CX36" s="335"/>
      <c r="CY36" s="335"/>
      <c r="CZ36" s="335"/>
      <c r="DA36" s="335"/>
      <c r="DB36" s="335"/>
      <c r="DC36" s="335"/>
      <c r="DD36" s="335"/>
      <c r="DE36" s="335"/>
      <c r="DF36" s="69"/>
      <c r="DG36" s="337" t="str">
        <f>IF('各会計、関係団体の財政状況及び健全化判断比率'!BR9="","",'各会計、関係団体の財政状況及び健全化判断比率'!BR9)</f>
        <v/>
      </c>
      <c r="DH36" s="337"/>
      <c r="DI36" s="76"/>
      <c r="DJ36" s="44"/>
      <c r="DK36" s="44"/>
      <c r="DL36" s="44"/>
      <c r="DM36" s="44"/>
      <c r="DN36" s="44"/>
      <c r="DO36" s="44"/>
    </row>
    <row r="37" spans="1:119" ht="32.25" customHeight="1">
      <c r="A37" s="45"/>
      <c r="B37" s="71"/>
      <c r="C37" s="336" t="str">
        <f>IF(E37="","",C36+1)</f>
        <v/>
      </c>
      <c r="D37" s="336"/>
      <c r="E37" s="335" t="str">
        <f>IF('各会計、関係団体の財政状況及び健全化判断比率'!B10="","",'各会計、関係団体の財政状況及び健全化判断比率'!B10)</f>
        <v/>
      </c>
      <c r="F37" s="335"/>
      <c r="G37" s="335"/>
      <c r="H37" s="335"/>
      <c r="I37" s="335"/>
      <c r="J37" s="335"/>
      <c r="K37" s="335"/>
      <c r="L37" s="335"/>
      <c r="M37" s="335"/>
      <c r="N37" s="335"/>
      <c r="O37" s="335"/>
      <c r="P37" s="335"/>
      <c r="Q37" s="335"/>
      <c r="R37" s="335"/>
      <c r="S37" s="335"/>
      <c r="T37" s="72"/>
      <c r="U37" s="336">
        <f t="shared" si="4"/>
        <v>6</v>
      </c>
      <c r="V37" s="336"/>
      <c r="W37" s="335" t="str">
        <f>IF('各会計、関係団体の財政状況及び健全化判断比率'!B31="","",'各会計、関係団体の財政状況及び健全化判断比率'!B31)</f>
        <v>特別養護老人ホーム事業特別会計</v>
      </c>
      <c r="X37" s="335"/>
      <c r="Y37" s="335"/>
      <c r="Z37" s="335"/>
      <c r="AA37" s="335"/>
      <c r="AB37" s="335"/>
      <c r="AC37" s="335"/>
      <c r="AD37" s="335"/>
      <c r="AE37" s="335"/>
      <c r="AF37" s="335"/>
      <c r="AG37" s="335"/>
      <c r="AH37" s="335"/>
      <c r="AI37" s="335"/>
      <c r="AJ37" s="335"/>
      <c r="AK37" s="335"/>
      <c r="AL37" s="72"/>
      <c r="AM37" s="336" t="str">
        <f t="shared" si="0"/>
        <v/>
      </c>
      <c r="AN37" s="336"/>
      <c r="AO37" s="335"/>
      <c r="AP37" s="335"/>
      <c r="AQ37" s="335"/>
      <c r="AR37" s="335"/>
      <c r="AS37" s="335"/>
      <c r="AT37" s="335"/>
      <c r="AU37" s="335"/>
      <c r="AV37" s="335"/>
      <c r="AW37" s="335"/>
      <c r="AX37" s="335"/>
      <c r="AY37" s="335"/>
      <c r="AZ37" s="335"/>
      <c r="BA37" s="335"/>
      <c r="BB37" s="335"/>
      <c r="BC37" s="335"/>
      <c r="BD37" s="72"/>
      <c r="BE37" s="336" t="str">
        <f t="shared" si="1"/>
        <v/>
      </c>
      <c r="BF37" s="336"/>
      <c r="BG37" s="335"/>
      <c r="BH37" s="335"/>
      <c r="BI37" s="335"/>
      <c r="BJ37" s="335"/>
      <c r="BK37" s="335"/>
      <c r="BL37" s="335"/>
      <c r="BM37" s="335"/>
      <c r="BN37" s="335"/>
      <c r="BO37" s="335"/>
      <c r="BP37" s="335"/>
      <c r="BQ37" s="335"/>
      <c r="BR37" s="335"/>
      <c r="BS37" s="335"/>
      <c r="BT37" s="335"/>
      <c r="BU37" s="335"/>
      <c r="BV37" s="72"/>
      <c r="BW37" s="336">
        <f t="shared" si="2"/>
        <v>16</v>
      </c>
      <c r="BX37" s="336"/>
      <c r="BY37" s="335" t="str">
        <f>IF('各会計、関係団体の財政状況及び健全化判断比率'!B71="","",'各会計、関係団体の財政状況及び健全化判断比率'!B71)</f>
        <v>鹿児島県後期高齢者医療広域連合（一般会計）</v>
      </c>
      <c r="BZ37" s="335"/>
      <c r="CA37" s="335"/>
      <c r="CB37" s="335"/>
      <c r="CC37" s="335"/>
      <c r="CD37" s="335"/>
      <c r="CE37" s="335"/>
      <c r="CF37" s="335"/>
      <c r="CG37" s="335"/>
      <c r="CH37" s="335"/>
      <c r="CI37" s="335"/>
      <c r="CJ37" s="335"/>
      <c r="CK37" s="335"/>
      <c r="CL37" s="335"/>
      <c r="CM37" s="335"/>
      <c r="CN37" s="72"/>
      <c r="CO37" s="336" t="str">
        <f t="shared" si="3"/>
        <v/>
      </c>
      <c r="CP37" s="336"/>
      <c r="CQ37" s="335" t="str">
        <f>IF('各会計、関係団体の財政状況及び健全化判断比率'!BS10="","",'各会計、関係団体の財政状況及び健全化判断比率'!BS10)</f>
        <v/>
      </c>
      <c r="CR37" s="335"/>
      <c r="CS37" s="335"/>
      <c r="CT37" s="335"/>
      <c r="CU37" s="335"/>
      <c r="CV37" s="335"/>
      <c r="CW37" s="335"/>
      <c r="CX37" s="335"/>
      <c r="CY37" s="335"/>
      <c r="CZ37" s="335"/>
      <c r="DA37" s="335"/>
      <c r="DB37" s="335"/>
      <c r="DC37" s="335"/>
      <c r="DD37" s="335"/>
      <c r="DE37" s="335"/>
      <c r="DF37" s="69"/>
      <c r="DG37" s="337" t="str">
        <f>IF('各会計、関係団体の財政状況及び健全化判断比率'!BR10="","",'各会計、関係団体の財政状況及び健全化判断比率'!BR10)</f>
        <v/>
      </c>
      <c r="DH37" s="337"/>
      <c r="DI37" s="76"/>
      <c r="DJ37" s="44"/>
      <c r="DK37" s="44"/>
      <c r="DL37" s="44"/>
      <c r="DM37" s="44"/>
      <c r="DN37" s="44"/>
      <c r="DO37" s="44"/>
    </row>
    <row r="38" spans="1:119" ht="32.25" customHeight="1">
      <c r="A38" s="45"/>
      <c r="B38" s="71"/>
      <c r="C38" s="336" t="str">
        <f t="shared" ref="C38:C43" si="5">IF(E38="","",C37+1)</f>
        <v/>
      </c>
      <c r="D38" s="336"/>
      <c r="E38" s="335" t="str">
        <f>IF('各会計、関係団体の財政状況及び健全化判断比率'!B11="","",'各会計、関係団体の財政状況及び健全化判断比率'!B11)</f>
        <v/>
      </c>
      <c r="F38" s="335"/>
      <c r="G38" s="335"/>
      <c r="H38" s="335"/>
      <c r="I38" s="335"/>
      <c r="J38" s="335"/>
      <c r="K38" s="335"/>
      <c r="L38" s="335"/>
      <c r="M38" s="335"/>
      <c r="N38" s="335"/>
      <c r="O38" s="335"/>
      <c r="P38" s="335"/>
      <c r="Q38" s="335"/>
      <c r="R38" s="335"/>
      <c r="S38" s="335"/>
      <c r="T38" s="72"/>
      <c r="U38" s="336">
        <f t="shared" si="4"/>
        <v>7</v>
      </c>
      <c r="V38" s="336"/>
      <c r="W38" s="335" t="str">
        <f>IF('各会計、関係団体の財政状況及び健全化判断比率'!B32="","",'各会計、関係団体の財政状況及び健全化判断比率'!B32)</f>
        <v>交通災害共済特別会計</v>
      </c>
      <c r="X38" s="335"/>
      <c r="Y38" s="335"/>
      <c r="Z38" s="335"/>
      <c r="AA38" s="335"/>
      <c r="AB38" s="335"/>
      <c r="AC38" s="335"/>
      <c r="AD38" s="335"/>
      <c r="AE38" s="335"/>
      <c r="AF38" s="335"/>
      <c r="AG38" s="335"/>
      <c r="AH38" s="335"/>
      <c r="AI38" s="335"/>
      <c r="AJ38" s="335"/>
      <c r="AK38" s="335"/>
      <c r="AL38" s="72"/>
      <c r="AM38" s="336" t="str">
        <f t="shared" si="0"/>
        <v/>
      </c>
      <c r="AN38" s="336"/>
      <c r="AO38" s="335"/>
      <c r="AP38" s="335"/>
      <c r="AQ38" s="335"/>
      <c r="AR38" s="335"/>
      <c r="AS38" s="335"/>
      <c r="AT38" s="335"/>
      <c r="AU38" s="335"/>
      <c r="AV38" s="335"/>
      <c r="AW38" s="335"/>
      <c r="AX38" s="335"/>
      <c r="AY38" s="335"/>
      <c r="AZ38" s="335"/>
      <c r="BA38" s="335"/>
      <c r="BB38" s="335"/>
      <c r="BC38" s="335"/>
      <c r="BD38" s="72"/>
      <c r="BE38" s="336" t="str">
        <f t="shared" si="1"/>
        <v/>
      </c>
      <c r="BF38" s="336"/>
      <c r="BG38" s="335"/>
      <c r="BH38" s="335"/>
      <c r="BI38" s="335"/>
      <c r="BJ38" s="335"/>
      <c r="BK38" s="335"/>
      <c r="BL38" s="335"/>
      <c r="BM38" s="335"/>
      <c r="BN38" s="335"/>
      <c r="BO38" s="335"/>
      <c r="BP38" s="335"/>
      <c r="BQ38" s="335"/>
      <c r="BR38" s="335"/>
      <c r="BS38" s="335"/>
      <c r="BT38" s="335"/>
      <c r="BU38" s="335"/>
      <c r="BV38" s="72"/>
      <c r="BW38" s="336">
        <f t="shared" si="2"/>
        <v>17</v>
      </c>
      <c r="BX38" s="336"/>
      <c r="BY38" s="335" t="str">
        <f>IF('各会計、関係団体の財政状況及び健全化判断比率'!B72="","",'各会計、関係団体の財政状況及び健全化判断比率'!B72)</f>
        <v>鹿児島県後期高齢者医療広域連合（特別会計）</v>
      </c>
      <c r="BZ38" s="335"/>
      <c r="CA38" s="335"/>
      <c r="CB38" s="335"/>
      <c r="CC38" s="335"/>
      <c r="CD38" s="335"/>
      <c r="CE38" s="335"/>
      <c r="CF38" s="335"/>
      <c r="CG38" s="335"/>
      <c r="CH38" s="335"/>
      <c r="CI38" s="335"/>
      <c r="CJ38" s="335"/>
      <c r="CK38" s="335"/>
      <c r="CL38" s="335"/>
      <c r="CM38" s="335"/>
      <c r="CN38" s="72"/>
      <c r="CO38" s="336" t="str">
        <f t="shared" si="3"/>
        <v/>
      </c>
      <c r="CP38" s="336"/>
      <c r="CQ38" s="335" t="str">
        <f>IF('各会計、関係団体の財政状況及び健全化判断比率'!BS11="","",'各会計、関係団体の財政状況及び健全化判断比率'!BS11)</f>
        <v/>
      </c>
      <c r="CR38" s="335"/>
      <c r="CS38" s="335"/>
      <c r="CT38" s="335"/>
      <c r="CU38" s="335"/>
      <c r="CV38" s="335"/>
      <c r="CW38" s="335"/>
      <c r="CX38" s="335"/>
      <c r="CY38" s="335"/>
      <c r="CZ38" s="335"/>
      <c r="DA38" s="335"/>
      <c r="DB38" s="335"/>
      <c r="DC38" s="335"/>
      <c r="DD38" s="335"/>
      <c r="DE38" s="335"/>
      <c r="DF38" s="69"/>
      <c r="DG38" s="337" t="str">
        <f>IF('各会計、関係団体の財政状況及び健全化判断比率'!BR11="","",'各会計、関係団体の財政状況及び健全化判断比率'!BR11)</f>
        <v/>
      </c>
      <c r="DH38" s="337"/>
      <c r="DI38" s="76"/>
      <c r="DJ38" s="44"/>
      <c r="DK38" s="44"/>
      <c r="DL38" s="44"/>
      <c r="DM38" s="44"/>
      <c r="DN38" s="44"/>
      <c r="DO38" s="44"/>
    </row>
    <row r="39" spans="1:119" ht="32.25" customHeight="1">
      <c r="A39" s="45"/>
      <c r="B39" s="71"/>
      <c r="C39" s="336" t="str">
        <f t="shared" si="5"/>
        <v/>
      </c>
      <c r="D39" s="336"/>
      <c r="E39" s="335" t="str">
        <f>IF('各会計、関係団体の財政状況及び健全化判断比率'!B12="","",'各会計、関係団体の財政状況及び健全化判断比率'!B12)</f>
        <v/>
      </c>
      <c r="F39" s="335"/>
      <c r="G39" s="335"/>
      <c r="H39" s="335"/>
      <c r="I39" s="335"/>
      <c r="J39" s="335"/>
      <c r="K39" s="335"/>
      <c r="L39" s="335"/>
      <c r="M39" s="335"/>
      <c r="N39" s="335"/>
      <c r="O39" s="335"/>
      <c r="P39" s="335"/>
      <c r="Q39" s="335"/>
      <c r="R39" s="335"/>
      <c r="S39" s="335"/>
      <c r="T39" s="72"/>
      <c r="U39" s="336" t="str">
        <f t="shared" si="4"/>
        <v/>
      </c>
      <c r="V39" s="336"/>
      <c r="W39" s="335"/>
      <c r="X39" s="335"/>
      <c r="Y39" s="335"/>
      <c r="Z39" s="335"/>
      <c r="AA39" s="335"/>
      <c r="AB39" s="335"/>
      <c r="AC39" s="335"/>
      <c r="AD39" s="335"/>
      <c r="AE39" s="335"/>
      <c r="AF39" s="335"/>
      <c r="AG39" s="335"/>
      <c r="AH39" s="335"/>
      <c r="AI39" s="335"/>
      <c r="AJ39" s="335"/>
      <c r="AK39" s="335"/>
      <c r="AL39" s="72"/>
      <c r="AM39" s="336" t="str">
        <f t="shared" si="0"/>
        <v/>
      </c>
      <c r="AN39" s="336"/>
      <c r="AO39" s="335"/>
      <c r="AP39" s="335"/>
      <c r="AQ39" s="335"/>
      <c r="AR39" s="335"/>
      <c r="AS39" s="335"/>
      <c r="AT39" s="335"/>
      <c r="AU39" s="335"/>
      <c r="AV39" s="335"/>
      <c r="AW39" s="335"/>
      <c r="AX39" s="335"/>
      <c r="AY39" s="335"/>
      <c r="AZ39" s="335"/>
      <c r="BA39" s="335"/>
      <c r="BB39" s="335"/>
      <c r="BC39" s="335"/>
      <c r="BD39" s="72"/>
      <c r="BE39" s="336" t="str">
        <f t="shared" si="1"/>
        <v/>
      </c>
      <c r="BF39" s="336"/>
      <c r="BG39" s="335"/>
      <c r="BH39" s="335"/>
      <c r="BI39" s="335"/>
      <c r="BJ39" s="335"/>
      <c r="BK39" s="335"/>
      <c r="BL39" s="335"/>
      <c r="BM39" s="335"/>
      <c r="BN39" s="335"/>
      <c r="BO39" s="335"/>
      <c r="BP39" s="335"/>
      <c r="BQ39" s="335"/>
      <c r="BR39" s="335"/>
      <c r="BS39" s="335"/>
      <c r="BT39" s="335"/>
      <c r="BU39" s="335"/>
      <c r="BV39" s="72"/>
      <c r="BW39" s="336">
        <f t="shared" si="2"/>
        <v>18</v>
      </c>
      <c r="BX39" s="336"/>
      <c r="BY39" s="335" t="str">
        <f>IF('各会計、関係団体の財政状況及び健全化判断比率'!B73="","",'各会計、関係団体の財政状況及び健全化判断比率'!B73)</f>
        <v>指宿南九州消防組合</v>
      </c>
      <c r="BZ39" s="335"/>
      <c r="CA39" s="335"/>
      <c r="CB39" s="335"/>
      <c r="CC39" s="335"/>
      <c r="CD39" s="335"/>
      <c r="CE39" s="335"/>
      <c r="CF39" s="335"/>
      <c r="CG39" s="335"/>
      <c r="CH39" s="335"/>
      <c r="CI39" s="335"/>
      <c r="CJ39" s="335"/>
      <c r="CK39" s="335"/>
      <c r="CL39" s="335"/>
      <c r="CM39" s="335"/>
      <c r="CN39" s="72"/>
      <c r="CO39" s="336" t="str">
        <f t="shared" si="3"/>
        <v/>
      </c>
      <c r="CP39" s="336"/>
      <c r="CQ39" s="335" t="str">
        <f>IF('各会計、関係団体の財政状況及び健全化判断比率'!BS12="","",'各会計、関係団体の財政状況及び健全化判断比率'!BS12)</f>
        <v/>
      </c>
      <c r="CR39" s="335"/>
      <c r="CS39" s="335"/>
      <c r="CT39" s="335"/>
      <c r="CU39" s="335"/>
      <c r="CV39" s="335"/>
      <c r="CW39" s="335"/>
      <c r="CX39" s="335"/>
      <c r="CY39" s="335"/>
      <c r="CZ39" s="335"/>
      <c r="DA39" s="335"/>
      <c r="DB39" s="335"/>
      <c r="DC39" s="335"/>
      <c r="DD39" s="335"/>
      <c r="DE39" s="335"/>
      <c r="DF39" s="69"/>
      <c r="DG39" s="337" t="str">
        <f>IF('各会計、関係団体の財政状況及び健全化判断比率'!BR12="","",'各会計、関係団体の財政状況及び健全化判断比率'!BR12)</f>
        <v/>
      </c>
      <c r="DH39" s="337"/>
      <c r="DI39" s="76"/>
      <c r="DJ39" s="44"/>
      <c r="DK39" s="44"/>
      <c r="DL39" s="44"/>
      <c r="DM39" s="44"/>
      <c r="DN39" s="44"/>
      <c r="DO39" s="44"/>
    </row>
    <row r="40" spans="1:119" ht="32.25" customHeight="1">
      <c r="A40" s="45"/>
      <c r="B40" s="71"/>
      <c r="C40" s="336" t="str">
        <f t="shared" si="5"/>
        <v/>
      </c>
      <c r="D40" s="336"/>
      <c r="E40" s="335" t="str">
        <f>IF('各会計、関係団体の財政状況及び健全化判断比率'!B13="","",'各会計、関係団体の財政状況及び健全化判断比率'!B13)</f>
        <v/>
      </c>
      <c r="F40" s="335"/>
      <c r="G40" s="335"/>
      <c r="H40" s="335"/>
      <c r="I40" s="335"/>
      <c r="J40" s="335"/>
      <c r="K40" s="335"/>
      <c r="L40" s="335"/>
      <c r="M40" s="335"/>
      <c r="N40" s="335"/>
      <c r="O40" s="335"/>
      <c r="P40" s="335"/>
      <c r="Q40" s="335"/>
      <c r="R40" s="335"/>
      <c r="S40" s="335"/>
      <c r="T40" s="72"/>
      <c r="U40" s="336" t="str">
        <f t="shared" si="4"/>
        <v/>
      </c>
      <c r="V40" s="336"/>
      <c r="W40" s="335"/>
      <c r="X40" s="335"/>
      <c r="Y40" s="335"/>
      <c r="Z40" s="335"/>
      <c r="AA40" s="335"/>
      <c r="AB40" s="335"/>
      <c r="AC40" s="335"/>
      <c r="AD40" s="335"/>
      <c r="AE40" s="335"/>
      <c r="AF40" s="335"/>
      <c r="AG40" s="335"/>
      <c r="AH40" s="335"/>
      <c r="AI40" s="335"/>
      <c r="AJ40" s="335"/>
      <c r="AK40" s="335"/>
      <c r="AL40" s="72"/>
      <c r="AM40" s="336" t="str">
        <f t="shared" si="0"/>
        <v/>
      </c>
      <c r="AN40" s="336"/>
      <c r="AO40" s="335"/>
      <c r="AP40" s="335"/>
      <c r="AQ40" s="335"/>
      <c r="AR40" s="335"/>
      <c r="AS40" s="335"/>
      <c r="AT40" s="335"/>
      <c r="AU40" s="335"/>
      <c r="AV40" s="335"/>
      <c r="AW40" s="335"/>
      <c r="AX40" s="335"/>
      <c r="AY40" s="335"/>
      <c r="AZ40" s="335"/>
      <c r="BA40" s="335"/>
      <c r="BB40" s="335"/>
      <c r="BC40" s="335"/>
      <c r="BD40" s="72"/>
      <c r="BE40" s="336" t="str">
        <f t="shared" si="1"/>
        <v/>
      </c>
      <c r="BF40" s="336"/>
      <c r="BG40" s="335"/>
      <c r="BH40" s="335"/>
      <c r="BI40" s="335"/>
      <c r="BJ40" s="335"/>
      <c r="BK40" s="335"/>
      <c r="BL40" s="335"/>
      <c r="BM40" s="335"/>
      <c r="BN40" s="335"/>
      <c r="BO40" s="335"/>
      <c r="BP40" s="335"/>
      <c r="BQ40" s="335"/>
      <c r="BR40" s="335"/>
      <c r="BS40" s="335"/>
      <c r="BT40" s="335"/>
      <c r="BU40" s="335"/>
      <c r="BV40" s="72"/>
      <c r="BW40" s="336" t="str">
        <f t="shared" si="2"/>
        <v/>
      </c>
      <c r="BX40" s="336"/>
      <c r="BY40" s="335" t="str">
        <f>IF('各会計、関係団体の財政状況及び健全化判断比率'!B74="","",'各会計、関係団体の財政状況及び健全化判断比率'!B74)</f>
        <v/>
      </c>
      <c r="BZ40" s="335"/>
      <c r="CA40" s="335"/>
      <c r="CB40" s="335"/>
      <c r="CC40" s="335"/>
      <c r="CD40" s="335"/>
      <c r="CE40" s="335"/>
      <c r="CF40" s="335"/>
      <c r="CG40" s="335"/>
      <c r="CH40" s="335"/>
      <c r="CI40" s="335"/>
      <c r="CJ40" s="335"/>
      <c r="CK40" s="335"/>
      <c r="CL40" s="335"/>
      <c r="CM40" s="335"/>
      <c r="CN40" s="72"/>
      <c r="CO40" s="336" t="str">
        <f t="shared" si="3"/>
        <v/>
      </c>
      <c r="CP40" s="336"/>
      <c r="CQ40" s="335" t="str">
        <f>IF('各会計、関係団体の財政状況及び健全化判断比率'!BS13="","",'各会計、関係団体の財政状況及び健全化判断比率'!BS13)</f>
        <v/>
      </c>
      <c r="CR40" s="335"/>
      <c r="CS40" s="335"/>
      <c r="CT40" s="335"/>
      <c r="CU40" s="335"/>
      <c r="CV40" s="335"/>
      <c r="CW40" s="335"/>
      <c r="CX40" s="335"/>
      <c r="CY40" s="335"/>
      <c r="CZ40" s="335"/>
      <c r="DA40" s="335"/>
      <c r="DB40" s="335"/>
      <c r="DC40" s="335"/>
      <c r="DD40" s="335"/>
      <c r="DE40" s="335"/>
      <c r="DF40" s="69"/>
      <c r="DG40" s="337" t="str">
        <f>IF('各会計、関係団体の財政状況及び健全化判断比率'!BR13="","",'各会計、関係団体の財政状況及び健全化判断比率'!BR13)</f>
        <v/>
      </c>
      <c r="DH40" s="337"/>
      <c r="DI40" s="76"/>
      <c r="DJ40" s="44"/>
      <c r="DK40" s="44"/>
      <c r="DL40" s="44"/>
      <c r="DM40" s="44"/>
      <c r="DN40" s="44"/>
      <c r="DO40" s="44"/>
    </row>
    <row r="41" spans="1:119" ht="32.25" customHeight="1">
      <c r="A41" s="45"/>
      <c r="B41" s="71"/>
      <c r="C41" s="336" t="str">
        <f t="shared" si="5"/>
        <v/>
      </c>
      <c r="D41" s="336"/>
      <c r="E41" s="335" t="str">
        <f>IF('各会計、関係団体の財政状況及び健全化判断比率'!B14="","",'各会計、関係団体の財政状況及び健全化判断比率'!B14)</f>
        <v/>
      </c>
      <c r="F41" s="335"/>
      <c r="G41" s="335"/>
      <c r="H41" s="335"/>
      <c r="I41" s="335"/>
      <c r="J41" s="335"/>
      <c r="K41" s="335"/>
      <c r="L41" s="335"/>
      <c r="M41" s="335"/>
      <c r="N41" s="335"/>
      <c r="O41" s="335"/>
      <c r="P41" s="335"/>
      <c r="Q41" s="335"/>
      <c r="R41" s="335"/>
      <c r="S41" s="335"/>
      <c r="T41" s="72"/>
      <c r="U41" s="336" t="str">
        <f t="shared" si="4"/>
        <v/>
      </c>
      <c r="V41" s="336"/>
      <c r="W41" s="335"/>
      <c r="X41" s="335"/>
      <c r="Y41" s="335"/>
      <c r="Z41" s="335"/>
      <c r="AA41" s="335"/>
      <c r="AB41" s="335"/>
      <c r="AC41" s="335"/>
      <c r="AD41" s="335"/>
      <c r="AE41" s="335"/>
      <c r="AF41" s="335"/>
      <c r="AG41" s="335"/>
      <c r="AH41" s="335"/>
      <c r="AI41" s="335"/>
      <c r="AJ41" s="335"/>
      <c r="AK41" s="335"/>
      <c r="AL41" s="72"/>
      <c r="AM41" s="336" t="str">
        <f t="shared" si="0"/>
        <v/>
      </c>
      <c r="AN41" s="336"/>
      <c r="AO41" s="335"/>
      <c r="AP41" s="335"/>
      <c r="AQ41" s="335"/>
      <c r="AR41" s="335"/>
      <c r="AS41" s="335"/>
      <c r="AT41" s="335"/>
      <c r="AU41" s="335"/>
      <c r="AV41" s="335"/>
      <c r="AW41" s="335"/>
      <c r="AX41" s="335"/>
      <c r="AY41" s="335"/>
      <c r="AZ41" s="335"/>
      <c r="BA41" s="335"/>
      <c r="BB41" s="335"/>
      <c r="BC41" s="335"/>
      <c r="BD41" s="72"/>
      <c r="BE41" s="336" t="str">
        <f t="shared" si="1"/>
        <v/>
      </c>
      <c r="BF41" s="336"/>
      <c r="BG41" s="335"/>
      <c r="BH41" s="335"/>
      <c r="BI41" s="335"/>
      <c r="BJ41" s="335"/>
      <c r="BK41" s="335"/>
      <c r="BL41" s="335"/>
      <c r="BM41" s="335"/>
      <c r="BN41" s="335"/>
      <c r="BO41" s="335"/>
      <c r="BP41" s="335"/>
      <c r="BQ41" s="335"/>
      <c r="BR41" s="335"/>
      <c r="BS41" s="335"/>
      <c r="BT41" s="335"/>
      <c r="BU41" s="335"/>
      <c r="BV41" s="72"/>
      <c r="BW41" s="336" t="str">
        <f t="shared" si="2"/>
        <v/>
      </c>
      <c r="BX41" s="336"/>
      <c r="BY41" s="335" t="str">
        <f>IF('各会計、関係団体の財政状況及び健全化判断比率'!B75="","",'各会計、関係団体の財政状況及び健全化判断比率'!B75)</f>
        <v/>
      </c>
      <c r="BZ41" s="335"/>
      <c r="CA41" s="335"/>
      <c r="CB41" s="335"/>
      <c r="CC41" s="335"/>
      <c r="CD41" s="335"/>
      <c r="CE41" s="335"/>
      <c r="CF41" s="335"/>
      <c r="CG41" s="335"/>
      <c r="CH41" s="335"/>
      <c r="CI41" s="335"/>
      <c r="CJ41" s="335"/>
      <c r="CK41" s="335"/>
      <c r="CL41" s="335"/>
      <c r="CM41" s="335"/>
      <c r="CN41" s="72"/>
      <c r="CO41" s="336" t="str">
        <f t="shared" si="3"/>
        <v/>
      </c>
      <c r="CP41" s="336"/>
      <c r="CQ41" s="335" t="str">
        <f>IF('各会計、関係団体の財政状況及び健全化判断比率'!BS14="","",'各会計、関係団体の財政状況及び健全化判断比率'!BS14)</f>
        <v/>
      </c>
      <c r="CR41" s="335"/>
      <c r="CS41" s="335"/>
      <c r="CT41" s="335"/>
      <c r="CU41" s="335"/>
      <c r="CV41" s="335"/>
      <c r="CW41" s="335"/>
      <c r="CX41" s="335"/>
      <c r="CY41" s="335"/>
      <c r="CZ41" s="335"/>
      <c r="DA41" s="335"/>
      <c r="DB41" s="335"/>
      <c r="DC41" s="335"/>
      <c r="DD41" s="335"/>
      <c r="DE41" s="335"/>
      <c r="DF41" s="69"/>
      <c r="DG41" s="337" t="str">
        <f>IF('各会計、関係団体の財政状況及び健全化判断比率'!BR14="","",'各会計、関係団体の財政状況及び健全化判断比率'!BR14)</f>
        <v/>
      </c>
      <c r="DH41" s="337"/>
      <c r="DI41" s="76"/>
      <c r="DJ41" s="44"/>
      <c r="DK41" s="44"/>
      <c r="DL41" s="44"/>
      <c r="DM41" s="44"/>
      <c r="DN41" s="44"/>
      <c r="DO41" s="44"/>
    </row>
    <row r="42" spans="1:119" ht="32.25" customHeight="1">
      <c r="A42" s="44"/>
      <c r="B42" s="71"/>
      <c r="C42" s="336" t="str">
        <f t="shared" si="5"/>
        <v/>
      </c>
      <c r="D42" s="336"/>
      <c r="E42" s="335" t="str">
        <f>IF('各会計、関係団体の財政状況及び健全化判断比率'!B15="","",'各会計、関係団体の財政状況及び健全化判断比率'!B15)</f>
        <v/>
      </c>
      <c r="F42" s="335"/>
      <c r="G42" s="335"/>
      <c r="H42" s="335"/>
      <c r="I42" s="335"/>
      <c r="J42" s="335"/>
      <c r="K42" s="335"/>
      <c r="L42" s="335"/>
      <c r="M42" s="335"/>
      <c r="N42" s="335"/>
      <c r="O42" s="335"/>
      <c r="P42" s="335"/>
      <c r="Q42" s="335"/>
      <c r="R42" s="335"/>
      <c r="S42" s="335"/>
      <c r="T42" s="72"/>
      <c r="U42" s="336" t="str">
        <f t="shared" si="4"/>
        <v/>
      </c>
      <c r="V42" s="336"/>
      <c r="W42" s="335"/>
      <c r="X42" s="335"/>
      <c r="Y42" s="335"/>
      <c r="Z42" s="335"/>
      <c r="AA42" s="335"/>
      <c r="AB42" s="335"/>
      <c r="AC42" s="335"/>
      <c r="AD42" s="335"/>
      <c r="AE42" s="335"/>
      <c r="AF42" s="335"/>
      <c r="AG42" s="335"/>
      <c r="AH42" s="335"/>
      <c r="AI42" s="335"/>
      <c r="AJ42" s="335"/>
      <c r="AK42" s="335"/>
      <c r="AL42" s="72"/>
      <c r="AM42" s="336" t="str">
        <f t="shared" si="0"/>
        <v/>
      </c>
      <c r="AN42" s="336"/>
      <c r="AO42" s="335"/>
      <c r="AP42" s="335"/>
      <c r="AQ42" s="335"/>
      <c r="AR42" s="335"/>
      <c r="AS42" s="335"/>
      <c r="AT42" s="335"/>
      <c r="AU42" s="335"/>
      <c r="AV42" s="335"/>
      <c r="AW42" s="335"/>
      <c r="AX42" s="335"/>
      <c r="AY42" s="335"/>
      <c r="AZ42" s="335"/>
      <c r="BA42" s="335"/>
      <c r="BB42" s="335"/>
      <c r="BC42" s="335"/>
      <c r="BD42" s="72"/>
      <c r="BE42" s="336" t="str">
        <f t="shared" si="1"/>
        <v/>
      </c>
      <c r="BF42" s="336"/>
      <c r="BG42" s="335"/>
      <c r="BH42" s="335"/>
      <c r="BI42" s="335"/>
      <c r="BJ42" s="335"/>
      <c r="BK42" s="335"/>
      <c r="BL42" s="335"/>
      <c r="BM42" s="335"/>
      <c r="BN42" s="335"/>
      <c r="BO42" s="335"/>
      <c r="BP42" s="335"/>
      <c r="BQ42" s="335"/>
      <c r="BR42" s="335"/>
      <c r="BS42" s="335"/>
      <c r="BT42" s="335"/>
      <c r="BU42" s="335"/>
      <c r="BV42" s="72"/>
      <c r="BW42" s="336" t="str">
        <f t="shared" si="2"/>
        <v/>
      </c>
      <c r="BX42" s="336"/>
      <c r="BY42" s="335" t="str">
        <f>IF('各会計、関係団体の財政状況及び健全化判断比率'!B76="","",'各会計、関係団体の財政状況及び健全化判断比率'!B76)</f>
        <v/>
      </c>
      <c r="BZ42" s="335"/>
      <c r="CA42" s="335"/>
      <c r="CB42" s="335"/>
      <c r="CC42" s="335"/>
      <c r="CD42" s="335"/>
      <c r="CE42" s="335"/>
      <c r="CF42" s="335"/>
      <c r="CG42" s="335"/>
      <c r="CH42" s="335"/>
      <c r="CI42" s="335"/>
      <c r="CJ42" s="335"/>
      <c r="CK42" s="335"/>
      <c r="CL42" s="335"/>
      <c r="CM42" s="335"/>
      <c r="CN42" s="72"/>
      <c r="CO42" s="336" t="str">
        <f t="shared" si="3"/>
        <v/>
      </c>
      <c r="CP42" s="336"/>
      <c r="CQ42" s="335" t="str">
        <f>IF('各会計、関係団体の財政状況及び健全化判断比率'!BS15="","",'各会計、関係団体の財政状況及び健全化判断比率'!BS15)</f>
        <v/>
      </c>
      <c r="CR42" s="335"/>
      <c r="CS42" s="335"/>
      <c r="CT42" s="335"/>
      <c r="CU42" s="335"/>
      <c r="CV42" s="335"/>
      <c r="CW42" s="335"/>
      <c r="CX42" s="335"/>
      <c r="CY42" s="335"/>
      <c r="CZ42" s="335"/>
      <c r="DA42" s="335"/>
      <c r="DB42" s="335"/>
      <c r="DC42" s="335"/>
      <c r="DD42" s="335"/>
      <c r="DE42" s="335"/>
      <c r="DF42" s="69"/>
      <c r="DG42" s="337" t="str">
        <f>IF('各会計、関係団体の財政状況及び健全化判断比率'!BR15="","",'各会計、関係団体の財政状況及び健全化判断比率'!BR15)</f>
        <v/>
      </c>
      <c r="DH42" s="337"/>
      <c r="DI42" s="76"/>
      <c r="DJ42" s="44"/>
      <c r="DK42" s="44"/>
      <c r="DL42" s="44"/>
      <c r="DM42" s="44"/>
      <c r="DN42" s="44"/>
      <c r="DO42" s="44"/>
    </row>
    <row r="43" spans="1:119" ht="32.25" customHeight="1">
      <c r="A43" s="44"/>
      <c r="B43" s="71"/>
      <c r="C43" s="336" t="str">
        <f t="shared" si="5"/>
        <v/>
      </c>
      <c r="D43" s="336"/>
      <c r="E43" s="335" t="str">
        <f>IF('各会計、関係団体の財政状況及び健全化判断比率'!B16="","",'各会計、関係団体の財政状況及び健全化判断比率'!B16)</f>
        <v/>
      </c>
      <c r="F43" s="335"/>
      <c r="G43" s="335"/>
      <c r="H43" s="335"/>
      <c r="I43" s="335"/>
      <c r="J43" s="335"/>
      <c r="K43" s="335"/>
      <c r="L43" s="335"/>
      <c r="M43" s="335"/>
      <c r="N43" s="335"/>
      <c r="O43" s="335"/>
      <c r="P43" s="335"/>
      <c r="Q43" s="335"/>
      <c r="R43" s="335"/>
      <c r="S43" s="335"/>
      <c r="T43" s="72"/>
      <c r="U43" s="336" t="str">
        <f t="shared" si="4"/>
        <v/>
      </c>
      <c r="V43" s="336"/>
      <c r="W43" s="335"/>
      <c r="X43" s="335"/>
      <c r="Y43" s="335"/>
      <c r="Z43" s="335"/>
      <c r="AA43" s="335"/>
      <c r="AB43" s="335"/>
      <c r="AC43" s="335"/>
      <c r="AD43" s="335"/>
      <c r="AE43" s="335"/>
      <c r="AF43" s="335"/>
      <c r="AG43" s="335"/>
      <c r="AH43" s="335"/>
      <c r="AI43" s="335"/>
      <c r="AJ43" s="335"/>
      <c r="AK43" s="335"/>
      <c r="AL43" s="72"/>
      <c r="AM43" s="336" t="str">
        <f t="shared" si="0"/>
        <v/>
      </c>
      <c r="AN43" s="336"/>
      <c r="AO43" s="335"/>
      <c r="AP43" s="335"/>
      <c r="AQ43" s="335"/>
      <c r="AR43" s="335"/>
      <c r="AS43" s="335"/>
      <c r="AT43" s="335"/>
      <c r="AU43" s="335"/>
      <c r="AV43" s="335"/>
      <c r="AW43" s="335"/>
      <c r="AX43" s="335"/>
      <c r="AY43" s="335"/>
      <c r="AZ43" s="335"/>
      <c r="BA43" s="335"/>
      <c r="BB43" s="335"/>
      <c r="BC43" s="335"/>
      <c r="BD43" s="72"/>
      <c r="BE43" s="336" t="str">
        <f t="shared" si="1"/>
        <v/>
      </c>
      <c r="BF43" s="336"/>
      <c r="BG43" s="335"/>
      <c r="BH43" s="335"/>
      <c r="BI43" s="335"/>
      <c r="BJ43" s="335"/>
      <c r="BK43" s="335"/>
      <c r="BL43" s="335"/>
      <c r="BM43" s="335"/>
      <c r="BN43" s="335"/>
      <c r="BO43" s="335"/>
      <c r="BP43" s="335"/>
      <c r="BQ43" s="335"/>
      <c r="BR43" s="335"/>
      <c r="BS43" s="335"/>
      <c r="BT43" s="335"/>
      <c r="BU43" s="335"/>
      <c r="BV43" s="72"/>
      <c r="BW43" s="336" t="str">
        <f t="shared" si="2"/>
        <v/>
      </c>
      <c r="BX43" s="336"/>
      <c r="BY43" s="335" t="str">
        <f>IF('各会計、関係団体の財政状況及び健全化判断比率'!B77="","",'各会計、関係団体の財政状況及び健全化判断比率'!B77)</f>
        <v/>
      </c>
      <c r="BZ43" s="335"/>
      <c r="CA43" s="335"/>
      <c r="CB43" s="335"/>
      <c r="CC43" s="335"/>
      <c r="CD43" s="335"/>
      <c r="CE43" s="335"/>
      <c r="CF43" s="335"/>
      <c r="CG43" s="335"/>
      <c r="CH43" s="335"/>
      <c r="CI43" s="335"/>
      <c r="CJ43" s="335"/>
      <c r="CK43" s="335"/>
      <c r="CL43" s="335"/>
      <c r="CM43" s="335"/>
      <c r="CN43" s="72"/>
      <c r="CO43" s="336" t="str">
        <f t="shared" si="3"/>
        <v/>
      </c>
      <c r="CP43" s="336"/>
      <c r="CQ43" s="335" t="str">
        <f>IF('各会計、関係団体の財政状況及び健全化判断比率'!BS16="","",'各会計、関係団体の財政状況及び健全化判断比率'!BS16)</f>
        <v/>
      </c>
      <c r="CR43" s="335"/>
      <c r="CS43" s="335"/>
      <c r="CT43" s="335"/>
      <c r="CU43" s="335"/>
      <c r="CV43" s="335"/>
      <c r="CW43" s="335"/>
      <c r="CX43" s="335"/>
      <c r="CY43" s="335"/>
      <c r="CZ43" s="335"/>
      <c r="DA43" s="335"/>
      <c r="DB43" s="335"/>
      <c r="DC43" s="335"/>
      <c r="DD43" s="335"/>
      <c r="DE43" s="335"/>
      <c r="DF43" s="69"/>
      <c r="DG43" s="337" t="str">
        <f>IF('各会計、関係団体の財政状況及び健全化判断比率'!BR16="","",'各会計、関係団体の財政状況及び健全化判断比率'!BR16)</f>
        <v/>
      </c>
      <c r="DH43" s="337"/>
      <c r="DI43" s="76"/>
      <c r="DJ43" s="44"/>
      <c r="DK43" s="44"/>
      <c r="DL43" s="44"/>
      <c r="DM43" s="44"/>
      <c r="DN43" s="44"/>
      <c r="DO43" s="44"/>
    </row>
    <row r="44" spans="1:119" ht="13.5" customHeight="1" thickBot="1">
      <c r="A44" s="44"/>
      <c r="B44" s="77"/>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9"/>
      <c r="DJ44" s="44"/>
      <c r="DK44" s="44"/>
      <c r="DL44" s="44"/>
      <c r="DM44" s="44"/>
      <c r="DN44" s="44"/>
      <c r="DO44" s="44"/>
    </row>
    <row r="45" spans="1:11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row>
    <row r="46" spans="1:119">
      <c r="B46" s="44" t="s">
        <v>140</v>
      </c>
      <c r="C46" s="44"/>
      <c r="D46" s="44"/>
      <c r="E46" s="44" t="s">
        <v>141</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row>
    <row r="47" spans="1:119">
      <c r="B47" s="44"/>
      <c r="C47" s="44"/>
      <c r="D47" s="44"/>
      <c r="E47" s="44" t="s">
        <v>142</v>
      </c>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row>
    <row r="48" spans="1:119">
      <c r="B48" s="44"/>
      <c r="C48" s="44"/>
      <c r="D48" s="44"/>
      <c r="E48" s="44" t="s">
        <v>143</v>
      </c>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row>
    <row r="49" spans="5:5">
      <c r="E49" s="80" t="s">
        <v>144</v>
      </c>
    </row>
    <row r="50" spans="5:5">
      <c r="E50" s="46" t="s">
        <v>145</v>
      </c>
    </row>
    <row r="51" spans="5:5">
      <c r="E51" s="46" t="s">
        <v>146</v>
      </c>
    </row>
    <row r="52" spans="5:5">
      <c r="E52" s="46" t="s">
        <v>147</v>
      </c>
    </row>
    <row r="53" spans="5:5"/>
    <row r="54" spans="5:5"/>
    <row r="55" spans="5:5"/>
    <row r="56" spans="5:5"/>
    <row r="57" spans="5:5" hidden="1"/>
    <row r="58" spans="5:5" hidden="1"/>
    <row r="59" spans="5:5" hidden="1"/>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Normal="100" zoomScaleSheetLayoutView="100" workbookViewId="0"/>
  </sheetViews>
  <sheetFormatPr defaultColWidth="0" defaultRowHeight="12.95" customHeight="1" zeroHeight="1"/>
  <cols>
    <col min="1" max="1" width="6.625" style="258" customWidth="1"/>
    <col min="2" max="2" width="11" style="258" customWidth="1"/>
    <col min="3" max="3" width="17" style="258" customWidth="1"/>
    <col min="4" max="5" width="16.625" style="258" customWidth="1"/>
    <col min="6" max="15" width="15" style="258" customWidth="1"/>
    <col min="16" max="16" width="24" style="258" customWidth="1"/>
    <col min="17" max="16384" width="0" style="258" hidden="1"/>
  </cols>
  <sheetData>
    <row r="1" spans="1:16" ht="16.5" customHeight="1">
      <c r="A1" s="257"/>
      <c r="B1" s="257"/>
      <c r="C1" s="257"/>
      <c r="D1" s="257"/>
      <c r="E1" s="257"/>
      <c r="F1" s="257"/>
      <c r="G1" s="257"/>
      <c r="H1" s="257"/>
      <c r="I1" s="257"/>
      <c r="J1" s="257"/>
      <c r="K1" s="257"/>
      <c r="L1" s="257"/>
      <c r="M1" s="257"/>
      <c r="N1" s="257"/>
      <c r="O1" s="257"/>
      <c r="P1" s="257"/>
    </row>
    <row r="2" spans="1:16" ht="16.5" customHeight="1">
      <c r="A2" s="257"/>
      <c r="B2" s="257"/>
      <c r="C2" s="257"/>
      <c r="D2" s="257"/>
      <c r="E2" s="257"/>
      <c r="F2" s="257"/>
      <c r="G2" s="257"/>
      <c r="H2" s="257"/>
      <c r="I2" s="257"/>
      <c r="J2" s="257"/>
      <c r="K2" s="257"/>
      <c r="L2" s="257"/>
      <c r="M2" s="257"/>
      <c r="N2" s="257"/>
      <c r="O2" s="257"/>
      <c r="P2" s="257"/>
    </row>
    <row r="3" spans="1:16" ht="16.5" customHeight="1">
      <c r="A3" s="257"/>
      <c r="B3" s="257"/>
      <c r="C3" s="257"/>
      <c r="D3" s="257"/>
      <c r="E3" s="257"/>
      <c r="F3" s="257"/>
      <c r="G3" s="257"/>
      <c r="H3" s="257"/>
      <c r="I3" s="257"/>
      <c r="J3" s="257"/>
      <c r="K3" s="257"/>
      <c r="L3" s="257"/>
      <c r="M3" s="257"/>
      <c r="N3" s="257"/>
      <c r="O3" s="257"/>
      <c r="P3" s="257"/>
    </row>
    <row r="4" spans="1:16" ht="16.5" customHeight="1">
      <c r="A4" s="257"/>
      <c r="B4" s="257"/>
      <c r="C4" s="257"/>
      <c r="D4" s="257"/>
      <c r="E4" s="257"/>
      <c r="F4" s="257"/>
      <c r="G4" s="257"/>
      <c r="H4" s="257"/>
      <c r="I4" s="257"/>
      <c r="J4" s="257"/>
      <c r="K4" s="257"/>
      <c r="L4" s="257"/>
      <c r="M4" s="257"/>
      <c r="N4" s="257"/>
      <c r="O4" s="257"/>
      <c r="P4" s="257"/>
    </row>
    <row r="5" spans="1:16" ht="16.5" customHeight="1">
      <c r="A5" s="257"/>
      <c r="B5" s="257"/>
      <c r="C5" s="257"/>
      <c r="D5" s="257"/>
      <c r="E5" s="257"/>
      <c r="F5" s="257"/>
      <c r="G5" s="257"/>
      <c r="H5" s="257"/>
      <c r="I5" s="257"/>
      <c r="J5" s="257"/>
      <c r="K5" s="257"/>
      <c r="L5" s="257"/>
      <c r="M5" s="257"/>
      <c r="N5" s="257"/>
      <c r="O5" s="257"/>
      <c r="P5" s="257"/>
    </row>
    <row r="6" spans="1:16" ht="16.5" customHeight="1">
      <c r="A6" s="257"/>
      <c r="B6" s="257"/>
      <c r="C6" s="257"/>
      <c r="D6" s="257"/>
      <c r="E6" s="257"/>
      <c r="F6" s="257"/>
      <c r="G6" s="257"/>
      <c r="H6" s="257"/>
      <c r="I6" s="257"/>
      <c r="J6" s="257"/>
      <c r="K6" s="257"/>
      <c r="L6" s="257"/>
      <c r="M6" s="257"/>
      <c r="N6" s="257"/>
      <c r="O6" s="257"/>
      <c r="P6" s="257"/>
    </row>
    <row r="7" spans="1:16" ht="16.5" customHeight="1">
      <c r="A7" s="257"/>
      <c r="B7" s="257"/>
      <c r="C7" s="257"/>
      <c r="D7" s="257"/>
      <c r="E7" s="257"/>
      <c r="F7" s="257"/>
      <c r="G7" s="257"/>
      <c r="H7" s="257"/>
      <c r="I7" s="257"/>
      <c r="J7" s="257"/>
      <c r="K7" s="257"/>
      <c r="L7" s="257"/>
      <c r="M7" s="257"/>
      <c r="N7" s="257"/>
      <c r="O7" s="257"/>
      <c r="P7" s="257"/>
    </row>
    <row r="8" spans="1:16" ht="16.5" customHeight="1">
      <c r="A8" s="257"/>
      <c r="B8" s="257"/>
      <c r="C8" s="257"/>
      <c r="D8" s="257"/>
      <c r="E8" s="257"/>
      <c r="F8" s="257"/>
      <c r="G8" s="257"/>
      <c r="H8" s="257"/>
      <c r="I8" s="257"/>
      <c r="J8" s="257"/>
      <c r="K8" s="257"/>
      <c r="L8" s="257"/>
      <c r="M8" s="257"/>
      <c r="N8" s="257"/>
      <c r="O8" s="257"/>
      <c r="P8" s="257"/>
    </row>
    <row r="9" spans="1:16" ht="16.5" customHeight="1">
      <c r="A9" s="257"/>
      <c r="B9" s="257"/>
      <c r="C9" s="257"/>
      <c r="D9" s="257"/>
      <c r="E9" s="257"/>
      <c r="F9" s="257"/>
      <c r="G9" s="257"/>
      <c r="H9" s="257"/>
      <c r="I9" s="257"/>
      <c r="J9" s="257"/>
      <c r="K9" s="257"/>
      <c r="L9" s="257"/>
      <c r="M9" s="257"/>
      <c r="N9" s="257"/>
      <c r="O9" s="257"/>
      <c r="P9" s="257"/>
    </row>
    <row r="10" spans="1:16" ht="16.5" customHeight="1">
      <c r="A10" s="257"/>
      <c r="B10" s="257"/>
      <c r="C10" s="257"/>
      <c r="D10" s="257"/>
      <c r="E10" s="257"/>
      <c r="F10" s="257"/>
      <c r="G10" s="257"/>
      <c r="H10" s="257"/>
      <c r="I10" s="257"/>
      <c r="J10" s="257"/>
      <c r="K10" s="257"/>
      <c r="L10" s="257"/>
      <c r="M10" s="257"/>
      <c r="N10" s="257"/>
      <c r="O10" s="257"/>
      <c r="P10" s="257"/>
    </row>
    <row r="11" spans="1:16" ht="16.5" customHeight="1">
      <c r="A11" s="257"/>
      <c r="B11" s="257"/>
      <c r="C11" s="257"/>
      <c r="D11" s="257"/>
      <c r="E11" s="257"/>
      <c r="F11" s="257"/>
      <c r="G11" s="257"/>
      <c r="H11" s="257"/>
      <c r="I11" s="257"/>
      <c r="J11" s="257"/>
      <c r="K11" s="257"/>
      <c r="L11" s="257"/>
      <c r="M11" s="257"/>
      <c r="N11" s="257"/>
      <c r="O11" s="257"/>
      <c r="P11" s="257"/>
    </row>
    <row r="12" spans="1:16" ht="16.5" customHeight="1">
      <c r="A12" s="257"/>
      <c r="B12" s="257"/>
      <c r="C12" s="257"/>
      <c r="D12" s="257"/>
      <c r="E12" s="257"/>
      <c r="F12" s="257"/>
      <c r="G12" s="257"/>
      <c r="H12" s="257"/>
      <c r="I12" s="257"/>
      <c r="J12" s="257"/>
      <c r="K12" s="257"/>
      <c r="L12" s="257"/>
      <c r="M12" s="257"/>
      <c r="N12" s="257"/>
      <c r="O12" s="257"/>
      <c r="P12" s="257"/>
    </row>
    <row r="13" spans="1:16" ht="16.5" customHeight="1">
      <c r="A13" s="257"/>
      <c r="B13" s="257"/>
      <c r="C13" s="257"/>
      <c r="D13" s="257"/>
      <c r="E13" s="257"/>
      <c r="F13" s="257"/>
      <c r="G13" s="257"/>
      <c r="H13" s="257"/>
      <c r="I13" s="257"/>
      <c r="J13" s="257"/>
      <c r="K13" s="257"/>
      <c r="L13" s="257"/>
      <c r="M13" s="257"/>
      <c r="N13" s="257"/>
      <c r="O13" s="257"/>
      <c r="P13" s="257"/>
    </row>
    <row r="14" spans="1:16" ht="16.5" customHeight="1">
      <c r="A14" s="257"/>
      <c r="B14" s="257"/>
      <c r="C14" s="257"/>
      <c r="D14" s="257"/>
      <c r="E14" s="257"/>
      <c r="F14" s="257"/>
      <c r="G14" s="257"/>
      <c r="H14" s="257"/>
      <c r="I14" s="257"/>
      <c r="J14" s="257"/>
      <c r="K14" s="257"/>
      <c r="L14" s="257"/>
      <c r="M14" s="257"/>
      <c r="N14" s="257"/>
      <c r="O14" s="257"/>
      <c r="P14" s="257"/>
    </row>
    <row r="15" spans="1:16" ht="16.5" customHeight="1">
      <c r="A15" s="257"/>
      <c r="B15" s="257"/>
      <c r="C15" s="257"/>
      <c r="D15" s="257"/>
      <c r="E15" s="257"/>
      <c r="F15" s="257"/>
      <c r="G15" s="257"/>
      <c r="H15" s="257"/>
      <c r="I15" s="257"/>
      <c r="J15" s="257"/>
      <c r="K15" s="257"/>
      <c r="L15" s="257"/>
      <c r="M15" s="257"/>
      <c r="N15" s="257"/>
      <c r="O15" s="257"/>
      <c r="P15" s="257"/>
    </row>
    <row r="16" spans="1:16" ht="16.5" customHeight="1">
      <c r="A16" s="257"/>
      <c r="B16" s="257"/>
      <c r="C16" s="257"/>
      <c r="D16" s="257"/>
      <c r="E16" s="257"/>
      <c r="F16" s="257"/>
      <c r="G16" s="257"/>
      <c r="H16" s="257"/>
      <c r="I16" s="257"/>
      <c r="J16" s="257"/>
      <c r="K16" s="257"/>
      <c r="L16" s="257"/>
      <c r="M16" s="257"/>
      <c r="N16" s="257"/>
      <c r="O16" s="257"/>
      <c r="P16" s="257"/>
    </row>
    <row r="17" spans="1:16" ht="16.5" customHeight="1">
      <c r="A17" s="257"/>
      <c r="B17" s="257"/>
      <c r="C17" s="257"/>
      <c r="D17" s="257"/>
      <c r="E17" s="257"/>
      <c r="F17" s="257"/>
      <c r="G17" s="257"/>
      <c r="H17" s="257"/>
      <c r="I17" s="257"/>
      <c r="J17" s="257"/>
      <c r="K17" s="257"/>
      <c r="L17" s="257"/>
      <c r="M17" s="257"/>
      <c r="N17" s="257"/>
      <c r="O17" s="257"/>
      <c r="P17" s="257"/>
    </row>
    <row r="18" spans="1:16" ht="16.5" customHeight="1">
      <c r="A18" s="257"/>
      <c r="B18" s="257"/>
      <c r="C18" s="257"/>
      <c r="D18" s="257"/>
      <c r="E18" s="257"/>
      <c r="F18" s="257"/>
      <c r="G18" s="257"/>
      <c r="H18" s="257"/>
      <c r="I18" s="257"/>
      <c r="J18" s="257"/>
      <c r="K18" s="257"/>
      <c r="L18" s="257"/>
      <c r="M18" s="257"/>
      <c r="N18" s="257"/>
      <c r="O18" s="257"/>
      <c r="P18" s="257"/>
    </row>
    <row r="19" spans="1:16" ht="16.5" customHeight="1">
      <c r="A19" s="257"/>
      <c r="B19" s="257"/>
      <c r="C19" s="257"/>
      <c r="D19" s="257"/>
      <c r="E19" s="257"/>
      <c r="F19" s="257"/>
      <c r="G19" s="257"/>
      <c r="H19" s="257"/>
      <c r="I19" s="257"/>
      <c r="J19" s="257"/>
      <c r="K19" s="257"/>
      <c r="L19" s="257"/>
      <c r="M19" s="257"/>
      <c r="N19" s="257"/>
      <c r="O19" s="257"/>
      <c r="P19" s="257"/>
    </row>
    <row r="20" spans="1:16" ht="16.5" customHeight="1">
      <c r="A20" s="257"/>
      <c r="B20" s="257"/>
      <c r="C20" s="257"/>
      <c r="D20" s="257"/>
      <c r="E20" s="257"/>
      <c r="F20" s="257"/>
      <c r="G20" s="257"/>
      <c r="H20" s="257"/>
      <c r="I20" s="257"/>
      <c r="J20" s="257"/>
      <c r="K20" s="257"/>
      <c r="L20" s="257"/>
      <c r="M20" s="257"/>
      <c r="N20" s="257"/>
      <c r="O20" s="257"/>
      <c r="P20" s="257"/>
    </row>
    <row r="21" spans="1:16" ht="16.5" customHeight="1">
      <c r="A21" s="257"/>
      <c r="B21" s="257"/>
      <c r="C21" s="257"/>
      <c r="D21" s="257"/>
      <c r="E21" s="257"/>
      <c r="F21" s="257"/>
      <c r="G21" s="257"/>
      <c r="H21" s="257"/>
      <c r="I21" s="257"/>
      <c r="J21" s="257"/>
      <c r="K21" s="257"/>
      <c r="L21" s="257"/>
      <c r="M21" s="257"/>
      <c r="N21" s="257"/>
      <c r="O21" s="257"/>
      <c r="P21" s="257"/>
    </row>
    <row r="22" spans="1:16" ht="16.5" customHeight="1">
      <c r="A22" s="257"/>
      <c r="B22" s="257"/>
      <c r="C22" s="257"/>
      <c r="D22" s="257"/>
      <c r="E22" s="257"/>
      <c r="F22" s="257"/>
      <c r="G22" s="257"/>
      <c r="H22" s="257"/>
      <c r="I22" s="257"/>
      <c r="J22" s="257"/>
      <c r="K22" s="257"/>
      <c r="L22" s="257"/>
      <c r="M22" s="257"/>
      <c r="N22" s="257"/>
      <c r="O22" s="257"/>
      <c r="P22" s="257"/>
    </row>
    <row r="23" spans="1:16" ht="16.5" customHeight="1">
      <c r="A23" s="257"/>
      <c r="B23" s="257"/>
      <c r="C23" s="257"/>
      <c r="D23" s="257"/>
      <c r="E23" s="257"/>
      <c r="F23" s="257"/>
      <c r="G23" s="257"/>
      <c r="H23" s="257"/>
      <c r="I23" s="257"/>
      <c r="J23" s="257"/>
      <c r="K23" s="257"/>
      <c r="L23" s="257"/>
      <c r="M23" s="257"/>
      <c r="N23" s="257"/>
      <c r="O23" s="257"/>
      <c r="P23" s="257"/>
    </row>
    <row r="24" spans="1:16" ht="16.5" customHeight="1">
      <c r="A24" s="257"/>
      <c r="B24" s="257"/>
      <c r="C24" s="257"/>
      <c r="D24" s="257"/>
      <c r="E24" s="257"/>
      <c r="F24" s="257"/>
      <c r="G24" s="257"/>
      <c r="H24" s="257"/>
      <c r="I24" s="257"/>
      <c r="J24" s="257"/>
      <c r="K24" s="257"/>
      <c r="L24" s="257"/>
      <c r="M24" s="257"/>
      <c r="N24" s="257"/>
      <c r="O24" s="257"/>
      <c r="P24" s="257"/>
    </row>
    <row r="25" spans="1:16" ht="16.5" customHeight="1">
      <c r="A25" s="257"/>
      <c r="B25" s="257"/>
      <c r="C25" s="257"/>
      <c r="D25" s="257"/>
      <c r="E25" s="257"/>
      <c r="F25" s="257"/>
      <c r="G25" s="257"/>
      <c r="H25" s="257"/>
      <c r="I25" s="257"/>
      <c r="J25" s="257"/>
      <c r="K25" s="257"/>
      <c r="L25" s="257"/>
      <c r="M25" s="257"/>
      <c r="N25" s="257"/>
      <c r="O25" s="257"/>
      <c r="P25" s="257"/>
    </row>
    <row r="26" spans="1:16" ht="16.5" customHeight="1">
      <c r="A26" s="257"/>
      <c r="B26" s="257"/>
      <c r="C26" s="257"/>
      <c r="D26" s="257"/>
      <c r="E26" s="257"/>
      <c r="F26" s="257"/>
      <c r="G26" s="257"/>
      <c r="H26" s="257"/>
      <c r="I26" s="257"/>
      <c r="J26" s="257"/>
      <c r="K26" s="257"/>
      <c r="L26" s="257"/>
      <c r="M26" s="257"/>
      <c r="N26" s="257"/>
      <c r="O26" s="257"/>
      <c r="P26" s="257"/>
    </row>
    <row r="27" spans="1:16" ht="16.5" customHeight="1">
      <c r="A27" s="257"/>
      <c r="B27" s="257"/>
      <c r="C27" s="257"/>
      <c r="D27" s="257"/>
      <c r="E27" s="257"/>
      <c r="F27" s="257"/>
      <c r="G27" s="257"/>
      <c r="H27" s="257"/>
      <c r="I27" s="257"/>
      <c r="J27" s="257"/>
      <c r="K27" s="257"/>
      <c r="L27" s="257"/>
      <c r="M27" s="257"/>
      <c r="N27" s="257"/>
      <c r="O27" s="257"/>
      <c r="P27" s="257"/>
    </row>
    <row r="28" spans="1:16" ht="16.5" customHeight="1">
      <c r="A28" s="257"/>
      <c r="B28" s="257"/>
      <c r="C28" s="257"/>
      <c r="D28" s="257"/>
      <c r="E28" s="257"/>
      <c r="F28" s="257"/>
      <c r="G28" s="257"/>
      <c r="H28" s="257"/>
      <c r="I28" s="257"/>
      <c r="J28" s="257"/>
      <c r="K28" s="257"/>
      <c r="L28" s="257"/>
      <c r="M28" s="257"/>
      <c r="N28" s="257"/>
      <c r="O28" s="257"/>
      <c r="P28" s="257"/>
    </row>
    <row r="29" spans="1:16" ht="16.5" customHeight="1">
      <c r="A29" s="257"/>
      <c r="B29" s="257"/>
      <c r="C29" s="257"/>
      <c r="D29" s="257"/>
      <c r="E29" s="257"/>
      <c r="F29" s="257"/>
      <c r="G29" s="257"/>
      <c r="H29" s="257"/>
      <c r="I29" s="257"/>
      <c r="J29" s="257"/>
      <c r="K29" s="257"/>
      <c r="L29" s="257"/>
      <c r="M29" s="257"/>
      <c r="N29" s="257"/>
      <c r="O29" s="257"/>
      <c r="P29" s="257"/>
    </row>
    <row r="30" spans="1:16" ht="16.5" customHeight="1">
      <c r="A30" s="257"/>
      <c r="B30" s="257"/>
      <c r="C30" s="257"/>
      <c r="D30" s="257"/>
      <c r="E30" s="257"/>
      <c r="F30" s="257"/>
      <c r="G30" s="257"/>
      <c r="H30" s="257"/>
      <c r="I30" s="257"/>
      <c r="J30" s="257"/>
      <c r="K30" s="257"/>
      <c r="L30" s="257"/>
      <c r="M30" s="257"/>
      <c r="N30" s="257"/>
      <c r="O30" s="257"/>
      <c r="P30" s="257"/>
    </row>
    <row r="31" spans="1:16" ht="16.5" customHeight="1">
      <c r="A31" s="257"/>
      <c r="B31" s="257"/>
      <c r="C31" s="257"/>
      <c r="D31" s="257"/>
      <c r="E31" s="257"/>
      <c r="F31" s="257"/>
      <c r="G31" s="257"/>
      <c r="H31" s="257"/>
      <c r="I31" s="257"/>
      <c r="J31" s="257"/>
      <c r="K31" s="257"/>
      <c r="L31" s="257"/>
      <c r="M31" s="257"/>
      <c r="N31" s="257"/>
      <c r="O31" s="257"/>
      <c r="P31" s="257"/>
    </row>
    <row r="32" spans="1:16" ht="31.5" customHeight="1" thickBot="1">
      <c r="A32" s="257"/>
      <c r="B32" s="257"/>
      <c r="C32" s="257"/>
      <c r="D32" s="257"/>
      <c r="E32" s="257"/>
      <c r="F32" s="257"/>
      <c r="G32" s="257"/>
      <c r="H32" s="257"/>
      <c r="I32" s="257"/>
      <c r="J32" s="259" t="s">
        <v>497</v>
      </c>
      <c r="K32" s="257"/>
      <c r="L32" s="257"/>
      <c r="M32" s="257"/>
      <c r="N32" s="257"/>
      <c r="O32" s="257"/>
      <c r="P32" s="257"/>
    </row>
    <row r="33" spans="1:16" ht="39" customHeight="1" thickBot="1">
      <c r="A33" s="257"/>
      <c r="B33" s="260" t="s">
        <v>498</v>
      </c>
      <c r="C33" s="261"/>
      <c r="D33" s="261"/>
      <c r="E33" s="262" t="s">
        <v>491</v>
      </c>
      <c r="F33" s="263" t="s">
        <v>4</v>
      </c>
      <c r="G33" s="264" t="s">
        <v>5</v>
      </c>
      <c r="H33" s="264" t="s">
        <v>6</v>
      </c>
      <c r="I33" s="264" t="s">
        <v>7</v>
      </c>
      <c r="J33" s="265" t="s">
        <v>8</v>
      </c>
      <c r="K33" s="257"/>
      <c r="L33" s="257"/>
      <c r="M33" s="257"/>
      <c r="N33" s="257"/>
      <c r="O33" s="257"/>
      <c r="P33" s="257"/>
    </row>
    <row r="34" spans="1:16" ht="39" customHeight="1">
      <c r="A34" s="257"/>
      <c r="B34" s="266"/>
      <c r="C34" s="1145" t="s">
        <v>499</v>
      </c>
      <c r="D34" s="1145"/>
      <c r="E34" s="1146"/>
      <c r="F34" s="267">
        <v>5.38</v>
      </c>
      <c r="G34" s="268">
        <v>5.1100000000000003</v>
      </c>
      <c r="H34" s="268">
        <v>5.46</v>
      </c>
      <c r="I34" s="268">
        <v>5.72</v>
      </c>
      <c r="J34" s="269">
        <v>6.13</v>
      </c>
      <c r="K34" s="257"/>
      <c r="L34" s="257"/>
      <c r="M34" s="257"/>
      <c r="N34" s="257"/>
      <c r="O34" s="257"/>
      <c r="P34" s="257"/>
    </row>
    <row r="35" spans="1:16" ht="39" customHeight="1">
      <c r="A35" s="257"/>
      <c r="B35" s="270"/>
      <c r="C35" s="1139" t="s">
        <v>500</v>
      </c>
      <c r="D35" s="1140"/>
      <c r="E35" s="1141"/>
      <c r="F35" s="271">
        <v>4.88</v>
      </c>
      <c r="G35" s="272">
        <v>4.3600000000000003</v>
      </c>
      <c r="H35" s="272">
        <v>5.05</v>
      </c>
      <c r="I35" s="272">
        <v>5.4</v>
      </c>
      <c r="J35" s="273">
        <v>5.22</v>
      </c>
      <c r="K35" s="257"/>
      <c r="L35" s="257"/>
      <c r="M35" s="257"/>
      <c r="N35" s="257"/>
      <c r="O35" s="257"/>
      <c r="P35" s="257"/>
    </row>
    <row r="36" spans="1:16" ht="39" customHeight="1">
      <c r="A36" s="257"/>
      <c r="B36" s="270"/>
      <c r="C36" s="1139" t="s">
        <v>501</v>
      </c>
      <c r="D36" s="1140"/>
      <c r="E36" s="1141"/>
      <c r="F36" s="271">
        <v>1.1399999999999999</v>
      </c>
      <c r="G36" s="272">
        <v>1.05</v>
      </c>
      <c r="H36" s="272">
        <v>0.38</v>
      </c>
      <c r="I36" s="272" t="s">
        <v>502</v>
      </c>
      <c r="J36" s="273">
        <v>2.11</v>
      </c>
      <c r="K36" s="257"/>
      <c r="L36" s="257"/>
      <c r="M36" s="257"/>
      <c r="N36" s="257"/>
      <c r="O36" s="257"/>
      <c r="P36" s="257"/>
    </row>
    <row r="37" spans="1:16" ht="39" customHeight="1">
      <c r="A37" s="257"/>
      <c r="B37" s="270"/>
      <c r="C37" s="1139" t="s">
        <v>503</v>
      </c>
      <c r="D37" s="1140"/>
      <c r="E37" s="1141"/>
      <c r="F37" s="271">
        <v>0.88</v>
      </c>
      <c r="G37" s="272">
        <v>1.05</v>
      </c>
      <c r="H37" s="272">
        <v>1.05</v>
      </c>
      <c r="I37" s="272">
        <v>0.99</v>
      </c>
      <c r="J37" s="273">
        <v>0.8</v>
      </c>
      <c r="K37" s="257"/>
      <c r="L37" s="257"/>
      <c r="M37" s="257"/>
      <c r="N37" s="257"/>
      <c r="O37" s="257"/>
      <c r="P37" s="257"/>
    </row>
    <row r="38" spans="1:16" ht="39" customHeight="1">
      <c r="A38" s="257"/>
      <c r="B38" s="270"/>
      <c r="C38" s="1139" t="s">
        <v>504</v>
      </c>
      <c r="D38" s="1140"/>
      <c r="E38" s="1141"/>
      <c r="F38" s="271">
        <v>0.98</v>
      </c>
      <c r="G38" s="272">
        <v>0.83</v>
      </c>
      <c r="H38" s="272">
        <v>0.56999999999999995</v>
      </c>
      <c r="I38" s="272">
        <v>0.71</v>
      </c>
      <c r="J38" s="273">
        <v>0.66</v>
      </c>
      <c r="K38" s="257"/>
      <c r="L38" s="257"/>
      <c r="M38" s="257"/>
      <c r="N38" s="257"/>
      <c r="O38" s="257"/>
      <c r="P38" s="257"/>
    </row>
    <row r="39" spans="1:16" ht="39" customHeight="1">
      <c r="A39" s="257"/>
      <c r="B39" s="270"/>
      <c r="C39" s="1139" t="s">
        <v>505</v>
      </c>
      <c r="D39" s="1140"/>
      <c r="E39" s="1141"/>
      <c r="F39" s="271">
        <v>0.11</v>
      </c>
      <c r="G39" s="272">
        <v>0.08</v>
      </c>
      <c r="H39" s="272">
        <v>0.04</v>
      </c>
      <c r="I39" s="272">
        <v>0.06</v>
      </c>
      <c r="J39" s="273">
        <v>0.05</v>
      </c>
      <c r="K39" s="257"/>
      <c r="L39" s="257"/>
      <c r="M39" s="257"/>
      <c r="N39" s="257"/>
      <c r="O39" s="257"/>
      <c r="P39" s="257"/>
    </row>
    <row r="40" spans="1:16" ht="39" customHeight="1">
      <c r="A40" s="257"/>
      <c r="B40" s="270"/>
      <c r="C40" s="1139" t="s">
        <v>506</v>
      </c>
      <c r="D40" s="1140"/>
      <c r="E40" s="1141"/>
      <c r="F40" s="271">
        <v>0.03</v>
      </c>
      <c r="G40" s="272">
        <v>0.03</v>
      </c>
      <c r="H40" s="272">
        <v>0.04</v>
      </c>
      <c r="I40" s="272" t="s">
        <v>507</v>
      </c>
      <c r="J40" s="273">
        <v>0.05</v>
      </c>
      <c r="K40" s="257"/>
      <c r="L40" s="257"/>
      <c r="M40" s="257"/>
      <c r="N40" s="257"/>
      <c r="O40" s="257"/>
      <c r="P40" s="257"/>
    </row>
    <row r="41" spans="1:16" ht="39" customHeight="1">
      <c r="A41" s="257"/>
      <c r="B41" s="270"/>
      <c r="C41" s="1139" t="s">
        <v>508</v>
      </c>
      <c r="D41" s="1140"/>
      <c r="E41" s="1141"/>
      <c r="F41" s="271">
        <v>0</v>
      </c>
      <c r="G41" s="272">
        <v>0</v>
      </c>
      <c r="H41" s="272">
        <v>0.01</v>
      </c>
      <c r="I41" s="272">
        <v>0</v>
      </c>
      <c r="J41" s="273">
        <v>0.03</v>
      </c>
      <c r="K41" s="257"/>
      <c r="L41" s="257"/>
      <c r="M41" s="257"/>
      <c r="N41" s="257"/>
      <c r="O41" s="257"/>
      <c r="P41" s="257"/>
    </row>
    <row r="42" spans="1:16" ht="39" customHeight="1">
      <c r="A42" s="257"/>
      <c r="B42" s="274"/>
      <c r="C42" s="1139" t="s">
        <v>509</v>
      </c>
      <c r="D42" s="1140"/>
      <c r="E42" s="1141"/>
      <c r="F42" s="271" t="s">
        <v>339</v>
      </c>
      <c r="G42" s="272" t="s">
        <v>339</v>
      </c>
      <c r="H42" s="272" t="s">
        <v>339</v>
      </c>
      <c r="I42" s="272" t="s">
        <v>339</v>
      </c>
      <c r="J42" s="273" t="s">
        <v>339</v>
      </c>
      <c r="K42" s="257"/>
      <c r="L42" s="257"/>
      <c r="M42" s="257"/>
      <c r="N42" s="257"/>
      <c r="O42" s="257"/>
      <c r="P42" s="257"/>
    </row>
    <row r="43" spans="1:16" ht="39" customHeight="1" thickBot="1">
      <c r="A43" s="257"/>
      <c r="B43" s="275"/>
      <c r="C43" s="1142" t="s">
        <v>510</v>
      </c>
      <c r="D43" s="1143"/>
      <c r="E43" s="1144"/>
      <c r="F43" s="276">
        <v>2.99</v>
      </c>
      <c r="G43" s="277">
        <v>2.25</v>
      </c>
      <c r="H43" s="277">
        <v>1.37</v>
      </c>
      <c r="I43" s="277">
        <v>0.04</v>
      </c>
      <c r="J43" s="278">
        <v>0.01</v>
      </c>
      <c r="K43" s="257"/>
      <c r="L43" s="257"/>
      <c r="M43" s="257"/>
      <c r="N43" s="257"/>
      <c r="O43" s="257"/>
      <c r="P43" s="257"/>
    </row>
    <row r="44" spans="1:16" ht="39" customHeight="1">
      <c r="A44" s="257"/>
      <c r="B44" s="279" t="s">
        <v>511</v>
      </c>
      <c r="C44" s="280"/>
      <c r="D44" s="281"/>
      <c r="E44" s="281"/>
      <c r="F44" s="282"/>
      <c r="G44" s="282"/>
      <c r="H44" s="282"/>
      <c r="I44" s="282"/>
      <c r="J44" s="282"/>
      <c r="K44" s="257"/>
      <c r="L44" s="257"/>
      <c r="M44" s="257"/>
      <c r="N44" s="257"/>
      <c r="O44" s="257"/>
      <c r="P44" s="257"/>
    </row>
    <row r="45" spans="1:16" ht="18" customHeight="1">
      <c r="A45" s="257"/>
      <c r="B45" s="257"/>
      <c r="C45" s="257"/>
      <c r="D45" s="257"/>
      <c r="E45" s="257"/>
      <c r="F45" s="257"/>
      <c r="G45" s="257"/>
      <c r="H45" s="257"/>
      <c r="I45" s="257"/>
      <c r="J45" s="257"/>
      <c r="K45" s="257"/>
      <c r="L45" s="257"/>
      <c r="M45" s="257"/>
      <c r="N45" s="257"/>
      <c r="O45" s="257"/>
      <c r="P45" s="257"/>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zoomScaleNormal="100" zoomScaleSheetLayoutView="55" workbookViewId="0"/>
  </sheetViews>
  <sheetFormatPr defaultColWidth="0" defaultRowHeight="12.6" customHeight="1" zeroHeight="1"/>
  <cols>
    <col min="1" max="1" width="6.625" style="284" customWidth="1"/>
    <col min="2" max="3" width="10.875" style="284" customWidth="1"/>
    <col min="4" max="4" width="10" style="284" customWidth="1"/>
    <col min="5" max="10" width="11" style="284" customWidth="1"/>
    <col min="11" max="15" width="13.125" style="284" customWidth="1"/>
    <col min="16" max="21" width="11.5" style="284" customWidth="1"/>
    <col min="22" max="16384" width="0" style="284" hidden="1"/>
  </cols>
  <sheetData>
    <row r="1" spans="1:21" ht="13.5" customHeight="1">
      <c r="A1" s="283"/>
      <c r="B1" s="283"/>
      <c r="C1" s="283"/>
      <c r="D1" s="283"/>
      <c r="E1" s="283"/>
      <c r="F1" s="283"/>
      <c r="G1" s="283"/>
      <c r="H1" s="283"/>
      <c r="I1" s="283"/>
      <c r="J1" s="283"/>
      <c r="K1" s="283"/>
      <c r="L1" s="283"/>
      <c r="M1" s="283"/>
      <c r="N1" s="283"/>
      <c r="O1" s="283"/>
      <c r="P1" s="283"/>
      <c r="Q1" s="283"/>
      <c r="R1" s="283"/>
      <c r="S1" s="283"/>
      <c r="T1" s="283"/>
      <c r="U1" s="283"/>
    </row>
    <row r="2" spans="1:21" ht="13.5" customHeight="1">
      <c r="A2" s="283"/>
      <c r="B2" s="283"/>
      <c r="C2" s="283"/>
      <c r="D2" s="283"/>
      <c r="E2" s="283"/>
      <c r="F2" s="283"/>
      <c r="G2" s="283"/>
      <c r="H2" s="283"/>
      <c r="I2" s="283"/>
      <c r="J2" s="283"/>
      <c r="K2" s="283"/>
      <c r="L2" s="283"/>
      <c r="M2" s="283"/>
      <c r="N2" s="283"/>
      <c r="O2" s="283"/>
      <c r="P2" s="283"/>
      <c r="Q2" s="283"/>
      <c r="R2" s="283"/>
      <c r="S2" s="283"/>
      <c r="T2" s="283"/>
      <c r="U2" s="283"/>
    </row>
    <row r="3" spans="1:21" ht="13.5" customHeight="1">
      <c r="A3" s="283"/>
      <c r="B3" s="283"/>
      <c r="C3" s="283"/>
      <c r="D3" s="283"/>
      <c r="E3" s="283"/>
      <c r="F3" s="283"/>
      <c r="G3" s="283"/>
      <c r="H3" s="283"/>
      <c r="I3" s="283"/>
      <c r="J3" s="283"/>
      <c r="K3" s="283"/>
      <c r="L3" s="283"/>
      <c r="M3" s="283"/>
      <c r="N3" s="283"/>
      <c r="O3" s="283"/>
      <c r="P3" s="283"/>
      <c r="Q3" s="283"/>
      <c r="R3" s="283"/>
      <c r="S3" s="283"/>
      <c r="T3" s="283"/>
      <c r="U3" s="283"/>
    </row>
    <row r="4" spans="1:21" ht="13.5" customHeight="1">
      <c r="A4" s="283"/>
      <c r="B4" s="283"/>
      <c r="C4" s="283"/>
      <c r="D4" s="283"/>
      <c r="E4" s="283"/>
      <c r="F4" s="283"/>
      <c r="G4" s="283"/>
      <c r="H4" s="283"/>
      <c r="I4" s="283"/>
      <c r="J4" s="283"/>
      <c r="K4" s="283"/>
      <c r="L4" s="283"/>
      <c r="M4" s="283"/>
      <c r="N4" s="283"/>
      <c r="O4" s="283"/>
      <c r="P4" s="283"/>
      <c r="Q4" s="283"/>
      <c r="R4" s="283"/>
      <c r="S4" s="283"/>
      <c r="T4" s="283"/>
      <c r="U4" s="283"/>
    </row>
    <row r="5" spans="1:21" ht="13.5" customHeight="1">
      <c r="A5" s="283"/>
      <c r="B5" s="283"/>
      <c r="C5" s="283"/>
      <c r="D5" s="283"/>
      <c r="E5" s="283"/>
      <c r="F5" s="283"/>
      <c r="G5" s="283"/>
      <c r="H5" s="283"/>
      <c r="I5" s="283"/>
      <c r="J5" s="283"/>
      <c r="K5" s="283"/>
      <c r="L5" s="283"/>
      <c r="M5" s="283"/>
      <c r="N5" s="283"/>
      <c r="O5" s="283"/>
      <c r="P5" s="283"/>
      <c r="Q5" s="283"/>
      <c r="R5" s="283"/>
      <c r="S5" s="283"/>
      <c r="T5" s="283"/>
      <c r="U5" s="283"/>
    </row>
    <row r="6" spans="1:21" ht="13.5" customHeight="1">
      <c r="A6" s="283"/>
      <c r="B6" s="283"/>
      <c r="C6" s="283"/>
      <c r="D6" s="283"/>
      <c r="E6" s="283"/>
      <c r="F6" s="283"/>
      <c r="G6" s="283"/>
      <c r="H6" s="283"/>
      <c r="I6" s="283"/>
      <c r="J6" s="283"/>
      <c r="K6" s="283"/>
      <c r="L6" s="283"/>
      <c r="M6" s="283"/>
      <c r="N6" s="283"/>
      <c r="O6" s="283"/>
      <c r="P6" s="283"/>
      <c r="Q6" s="283"/>
      <c r="R6" s="283"/>
      <c r="S6" s="283"/>
      <c r="T6" s="283"/>
      <c r="U6" s="283"/>
    </row>
    <row r="7" spans="1:21" ht="13.5" customHeight="1">
      <c r="A7" s="283"/>
      <c r="B7" s="283"/>
      <c r="C7" s="283"/>
      <c r="D7" s="283"/>
      <c r="E7" s="283"/>
      <c r="F7" s="283"/>
      <c r="G7" s="283"/>
      <c r="H7" s="283"/>
      <c r="I7" s="283"/>
      <c r="J7" s="283"/>
      <c r="K7" s="283"/>
      <c r="L7" s="283"/>
      <c r="M7" s="283"/>
      <c r="N7" s="283"/>
      <c r="O7" s="283"/>
      <c r="P7" s="283"/>
      <c r="Q7" s="283"/>
      <c r="R7" s="283"/>
      <c r="S7" s="283"/>
      <c r="T7" s="283"/>
      <c r="U7" s="283"/>
    </row>
    <row r="8" spans="1:21" ht="13.5" customHeight="1">
      <c r="A8" s="283"/>
      <c r="B8" s="283"/>
      <c r="C8" s="283"/>
      <c r="D8" s="283"/>
      <c r="E8" s="283"/>
      <c r="F8" s="283"/>
      <c r="G8" s="283"/>
      <c r="H8" s="283"/>
      <c r="I8" s="283"/>
      <c r="J8" s="283"/>
      <c r="K8" s="283"/>
      <c r="L8" s="283"/>
      <c r="M8" s="283"/>
      <c r="N8" s="283"/>
      <c r="O8" s="283"/>
      <c r="P8" s="283"/>
      <c r="Q8" s="283"/>
      <c r="R8" s="283"/>
      <c r="S8" s="283"/>
      <c r="T8" s="283"/>
      <c r="U8" s="283"/>
    </row>
    <row r="9" spans="1:21" ht="13.5" customHeight="1">
      <c r="A9" s="283"/>
      <c r="B9" s="283"/>
      <c r="C9" s="283"/>
      <c r="D9" s="283"/>
      <c r="E9" s="283"/>
      <c r="F9" s="283"/>
      <c r="G9" s="283"/>
      <c r="H9" s="283"/>
      <c r="I9" s="283"/>
      <c r="J9" s="283"/>
      <c r="K9" s="283"/>
      <c r="L9" s="283"/>
      <c r="M9" s="283"/>
      <c r="N9" s="283"/>
      <c r="O9" s="283"/>
      <c r="P9" s="283"/>
      <c r="Q9" s="283"/>
      <c r="R9" s="283"/>
      <c r="S9" s="283"/>
      <c r="T9" s="283"/>
      <c r="U9" s="283"/>
    </row>
    <row r="10" spans="1:21" ht="13.5" customHeight="1">
      <c r="A10" s="283"/>
      <c r="B10" s="283"/>
      <c r="C10" s="283"/>
      <c r="D10" s="283"/>
      <c r="E10" s="283"/>
      <c r="F10" s="283"/>
      <c r="G10" s="283"/>
      <c r="H10" s="283"/>
      <c r="I10" s="283"/>
      <c r="J10" s="283"/>
      <c r="K10" s="283"/>
      <c r="L10" s="283"/>
      <c r="M10" s="283"/>
      <c r="N10" s="283"/>
      <c r="O10" s="283"/>
      <c r="P10" s="283"/>
      <c r="Q10" s="283"/>
      <c r="R10" s="283"/>
      <c r="S10" s="283"/>
      <c r="T10" s="283"/>
      <c r="U10" s="283"/>
    </row>
    <row r="11" spans="1:21" ht="13.5" customHeight="1">
      <c r="A11" s="283"/>
      <c r="B11" s="283"/>
      <c r="C11" s="283"/>
      <c r="D11" s="283"/>
      <c r="E11" s="283"/>
      <c r="F11" s="283"/>
      <c r="G11" s="283"/>
      <c r="H11" s="283"/>
      <c r="I11" s="283"/>
      <c r="J11" s="283"/>
      <c r="K11" s="283"/>
      <c r="L11" s="283"/>
      <c r="M11" s="283"/>
      <c r="N11" s="283"/>
      <c r="O11" s="283"/>
      <c r="P11" s="283"/>
      <c r="Q11" s="283"/>
      <c r="R11" s="283"/>
      <c r="S11" s="283"/>
      <c r="T11" s="283"/>
      <c r="U11" s="283"/>
    </row>
    <row r="12" spans="1:21" ht="13.5" customHeight="1">
      <c r="A12" s="283"/>
      <c r="B12" s="283"/>
      <c r="C12" s="283"/>
      <c r="D12" s="283"/>
      <c r="E12" s="283"/>
      <c r="F12" s="283"/>
      <c r="G12" s="283"/>
      <c r="H12" s="283"/>
      <c r="I12" s="283"/>
      <c r="J12" s="283"/>
      <c r="K12" s="283"/>
      <c r="L12" s="283"/>
      <c r="M12" s="283"/>
      <c r="N12" s="283"/>
      <c r="O12" s="283"/>
      <c r="P12" s="283"/>
      <c r="Q12" s="283"/>
      <c r="R12" s="283"/>
      <c r="S12" s="283"/>
      <c r="T12" s="283"/>
      <c r="U12" s="283"/>
    </row>
    <row r="13" spans="1:21" ht="13.5" customHeight="1">
      <c r="A13" s="283"/>
      <c r="B13" s="283"/>
      <c r="C13" s="283"/>
      <c r="D13" s="283"/>
      <c r="E13" s="283"/>
      <c r="F13" s="283"/>
      <c r="G13" s="283"/>
      <c r="H13" s="283"/>
      <c r="I13" s="283"/>
      <c r="J13" s="283"/>
      <c r="K13" s="283"/>
      <c r="L13" s="283"/>
      <c r="M13" s="283"/>
      <c r="N13" s="283"/>
      <c r="O13" s="283"/>
      <c r="P13" s="283"/>
      <c r="Q13" s="283"/>
      <c r="R13" s="283"/>
      <c r="S13" s="283"/>
      <c r="T13" s="283"/>
      <c r="U13" s="283"/>
    </row>
    <row r="14" spans="1:21" ht="13.5" customHeight="1">
      <c r="A14" s="283"/>
      <c r="B14" s="283"/>
      <c r="C14" s="283"/>
      <c r="D14" s="283"/>
      <c r="E14" s="283"/>
      <c r="F14" s="283"/>
      <c r="G14" s="283"/>
      <c r="H14" s="283"/>
      <c r="I14" s="283"/>
      <c r="J14" s="283"/>
      <c r="K14" s="283"/>
      <c r="L14" s="283"/>
      <c r="M14" s="283"/>
      <c r="N14" s="283"/>
      <c r="O14" s="283"/>
      <c r="P14" s="283"/>
      <c r="Q14" s="283"/>
      <c r="R14" s="283"/>
      <c r="S14" s="283"/>
      <c r="T14" s="283"/>
      <c r="U14" s="283"/>
    </row>
    <row r="15" spans="1:21" ht="13.5" customHeight="1">
      <c r="A15" s="283"/>
      <c r="B15" s="283"/>
      <c r="C15" s="283"/>
      <c r="D15" s="283"/>
      <c r="E15" s="283"/>
      <c r="F15" s="283"/>
      <c r="G15" s="283"/>
      <c r="H15" s="283"/>
      <c r="I15" s="283"/>
      <c r="J15" s="283"/>
      <c r="K15" s="283"/>
      <c r="L15" s="283"/>
      <c r="M15" s="283"/>
      <c r="N15" s="283"/>
      <c r="O15" s="283"/>
      <c r="P15" s="283"/>
      <c r="Q15" s="283"/>
      <c r="R15" s="283"/>
      <c r="S15" s="283"/>
      <c r="T15" s="283"/>
      <c r="U15" s="283"/>
    </row>
    <row r="16" spans="1:21" ht="13.5" customHeight="1">
      <c r="A16" s="283"/>
      <c r="B16" s="283"/>
      <c r="C16" s="283"/>
      <c r="D16" s="283"/>
      <c r="E16" s="283"/>
      <c r="F16" s="283"/>
      <c r="G16" s="283"/>
      <c r="H16" s="283"/>
      <c r="I16" s="283"/>
      <c r="J16" s="283"/>
      <c r="K16" s="283"/>
      <c r="L16" s="283"/>
      <c r="M16" s="283"/>
      <c r="N16" s="283"/>
      <c r="O16" s="283"/>
      <c r="P16" s="283"/>
      <c r="Q16" s="283"/>
      <c r="R16" s="283"/>
      <c r="S16" s="283"/>
      <c r="T16" s="283"/>
      <c r="U16" s="283"/>
    </row>
    <row r="17" spans="1:21" ht="13.5" customHeight="1">
      <c r="A17" s="283"/>
      <c r="B17" s="283"/>
      <c r="C17" s="283"/>
      <c r="D17" s="283"/>
      <c r="E17" s="283"/>
      <c r="F17" s="283"/>
      <c r="G17" s="283"/>
      <c r="H17" s="283"/>
      <c r="I17" s="283"/>
      <c r="J17" s="283"/>
      <c r="K17" s="283"/>
      <c r="L17" s="283"/>
      <c r="M17" s="283"/>
      <c r="N17" s="283"/>
      <c r="O17" s="283"/>
      <c r="P17" s="283"/>
      <c r="Q17" s="283"/>
      <c r="R17" s="283"/>
      <c r="S17" s="283"/>
      <c r="T17" s="283"/>
      <c r="U17" s="283"/>
    </row>
    <row r="18" spans="1:21" ht="13.5" customHeight="1">
      <c r="A18" s="283"/>
      <c r="B18" s="283"/>
      <c r="C18" s="283"/>
      <c r="D18" s="283"/>
      <c r="E18" s="283"/>
      <c r="F18" s="283"/>
      <c r="G18" s="283"/>
      <c r="H18" s="283"/>
      <c r="I18" s="283"/>
      <c r="J18" s="283"/>
      <c r="K18" s="283"/>
      <c r="L18" s="283"/>
      <c r="M18" s="283"/>
      <c r="N18" s="283"/>
      <c r="O18" s="283"/>
      <c r="P18" s="283"/>
      <c r="Q18" s="283"/>
      <c r="R18" s="283"/>
      <c r="S18" s="283"/>
      <c r="T18" s="283"/>
      <c r="U18" s="283"/>
    </row>
    <row r="19" spans="1:21" ht="13.5" customHeight="1">
      <c r="A19" s="283"/>
      <c r="B19" s="283"/>
      <c r="C19" s="283"/>
      <c r="D19" s="283"/>
      <c r="E19" s="283"/>
      <c r="F19" s="283"/>
      <c r="G19" s="283"/>
      <c r="H19" s="283"/>
      <c r="I19" s="283"/>
      <c r="J19" s="283"/>
      <c r="K19" s="283"/>
      <c r="L19" s="283"/>
      <c r="M19" s="283"/>
      <c r="N19" s="283"/>
      <c r="O19" s="283"/>
      <c r="P19" s="283"/>
      <c r="Q19" s="283"/>
      <c r="R19" s="283"/>
      <c r="S19" s="283"/>
      <c r="T19" s="283"/>
      <c r="U19" s="283"/>
    </row>
    <row r="20" spans="1:21" ht="13.5" customHeight="1">
      <c r="A20" s="283"/>
      <c r="B20" s="283"/>
      <c r="C20" s="283"/>
      <c r="D20" s="283"/>
      <c r="E20" s="283"/>
      <c r="F20" s="283"/>
      <c r="G20" s="283"/>
      <c r="H20" s="283"/>
      <c r="I20" s="283"/>
      <c r="J20" s="283"/>
      <c r="K20" s="283"/>
      <c r="L20" s="283"/>
      <c r="M20" s="283"/>
      <c r="N20" s="283"/>
      <c r="O20" s="283"/>
      <c r="P20" s="283"/>
      <c r="Q20" s="283"/>
      <c r="R20" s="283"/>
      <c r="S20" s="283"/>
      <c r="T20" s="283"/>
      <c r="U20" s="283"/>
    </row>
    <row r="21" spans="1:21" ht="13.5" customHeight="1">
      <c r="A21" s="283"/>
      <c r="B21" s="283"/>
      <c r="C21" s="283"/>
      <c r="D21" s="283"/>
      <c r="E21" s="283"/>
      <c r="F21" s="283"/>
      <c r="G21" s="283"/>
      <c r="H21" s="283"/>
      <c r="I21" s="283"/>
      <c r="J21" s="283"/>
      <c r="K21" s="283"/>
      <c r="L21" s="283"/>
      <c r="M21" s="283"/>
      <c r="N21" s="283"/>
      <c r="O21" s="283"/>
      <c r="P21" s="283"/>
      <c r="Q21" s="283"/>
      <c r="R21" s="283"/>
      <c r="S21" s="283"/>
      <c r="T21" s="283"/>
      <c r="U21" s="283"/>
    </row>
    <row r="22" spans="1:21" ht="13.5" customHeight="1">
      <c r="A22" s="283"/>
      <c r="B22" s="283"/>
      <c r="C22" s="283"/>
      <c r="D22" s="283"/>
      <c r="E22" s="283"/>
      <c r="F22" s="283"/>
      <c r="G22" s="283"/>
      <c r="H22" s="283"/>
      <c r="I22" s="283"/>
      <c r="J22" s="283"/>
      <c r="K22" s="283"/>
      <c r="L22" s="283"/>
      <c r="M22" s="283"/>
      <c r="N22" s="283"/>
      <c r="O22" s="283"/>
      <c r="P22" s="283"/>
      <c r="Q22" s="283"/>
      <c r="R22" s="283"/>
      <c r="S22" s="283"/>
      <c r="T22" s="283"/>
      <c r="U22" s="283"/>
    </row>
    <row r="23" spans="1:21" ht="13.5" customHeight="1">
      <c r="A23" s="283"/>
      <c r="B23" s="283"/>
      <c r="C23" s="283"/>
      <c r="D23" s="283"/>
      <c r="E23" s="283"/>
      <c r="F23" s="283"/>
      <c r="G23" s="283"/>
      <c r="H23" s="283"/>
      <c r="I23" s="283"/>
      <c r="J23" s="283"/>
      <c r="K23" s="283"/>
      <c r="L23" s="283"/>
      <c r="M23" s="283"/>
      <c r="N23" s="283"/>
      <c r="O23" s="283"/>
      <c r="P23" s="283"/>
      <c r="Q23" s="283"/>
      <c r="R23" s="283"/>
      <c r="S23" s="283"/>
      <c r="T23" s="283"/>
      <c r="U23" s="283"/>
    </row>
    <row r="24" spans="1:21" ht="13.5" customHeight="1">
      <c r="A24" s="283"/>
      <c r="B24" s="283"/>
      <c r="C24" s="283"/>
      <c r="D24" s="283"/>
      <c r="E24" s="283"/>
      <c r="F24" s="283"/>
      <c r="G24" s="283"/>
      <c r="H24" s="283"/>
      <c r="I24" s="283"/>
      <c r="J24" s="283"/>
      <c r="K24" s="283"/>
      <c r="L24" s="283"/>
      <c r="M24" s="283"/>
      <c r="N24" s="283"/>
      <c r="O24" s="283"/>
      <c r="P24" s="283"/>
      <c r="Q24" s="283"/>
      <c r="R24" s="283"/>
      <c r="S24" s="283"/>
      <c r="T24" s="283"/>
      <c r="U24" s="283"/>
    </row>
    <row r="25" spans="1:21" ht="13.5" customHeight="1">
      <c r="A25" s="283"/>
      <c r="B25" s="283"/>
      <c r="C25" s="283"/>
      <c r="D25" s="283"/>
      <c r="E25" s="283"/>
      <c r="F25" s="283"/>
      <c r="G25" s="283"/>
      <c r="H25" s="283"/>
      <c r="I25" s="283"/>
      <c r="J25" s="283"/>
      <c r="K25" s="283"/>
      <c r="L25" s="283"/>
      <c r="M25" s="283"/>
      <c r="N25" s="283"/>
      <c r="O25" s="283"/>
      <c r="P25" s="283"/>
      <c r="Q25" s="283"/>
      <c r="R25" s="283"/>
      <c r="S25" s="283"/>
      <c r="T25" s="283"/>
      <c r="U25" s="283"/>
    </row>
    <row r="26" spans="1:21" ht="13.5" customHeight="1">
      <c r="A26" s="283"/>
      <c r="B26" s="283"/>
      <c r="C26" s="283"/>
      <c r="D26" s="283"/>
      <c r="E26" s="283"/>
      <c r="F26" s="283"/>
      <c r="G26" s="283"/>
      <c r="H26" s="283"/>
      <c r="I26" s="283"/>
      <c r="J26" s="283"/>
      <c r="K26" s="283"/>
      <c r="L26" s="283"/>
      <c r="M26" s="283"/>
      <c r="N26" s="283"/>
      <c r="O26" s="283"/>
      <c r="P26" s="283"/>
      <c r="Q26" s="283"/>
      <c r="R26" s="283"/>
      <c r="S26" s="283"/>
      <c r="T26" s="283"/>
      <c r="U26" s="283"/>
    </row>
    <row r="27" spans="1:21" ht="13.5" customHeight="1">
      <c r="A27" s="283"/>
      <c r="B27" s="283"/>
      <c r="C27" s="283"/>
      <c r="D27" s="283"/>
      <c r="E27" s="283"/>
      <c r="F27" s="283"/>
      <c r="G27" s="283"/>
      <c r="H27" s="283"/>
      <c r="I27" s="283"/>
      <c r="J27" s="283"/>
      <c r="K27" s="283"/>
      <c r="L27" s="283"/>
      <c r="M27" s="283"/>
      <c r="N27" s="283"/>
      <c r="O27" s="283"/>
      <c r="P27" s="283"/>
      <c r="Q27" s="283"/>
      <c r="R27" s="283"/>
      <c r="S27" s="283"/>
      <c r="T27" s="283"/>
      <c r="U27" s="283"/>
    </row>
    <row r="28" spans="1:21" ht="13.5" customHeight="1">
      <c r="A28" s="283"/>
      <c r="B28" s="283"/>
      <c r="C28" s="283"/>
      <c r="D28" s="283"/>
      <c r="E28" s="283"/>
      <c r="F28" s="283"/>
      <c r="G28" s="283"/>
      <c r="H28" s="283"/>
      <c r="I28" s="283"/>
      <c r="J28" s="283"/>
      <c r="K28" s="283"/>
      <c r="L28" s="283"/>
      <c r="M28" s="283"/>
      <c r="N28" s="283"/>
      <c r="O28" s="283"/>
      <c r="P28" s="283"/>
      <c r="Q28" s="283"/>
      <c r="R28" s="283"/>
      <c r="S28" s="283"/>
      <c r="T28" s="283"/>
      <c r="U28" s="283"/>
    </row>
    <row r="29" spans="1:21" ht="13.5" customHeight="1">
      <c r="A29" s="283"/>
      <c r="B29" s="283"/>
      <c r="C29" s="283"/>
      <c r="D29" s="283"/>
      <c r="E29" s="283"/>
      <c r="F29" s="283"/>
      <c r="G29" s="283"/>
      <c r="H29" s="283"/>
      <c r="I29" s="283"/>
      <c r="J29" s="283"/>
      <c r="K29" s="283"/>
      <c r="L29" s="283"/>
      <c r="M29" s="283"/>
      <c r="N29" s="283"/>
      <c r="O29" s="283"/>
      <c r="P29" s="283"/>
      <c r="Q29" s="283"/>
      <c r="R29" s="283"/>
      <c r="S29" s="283"/>
      <c r="T29" s="283"/>
      <c r="U29" s="283"/>
    </row>
    <row r="30" spans="1:21" ht="13.5" customHeight="1">
      <c r="A30" s="283"/>
      <c r="B30" s="283"/>
      <c r="C30" s="283"/>
      <c r="D30" s="283"/>
      <c r="E30" s="283"/>
      <c r="F30" s="283"/>
      <c r="G30" s="283"/>
      <c r="H30" s="283"/>
      <c r="I30" s="283"/>
      <c r="J30" s="283"/>
      <c r="K30" s="283"/>
      <c r="L30" s="283"/>
      <c r="M30" s="283"/>
      <c r="N30" s="283"/>
      <c r="O30" s="283"/>
      <c r="P30" s="283"/>
      <c r="Q30" s="283"/>
      <c r="R30" s="283"/>
      <c r="S30" s="283"/>
      <c r="T30" s="283"/>
      <c r="U30" s="283"/>
    </row>
    <row r="31" spans="1:21" ht="13.5" customHeight="1">
      <c r="A31" s="283"/>
      <c r="B31" s="283"/>
      <c r="C31" s="283"/>
      <c r="D31" s="283"/>
      <c r="E31" s="283"/>
      <c r="F31" s="283"/>
      <c r="G31" s="283"/>
      <c r="H31" s="283"/>
      <c r="I31" s="283"/>
      <c r="J31" s="283"/>
      <c r="K31" s="283"/>
      <c r="L31" s="283"/>
      <c r="M31" s="283"/>
      <c r="N31" s="283"/>
      <c r="O31" s="283"/>
      <c r="P31" s="283"/>
      <c r="Q31" s="283"/>
      <c r="R31" s="283"/>
      <c r="S31" s="283"/>
      <c r="T31" s="283"/>
      <c r="U31" s="283"/>
    </row>
    <row r="32" spans="1:21" ht="13.5" customHeight="1">
      <c r="A32" s="283"/>
      <c r="B32" s="283"/>
      <c r="C32" s="283"/>
      <c r="D32" s="283"/>
      <c r="E32" s="283"/>
      <c r="F32" s="283"/>
      <c r="G32" s="283"/>
      <c r="H32" s="283"/>
      <c r="I32" s="283"/>
      <c r="J32" s="283"/>
      <c r="K32" s="283"/>
      <c r="L32" s="283"/>
      <c r="M32" s="283"/>
      <c r="N32" s="283"/>
      <c r="O32" s="283"/>
      <c r="P32" s="283"/>
      <c r="Q32" s="283"/>
      <c r="R32" s="283"/>
      <c r="S32" s="283"/>
      <c r="T32" s="283"/>
      <c r="U32" s="283"/>
    </row>
    <row r="33" spans="1:21" ht="13.5" customHeight="1">
      <c r="A33" s="283"/>
      <c r="B33" s="283"/>
      <c r="C33" s="283"/>
      <c r="D33" s="283"/>
      <c r="E33" s="283"/>
      <c r="F33" s="283"/>
      <c r="G33" s="283"/>
      <c r="H33" s="283"/>
      <c r="I33" s="283"/>
      <c r="J33" s="283"/>
      <c r="K33" s="283"/>
      <c r="L33" s="283"/>
      <c r="M33" s="283"/>
      <c r="N33" s="283"/>
      <c r="O33" s="283"/>
      <c r="P33" s="283"/>
      <c r="Q33" s="283"/>
      <c r="R33" s="283"/>
      <c r="S33" s="283"/>
      <c r="T33" s="283"/>
      <c r="U33" s="283"/>
    </row>
    <row r="34" spans="1:21" ht="13.5" customHeight="1">
      <c r="A34" s="283"/>
      <c r="B34" s="283"/>
      <c r="C34" s="283"/>
      <c r="D34" s="283"/>
      <c r="E34" s="283"/>
      <c r="F34" s="283"/>
      <c r="G34" s="283"/>
      <c r="H34" s="283"/>
      <c r="I34" s="283"/>
      <c r="J34" s="283"/>
      <c r="K34" s="283"/>
      <c r="L34" s="283"/>
      <c r="M34" s="283"/>
      <c r="N34" s="283"/>
      <c r="O34" s="283"/>
      <c r="P34" s="283"/>
      <c r="Q34" s="283"/>
      <c r="R34" s="283"/>
      <c r="S34" s="283"/>
      <c r="T34" s="283"/>
      <c r="U34" s="283"/>
    </row>
    <row r="35" spans="1:21" ht="13.5" customHeight="1">
      <c r="A35" s="283"/>
      <c r="B35" s="283"/>
      <c r="C35" s="283"/>
      <c r="D35" s="283"/>
      <c r="E35" s="283"/>
      <c r="F35" s="283"/>
      <c r="G35" s="283"/>
      <c r="H35" s="283"/>
      <c r="I35" s="283"/>
      <c r="J35" s="283"/>
      <c r="K35" s="283"/>
      <c r="L35" s="283"/>
      <c r="M35" s="283"/>
      <c r="N35" s="283"/>
      <c r="O35" s="283"/>
      <c r="P35" s="283"/>
      <c r="Q35" s="283"/>
      <c r="R35" s="283"/>
      <c r="S35" s="283"/>
      <c r="T35" s="283"/>
      <c r="U35" s="283"/>
    </row>
    <row r="36" spans="1:21" ht="13.5" customHeight="1">
      <c r="A36" s="283"/>
      <c r="B36" s="283"/>
      <c r="C36" s="283"/>
      <c r="D36" s="283"/>
      <c r="E36" s="283"/>
      <c r="F36" s="283"/>
      <c r="G36" s="283"/>
      <c r="H36" s="283"/>
      <c r="I36" s="283"/>
      <c r="J36" s="283"/>
      <c r="K36" s="283"/>
      <c r="L36" s="283"/>
      <c r="M36" s="283"/>
      <c r="N36" s="283"/>
      <c r="O36" s="283"/>
      <c r="P36" s="283"/>
      <c r="Q36" s="283"/>
      <c r="R36" s="283"/>
      <c r="S36" s="283"/>
      <c r="T36" s="283"/>
      <c r="U36" s="283"/>
    </row>
    <row r="37" spans="1:21" ht="13.5" customHeight="1">
      <c r="A37" s="283"/>
      <c r="B37" s="283"/>
      <c r="C37" s="283"/>
      <c r="D37" s="283"/>
      <c r="E37" s="283"/>
      <c r="F37" s="283"/>
      <c r="G37" s="283"/>
      <c r="H37" s="283"/>
      <c r="I37" s="283"/>
      <c r="J37" s="283"/>
      <c r="K37" s="283"/>
      <c r="L37" s="283"/>
      <c r="M37" s="283"/>
      <c r="N37" s="283"/>
      <c r="O37" s="283"/>
      <c r="P37" s="283"/>
      <c r="Q37" s="283"/>
      <c r="R37" s="283"/>
      <c r="S37" s="283"/>
      <c r="T37" s="283"/>
      <c r="U37" s="283"/>
    </row>
    <row r="38" spans="1:21" ht="13.5" customHeight="1">
      <c r="A38" s="283"/>
      <c r="B38" s="283"/>
      <c r="C38" s="283"/>
      <c r="D38" s="283"/>
      <c r="E38" s="283"/>
      <c r="F38" s="283"/>
      <c r="G38" s="283"/>
      <c r="H38" s="283"/>
      <c r="I38" s="283"/>
      <c r="J38" s="283"/>
      <c r="K38" s="283"/>
      <c r="L38" s="283"/>
      <c r="M38" s="283"/>
      <c r="N38" s="283"/>
      <c r="O38" s="283"/>
      <c r="P38" s="283"/>
      <c r="Q38" s="283"/>
      <c r="R38" s="283"/>
      <c r="S38" s="283"/>
      <c r="T38" s="283"/>
      <c r="U38" s="283"/>
    </row>
    <row r="39" spans="1:21" ht="13.5" customHeight="1">
      <c r="A39" s="283"/>
      <c r="B39" s="283"/>
      <c r="C39" s="283"/>
      <c r="D39" s="283"/>
      <c r="E39" s="283"/>
      <c r="F39" s="283"/>
      <c r="G39" s="283"/>
      <c r="H39" s="283"/>
      <c r="I39" s="283"/>
      <c r="J39" s="283"/>
      <c r="K39" s="283"/>
      <c r="L39" s="283"/>
      <c r="M39" s="283"/>
      <c r="N39" s="283"/>
      <c r="O39" s="283"/>
      <c r="P39" s="283"/>
      <c r="Q39" s="283"/>
      <c r="R39" s="283"/>
      <c r="S39" s="283"/>
      <c r="T39" s="283"/>
      <c r="U39" s="283"/>
    </row>
    <row r="40" spans="1:21" ht="13.5" customHeight="1">
      <c r="A40" s="283"/>
      <c r="B40" s="283"/>
      <c r="C40" s="283"/>
      <c r="D40" s="283"/>
      <c r="E40" s="283"/>
      <c r="F40" s="283"/>
      <c r="G40" s="283"/>
      <c r="H40" s="283"/>
      <c r="I40" s="283"/>
      <c r="J40" s="283"/>
      <c r="K40" s="283"/>
      <c r="L40" s="283"/>
      <c r="M40" s="283"/>
      <c r="N40" s="283"/>
      <c r="O40" s="283"/>
      <c r="P40" s="283"/>
      <c r="Q40" s="283"/>
      <c r="R40" s="283"/>
      <c r="S40" s="283"/>
      <c r="T40" s="283"/>
      <c r="U40" s="283"/>
    </row>
    <row r="41" spans="1:21" ht="13.5" customHeight="1">
      <c r="A41" s="283"/>
      <c r="B41" s="283"/>
      <c r="C41" s="283"/>
      <c r="D41" s="283"/>
      <c r="E41" s="283"/>
      <c r="F41" s="283"/>
      <c r="G41" s="283"/>
      <c r="H41" s="283"/>
      <c r="I41" s="283"/>
      <c r="J41" s="283"/>
      <c r="K41" s="283"/>
      <c r="L41" s="283"/>
      <c r="M41" s="283"/>
      <c r="N41" s="283"/>
      <c r="O41" s="283"/>
      <c r="P41" s="283"/>
      <c r="Q41" s="283"/>
      <c r="R41" s="283"/>
      <c r="S41" s="283"/>
      <c r="T41" s="283"/>
      <c r="U41" s="283"/>
    </row>
    <row r="42" spans="1:21" ht="13.5" customHeight="1">
      <c r="A42" s="283"/>
      <c r="B42" s="283"/>
      <c r="C42" s="283"/>
      <c r="D42" s="283"/>
      <c r="E42" s="283"/>
      <c r="F42" s="283"/>
      <c r="G42" s="283"/>
      <c r="H42" s="283"/>
      <c r="I42" s="283"/>
      <c r="J42" s="283"/>
      <c r="K42" s="283"/>
      <c r="L42" s="283"/>
      <c r="M42" s="283"/>
      <c r="N42" s="283"/>
      <c r="O42" s="283"/>
      <c r="P42" s="283"/>
      <c r="Q42" s="283"/>
      <c r="R42" s="283"/>
      <c r="S42" s="283"/>
      <c r="T42" s="283"/>
      <c r="U42" s="283"/>
    </row>
    <row r="43" spans="1:21" ht="30.75" customHeight="1" thickBot="1">
      <c r="A43" s="283"/>
      <c r="B43" s="283"/>
      <c r="C43" s="283"/>
      <c r="D43" s="283"/>
      <c r="E43" s="283"/>
      <c r="F43" s="283"/>
      <c r="G43" s="283"/>
      <c r="H43" s="283"/>
      <c r="I43" s="283"/>
      <c r="J43" s="283"/>
      <c r="K43" s="283"/>
      <c r="L43" s="283"/>
      <c r="M43" s="283"/>
      <c r="N43" s="283"/>
      <c r="O43" s="285" t="s">
        <v>512</v>
      </c>
      <c r="P43" s="283"/>
      <c r="Q43" s="283"/>
      <c r="R43" s="283"/>
      <c r="S43" s="283"/>
      <c r="T43" s="283"/>
      <c r="U43" s="283"/>
    </row>
    <row r="44" spans="1:21" ht="30.75" customHeight="1" thickBot="1">
      <c r="A44" s="283"/>
      <c r="B44" s="286" t="s">
        <v>513</v>
      </c>
      <c r="C44" s="287"/>
      <c r="D44" s="287"/>
      <c r="E44" s="288"/>
      <c r="F44" s="288"/>
      <c r="G44" s="288"/>
      <c r="H44" s="288"/>
      <c r="I44" s="288"/>
      <c r="J44" s="289" t="s">
        <v>491</v>
      </c>
      <c r="K44" s="290" t="s">
        <v>4</v>
      </c>
      <c r="L44" s="291" t="s">
        <v>5</v>
      </c>
      <c r="M44" s="291" t="s">
        <v>6</v>
      </c>
      <c r="N44" s="291" t="s">
        <v>7</v>
      </c>
      <c r="O44" s="292" t="s">
        <v>8</v>
      </c>
      <c r="P44" s="283"/>
      <c r="Q44" s="283"/>
      <c r="R44" s="283"/>
      <c r="S44" s="283"/>
      <c r="T44" s="283"/>
      <c r="U44" s="283"/>
    </row>
    <row r="45" spans="1:21" ht="30.75" customHeight="1">
      <c r="A45" s="283"/>
      <c r="B45" s="1155" t="s">
        <v>514</v>
      </c>
      <c r="C45" s="1156"/>
      <c r="D45" s="293"/>
      <c r="E45" s="1161" t="s">
        <v>515</v>
      </c>
      <c r="F45" s="1161"/>
      <c r="G45" s="1161"/>
      <c r="H45" s="1161"/>
      <c r="I45" s="1161"/>
      <c r="J45" s="1162"/>
      <c r="K45" s="294">
        <v>3252</v>
      </c>
      <c r="L45" s="295">
        <v>3229</v>
      </c>
      <c r="M45" s="295">
        <v>3333</v>
      </c>
      <c r="N45" s="295">
        <v>3361</v>
      </c>
      <c r="O45" s="296">
        <v>3181</v>
      </c>
      <c r="P45" s="283"/>
      <c r="Q45" s="283"/>
      <c r="R45" s="283"/>
      <c r="S45" s="283"/>
      <c r="T45" s="283"/>
      <c r="U45" s="283"/>
    </row>
    <row r="46" spans="1:21" ht="30.75" customHeight="1">
      <c r="A46" s="283"/>
      <c r="B46" s="1157"/>
      <c r="C46" s="1158"/>
      <c r="D46" s="297"/>
      <c r="E46" s="1149" t="s">
        <v>516</v>
      </c>
      <c r="F46" s="1149"/>
      <c r="G46" s="1149"/>
      <c r="H46" s="1149"/>
      <c r="I46" s="1149"/>
      <c r="J46" s="1150"/>
      <c r="K46" s="298" t="s">
        <v>339</v>
      </c>
      <c r="L46" s="299" t="s">
        <v>339</v>
      </c>
      <c r="M46" s="299" t="s">
        <v>339</v>
      </c>
      <c r="N46" s="299" t="s">
        <v>339</v>
      </c>
      <c r="O46" s="300" t="s">
        <v>339</v>
      </c>
      <c r="P46" s="283"/>
      <c r="Q46" s="283"/>
      <c r="R46" s="283"/>
      <c r="S46" s="283"/>
      <c r="T46" s="283"/>
      <c r="U46" s="283"/>
    </row>
    <row r="47" spans="1:21" ht="30.75" customHeight="1">
      <c r="A47" s="283"/>
      <c r="B47" s="1157"/>
      <c r="C47" s="1158"/>
      <c r="D47" s="297"/>
      <c r="E47" s="1149" t="s">
        <v>517</v>
      </c>
      <c r="F47" s="1149"/>
      <c r="G47" s="1149"/>
      <c r="H47" s="1149"/>
      <c r="I47" s="1149"/>
      <c r="J47" s="1150"/>
      <c r="K47" s="298" t="s">
        <v>339</v>
      </c>
      <c r="L47" s="299" t="s">
        <v>339</v>
      </c>
      <c r="M47" s="299" t="s">
        <v>339</v>
      </c>
      <c r="N47" s="299" t="s">
        <v>339</v>
      </c>
      <c r="O47" s="300" t="s">
        <v>339</v>
      </c>
      <c r="P47" s="283"/>
      <c r="Q47" s="283"/>
      <c r="R47" s="283"/>
      <c r="S47" s="283"/>
      <c r="T47" s="283"/>
      <c r="U47" s="283"/>
    </row>
    <row r="48" spans="1:21" ht="30.75" customHeight="1">
      <c r="A48" s="283"/>
      <c r="B48" s="1157"/>
      <c r="C48" s="1158"/>
      <c r="D48" s="297"/>
      <c r="E48" s="1149" t="s">
        <v>518</v>
      </c>
      <c r="F48" s="1149"/>
      <c r="G48" s="1149"/>
      <c r="H48" s="1149"/>
      <c r="I48" s="1149"/>
      <c r="J48" s="1150"/>
      <c r="K48" s="298">
        <v>220</v>
      </c>
      <c r="L48" s="299">
        <v>214</v>
      </c>
      <c r="M48" s="299">
        <v>190</v>
      </c>
      <c r="N48" s="299">
        <v>177</v>
      </c>
      <c r="O48" s="300">
        <v>169</v>
      </c>
      <c r="P48" s="283"/>
      <c r="Q48" s="283"/>
      <c r="R48" s="283"/>
      <c r="S48" s="283"/>
      <c r="T48" s="283"/>
      <c r="U48" s="283"/>
    </row>
    <row r="49" spans="1:21" ht="30.75" customHeight="1">
      <c r="A49" s="283"/>
      <c r="B49" s="1157"/>
      <c r="C49" s="1158"/>
      <c r="D49" s="297"/>
      <c r="E49" s="1149" t="s">
        <v>519</v>
      </c>
      <c r="F49" s="1149"/>
      <c r="G49" s="1149"/>
      <c r="H49" s="1149"/>
      <c r="I49" s="1149"/>
      <c r="J49" s="1150"/>
      <c r="K49" s="298">
        <v>41</v>
      </c>
      <c r="L49" s="299" t="s">
        <v>339</v>
      </c>
      <c r="M49" s="299" t="s">
        <v>339</v>
      </c>
      <c r="N49" s="299">
        <v>27</v>
      </c>
      <c r="O49" s="300">
        <v>61</v>
      </c>
      <c r="P49" s="283"/>
      <c r="Q49" s="283"/>
      <c r="R49" s="283"/>
      <c r="S49" s="283"/>
      <c r="T49" s="283"/>
      <c r="U49" s="283"/>
    </row>
    <row r="50" spans="1:21" ht="30.75" customHeight="1">
      <c r="A50" s="283"/>
      <c r="B50" s="1157"/>
      <c r="C50" s="1158"/>
      <c r="D50" s="297"/>
      <c r="E50" s="1149" t="s">
        <v>520</v>
      </c>
      <c r="F50" s="1149"/>
      <c r="G50" s="1149"/>
      <c r="H50" s="1149"/>
      <c r="I50" s="1149"/>
      <c r="J50" s="1150"/>
      <c r="K50" s="298">
        <v>45</v>
      </c>
      <c r="L50" s="299">
        <v>40</v>
      </c>
      <c r="M50" s="299">
        <v>92</v>
      </c>
      <c r="N50" s="299">
        <v>33</v>
      </c>
      <c r="O50" s="300">
        <v>33</v>
      </c>
      <c r="P50" s="283"/>
      <c r="Q50" s="283"/>
      <c r="R50" s="283"/>
      <c r="S50" s="283"/>
      <c r="T50" s="283"/>
      <c r="U50" s="283"/>
    </row>
    <row r="51" spans="1:21" ht="30.75" customHeight="1">
      <c r="A51" s="283"/>
      <c r="B51" s="1159"/>
      <c r="C51" s="1160"/>
      <c r="D51" s="301"/>
      <c r="E51" s="1149" t="s">
        <v>521</v>
      </c>
      <c r="F51" s="1149"/>
      <c r="G51" s="1149"/>
      <c r="H51" s="1149"/>
      <c r="I51" s="1149"/>
      <c r="J51" s="1150"/>
      <c r="K51" s="298" t="s">
        <v>339</v>
      </c>
      <c r="L51" s="299" t="s">
        <v>339</v>
      </c>
      <c r="M51" s="299" t="s">
        <v>339</v>
      </c>
      <c r="N51" s="299">
        <v>0</v>
      </c>
      <c r="O51" s="300">
        <v>0</v>
      </c>
      <c r="P51" s="283"/>
      <c r="Q51" s="283"/>
      <c r="R51" s="283"/>
      <c r="S51" s="283"/>
      <c r="T51" s="283"/>
      <c r="U51" s="283"/>
    </row>
    <row r="52" spans="1:21" ht="30.75" customHeight="1">
      <c r="A52" s="283"/>
      <c r="B52" s="1147" t="s">
        <v>522</v>
      </c>
      <c r="C52" s="1148"/>
      <c r="D52" s="301"/>
      <c r="E52" s="1149" t="s">
        <v>523</v>
      </c>
      <c r="F52" s="1149"/>
      <c r="G52" s="1149"/>
      <c r="H52" s="1149"/>
      <c r="I52" s="1149"/>
      <c r="J52" s="1150"/>
      <c r="K52" s="298">
        <v>2524</v>
      </c>
      <c r="L52" s="299">
        <v>2582</v>
      </c>
      <c r="M52" s="299">
        <v>2727</v>
      </c>
      <c r="N52" s="299">
        <v>2756</v>
      </c>
      <c r="O52" s="300">
        <v>2668</v>
      </c>
      <c r="P52" s="283"/>
      <c r="Q52" s="283"/>
      <c r="R52" s="283"/>
      <c r="S52" s="283"/>
      <c r="T52" s="283"/>
      <c r="U52" s="283"/>
    </row>
    <row r="53" spans="1:21" ht="30.75" customHeight="1" thickBot="1">
      <c r="A53" s="283"/>
      <c r="B53" s="1151" t="s">
        <v>524</v>
      </c>
      <c r="C53" s="1152"/>
      <c r="D53" s="302"/>
      <c r="E53" s="1153" t="s">
        <v>525</v>
      </c>
      <c r="F53" s="1153"/>
      <c r="G53" s="1153"/>
      <c r="H53" s="1153"/>
      <c r="I53" s="1153"/>
      <c r="J53" s="1154"/>
      <c r="K53" s="303">
        <v>1034</v>
      </c>
      <c r="L53" s="304">
        <v>901</v>
      </c>
      <c r="M53" s="304">
        <v>888</v>
      </c>
      <c r="N53" s="304">
        <v>842</v>
      </c>
      <c r="O53" s="305">
        <v>776</v>
      </c>
      <c r="P53" s="283"/>
      <c r="Q53" s="283"/>
      <c r="R53" s="283"/>
      <c r="S53" s="283"/>
      <c r="T53" s="283"/>
      <c r="U53" s="283"/>
    </row>
    <row r="54" spans="1:21" ht="24" customHeight="1">
      <c r="A54" s="283"/>
      <c r="B54" s="306" t="s">
        <v>526</v>
      </c>
      <c r="C54" s="283"/>
      <c r="D54" s="283"/>
      <c r="E54" s="283"/>
      <c r="F54" s="283"/>
      <c r="G54" s="283"/>
      <c r="H54" s="283"/>
      <c r="I54" s="283"/>
      <c r="J54" s="283"/>
      <c r="K54" s="283"/>
      <c r="L54" s="283"/>
      <c r="M54" s="283"/>
      <c r="N54" s="283"/>
      <c r="O54" s="283"/>
      <c r="P54" s="283"/>
      <c r="Q54" s="283"/>
      <c r="R54" s="283"/>
      <c r="S54" s="283"/>
      <c r="T54" s="283"/>
      <c r="U54" s="283"/>
    </row>
    <row r="55" spans="1:21" ht="24" customHeight="1">
      <c r="A55" s="283"/>
      <c r="B55" s="306"/>
      <c r="C55" s="283"/>
      <c r="D55" s="283"/>
      <c r="E55" s="283"/>
      <c r="F55" s="283"/>
      <c r="G55" s="283"/>
      <c r="H55" s="283"/>
      <c r="I55" s="283"/>
      <c r="J55" s="283"/>
      <c r="K55" s="283"/>
      <c r="L55" s="283"/>
      <c r="M55" s="283"/>
      <c r="N55" s="283"/>
      <c r="O55" s="283"/>
      <c r="P55" s="283"/>
      <c r="Q55" s="283"/>
      <c r="R55" s="283"/>
      <c r="S55" s="283"/>
      <c r="T55" s="283"/>
      <c r="U55" s="283"/>
    </row>
    <row r="56" spans="1:21" ht="24" customHeight="1">
      <c r="A56" s="283"/>
      <c r="B56" s="306"/>
      <c r="C56" s="283"/>
      <c r="D56" s="283"/>
      <c r="E56" s="283"/>
      <c r="F56" s="283"/>
      <c r="G56" s="283"/>
      <c r="H56" s="283"/>
      <c r="I56" s="283"/>
      <c r="J56" s="283"/>
      <c r="K56" s="283"/>
      <c r="L56" s="283"/>
      <c r="M56" s="283"/>
      <c r="N56" s="283"/>
      <c r="O56" s="283"/>
      <c r="P56" s="283"/>
      <c r="Q56" s="283"/>
      <c r="R56" s="283"/>
      <c r="S56" s="283"/>
      <c r="T56" s="283"/>
      <c r="U56" s="283"/>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6"/>
  <sheetViews>
    <sheetView showGridLines="0" zoomScaleNormal="100" zoomScaleSheetLayoutView="100" workbookViewId="0"/>
  </sheetViews>
  <sheetFormatPr defaultColWidth="0" defaultRowHeight="13.5" customHeight="1" zeroHeight="1"/>
  <cols>
    <col min="1" max="1" width="6.625" style="307" customWidth="1"/>
    <col min="2" max="3" width="12.625" style="307" customWidth="1"/>
    <col min="4" max="4" width="11.625" style="307" customWidth="1"/>
    <col min="5" max="8" width="10.375" style="307" customWidth="1"/>
    <col min="9" max="13" width="16.375" style="307" customWidth="1"/>
    <col min="14" max="19" width="12.625" style="307" customWidth="1"/>
    <col min="20" max="16384" width="0" style="307"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308" t="s">
        <v>512</v>
      </c>
    </row>
    <row r="40" spans="2:13" ht="27.75" customHeight="1" thickBot="1">
      <c r="B40" s="309" t="s">
        <v>513</v>
      </c>
      <c r="C40" s="310"/>
      <c r="D40" s="310"/>
      <c r="E40" s="311"/>
      <c r="F40" s="311"/>
      <c r="G40" s="311"/>
      <c r="H40" s="312" t="s">
        <v>491</v>
      </c>
      <c r="I40" s="313" t="s">
        <v>4</v>
      </c>
      <c r="J40" s="314" t="s">
        <v>5</v>
      </c>
      <c r="K40" s="314" t="s">
        <v>6</v>
      </c>
      <c r="L40" s="314" t="s">
        <v>7</v>
      </c>
      <c r="M40" s="315" t="s">
        <v>8</v>
      </c>
    </row>
    <row r="41" spans="2:13" ht="27.75" customHeight="1">
      <c r="B41" s="1175" t="s">
        <v>527</v>
      </c>
      <c r="C41" s="1176"/>
      <c r="D41" s="316"/>
      <c r="E41" s="1177" t="s">
        <v>528</v>
      </c>
      <c r="F41" s="1177"/>
      <c r="G41" s="1177"/>
      <c r="H41" s="1178"/>
      <c r="I41" s="317">
        <v>29169</v>
      </c>
      <c r="J41" s="318">
        <v>28860</v>
      </c>
      <c r="K41" s="318">
        <v>28332</v>
      </c>
      <c r="L41" s="318">
        <v>28538</v>
      </c>
      <c r="M41" s="319">
        <v>29160</v>
      </c>
    </row>
    <row r="42" spans="2:13" ht="27.75" customHeight="1">
      <c r="B42" s="1165"/>
      <c r="C42" s="1166"/>
      <c r="D42" s="320"/>
      <c r="E42" s="1169" t="s">
        <v>529</v>
      </c>
      <c r="F42" s="1169"/>
      <c r="G42" s="1169"/>
      <c r="H42" s="1170"/>
      <c r="I42" s="321">
        <v>903</v>
      </c>
      <c r="J42" s="322">
        <v>836</v>
      </c>
      <c r="K42" s="322">
        <v>719</v>
      </c>
      <c r="L42" s="322">
        <v>656</v>
      </c>
      <c r="M42" s="323">
        <v>594</v>
      </c>
    </row>
    <row r="43" spans="2:13" ht="27.75" customHeight="1">
      <c r="B43" s="1165"/>
      <c r="C43" s="1166"/>
      <c r="D43" s="320"/>
      <c r="E43" s="1169" t="s">
        <v>530</v>
      </c>
      <c r="F43" s="1169"/>
      <c r="G43" s="1169"/>
      <c r="H43" s="1170"/>
      <c r="I43" s="321">
        <v>1772</v>
      </c>
      <c r="J43" s="322">
        <v>1806</v>
      </c>
      <c r="K43" s="322">
        <v>1832</v>
      </c>
      <c r="L43" s="322">
        <v>1873</v>
      </c>
      <c r="M43" s="323">
        <v>1783</v>
      </c>
    </row>
    <row r="44" spans="2:13" ht="27.75" customHeight="1">
      <c r="B44" s="1165"/>
      <c r="C44" s="1166"/>
      <c r="D44" s="320"/>
      <c r="E44" s="1169" t="s">
        <v>531</v>
      </c>
      <c r="F44" s="1169"/>
      <c r="G44" s="1169"/>
      <c r="H44" s="1170"/>
      <c r="I44" s="321">
        <v>3</v>
      </c>
      <c r="J44" s="322" t="s">
        <v>339</v>
      </c>
      <c r="K44" s="322" t="s">
        <v>339</v>
      </c>
      <c r="L44" s="322">
        <v>27</v>
      </c>
      <c r="M44" s="323">
        <v>61</v>
      </c>
    </row>
    <row r="45" spans="2:13" ht="27.75" customHeight="1">
      <c r="B45" s="1165"/>
      <c r="C45" s="1166"/>
      <c r="D45" s="320"/>
      <c r="E45" s="1169" t="s">
        <v>532</v>
      </c>
      <c r="F45" s="1169"/>
      <c r="G45" s="1169"/>
      <c r="H45" s="1170"/>
      <c r="I45" s="321">
        <v>5945</v>
      </c>
      <c r="J45" s="322">
        <v>5509</v>
      </c>
      <c r="K45" s="322">
        <v>5033</v>
      </c>
      <c r="L45" s="322">
        <v>4518</v>
      </c>
      <c r="M45" s="323">
        <v>4301</v>
      </c>
    </row>
    <row r="46" spans="2:13" ht="27.75" customHeight="1">
      <c r="B46" s="1165"/>
      <c r="C46" s="1166"/>
      <c r="D46" s="324"/>
      <c r="E46" s="1169" t="s">
        <v>533</v>
      </c>
      <c r="F46" s="1169"/>
      <c r="G46" s="1169"/>
      <c r="H46" s="1170"/>
      <c r="I46" s="321">
        <v>127</v>
      </c>
      <c r="J46" s="322">
        <v>18</v>
      </c>
      <c r="K46" s="322">
        <v>17</v>
      </c>
      <c r="L46" s="322">
        <v>15</v>
      </c>
      <c r="M46" s="323">
        <v>14</v>
      </c>
    </row>
    <row r="47" spans="2:13" ht="27.75" customHeight="1">
      <c r="B47" s="1165"/>
      <c r="C47" s="1166"/>
      <c r="D47" s="325"/>
      <c r="E47" s="1179" t="s">
        <v>534</v>
      </c>
      <c r="F47" s="1180"/>
      <c r="G47" s="1180"/>
      <c r="H47" s="1181"/>
      <c r="I47" s="321" t="s">
        <v>339</v>
      </c>
      <c r="J47" s="322" t="s">
        <v>339</v>
      </c>
      <c r="K47" s="322" t="s">
        <v>339</v>
      </c>
      <c r="L47" s="322" t="s">
        <v>339</v>
      </c>
      <c r="M47" s="323" t="s">
        <v>339</v>
      </c>
    </row>
    <row r="48" spans="2:13" ht="27.75" customHeight="1">
      <c r="B48" s="1165"/>
      <c r="C48" s="1166"/>
      <c r="D48" s="320"/>
      <c r="E48" s="1169" t="s">
        <v>535</v>
      </c>
      <c r="F48" s="1169"/>
      <c r="G48" s="1169"/>
      <c r="H48" s="1170"/>
      <c r="I48" s="321" t="s">
        <v>339</v>
      </c>
      <c r="J48" s="322" t="s">
        <v>339</v>
      </c>
      <c r="K48" s="322" t="s">
        <v>339</v>
      </c>
      <c r="L48" s="322" t="s">
        <v>339</v>
      </c>
      <c r="M48" s="323" t="s">
        <v>339</v>
      </c>
    </row>
    <row r="49" spans="2:13" ht="27.75" customHeight="1">
      <c r="B49" s="1167"/>
      <c r="C49" s="1168"/>
      <c r="D49" s="320"/>
      <c r="E49" s="1169" t="s">
        <v>536</v>
      </c>
      <c r="F49" s="1169"/>
      <c r="G49" s="1169"/>
      <c r="H49" s="1170"/>
      <c r="I49" s="321" t="s">
        <v>339</v>
      </c>
      <c r="J49" s="322" t="s">
        <v>339</v>
      </c>
      <c r="K49" s="322" t="s">
        <v>339</v>
      </c>
      <c r="L49" s="322" t="s">
        <v>339</v>
      </c>
      <c r="M49" s="323" t="s">
        <v>339</v>
      </c>
    </row>
    <row r="50" spans="2:13" ht="27.75" customHeight="1">
      <c r="B50" s="1163" t="s">
        <v>537</v>
      </c>
      <c r="C50" s="1164"/>
      <c r="D50" s="326"/>
      <c r="E50" s="1169" t="s">
        <v>538</v>
      </c>
      <c r="F50" s="1169"/>
      <c r="G50" s="1169"/>
      <c r="H50" s="1170"/>
      <c r="I50" s="321">
        <v>7480</v>
      </c>
      <c r="J50" s="322">
        <v>9818</v>
      </c>
      <c r="K50" s="322">
        <v>11720</v>
      </c>
      <c r="L50" s="322">
        <v>13789</v>
      </c>
      <c r="M50" s="323">
        <v>15515</v>
      </c>
    </row>
    <row r="51" spans="2:13" ht="27.75" customHeight="1">
      <c r="B51" s="1165"/>
      <c r="C51" s="1166"/>
      <c r="D51" s="320"/>
      <c r="E51" s="1169" t="s">
        <v>539</v>
      </c>
      <c r="F51" s="1169"/>
      <c r="G51" s="1169"/>
      <c r="H51" s="1170"/>
      <c r="I51" s="321">
        <v>1841</v>
      </c>
      <c r="J51" s="322">
        <v>1460</v>
      </c>
      <c r="K51" s="322">
        <v>1260</v>
      </c>
      <c r="L51" s="322">
        <v>1115</v>
      </c>
      <c r="M51" s="323">
        <v>1482</v>
      </c>
    </row>
    <row r="52" spans="2:13" ht="27.75" customHeight="1">
      <c r="B52" s="1167"/>
      <c r="C52" s="1168"/>
      <c r="D52" s="320"/>
      <c r="E52" s="1169" t="s">
        <v>540</v>
      </c>
      <c r="F52" s="1169"/>
      <c r="G52" s="1169"/>
      <c r="H52" s="1170"/>
      <c r="I52" s="321">
        <v>24044</v>
      </c>
      <c r="J52" s="322">
        <v>23429</v>
      </c>
      <c r="K52" s="322">
        <v>23586</v>
      </c>
      <c r="L52" s="322">
        <v>24180</v>
      </c>
      <c r="M52" s="323">
        <v>24212</v>
      </c>
    </row>
    <row r="53" spans="2:13" ht="27.75" customHeight="1" thickBot="1">
      <c r="B53" s="1171" t="s">
        <v>541</v>
      </c>
      <c r="C53" s="1172"/>
      <c r="D53" s="327"/>
      <c r="E53" s="1173" t="s">
        <v>542</v>
      </c>
      <c r="F53" s="1173"/>
      <c r="G53" s="1173"/>
      <c r="H53" s="1174"/>
      <c r="I53" s="328">
        <v>4555</v>
      </c>
      <c r="J53" s="329">
        <v>2324</v>
      </c>
      <c r="K53" s="329">
        <v>-633</v>
      </c>
      <c r="L53" s="329">
        <v>-3456</v>
      </c>
      <c r="M53" s="330">
        <v>-5296</v>
      </c>
    </row>
    <row r="54" spans="2:13" ht="27.75" customHeight="1">
      <c r="B54" s="331" t="s">
        <v>543</v>
      </c>
      <c r="C54" s="332"/>
      <c r="D54" s="332"/>
      <c r="E54" s="333"/>
      <c r="F54" s="333"/>
      <c r="G54" s="333"/>
      <c r="H54" s="333"/>
      <c r="I54" s="334"/>
      <c r="J54" s="334"/>
      <c r="K54" s="334"/>
      <c r="L54" s="334"/>
      <c r="M54" s="334"/>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3" customWidth="1"/>
    <col min="2" max="2" width="18.125" style="3" customWidth="1"/>
    <col min="3" max="3" width="22.625" style="3" customWidth="1"/>
    <col min="4" max="9" width="18.125" style="3" customWidth="1"/>
    <col min="10" max="10" width="22.75" style="3" customWidth="1"/>
    <col min="11" max="15" width="18.125" style="3" customWidth="1"/>
    <col min="16" max="16" width="6.125" style="13" customWidth="1"/>
    <col min="17" max="17" width="5.875" style="12" customWidth="1"/>
    <col min="18" max="18" width="19.125" style="3" hidden="1"/>
    <col min="19" max="23" width="12.625" style="3" hidden="1"/>
    <col min="24" max="257" width="8.625" style="3" hidden="1"/>
    <col min="258" max="263" width="14.875" style="3" hidden="1"/>
    <col min="264" max="265" width="15.875" style="3" hidden="1"/>
    <col min="266" max="271" width="16.125" style="3" hidden="1"/>
    <col min="272" max="272" width="6.125" style="3" hidden="1"/>
    <col min="273" max="273" width="3" style="3" hidden="1"/>
    <col min="274" max="513" width="8.625" style="3" hidden="1"/>
    <col min="514" max="519" width="14.875" style="3" hidden="1"/>
    <col min="520" max="521" width="15.875" style="3" hidden="1"/>
    <col min="522" max="527" width="16.125" style="3" hidden="1"/>
    <col min="528" max="528" width="6.125" style="3" hidden="1"/>
    <col min="529" max="529" width="3" style="3" hidden="1"/>
    <col min="530" max="769" width="8.625" style="3" hidden="1"/>
    <col min="770" max="775" width="14.875" style="3" hidden="1"/>
    <col min="776" max="777" width="15.875" style="3" hidden="1"/>
    <col min="778" max="783" width="16.125" style="3" hidden="1"/>
    <col min="784" max="784" width="6.125" style="3" hidden="1"/>
    <col min="785" max="785" width="3" style="3" hidden="1"/>
    <col min="786" max="1025" width="8.625" style="3" hidden="1"/>
    <col min="1026" max="1031" width="14.875" style="3" hidden="1"/>
    <col min="1032" max="1033" width="15.875" style="3" hidden="1"/>
    <col min="1034" max="1039" width="16.125" style="3" hidden="1"/>
    <col min="1040" max="1040" width="6.125" style="3" hidden="1"/>
    <col min="1041" max="1041" width="3" style="3" hidden="1"/>
    <col min="1042" max="1281" width="8.625" style="3" hidden="1"/>
    <col min="1282" max="1287" width="14.875" style="3" hidden="1"/>
    <col min="1288" max="1289" width="15.875" style="3" hidden="1"/>
    <col min="1290" max="1295" width="16.125" style="3" hidden="1"/>
    <col min="1296" max="1296" width="6.125" style="3" hidden="1"/>
    <col min="1297" max="1297" width="3" style="3" hidden="1"/>
    <col min="1298" max="1537" width="8.625" style="3" hidden="1"/>
    <col min="1538" max="1543" width="14.875" style="3" hidden="1"/>
    <col min="1544" max="1545" width="15.875" style="3" hidden="1"/>
    <col min="1546" max="1551" width="16.125" style="3" hidden="1"/>
    <col min="1552" max="1552" width="6.125" style="3" hidden="1"/>
    <col min="1553" max="1553" width="3" style="3" hidden="1"/>
    <col min="1554" max="1793" width="8.625" style="3" hidden="1"/>
    <col min="1794" max="1799" width="14.875" style="3" hidden="1"/>
    <col min="1800" max="1801" width="15.875" style="3" hidden="1"/>
    <col min="1802" max="1807" width="16.125" style="3" hidden="1"/>
    <col min="1808" max="1808" width="6.125" style="3" hidden="1"/>
    <col min="1809" max="1809" width="3" style="3" hidden="1"/>
    <col min="1810" max="2049" width="8.625" style="3" hidden="1"/>
    <col min="2050" max="2055" width="14.875" style="3" hidden="1"/>
    <col min="2056" max="2057" width="15.875" style="3" hidden="1"/>
    <col min="2058" max="2063" width="16.125" style="3" hidden="1"/>
    <col min="2064" max="2064" width="6.125" style="3" hidden="1"/>
    <col min="2065" max="2065" width="3" style="3" hidden="1"/>
    <col min="2066" max="2305" width="8.625" style="3" hidden="1"/>
    <col min="2306" max="2311" width="14.875" style="3" hidden="1"/>
    <col min="2312" max="2313" width="15.875" style="3" hidden="1"/>
    <col min="2314" max="2319" width="16.125" style="3" hidden="1"/>
    <col min="2320" max="2320" width="6.125" style="3" hidden="1"/>
    <col min="2321" max="2321" width="3" style="3" hidden="1"/>
    <col min="2322" max="2561" width="8.625" style="3" hidden="1"/>
    <col min="2562" max="2567" width="14.875" style="3" hidden="1"/>
    <col min="2568" max="2569" width="15.875" style="3" hidden="1"/>
    <col min="2570" max="2575" width="16.125" style="3" hidden="1"/>
    <col min="2576" max="2576" width="6.125" style="3" hidden="1"/>
    <col min="2577" max="2577" width="3" style="3" hidden="1"/>
    <col min="2578" max="2817" width="8.625" style="3" hidden="1"/>
    <col min="2818" max="2823" width="14.875" style="3" hidden="1"/>
    <col min="2824" max="2825" width="15.875" style="3" hidden="1"/>
    <col min="2826" max="2831" width="16.125" style="3" hidden="1"/>
    <col min="2832" max="2832" width="6.125" style="3" hidden="1"/>
    <col min="2833" max="2833" width="3" style="3" hidden="1"/>
    <col min="2834" max="3073" width="8.625" style="3" hidden="1"/>
    <col min="3074" max="3079" width="14.875" style="3" hidden="1"/>
    <col min="3080" max="3081" width="15.875" style="3" hidden="1"/>
    <col min="3082" max="3087" width="16.125" style="3" hidden="1"/>
    <col min="3088" max="3088" width="6.125" style="3" hidden="1"/>
    <col min="3089" max="3089" width="3" style="3" hidden="1"/>
    <col min="3090" max="3329" width="8.625" style="3" hidden="1"/>
    <col min="3330" max="3335" width="14.875" style="3" hidden="1"/>
    <col min="3336" max="3337" width="15.875" style="3" hidden="1"/>
    <col min="3338" max="3343" width="16.125" style="3" hidden="1"/>
    <col min="3344" max="3344" width="6.125" style="3" hidden="1"/>
    <col min="3345" max="3345" width="3" style="3" hidden="1"/>
    <col min="3346" max="3585" width="8.625" style="3" hidden="1"/>
    <col min="3586" max="3591" width="14.875" style="3" hidden="1"/>
    <col min="3592" max="3593" width="15.875" style="3" hidden="1"/>
    <col min="3594" max="3599" width="16.125" style="3" hidden="1"/>
    <col min="3600" max="3600" width="6.125" style="3" hidden="1"/>
    <col min="3601" max="3601" width="3" style="3" hidden="1"/>
    <col min="3602" max="3841" width="8.625" style="3" hidden="1"/>
    <col min="3842" max="3847" width="14.875" style="3" hidden="1"/>
    <col min="3848" max="3849" width="15.875" style="3" hidden="1"/>
    <col min="3850" max="3855" width="16.125" style="3" hidden="1"/>
    <col min="3856" max="3856" width="6.125" style="3" hidden="1"/>
    <col min="3857" max="3857" width="3" style="3" hidden="1"/>
    <col min="3858" max="4097" width="8.625" style="3" hidden="1"/>
    <col min="4098" max="4103" width="14.875" style="3" hidden="1"/>
    <col min="4104" max="4105" width="15.875" style="3" hidden="1"/>
    <col min="4106" max="4111" width="16.125" style="3" hidden="1"/>
    <col min="4112" max="4112" width="6.125" style="3" hidden="1"/>
    <col min="4113" max="4113" width="3" style="3" hidden="1"/>
    <col min="4114" max="4353" width="8.625" style="3" hidden="1"/>
    <col min="4354" max="4359" width="14.875" style="3" hidden="1"/>
    <col min="4360" max="4361" width="15.875" style="3" hidden="1"/>
    <col min="4362" max="4367" width="16.125" style="3" hidden="1"/>
    <col min="4368" max="4368" width="6.125" style="3" hidden="1"/>
    <col min="4369" max="4369" width="3" style="3" hidden="1"/>
    <col min="4370" max="4609" width="8.625" style="3" hidden="1"/>
    <col min="4610" max="4615" width="14.875" style="3" hidden="1"/>
    <col min="4616" max="4617" width="15.875" style="3" hidden="1"/>
    <col min="4618" max="4623" width="16.125" style="3" hidden="1"/>
    <col min="4624" max="4624" width="6.125" style="3" hidden="1"/>
    <col min="4625" max="4625" width="3" style="3" hidden="1"/>
    <col min="4626" max="4865" width="8.625" style="3" hidden="1"/>
    <col min="4866" max="4871" width="14.875" style="3" hidden="1"/>
    <col min="4872" max="4873" width="15.875" style="3" hidden="1"/>
    <col min="4874" max="4879" width="16.125" style="3" hidden="1"/>
    <col min="4880" max="4880" width="6.125" style="3" hidden="1"/>
    <col min="4881" max="4881" width="3" style="3" hidden="1"/>
    <col min="4882" max="5121" width="8.625" style="3" hidden="1"/>
    <col min="5122" max="5127" width="14.875" style="3" hidden="1"/>
    <col min="5128" max="5129" width="15.875" style="3" hidden="1"/>
    <col min="5130" max="5135" width="16.125" style="3" hidden="1"/>
    <col min="5136" max="5136" width="6.125" style="3" hidden="1"/>
    <col min="5137" max="5137" width="3" style="3" hidden="1"/>
    <col min="5138" max="5377" width="8.625" style="3" hidden="1"/>
    <col min="5378" max="5383" width="14.875" style="3" hidden="1"/>
    <col min="5384" max="5385" width="15.875" style="3" hidden="1"/>
    <col min="5386" max="5391" width="16.125" style="3" hidden="1"/>
    <col min="5392" max="5392" width="6.125" style="3" hidden="1"/>
    <col min="5393" max="5393" width="3" style="3" hidden="1"/>
    <col min="5394" max="5633" width="8.625" style="3" hidden="1"/>
    <col min="5634" max="5639" width="14.875" style="3" hidden="1"/>
    <col min="5640" max="5641" width="15.875" style="3" hidden="1"/>
    <col min="5642" max="5647" width="16.125" style="3" hidden="1"/>
    <col min="5648" max="5648" width="6.125" style="3" hidden="1"/>
    <col min="5649" max="5649" width="3" style="3" hidden="1"/>
    <col min="5650" max="5889" width="8.625" style="3" hidden="1"/>
    <col min="5890" max="5895" width="14.875" style="3" hidden="1"/>
    <col min="5896" max="5897" width="15.875" style="3" hidden="1"/>
    <col min="5898" max="5903" width="16.125" style="3" hidden="1"/>
    <col min="5904" max="5904" width="6.125" style="3" hidden="1"/>
    <col min="5905" max="5905" width="3" style="3" hidden="1"/>
    <col min="5906" max="6145" width="8.625" style="3" hidden="1"/>
    <col min="6146" max="6151" width="14.875" style="3" hidden="1"/>
    <col min="6152" max="6153" width="15.875" style="3" hidden="1"/>
    <col min="6154" max="6159" width="16.125" style="3" hidden="1"/>
    <col min="6160" max="6160" width="6.125" style="3" hidden="1"/>
    <col min="6161" max="6161" width="3" style="3" hidden="1"/>
    <col min="6162" max="6401" width="8.625" style="3" hidden="1"/>
    <col min="6402" max="6407" width="14.875" style="3" hidden="1"/>
    <col min="6408" max="6409" width="15.875" style="3" hidden="1"/>
    <col min="6410" max="6415" width="16.125" style="3" hidden="1"/>
    <col min="6416" max="6416" width="6.125" style="3" hidden="1"/>
    <col min="6417" max="6417" width="3" style="3" hidden="1"/>
    <col min="6418" max="6657" width="8.625" style="3" hidden="1"/>
    <col min="6658" max="6663" width="14.875" style="3" hidden="1"/>
    <col min="6664" max="6665" width="15.875" style="3" hidden="1"/>
    <col min="6666" max="6671" width="16.125" style="3" hidden="1"/>
    <col min="6672" max="6672" width="6.125" style="3" hidden="1"/>
    <col min="6673" max="6673" width="3" style="3" hidden="1"/>
    <col min="6674" max="6913" width="8.625" style="3" hidden="1"/>
    <col min="6914" max="6919" width="14.875" style="3" hidden="1"/>
    <col min="6920" max="6921" width="15.875" style="3" hidden="1"/>
    <col min="6922" max="6927" width="16.125" style="3" hidden="1"/>
    <col min="6928" max="6928" width="6.125" style="3" hidden="1"/>
    <col min="6929" max="6929" width="3" style="3" hidden="1"/>
    <col min="6930" max="7169" width="8.625" style="3" hidden="1"/>
    <col min="7170" max="7175" width="14.875" style="3" hidden="1"/>
    <col min="7176" max="7177" width="15.875" style="3" hidden="1"/>
    <col min="7178" max="7183" width="16.125" style="3" hidden="1"/>
    <col min="7184" max="7184" width="6.125" style="3" hidden="1"/>
    <col min="7185" max="7185" width="3" style="3" hidden="1"/>
    <col min="7186" max="7425" width="8.625" style="3" hidden="1"/>
    <col min="7426" max="7431" width="14.875" style="3" hidden="1"/>
    <col min="7432" max="7433" width="15.875" style="3" hidden="1"/>
    <col min="7434" max="7439" width="16.125" style="3" hidden="1"/>
    <col min="7440" max="7440" width="6.125" style="3" hidden="1"/>
    <col min="7441" max="7441" width="3" style="3" hidden="1"/>
    <col min="7442" max="7681" width="8.625" style="3" hidden="1"/>
    <col min="7682" max="7687" width="14.875" style="3" hidden="1"/>
    <col min="7688" max="7689" width="15.875" style="3" hidden="1"/>
    <col min="7690" max="7695" width="16.125" style="3" hidden="1"/>
    <col min="7696" max="7696" width="6.125" style="3" hidden="1"/>
    <col min="7697" max="7697" width="3" style="3" hidden="1"/>
    <col min="7698" max="7937" width="8.625" style="3" hidden="1"/>
    <col min="7938" max="7943" width="14.875" style="3" hidden="1"/>
    <col min="7944" max="7945" width="15.875" style="3" hidden="1"/>
    <col min="7946" max="7951" width="16.125" style="3" hidden="1"/>
    <col min="7952" max="7952" width="6.125" style="3" hidden="1"/>
    <col min="7953" max="7953" width="3" style="3" hidden="1"/>
    <col min="7954" max="8193" width="8.625" style="3" hidden="1"/>
    <col min="8194" max="8199" width="14.875" style="3" hidden="1"/>
    <col min="8200" max="8201" width="15.875" style="3" hidden="1"/>
    <col min="8202" max="8207" width="16.125" style="3" hidden="1"/>
    <col min="8208" max="8208" width="6.125" style="3" hidden="1"/>
    <col min="8209" max="8209" width="3" style="3" hidden="1"/>
    <col min="8210" max="8449" width="8.625" style="3" hidden="1"/>
    <col min="8450" max="8455" width="14.875" style="3" hidden="1"/>
    <col min="8456" max="8457" width="15.875" style="3" hidden="1"/>
    <col min="8458" max="8463" width="16.125" style="3" hidden="1"/>
    <col min="8464" max="8464" width="6.125" style="3" hidden="1"/>
    <col min="8465" max="8465" width="3" style="3" hidden="1"/>
    <col min="8466" max="8705" width="8.625" style="3" hidden="1"/>
    <col min="8706" max="8711" width="14.875" style="3" hidden="1"/>
    <col min="8712" max="8713" width="15.875" style="3" hidden="1"/>
    <col min="8714" max="8719" width="16.125" style="3" hidden="1"/>
    <col min="8720" max="8720" width="6.125" style="3" hidden="1"/>
    <col min="8721" max="8721" width="3" style="3" hidden="1"/>
    <col min="8722" max="8961" width="8.625" style="3" hidden="1"/>
    <col min="8962" max="8967" width="14.875" style="3" hidden="1"/>
    <col min="8968" max="8969" width="15.875" style="3" hidden="1"/>
    <col min="8970" max="8975" width="16.125" style="3" hidden="1"/>
    <col min="8976" max="8976" width="6.125" style="3" hidden="1"/>
    <col min="8977" max="8977" width="3" style="3" hidden="1"/>
    <col min="8978" max="9217" width="8.625" style="3" hidden="1"/>
    <col min="9218" max="9223" width="14.875" style="3" hidden="1"/>
    <col min="9224" max="9225" width="15.875" style="3" hidden="1"/>
    <col min="9226" max="9231" width="16.125" style="3" hidden="1"/>
    <col min="9232" max="9232" width="6.125" style="3" hidden="1"/>
    <col min="9233" max="9233" width="3" style="3" hidden="1"/>
    <col min="9234" max="9473" width="8.625" style="3" hidden="1"/>
    <col min="9474" max="9479" width="14.875" style="3" hidden="1"/>
    <col min="9480" max="9481" width="15.875" style="3" hidden="1"/>
    <col min="9482" max="9487" width="16.125" style="3" hidden="1"/>
    <col min="9488" max="9488" width="6.125" style="3" hidden="1"/>
    <col min="9489" max="9489" width="3" style="3" hidden="1"/>
    <col min="9490" max="9729" width="8.625" style="3" hidden="1"/>
    <col min="9730" max="9735" width="14.875" style="3" hidden="1"/>
    <col min="9736" max="9737" width="15.875" style="3" hidden="1"/>
    <col min="9738" max="9743" width="16.125" style="3" hidden="1"/>
    <col min="9744" max="9744" width="6.125" style="3" hidden="1"/>
    <col min="9745" max="9745" width="3" style="3" hidden="1"/>
    <col min="9746" max="9985" width="8.625" style="3" hidden="1"/>
    <col min="9986" max="9991" width="14.875" style="3" hidden="1"/>
    <col min="9992" max="9993" width="15.875" style="3" hidden="1"/>
    <col min="9994" max="9999" width="16.125" style="3" hidden="1"/>
    <col min="10000" max="10000" width="6.125" style="3" hidden="1"/>
    <col min="10001" max="10001" width="3" style="3" hidden="1"/>
    <col min="10002" max="10241" width="8.625" style="3" hidden="1"/>
    <col min="10242" max="10247" width="14.875" style="3" hidden="1"/>
    <col min="10248" max="10249" width="15.875" style="3" hidden="1"/>
    <col min="10250" max="10255" width="16.125" style="3" hidden="1"/>
    <col min="10256" max="10256" width="6.125" style="3" hidden="1"/>
    <col min="10257" max="10257" width="3" style="3" hidden="1"/>
    <col min="10258" max="10497" width="8.625" style="3" hidden="1"/>
    <col min="10498" max="10503" width="14.875" style="3" hidden="1"/>
    <col min="10504" max="10505" width="15.875" style="3" hidden="1"/>
    <col min="10506" max="10511" width="16.125" style="3" hidden="1"/>
    <col min="10512" max="10512" width="6.125" style="3" hidden="1"/>
    <col min="10513" max="10513" width="3" style="3" hidden="1"/>
    <col min="10514" max="10753" width="8.625" style="3" hidden="1"/>
    <col min="10754" max="10759" width="14.875" style="3" hidden="1"/>
    <col min="10760" max="10761" width="15.875" style="3" hidden="1"/>
    <col min="10762" max="10767" width="16.125" style="3" hidden="1"/>
    <col min="10768" max="10768" width="6.125" style="3" hidden="1"/>
    <col min="10769" max="10769" width="3" style="3" hidden="1"/>
    <col min="10770" max="11009" width="8.625" style="3" hidden="1"/>
    <col min="11010" max="11015" width="14.875" style="3" hidden="1"/>
    <col min="11016" max="11017" width="15.875" style="3" hidden="1"/>
    <col min="11018" max="11023" width="16.125" style="3" hidden="1"/>
    <col min="11024" max="11024" width="6.125" style="3" hidden="1"/>
    <col min="11025" max="11025" width="3" style="3" hidden="1"/>
    <col min="11026" max="11265" width="8.625" style="3" hidden="1"/>
    <col min="11266" max="11271" width="14.875" style="3" hidden="1"/>
    <col min="11272" max="11273" width="15.875" style="3" hidden="1"/>
    <col min="11274" max="11279" width="16.125" style="3" hidden="1"/>
    <col min="11280" max="11280" width="6.125" style="3" hidden="1"/>
    <col min="11281" max="11281" width="3" style="3" hidden="1"/>
    <col min="11282" max="11521" width="8.625" style="3" hidden="1"/>
    <col min="11522" max="11527" width="14.875" style="3" hidden="1"/>
    <col min="11528" max="11529" width="15.875" style="3" hidden="1"/>
    <col min="11530" max="11535" width="16.125" style="3" hidden="1"/>
    <col min="11536" max="11536" width="6.125" style="3" hidden="1"/>
    <col min="11537" max="11537" width="3" style="3" hidden="1"/>
    <col min="11538" max="11777" width="8.625" style="3" hidden="1"/>
    <col min="11778" max="11783" width="14.875" style="3" hidden="1"/>
    <col min="11784" max="11785" width="15.875" style="3" hidden="1"/>
    <col min="11786" max="11791" width="16.125" style="3" hidden="1"/>
    <col min="11792" max="11792" width="6.125" style="3" hidden="1"/>
    <col min="11793" max="11793" width="3" style="3" hidden="1"/>
    <col min="11794" max="12033" width="8.625" style="3" hidden="1"/>
    <col min="12034" max="12039" width="14.875" style="3" hidden="1"/>
    <col min="12040" max="12041" width="15.875" style="3" hidden="1"/>
    <col min="12042" max="12047" width="16.125" style="3" hidden="1"/>
    <col min="12048" max="12048" width="6.125" style="3" hidden="1"/>
    <col min="12049" max="12049" width="3" style="3" hidden="1"/>
    <col min="12050" max="12289" width="8.625" style="3" hidden="1"/>
    <col min="12290" max="12295" width="14.875" style="3" hidden="1"/>
    <col min="12296" max="12297" width="15.875" style="3" hidden="1"/>
    <col min="12298" max="12303" width="16.125" style="3" hidden="1"/>
    <col min="12304" max="12304" width="6.125" style="3" hidden="1"/>
    <col min="12305" max="12305" width="3" style="3" hidden="1"/>
    <col min="12306" max="12545" width="8.625" style="3" hidden="1"/>
    <col min="12546" max="12551" width="14.875" style="3" hidden="1"/>
    <col min="12552" max="12553" width="15.875" style="3" hidden="1"/>
    <col min="12554" max="12559" width="16.125" style="3" hidden="1"/>
    <col min="12560" max="12560" width="6.125" style="3" hidden="1"/>
    <col min="12561" max="12561" width="3" style="3" hidden="1"/>
    <col min="12562" max="12801" width="8.625" style="3" hidden="1"/>
    <col min="12802" max="12807" width="14.875" style="3" hidden="1"/>
    <col min="12808" max="12809" width="15.875" style="3" hidden="1"/>
    <col min="12810" max="12815" width="16.125" style="3" hidden="1"/>
    <col min="12816" max="12816" width="6.125" style="3" hidden="1"/>
    <col min="12817" max="12817" width="3" style="3" hidden="1"/>
    <col min="12818" max="13057" width="8.625" style="3" hidden="1"/>
    <col min="13058" max="13063" width="14.875" style="3" hidden="1"/>
    <col min="13064" max="13065" width="15.875" style="3" hidden="1"/>
    <col min="13066" max="13071" width="16.125" style="3" hidden="1"/>
    <col min="13072" max="13072" width="6.125" style="3" hidden="1"/>
    <col min="13073" max="13073" width="3" style="3" hidden="1"/>
    <col min="13074" max="13313" width="8.625" style="3" hidden="1"/>
    <col min="13314" max="13319" width="14.875" style="3" hidden="1"/>
    <col min="13320" max="13321" width="15.875" style="3" hidden="1"/>
    <col min="13322" max="13327" width="16.125" style="3" hidden="1"/>
    <col min="13328" max="13328" width="6.125" style="3" hidden="1"/>
    <col min="13329" max="13329" width="3" style="3" hidden="1"/>
    <col min="13330" max="13569" width="8.625" style="3" hidden="1"/>
    <col min="13570" max="13575" width="14.875" style="3" hidden="1"/>
    <col min="13576" max="13577" width="15.875" style="3" hidden="1"/>
    <col min="13578" max="13583" width="16.125" style="3" hidden="1"/>
    <col min="13584" max="13584" width="6.125" style="3" hidden="1"/>
    <col min="13585" max="13585" width="3" style="3" hidden="1"/>
    <col min="13586" max="13825" width="8.625" style="3" hidden="1"/>
    <col min="13826" max="13831" width="14.875" style="3" hidden="1"/>
    <col min="13832" max="13833" width="15.875" style="3" hidden="1"/>
    <col min="13834" max="13839" width="16.125" style="3" hidden="1"/>
    <col min="13840" max="13840" width="6.125" style="3" hidden="1"/>
    <col min="13841" max="13841" width="3" style="3" hidden="1"/>
    <col min="13842" max="14081" width="8.625" style="3" hidden="1"/>
    <col min="14082" max="14087" width="14.875" style="3" hidden="1"/>
    <col min="14088" max="14089" width="15.875" style="3" hidden="1"/>
    <col min="14090" max="14095" width="16.125" style="3" hidden="1"/>
    <col min="14096" max="14096" width="6.125" style="3" hidden="1"/>
    <col min="14097" max="14097" width="3" style="3" hidden="1"/>
    <col min="14098" max="14337" width="8.625" style="3" hidden="1"/>
    <col min="14338" max="14343" width="14.875" style="3" hidden="1"/>
    <col min="14344" max="14345" width="15.875" style="3" hidden="1"/>
    <col min="14346" max="14351" width="16.125" style="3" hidden="1"/>
    <col min="14352" max="14352" width="6.125" style="3" hidden="1"/>
    <col min="14353" max="14353" width="3" style="3" hidden="1"/>
    <col min="14354" max="14593" width="8.625" style="3" hidden="1"/>
    <col min="14594" max="14599" width="14.875" style="3" hidden="1"/>
    <col min="14600" max="14601" width="15.875" style="3" hidden="1"/>
    <col min="14602" max="14607" width="16.125" style="3" hidden="1"/>
    <col min="14608" max="14608" width="6.125" style="3" hidden="1"/>
    <col min="14609" max="14609" width="3" style="3" hidden="1"/>
    <col min="14610" max="14849" width="8.625" style="3" hidden="1"/>
    <col min="14850" max="14855" width="14.875" style="3" hidden="1"/>
    <col min="14856" max="14857" width="15.875" style="3" hidden="1"/>
    <col min="14858" max="14863" width="16.125" style="3" hidden="1"/>
    <col min="14864" max="14864" width="6.125" style="3" hidden="1"/>
    <col min="14865" max="14865" width="3" style="3" hidden="1"/>
    <col min="14866" max="15105" width="8.625" style="3" hidden="1"/>
    <col min="15106" max="15111" width="14.875" style="3" hidden="1"/>
    <col min="15112" max="15113" width="15.875" style="3" hidden="1"/>
    <col min="15114" max="15119" width="16.125" style="3" hidden="1"/>
    <col min="15120" max="15120" width="6.125" style="3" hidden="1"/>
    <col min="15121" max="15121" width="3" style="3" hidden="1"/>
    <col min="15122" max="15361" width="8.625" style="3" hidden="1"/>
    <col min="15362" max="15367" width="14.875" style="3" hidden="1"/>
    <col min="15368" max="15369" width="15.875" style="3" hidden="1"/>
    <col min="15370" max="15375" width="16.125" style="3" hidden="1"/>
    <col min="15376" max="15376" width="6.125" style="3" hidden="1"/>
    <col min="15377" max="15377" width="3" style="3" hidden="1"/>
    <col min="15378" max="15617" width="8.625" style="3" hidden="1"/>
    <col min="15618" max="15623" width="14.875" style="3" hidden="1"/>
    <col min="15624" max="15625" width="15.875" style="3" hidden="1"/>
    <col min="15626" max="15631" width="16.125" style="3" hidden="1"/>
    <col min="15632" max="15632" width="6.125" style="3" hidden="1"/>
    <col min="15633" max="15633" width="3" style="3" hidden="1"/>
    <col min="15634" max="15873" width="8.625" style="3" hidden="1"/>
    <col min="15874" max="15879" width="14.875" style="3" hidden="1"/>
    <col min="15880" max="15881" width="15.875" style="3" hidden="1"/>
    <col min="15882" max="15887" width="16.125" style="3" hidden="1"/>
    <col min="15888" max="15888" width="6.125" style="3" hidden="1"/>
    <col min="15889" max="15889" width="3" style="3" hidden="1"/>
    <col min="15890" max="16129" width="8.625" style="3" hidden="1"/>
    <col min="16130" max="16135" width="14.875" style="3" hidden="1"/>
    <col min="16136" max="16137" width="15.875" style="3" hidden="1"/>
    <col min="16138" max="16143" width="16.125" style="3" hidden="1"/>
    <col min="16144" max="16144" width="6.125" style="3" hidden="1"/>
    <col min="16145" max="16145" width="3" style="3" hidden="1"/>
    <col min="16146" max="16384" width="8.625" style="3" hidden="1"/>
  </cols>
  <sheetData>
    <row r="1" spans="1:51" ht="42.75" customHeight="1">
      <c r="A1" s="1"/>
      <c r="B1" s="2"/>
      <c r="P1" s="4"/>
      <c r="Q1" s="4"/>
    </row>
    <row r="2" spans="1:51" ht="25.5">
      <c r="A2" s="1"/>
      <c r="C2" s="5"/>
      <c r="P2" s="4"/>
      <c r="Q2" s="4"/>
    </row>
    <row r="3" spans="1:51" ht="25.5">
      <c r="A3" s="1"/>
      <c r="C3" s="5"/>
      <c r="P3" s="4"/>
      <c r="Q3" s="4"/>
    </row>
    <row r="4" spans="1:51" s="6" customForma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51" s="6"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51" s="6" customForma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51" s="6" customForma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51" s="6" customForma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51" s="6" customForma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51" s="6" customForma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Y10" s="6" t="s">
        <v>0</v>
      </c>
    </row>
    <row r="11" spans="1:51" s="6" customForma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51" s="6" customForma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Y12" s="6" t="s">
        <v>0</v>
      </c>
    </row>
    <row r="13" spans="1:51" s="6" customForma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51" s="6" customFormat="1"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51" s="6" customFormat="1">
      <c r="A15" s="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51" s="6" customFormat="1">
      <c r="A16" s="3"/>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259" s="6" customFormat="1">
      <c r="A17" s="3"/>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259" s="6" customFormat="1">
      <c r="A18" s="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259">
      <c r="P19" s="4"/>
      <c r="Q19" s="4"/>
    </row>
    <row r="20" spans="1:259">
      <c r="P20" s="4"/>
      <c r="Q20" s="4"/>
    </row>
    <row r="21" spans="1:259" ht="17.25">
      <c r="B21" s="7"/>
      <c r="C21" s="8"/>
      <c r="D21" s="8"/>
      <c r="E21" s="8"/>
      <c r="F21" s="8"/>
      <c r="G21" s="8"/>
      <c r="H21" s="8"/>
      <c r="I21" s="8"/>
      <c r="J21" s="8"/>
      <c r="K21" s="8"/>
      <c r="L21" s="8"/>
      <c r="M21" s="8"/>
      <c r="N21" s="9"/>
      <c r="O21" s="8"/>
      <c r="P21" s="10"/>
      <c r="Q21" s="4"/>
      <c r="IY21" s="11"/>
    </row>
    <row r="22" spans="1:259" ht="17.25">
      <c r="B22" s="12"/>
      <c r="IY22" s="14"/>
    </row>
    <row r="23" spans="1:259">
      <c r="B23" s="12"/>
    </row>
    <row r="24" spans="1:259">
      <c r="B24" s="12"/>
    </row>
    <row r="25" spans="1:259">
      <c r="B25" s="12"/>
    </row>
    <row r="26" spans="1:259">
      <c r="B26" s="12"/>
    </row>
    <row r="27" spans="1:259">
      <c r="B27" s="12"/>
    </row>
    <row r="28" spans="1:259">
      <c r="B28" s="12"/>
    </row>
    <row r="29" spans="1:259">
      <c r="B29" s="12"/>
    </row>
    <row r="30" spans="1:259">
      <c r="B30" s="12"/>
    </row>
    <row r="31" spans="1:259">
      <c r="B31" s="12"/>
    </row>
    <row r="32" spans="1:259">
      <c r="B32" s="12"/>
    </row>
    <row r="33" spans="2:17">
      <c r="B33" s="12"/>
    </row>
    <row r="34" spans="2:17">
      <c r="B34" s="12"/>
    </row>
    <row r="35" spans="2:17">
      <c r="B35" s="12"/>
    </row>
    <row r="36" spans="2:17">
      <c r="B36" s="12"/>
    </row>
    <row r="37" spans="2:17">
      <c r="B37" s="12"/>
    </row>
    <row r="38" spans="2:17">
      <c r="B38" s="12"/>
    </row>
    <row r="39" spans="2:17">
      <c r="B39" s="15"/>
      <c r="C39" s="16"/>
      <c r="D39" s="16"/>
      <c r="E39" s="16"/>
      <c r="F39" s="16"/>
      <c r="G39" s="16"/>
      <c r="H39" s="16"/>
      <c r="I39" s="16"/>
      <c r="J39" s="16"/>
      <c r="K39" s="16"/>
      <c r="L39" s="16"/>
      <c r="M39" s="16"/>
      <c r="N39" s="16"/>
      <c r="O39" s="16"/>
      <c r="P39" s="17"/>
    </row>
    <row r="40" spans="2:17">
      <c r="B40" s="18"/>
      <c r="C40" s="4"/>
      <c r="D40" s="4"/>
      <c r="E40" s="4"/>
      <c r="F40" s="4"/>
      <c r="G40" s="4"/>
      <c r="H40" s="4"/>
      <c r="I40" s="4"/>
      <c r="J40" s="4"/>
      <c r="K40" s="4"/>
      <c r="L40" s="4"/>
      <c r="M40" s="4"/>
      <c r="N40" s="4"/>
      <c r="O40" s="4"/>
      <c r="P40" s="18"/>
      <c r="Q40" s="4"/>
    </row>
    <row r="41" spans="2:17" ht="17.25">
      <c r="B41" s="19" t="s">
        <v>1</v>
      </c>
      <c r="C41" s="8"/>
      <c r="D41" s="8"/>
      <c r="E41" s="8"/>
      <c r="F41" s="8"/>
      <c r="G41" s="8"/>
      <c r="H41" s="8"/>
      <c r="I41" s="8"/>
      <c r="J41" s="8"/>
      <c r="K41" s="8"/>
      <c r="L41" s="8"/>
      <c r="M41" s="8"/>
      <c r="N41" s="8"/>
      <c r="O41" s="8"/>
      <c r="P41" s="10"/>
    </row>
    <row r="42" spans="2:17">
      <c r="B42" s="12"/>
      <c r="C42" s="4"/>
      <c r="D42" s="4"/>
      <c r="E42" s="4"/>
      <c r="F42" s="4"/>
      <c r="G42" s="20" t="s">
        <v>2</v>
      </c>
      <c r="I42" s="21"/>
      <c r="J42" s="21"/>
      <c r="K42" s="21"/>
      <c r="L42" s="4"/>
      <c r="M42" s="4"/>
      <c r="N42" s="4"/>
      <c r="O42" s="4"/>
    </row>
    <row r="43" spans="2:17">
      <c r="B43" s="12"/>
      <c r="C43" s="4"/>
      <c r="D43" s="4"/>
      <c r="E43" s="4"/>
      <c r="F43" s="4"/>
      <c r="G43" s="1182"/>
      <c r="H43" s="1183"/>
      <c r="I43" s="1183"/>
      <c r="J43" s="1183"/>
      <c r="K43" s="1183"/>
      <c r="L43" s="1183"/>
      <c r="M43" s="1183"/>
      <c r="N43" s="1183"/>
      <c r="O43" s="1184"/>
    </row>
    <row r="44" spans="2:17">
      <c r="B44" s="12"/>
      <c r="C44" s="4"/>
      <c r="D44" s="4"/>
      <c r="E44" s="4"/>
      <c r="F44" s="4"/>
      <c r="G44" s="1185"/>
      <c r="H44" s="1186"/>
      <c r="I44" s="1186"/>
      <c r="J44" s="1186"/>
      <c r="K44" s="1186"/>
      <c r="L44" s="1186"/>
      <c r="M44" s="1186"/>
      <c r="N44" s="1186"/>
      <c r="O44" s="1187"/>
    </row>
    <row r="45" spans="2:17">
      <c r="B45" s="12"/>
      <c r="C45" s="4"/>
      <c r="D45" s="4"/>
      <c r="E45" s="4"/>
      <c r="F45" s="4"/>
      <c r="G45" s="1185"/>
      <c r="H45" s="1186"/>
      <c r="I45" s="1186"/>
      <c r="J45" s="1186"/>
      <c r="K45" s="1186"/>
      <c r="L45" s="1186"/>
      <c r="M45" s="1186"/>
      <c r="N45" s="1186"/>
      <c r="O45" s="1187"/>
    </row>
    <row r="46" spans="2:17">
      <c r="B46" s="12"/>
      <c r="C46" s="4"/>
      <c r="D46" s="4"/>
      <c r="E46" s="4"/>
      <c r="F46" s="4"/>
      <c r="G46" s="1185"/>
      <c r="H46" s="1186"/>
      <c r="I46" s="1186"/>
      <c r="J46" s="1186"/>
      <c r="K46" s="1186"/>
      <c r="L46" s="1186"/>
      <c r="M46" s="1186"/>
      <c r="N46" s="1186"/>
      <c r="O46" s="1187"/>
    </row>
    <row r="47" spans="2:17">
      <c r="B47" s="12"/>
      <c r="C47" s="4"/>
      <c r="D47" s="4"/>
      <c r="E47" s="4"/>
      <c r="F47" s="4"/>
      <c r="G47" s="1188"/>
      <c r="H47" s="1189"/>
      <c r="I47" s="1189"/>
      <c r="J47" s="1189"/>
      <c r="K47" s="1189"/>
      <c r="L47" s="1189"/>
      <c r="M47" s="1189"/>
      <c r="N47" s="1189"/>
      <c r="O47" s="1190"/>
    </row>
    <row r="48" spans="2:17">
      <c r="B48" s="12"/>
      <c r="C48" s="4"/>
      <c r="D48" s="4"/>
      <c r="E48" s="4"/>
      <c r="F48" s="4"/>
      <c r="G48" s="4"/>
      <c r="H48" s="22"/>
      <c r="I48" s="22"/>
      <c r="J48" s="22"/>
    </row>
    <row r="49" spans="1:17">
      <c r="B49" s="12"/>
      <c r="C49" s="4"/>
      <c r="D49" s="4"/>
      <c r="E49" s="4"/>
      <c r="F49" s="4"/>
      <c r="G49" s="3" t="s">
        <v>3</v>
      </c>
    </row>
    <row r="50" spans="1:17">
      <c r="B50" s="12"/>
      <c r="C50" s="4"/>
      <c r="D50" s="4"/>
      <c r="E50" s="4"/>
      <c r="F50" s="4"/>
      <c r="G50" s="1191"/>
      <c r="H50" s="1192"/>
      <c r="I50" s="1192"/>
      <c r="J50" s="1193"/>
      <c r="K50" s="23" t="s">
        <v>4</v>
      </c>
      <c r="L50" s="23" t="s">
        <v>5</v>
      </c>
      <c r="M50" s="23" t="s">
        <v>6</v>
      </c>
      <c r="N50" s="23" t="s">
        <v>7</v>
      </c>
      <c r="O50" s="23" t="s">
        <v>8</v>
      </c>
    </row>
    <row r="51" spans="1:17">
      <c r="B51" s="12"/>
      <c r="C51" s="4"/>
      <c r="D51" s="4"/>
      <c r="E51" s="4"/>
      <c r="F51" s="4"/>
      <c r="G51" s="1194" t="s">
        <v>9</v>
      </c>
      <c r="H51" s="1195"/>
      <c r="I51" s="1200" t="s">
        <v>10</v>
      </c>
      <c r="J51" s="1200"/>
      <c r="K51" s="1202"/>
      <c r="L51" s="1202"/>
      <c r="M51" s="1202"/>
      <c r="N51" s="1202"/>
      <c r="O51" s="1202"/>
    </row>
    <row r="52" spans="1:17">
      <c r="B52" s="12"/>
      <c r="C52" s="4"/>
      <c r="D52" s="4"/>
      <c r="E52" s="4"/>
      <c r="F52" s="4"/>
      <c r="G52" s="1196"/>
      <c r="H52" s="1197"/>
      <c r="I52" s="1201"/>
      <c r="J52" s="1201"/>
      <c r="K52" s="1203"/>
      <c r="L52" s="1203"/>
      <c r="M52" s="1203"/>
      <c r="N52" s="1203"/>
      <c r="O52" s="1203"/>
    </row>
    <row r="53" spans="1:17">
      <c r="A53" s="24"/>
      <c r="B53" s="12"/>
      <c r="C53" s="4"/>
      <c r="D53" s="4"/>
      <c r="E53" s="4"/>
      <c r="F53" s="4"/>
      <c r="G53" s="1196"/>
      <c r="H53" s="1197"/>
      <c r="I53" s="1204" t="s">
        <v>11</v>
      </c>
      <c r="J53" s="1204"/>
      <c r="K53" s="1205"/>
      <c r="L53" s="1205"/>
      <c r="M53" s="1205"/>
      <c r="N53" s="1205"/>
      <c r="O53" s="1205"/>
    </row>
    <row r="54" spans="1:17">
      <c r="A54" s="24"/>
      <c r="B54" s="12"/>
      <c r="C54" s="4"/>
      <c r="D54" s="4"/>
      <c r="E54" s="4"/>
      <c r="F54" s="4"/>
      <c r="G54" s="1198"/>
      <c r="H54" s="1199"/>
      <c r="I54" s="1204"/>
      <c r="J54" s="1204"/>
      <c r="K54" s="1206"/>
      <c r="L54" s="1206"/>
      <c r="M54" s="1206"/>
      <c r="N54" s="1206"/>
      <c r="O54" s="1206"/>
    </row>
    <row r="55" spans="1:17">
      <c r="A55" s="24"/>
      <c r="B55" s="12"/>
      <c r="C55" s="4"/>
      <c r="D55" s="4"/>
      <c r="E55" s="4"/>
      <c r="F55" s="4"/>
      <c r="G55" s="1207" t="s">
        <v>12</v>
      </c>
      <c r="H55" s="1208"/>
      <c r="I55" s="1204" t="s">
        <v>10</v>
      </c>
      <c r="J55" s="1204"/>
      <c r="K55" s="1202"/>
      <c r="L55" s="1202"/>
      <c r="M55" s="1202"/>
      <c r="N55" s="1202"/>
      <c r="O55" s="1202"/>
    </row>
    <row r="56" spans="1:17">
      <c r="A56" s="24"/>
      <c r="B56" s="12"/>
      <c r="C56" s="4"/>
      <c r="D56" s="4"/>
      <c r="E56" s="4"/>
      <c r="F56" s="4"/>
      <c r="G56" s="1209"/>
      <c r="H56" s="1210"/>
      <c r="I56" s="1204"/>
      <c r="J56" s="1204"/>
      <c r="K56" s="1203"/>
      <c r="L56" s="1203"/>
      <c r="M56" s="1203"/>
      <c r="N56" s="1203"/>
      <c r="O56" s="1203"/>
    </row>
    <row r="57" spans="1:17" s="24" customFormat="1">
      <c r="B57" s="25"/>
      <c r="C57" s="21"/>
      <c r="D57" s="21"/>
      <c r="E57" s="21"/>
      <c r="F57" s="21"/>
      <c r="G57" s="1209"/>
      <c r="H57" s="1210"/>
      <c r="I57" s="1213" t="s">
        <v>11</v>
      </c>
      <c r="J57" s="1213"/>
      <c r="K57" s="1205"/>
      <c r="L57" s="1205"/>
      <c r="M57" s="1205"/>
      <c r="N57" s="1205"/>
      <c r="O57" s="1205"/>
      <c r="P57" s="26"/>
      <c r="Q57" s="25"/>
    </row>
    <row r="58" spans="1:17" s="24" customFormat="1">
      <c r="A58" s="3"/>
      <c r="B58" s="25"/>
      <c r="C58" s="21"/>
      <c r="D58" s="21"/>
      <c r="E58" s="21"/>
      <c r="F58" s="21"/>
      <c r="G58" s="1211"/>
      <c r="H58" s="1212"/>
      <c r="I58" s="1213"/>
      <c r="J58" s="1213"/>
      <c r="K58" s="1206"/>
      <c r="L58" s="1206"/>
      <c r="M58" s="1206"/>
      <c r="N58" s="1206"/>
      <c r="O58" s="1206"/>
      <c r="P58" s="26"/>
      <c r="Q58" s="25"/>
    </row>
    <row r="59" spans="1:17" s="24" customFormat="1">
      <c r="A59" s="3"/>
      <c r="B59" s="25"/>
      <c r="C59" s="21"/>
      <c r="D59" s="21"/>
      <c r="E59" s="21"/>
      <c r="F59" s="21"/>
      <c r="G59" s="21"/>
      <c r="H59" s="21"/>
      <c r="I59" s="21"/>
      <c r="J59" s="21"/>
      <c r="K59" s="27"/>
      <c r="L59" s="27"/>
      <c r="M59" s="27"/>
      <c r="N59" s="27"/>
      <c r="O59" s="27"/>
      <c r="P59" s="26"/>
      <c r="Q59" s="25"/>
    </row>
    <row r="60" spans="1:17" s="24" customFormat="1">
      <c r="A60" s="3"/>
      <c r="B60" s="25"/>
      <c r="C60" s="21"/>
      <c r="D60" s="21"/>
      <c r="E60" s="21"/>
      <c r="F60" s="21"/>
      <c r="G60" s="21"/>
      <c r="H60" s="21"/>
      <c r="I60" s="21"/>
      <c r="J60" s="21"/>
      <c r="K60" s="27"/>
      <c r="L60" s="27"/>
      <c r="M60" s="27"/>
      <c r="N60" s="27"/>
      <c r="O60" s="27"/>
      <c r="P60" s="26"/>
      <c r="Q60" s="25"/>
    </row>
    <row r="61" spans="1:17" s="24" customFormat="1">
      <c r="A61" s="3"/>
      <c r="B61" s="28"/>
      <c r="C61" s="29"/>
      <c r="D61" s="29"/>
      <c r="E61" s="29"/>
      <c r="F61" s="29"/>
      <c r="G61" s="29"/>
      <c r="H61" s="29"/>
      <c r="I61" s="29"/>
      <c r="J61" s="29"/>
      <c r="K61" s="29"/>
      <c r="L61" s="29"/>
      <c r="M61" s="30"/>
      <c r="N61" s="30"/>
      <c r="O61" s="30"/>
      <c r="P61" s="31"/>
      <c r="Q61" s="25"/>
    </row>
    <row r="62" spans="1:17">
      <c r="B62" s="18"/>
      <c r="C62" s="18"/>
      <c r="D62" s="18"/>
      <c r="E62" s="18"/>
      <c r="F62" s="18"/>
      <c r="G62" s="18"/>
      <c r="H62" s="18"/>
      <c r="I62" s="18"/>
      <c r="J62" s="18"/>
      <c r="K62" s="18"/>
      <c r="L62" s="18"/>
      <c r="M62" s="18"/>
      <c r="N62" s="18"/>
      <c r="O62" s="18"/>
      <c r="P62" s="18"/>
      <c r="Q62" s="4"/>
    </row>
    <row r="63" spans="1:17" ht="17.25">
      <c r="B63" s="32" t="s">
        <v>13</v>
      </c>
      <c r="C63" s="4"/>
      <c r="D63" s="4"/>
      <c r="E63" s="4"/>
      <c r="F63" s="4"/>
      <c r="G63" s="4"/>
      <c r="H63" s="4"/>
      <c r="I63" s="4"/>
      <c r="J63" s="4"/>
      <c r="K63" s="4"/>
      <c r="L63" s="4"/>
      <c r="M63" s="4"/>
      <c r="N63" s="4"/>
      <c r="O63" s="4"/>
    </row>
    <row r="64" spans="1:17">
      <c r="B64" s="12"/>
      <c r="C64" s="4"/>
      <c r="D64" s="4"/>
      <c r="E64" s="4"/>
      <c r="F64" s="4"/>
      <c r="G64" s="20" t="s">
        <v>2</v>
      </c>
      <c r="I64" s="21"/>
      <c r="J64" s="21"/>
      <c r="K64" s="21"/>
      <c r="L64" s="4"/>
      <c r="M64" s="4"/>
      <c r="N64" s="4"/>
      <c r="O64" s="4"/>
    </row>
    <row r="65" spans="2:30">
      <c r="B65" s="12"/>
      <c r="C65" s="4"/>
      <c r="D65" s="4"/>
      <c r="E65" s="4"/>
      <c r="F65" s="4"/>
      <c r="G65" s="1182" t="s">
        <v>16</v>
      </c>
      <c r="H65" s="1183"/>
      <c r="I65" s="1183"/>
      <c r="J65" s="1183"/>
      <c r="K65" s="1183"/>
      <c r="L65" s="1183"/>
      <c r="M65" s="1183"/>
      <c r="N65" s="1183"/>
      <c r="O65" s="1184"/>
    </row>
    <row r="66" spans="2:30">
      <c r="B66" s="12"/>
      <c r="C66" s="4"/>
      <c r="D66" s="4"/>
      <c r="E66" s="4"/>
      <c r="F66" s="4"/>
      <c r="G66" s="1185"/>
      <c r="H66" s="1186"/>
      <c r="I66" s="1186"/>
      <c r="J66" s="1186"/>
      <c r="K66" s="1186"/>
      <c r="L66" s="1186"/>
      <c r="M66" s="1186"/>
      <c r="N66" s="1186"/>
      <c r="O66" s="1187"/>
    </row>
    <row r="67" spans="2:30">
      <c r="B67" s="12"/>
      <c r="C67" s="4"/>
      <c r="D67" s="4"/>
      <c r="E67" s="4"/>
      <c r="F67" s="4"/>
      <c r="G67" s="1185"/>
      <c r="H67" s="1186"/>
      <c r="I67" s="1186"/>
      <c r="J67" s="1186"/>
      <c r="K67" s="1186"/>
      <c r="L67" s="1186"/>
      <c r="M67" s="1186"/>
      <c r="N67" s="1186"/>
      <c r="O67" s="1187"/>
    </row>
    <row r="68" spans="2:30">
      <c r="B68" s="12"/>
      <c r="C68" s="4"/>
      <c r="D68" s="4"/>
      <c r="E68" s="4"/>
      <c r="F68" s="4"/>
      <c r="G68" s="1185"/>
      <c r="H68" s="1186"/>
      <c r="I68" s="1186"/>
      <c r="J68" s="1186"/>
      <c r="K68" s="1186"/>
      <c r="L68" s="1186"/>
      <c r="M68" s="1186"/>
      <c r="N68" s="1186"/>
      <c r="O68" s="1187"/>
    </row>
    <row r="69" spans="2:30">
      <c r="B69" s="12"/>
      <c r="C69" s="4"/>
      <c r="D69" s="4"/>
      <c r="E69" s="4"/>
      <c r="F69" s="4"/>
      <c r="G69" s="1188"/>
      <c r="H69" s="1189"/>
      <c r="I69" s="1189"/>
      <c r="J69" s="1189"/>
      <c r="K69" s="1189"/>
      <c r="L69" s="1189"/>
      <c r="M69" s="1189"/>
      <c r="N69" s="1189"/>
      <c r="O69" s="1190"/>
    </row>
    <row r="70" spans="2:30">
      <c r="B70" s="12"/>
      <c r="C70" s="4"/>
      <c r="D70" s="4"/>
      <c r="E70" s="4"/>
      <c r="F70" s="4"/>
      <c r="G70" s="4"/>
      <c r="H70" s="33"/>
      <c r="I70" s="33"/>
      <c r="J70" s="34"/>
      <c r="K70" s="34"/>
      <c r="L70" s="35"/>
      <c r="M70" s="34"/>
      <c r="N70" s="35"/>
      <c r="O70" s="36"/>
    </row>
    <row r="71" spans="2:30">
      <c r="B71" s="12"/>
      <c r="C71" s="4"/>
      <c r="D71" s="4"/>
      <c r="E71" s="4"/>
      <c r="F71" s="4"/>
      <c r="G71" s="37" t="s">
        <v>14</v>
      </c>
      <c r="I71" s="38"/>
      <c r="J71" s="34"/>
      <c r="K71" s="34"/>
      <c r="L71" s="35"/>
      <c r="M71" s="34"/>
      <c r="N71" s="35"/>
      <c r="O71" s="36"/>
    </row>
    <row r="72" spans="2:30">
      <c r="B72" s="12"/>
      <c r="C72" s="4"/>
      <c r="D72" s="4"/>
      <c r="E72" s="4"/>
      <c r="F72" s="4"/>
      <c r="G72" s="1191"/>
      <c r="H72" s="1192"/>
      <c r="I72" s="1192"/>
      <c r="J72" s="1193"/>
      <c r="K72" s="23" t="s">
        <v>4</v>
      </c>
      <c r="L72" s="23" t="s">
        <v>5</v>
      </c>
      <c r="M72" s="23" t="s">
        <v>6</v>
      </c>
      <c r="N72" s="23" t="s">
        <v>7</v>
      </c>
      <c r="O72" s="23" t="s">
        <v>8</v>
      </c>
    </row>
    <row r="73" spans="2:30">
      <c r="B73" s="12"/>
      <c r="C73" s="4"/>
      <c r="D73" s="4"/>
      <c r="E73" s="4"/>
      <c r="F73" s="4"/>
      <c r="G73" s="1194" t="s">
        <v>9</v>
      </c>
      <c r="H73" s="1195"/>
      <c r="I73" s="1200" t="s">
        <v>10</v>
      </c>
      <c r="J73" s="1200"/>
      <c r="K73" s="1214">
        <v>39.200000000000003</v>
      </c>
      <c r="L73" s="1214">
        <v>19.8</v>
      </c>
      <c r="M73" s="1203"/>
      <c r="N73" s="1203"/>
      <c r="O73" s="1203"/>
      <c r="S73" s="3">
        <v>9.9</v>
      </c>
    </row>
    <row r="74" spans="2:30">
      <c r="B74" s="12"/>
      <c r="C74" s="4"/>
      <c r="D74" s="4"/>
      <c r="E74" s="4"/>
      <c r="F74" s="4"/>
      <c r="G74" s="1196"/>
      <c r="H74" s="1197"/>
      <c r="I74" s="1201"/>
      <c r="J74" s="1201"/>
      <c r="K74" s="1214"/>
      <c r="L74" s="1214"/>
      <c r="M74" s="1203"/>
      <c r="N74" s="1203"/>
      <c r="O74" s="1203"/>
    </row>
    <row r="75" spans="2:30">
      <c r="B75" s="12"/>
      <c r="C75" s="4"/>
      <c r="D75" s="4"/>
      <c r="E75" s="4"/>
      <c r="F75" s="4"/>
      <c r="G75" s="1196"/>
      <c r="H75" s="1197"/>
      <c r="I75" s="1204" t="s">
        <v>15</v>
      </c>
      <c r="J75" s="1204"/>
      <c r="K75" s="1215">
        <v>10.3</v>
      </c>
      <c r="L75" s="1215">
        <v>9</v>
      </c>
      <c r="M75" s="1215">
        <v>8.1</v>
      </c>
      <c r="N75" s="1215">
        <v>7.5</v>
      </c>
      <c r="O75" s="1215">
        <v>7.2</v>
      </c>
      <c r="U75" s="3">
        <v>81.2</v>
      </c>
      <c r="W75" s="3">
        <v>87.2</v>
      </c>
      <c r="Y75" s="3">
        <v>99.8</v>
      </c>
      <c r="AA75" s="3">
        <v>109.5</v>
      </c>
      <c r="AC75" s="3">
        <v>115.2</v>
      </c>
    </row>
    <row r="76" spans="2:30">
      <c r="B76" s="12"/>
      <c r="C76" s="4"/>
      <c r="D76" s="4"/>
      <c r="E76" s="4"/>
      <c r="F76" s="4"/>
      <c r="G76" s="1198"/>
      <c r="H76" s="1199"/>
      <c r="I76" s="1204"/>
      <c r="J76" s="1204"/>
      <c r="K76" s="1206"/>
      <c r="L76" s="1206"/>
      <c r="M76" s="1206"/>
      <c r="N76" s="1206"/>
      <c r="O76" s="1206"/>
    </row>
    <row r="77" spans="2:30">
      <c r="B77" s="12"/>
      <c r="C77" s="4"/>
      <c r="D77" s="4"/>
      <c r="E77" s="4"/>
      <c r="F77" s="4"/>
      <c r="G77" s="1207" t="s">
        <v>12</v>
      </c>
      <c r="H77" s="1208"/>
      <c r="I77" s="1204" t="s">
        <v>10</v>
      </c>
      <c r="J77" s="1204"/>
      <c r="K77" s="1214">
        <v>76.2</v>
      </c>
      <c r="L77" s="1214">
        <v>65.3</v>
      </c>
      <c r="M77" s="1203">
        <v>60.8</v>
      </c>
      <c r="N77" s="1203">
        <v>58.5</v>
      </c>
      <c r="O77" s="1203">
        <v>54.6</v>
      </c>
      <c r="R77" s="3">
        <v>12.3</v>
      </c>
      <c r="T77" s="3">
        <v>11.1</v>
      </c>
    </row>
    <row r="78" spans="2:30">
      <c r="B78" s="12"/>
      <c r="C78" s="4"/>
      <c r="D78" s="4"/>
      <c r="E78" s="4"/>
      <c r="F78" s="4"/>
      <c r="G78" s="1209"/>
      <c r="H78" s="1210"/>
      <c r="I78" s="1204"/>
      <c r="J78" s="1204"/>
      <c r="K78" s="1214"/>
      <c r="L78" s="1214"/>
      <c r="M78" s="1203"/>
      <c r="N78" s="1203"/>
      <c r="O78" s="1203"/>
    </row>
    <row r="79" spans="2:30">
      <c r="B79" s="12"/>
      <c r="C79" s="4"/>
      <c r="D79" s="4"/>
      <c r="E79" s="4"/>
      <c r="F79" s="4"/>
      <c r="G79" s="1209"/>
      <c r="H79" s="1210"/>
      <c r="I79" s="1216" t="s">
        <v>15</v>
      </c>
      <c r="J79" s="1213"/>
      <c r="K79" s="1217">
        <v>12.8</v>
      </c>
      <c r="L79" s="1217">
        <v>12</v>
      </c>
      <c r="M79" s="1217">
        <v>11.1</v>
      </c>
      <c r="N79" s="1217">
        <v>10.7</v>
      </c>
      <c r="O79" s="1217">
        <v>10</v>
      </c>
      <c r="V79" s="3">
        <v>53.5</v>
      </c>
      <c r="X79" s="3">
        <v>48.2</v>
      </c>
      <c r="Z79" s="3">
        <v>34.200000000000003</v>
      </c>
      <c r="AB79" s="3">
        <v>30.3</v>
      </c>
      <c r="AD79" s="3">
        <v>28.9</v>
      </c>
    </row>
    <row r="80" spans="2:30">
      <c r="B80" s="12"/>
      <c r="C80" s="4"/>
      <c r="D80" s="4"/>
      <c r="E80" s="4"/>
      <c r="F80" s="4"/>
      <c r="G80" s="1211"/>
      <c r="H80" s="1212"/>
      <c r="I80" s="1213"/>
      <c r="J80" s="1213"/>
      <c r="K80" s="1217"/>
      <c r="L80" s="1217"/>
      <c r="M80" s="1217"/>
      <c r="N80" s="1217"/>
      <c r="O80" s="1217"/>
    </row>
    <row r="81" spans="2:17">
      <c r="B81" s="12"/>
      <c r="C81" s="4"/>
      <c r="D81" s="4"/>
      <c r="E81" s="4"/>
      <c r="F81" s="4"/>
      <c r="G81" s="4"/>
      <c r="H81" s="4"/>
      <c r="I81" s="4"/>
      <c r="J81" s="4"/>
      <c r="K81" s="39"/>
      <c r="L81" s="4"/>
      <c r="M81" s="4"/>
      <c r="N81" s="4"/>
      <c r="O81" s="4"/>
    </row>
    <row r="82" spans="2:17" ht="17.25">
      <c r="B82" s="12"/>
      <c r="C82" s="4"/>
      <c r="D82" s="4"/>
      <c r="E82" s="4"/>
      <c r="F82" s="4"/>
      <c r="G82" s="4"/>
      <c r="H82" s="4"/>
      <c r="I82" s="4"/>
      <c r="J82" s="4"/>
      <c r="K82" s="40"/>
      <c r="L82" s="40"/>
      <c r="M82" s="40"/>
      <c r="N82" s="40"/>
      <c r="O82" s="40"/>
    </row>
    <row r="83" spans="2:17">
      <c r="B83" s="15"/>
      <c r="C83" s="16"/>
      <c r="D83" s="16"/>
      <c r="E83" s="16"/>
      <c r="F83" s="16"/>
      <c r="G83" s="16"/>
      <c r="H83" s="16"/>
      <c r="I83" s="16"/>
      <c r="J83" s="16"/>
      <c r="K83" s="16"/>
      <c r="L83" s="16"/>
      <c r="M83" s="16"/>
      <c r="N83" s="16"/>
      <c r="O83" s="16"/>
      <c r="P83" s="17"/>
    </row>
    <row r="84" spans="2:17">
      <c r="H84" s="4"/>
      <c r="I84" s="4"/>
      <c r="J84" s="4"/>
      <c r="K84" s="4"/>
      <c r="L84" s="4"/>
      <c r="M84" s="4"/>
      <c r="N84" s="4"/>
      <c r="O84" s="4"/>
      <c r="P84" s="4"/>
      <c r="Q84" s="4"/>
    </row>
    <row r="85" spans="2:17">
      <c r="B85" s="4"/>
      <c r="C85" s="4"/>
      <c r="D85" s="4"/>
      <c r="E85" s="4"/>
      <c r="F85" s="4"/>
      <c r="G85" s="4"/>
      <c r="H85" s="4"/>
      <c r="I85" s="4"/>
      <c r="J85" s="4"/>
      <c r="K85" s="4"/>
      <c r="L85" s="4"/>
      <c r="M85" s="4"/>
      <c r="N85" s="4"/>
      <c r="O85" s="4"/>
      <c r="P85" s="4"/>
      <c r="Q85" s="4"/>
    </row>
    <row r="86" spans="2:17" hidden="1">
      <c r="B86" s="4"/>
      <c r="C86" s="4"/>
      <c r="D86" s="4"/>
      <c r="E86" s="4"/>
      <c r="F86" s="4"/>
      <c r="G86" s="4"/>
      <c r="H86" s="4"/>
      <c r="I86" s="4"/>
      <c r="J86" s="4"/>
      <c r="K86" s="4"/>
      <c r="L86" s="4"/>
      <c r="M86" s="4"/>
      <c r="N86" s="4"/>
      <c r="O86" s="4"/>
      <c r="P86" s="4"/>
      <c r="Q86" s="4"/>
    </row>
    <row r="87" spans="2:17" hidden="1">
      <c r="B87" s="4"/>
      <c r="C87" s="4"/>
      <c r="D87" s="4"/>
      <c r="E87" s="4"/>
      <c r="F87" s="4"/>
      <c r="G87" s="4"/>
      <c r="H87" s="4"/>
      <c r="I87" s="4"/>
      <c r="J87" s="4"/>
      <c r="K87" s="41"/>
      <c r="L87" s="4"/>
      <c r="M87" s="4"/>
      <c r="N87" s="4"/>
      <c r="O87" s="4"/>
      <c r="P87" s="4"/>
      <c r="Q87" s="4"/>
    </row>
    <row r="88" spans="2:17" hidden="1">
      <c r="B88" s="4"/>
      <c r="C88" s="4"/>
      <c r="D88" s="4"/>
      <c r="E88" s="4"/>
      <c r="F88" s="4"/>
      <c r="G88" s="4"/>
      <c r="H88" s="4"/>
      <c r="I88" s="4"/>
      <c r="J88" s="4"/>
      <c r="K88" s="4"/>
      <c r="L88" s="4"/>
      <c r="M88" s="4"/>
      <c r="N88" s="4"/>
      <c r="O88" s="4"/>
      <c r="P88" s="4"/>
      <c r="Q88" s="4"/>
    </row>
    <row r="89" spans="2:17" hidden="1">
      <c r="B89" s="4"/>
      <c r="C89" s="4"/>
      <c r="D89" s="4"/>
      <c r="E89" s="4"/>
      <c r="F89" s="4"/>
      <c r="G89" s="4"/>
      <c r="H89" s="4"/>
      <c r="I89" s="4"/>
      <c r="J89" s="4"/>
      <c r="K89" s="4"/>
      <c r="L89" s="4"/>
      <c r="M89" s="4"/>
      <c r="N89" s="4"/>
      <c r="O89" s="4"/>
      <c r="P89" s="4"/>
      <c r="Q89" s="4"/>
    </row>
    <row r="90" spans="2:17" hidden="1">
      <c r="B90" s="4"/>
      <c r="C90" s="4"/>
      <c r="D90" s="4"/>
      <c r="E90" s="4"/>
      <c r="F90" s="4"/>
      <c r="G90" s="4"/>
      <c r="H90" s="4"/>
      <c r="I90" s="4"/>
      <c r="J90" s="4"/>
      <c r="K90" s="4"/>
      <c r="L90" s="4"/>
      <c r="M90" s="4"/>
      <c r="N90" s="4"/>
      <c r="O90" s="4"/>
      <c r="P90" s="4"/>
      <c r="Q90" s="4"/>
    </row>
    <row r="91" spans="2:17" hidden="1">
      <c r="B91" s="4"/>
      <c r="C91" s="4"/>
      <c r="D91" s="4"/>
      <c r="E91" s="4"/>
      <c r="F91" s="4"/>
      <c r="G91" s="4"/>
      <c r="H91" s="4"/>
      <c r="I91" s="4"/>
      <c r="J91" s="4"/>
      <c r="K91" s="4"/>
      <c r="L91" s="4"/>
      <c r="M91" s="4"/>
      <c r="N91" s="4"/>
      <c r="O91" s="4"/>
      <c r="P91" s="4"/>
      <c r="Q91" s="4"/>
    </row>
    <row r="92" spans="2:17" ht="13.5" hidden="1" customHeight="1">
      <c r="B92" s="4"/>
      <c r="C92" s="4"/>
      <c r="D92" s="4"/>
      <c r="E92" s="4"/>
      <c r="F92" s="4"/>
      <c r="G92" s="4"/>
      <c r="H92" s="4"/>
      <c r="I92" s="4"/>
      <c r="J92" s="4"/>
      <c r="K92" s="4"/>
      <c r="L92" s="4"/>
      <c r="M92" s="4"/>
      <c r="N92" s="4"/>
      <c r="O92" s="4"/>
      <c r="P92" s="4"/>
      <c r="Q92" s="4"/>
    </row>
    <row r="93" spans="2:17" ht="13.5" hidden="1" customHeight="1">
      <c r="B93" s="4"/>
      <c r="C93" s="4"/>
      <c r="D93" s="4"/>
      <c r="E93" s="4"/>
      <c r="F93" s="4"/>
      <c r="G93" s="4"/>
      <c r="H93" s="4"/>
      <c r="I93" s="4"/>
      <c r="J93" s="4"/>
      <c r="K93" s="4"/>
      <c r="L93" s="4"/>
      <c r="M93" s="4"/>
      <c r="N93" s="4"/>
      <c r="O93" s="4"/>
      <c r="P93" s="4"/>
      <c r="Q93" s="4"/>
    </row>
    <row r="94" spans="2:17" ht="13.5" hidden="1" customHeight="1">
      <c r="B94" s="4"/>
      <c r="C94" s="4"/>
      <c r="D94" s="4"/>
      <c r="E94" s="4"/>
      <c r="F94" s="4"/>
      <c r="G94" s="4"/>
      <c r="H94" s="4"/>
      <c r="I94" s="4"/>
      <c r="J94" s="4"/>
      <c r="K94" s="4"/>
      <c r="L94" s="4"/>
      <c r="M94" s="4"/>
      <c r="N94" s="4"/>
      <c r="O94" s="4"/>
      <c r="P94" s="4"/>
      <c r="Q94" s="4"/>
    </row>
    <row r="95" spans="2:17" ht="13.5" hidden="1" customHeight="1">
      <c r="B95" s="4"/>
      <c r="C95" s="4"/>
      <c r="D95" s="4"/>
      <c r="E95" s="4"/>
      <c r="F95" s="4"/>
      <c r="G95" s="4"/>
      <c r="H95" s="4"/>
      <c r="I95" s="4"/>
      <c r="J95" s="4"/>
      <c r="K95" s="4"/>
      <c r="L95" s="4"/>
      <c r="M95" s="4"/>
      <c r="N95" s="4"/>
      <c r="O95" s="4"/>
      <c r="P95" s="4"/>
      <c r="Q95" s="4"/>
    </row>
    <row r="96" spans="2:17" ht="13.5" hidden="1" customHeight="1">
      <c r="B96" s="4"/>
      <c r="C96" s="4"/>
      <c r="D96" s="4"/>
      <c r="E96" s="4"/>
      <c r="F96" s="4"/>
      <c r="G96" s="4"/>
      <c r="H96" s="4"/>
      <c r="I96" s="4"/>
      <c r="J96" s="4"/>
      <c r="K96" s="4"/>
      <c r="L96" s="4"/>
      <c r="M96" s="4"/>
      <c r="N96" s="4"/>
      <c r="O96" s="4"/>
      <c r="P96" s="4"/>
      <c r="Q96" s="4"/>
    </row>
    <row r="97" spans="2:17" ht="13.5" hidden="1" customHeight="1">
      <c r="B97" s="4"/>
      <c r="C97" s="4"/>
      <c r="D97" s="4"/>
      <c r="E97" s="4"/>
      <c r="F97" s="4"/>
      <c r="G97" s="4"/>
      <c r="H97" s="4"/>
      <c r="I97" s="4"/>
      <c r="J97" s="4"/>
      <c r="K97" s="4"/>
      <c r="L97" s="4"/>
      <c r="M97" s="4"/>
      <c r="N97" s="4"/>
      <c r="O97" s="4"/>
      <c r="P97" s="4"/>
      <c r="Q97" s="4"/>
    </row>
    <row r="98" spans="2:17" ht="13.5" hidden="1" customHeight="1">
      <c r="B98" s="4"/>
      <c r="C98" s="4"/>
      <c r="D98" s="4"/>
      <c r="E98" s="4"/>
      <c r="F98" s="4"/>
      <c r="G98" s="4"/>
      <c r="H98" s="4"/>
      <c r="I98" s="4"/>
      <c r="J98" s="4"/>
      <c r="K98" s="4"/>
      <c r="L98" s="4"/>
      <c r="M98" s="4"/>
      <c r="N98" s="4"/>
      <c r="O98" s="4"/>
      <c r="P98" s="4"/>
      <c r="Q98" s="4"/>
    </row>
    <row r="99" spans="2:17" ht="13.5" hidden="1" customHeight="1">
      <c r="B99" s="4"/>
      <c r="C99" s="4"/>
      <c r="D99" s="4"/>
      <c r="E99" s="4"/>
      <c r="F99" s="4"/>
      <c r="G99" s="4"/>
      <c r="H99" s="4"/>
      <c r="I99" s="4"/>
      <c r="J99" s="4"/>
      <c r="K99" s="4"/>
      <c r="L99" s="4"/>
      <c r="M99" s="4"/>
      <c r="N99" s="4"/>
      <c r="O99" s="4"/>
      <c r="P99" s="4"/>
      <c r="Q99" s="4"/>
    </row>
    <row r="100" spans="2:17" ht="13.5" hidden="1" customHeight="1">
      <c r="B100" s="4"/>
      <c r="C100" s="4"/>
      <c r="D100" s="4"/>
      <c r="E100" s="4"/>
      <c r="F100" s="4"/>
      <c r="G100" s="4"/>
      <c r="H100" s="4"/>
      <c r="I100" s="4"/>
      <c r="J100" s="4"/>
      <c r="K100" s="4"/>
      <c r="L100" s="4"/>
      <c r="M100" s="4"/>
      <c r="N100" s="4"/>
      <c r="O100" s="4"/>
      <c r="P100" s="4"/>
      <c r="Q100" s="4"/>
    </row>
    <row r="101" spans="2:17" ht="13.5" hidden="1" customHeight="1">
      <c r="B101" s="4"/>
      <c r="C101" s="4"/>
      <c r="D101" s="4"/>
      <c r="E101" s="4"/>
      <c r="F101" s="4"/>
      <c r="G101" s="4"/>
      <c r="H101" s="4"/>
      <c r="I101" s="4"/>
      <c r="J101" s="4"/>
      <c r="K101" s="4"/>
      <c r="L101" s="4"/>
      <c r="M101" s="4"/>
      <c r="N101" s="4"/>
      <c r="O101" s="4"/>
      <c r="P101" s="4"/>
      <c r="Q101" s="4"/>
    </row>
    <row r="102" spans="2:17" ht="13.5" hidden="1" customHeight="1">
      <c r="B102" s="4"/>
      <c r="C102" s="4"/>
      <c r="D102" s="4"/>
      <c r="E102" s="4"/>
      <c r="F102" s="4"/>
      <c r="G102" s="4"/>
      <c r="H102" s="4"/>
      <c r="I102" s="4"/>
      <c r="J102" s="4"/>
      <c r="K102" s="4"/>
      <c r="L102" s="4"/>
      <c r="M102" s="4"/>
      <c r="N102" s="4"/>
      <c r="O102" s="4"/>
      <c r="P102" s="4"/>
      <c r="Q102" s="4"/>
    </row>
    <row r="103" spans="2:17" ht="13.5" hidden="1" customHeight="1">
      <c r="B103" s="4"/>
      <c r="C103" s="4"/>
      <c r="D103" s="4"/>
      <c r="E103" s="4"/>
      <c r="F103" s="4"/>
      <c r="G103" s="4"/>
      <c r="H103" s="4"/>
      <c r="I103" s="4"/>
      <c r="J103" s="4"/>
      <c r="K103" s="4"/>
      <c r="L103" s="4"/>
      <c r="M103" s="4"/>
      <c r="N103" s="4"/>
      <c r="O103" s="4"/>
      <c r="P103" s="4"/>
      <c r="Q103" s="4"/>
    </row>
    <row r="104" spans="2:17" ht="13.5" hidden="1" customHeight="1">
      <c r="B104" s="4"/>
      <c r="C104" s="4"/>
      <c r="D104" s="4"/>
      <c r="E104" s="4"/>
      <c r="F104" s="4"/>
      <c r="G104" s="4"/>
      <c r="H104" s="4"/>
      <c r="I104" s="4"/>
      <c r="J104" s="4"/>
      <c r="K104" s="4"/>
      <c r="L104" s="4"/>
      <c r="M104" s="4"/>
      <c r="N104" s="4"/>
      <c r="O104" s="4"/>
      <c r="P104" s="4"/>
      <c r="Q104" s="4"/>
    </row>
    <row r="105" spans="2:17" ht="13.5" hidden="1" customHeight="1">
      <c r="B105" s="4"/>
      <c r="C105" s="4"/>
      <c r="D105" s="4"/>
      <c r="E105" s="4"/>
      <c r="F105" s="4"/>
      <c r="G105" s="4"/>
      <c r="H105" s="4"/>
      <c r="I105" s="4"/>
      <c r="J105" s="4"/>
      <c r="K105" s="4"/>
      <c r="L105" s="4"/>
      <c r="M105" s="4"/>
      <c r="N105" s="4"/>
      <c r="O105" s="4"/>
      <c r="P105" s="4"/>
      <c r="Q105" s="4"/>
    </row>
    <row r="106" spans="2:17" ht="13.5" hidden="1" customHeight="1">
      <c r="B106" s="4"/>
      <c r="C106" s="4"/>
      <c r="D106" s="4"/>
      <c r="E106" s="4"/>
      <c r="F106" s="4"/>
      <c r="G106" s="4"/>
      <c r="H106" s="4"/>
      <c r="I106" s="4"/>
      <c r="J106" s="4"/>
      <c r="K106" s="4"/>
      <c r="L106" s="4"/>
      <c r="M106" s="4"/>
      <c r="N106" s="4"/>
      <c r="O106" s="4"/>
      <c r="P106" s="4"/>
      <c r="Q106" s="4"/>
    </row>
    <row r="107" spans="2:17" ht="13.5" hidden="1" customHeight="1">
      <c r="B107" s="4"/>
      <c r="C107" s="4"/>
      <c r="D107" s="4"/>
      <c r="E107" s="4"/>
      <c r="F107" s="4"/>
      <c r="G107" s="4"/>
      <c r="H107" s="4"/>
      <c r="I107" s="4"/>
      <c r="J107" s="4"/>
      <c r="K107" s="4"/>
      <c r="L107" s="4"/>
      <c r="M107" s="4"/>
      <c r="N107" s="4"/>
      <c r="O107" s="4"/>
      <c r="P107" s="4"/>
      <c r="Q107" s="4"/>
    </row>
    <row r="108" spans="2:17" ht="13.5" hidden="1" customHeight="1">
      <c r="B108" s="4"/>
      <c r="C108" s="4"/>
      <c r="D108" s="4"/>
      <c r="E108" s="4"/>
      <c r="F108" s="4"/>
      <c r="G108" s="4"/>
      <c r="H108" s="4"/>
      <c r="I108" s="4"/>
      <c r="J108" s="4"/>
      <c r="K108" s="4"/>
      <c r="L108" s="4"/>
      <c r="M108" s="4"/>
      <c r="N108" s="4"/>
      <c r="O108" s="4"/>
      <c r="P108" s="4"/>
      <c r="Q108" s="4"/>
    </row>
    <row r="109" spans="2:17" ht="13.5" hidden="1" customHeight="1">
      <c r="B109" s="4"/>
      <c r="C109" s="4"/>
      <c r="D109" s="4"/>
      <c r="E109" s="4"/>
      <c r="F109" s="4"/>
      <c r="G109" s="4"/>
      <c r="H109" s="4"/>
      <c r="I109" s="4"/>
      <c r="J109" s="4"/>
      <c r="K109" s="4"/>
      <c r="L109" s="4"/>
      <c r="M109" s="4"/>
      <c r="N109" s="4"/>
      <c r="O109" s="4"/>
      <c r="P109" s="4"/>
      <c r="Q109" s="4"/>
    </row>
    <row r="110" spans="2:17" ht="13.5" hidden="1" customHeight="1">
      <c r="B110" s="4"/>
      <c r="C110" s="4"/>
      <c r="D110" s="4"/>
      <c r="E110" s="4"/>
      <c r="F110" s="4"/>
      <c r="G110" s="4"/>
      <c r="H110" s="4"/>
      <c r="I110" s="4"/>
      <c r="J110" s="4"/>
      <c r="K110" s="4"/>
      <c r="L110" s="4"/>
      <c r="M110" s="4"/>
      <c r="N110" s="4"/>
      <c r="O110" s="4"/>
      <c r="P110" s="4"/>
      <c r="Q110" s="4"/>
    </row>
    <row r="111" spans="2:17" ht="13.5" hidden="1" customHeight="1">
      <c r="B111" s="4"/>
      <c r="C111" s="4"/>
      <c r="D111" s="4"/>
      <c r="E111" s="4"/>
      <c r="F111" s="4"/>
      <c r="G111" s="4"/>
      <c r="H111" s="4"/>
      <c r="I111" s="4"/>
      <c r="J111" s="4"/>
      <c r="K111" s="4"/>
      <c r="L111" s="4"/>
      <c r="M111" s="4"/>
      <c r="N111" s="4"/>
      <c r="O111" s="4"/>
      <c r="P111" s="4"/>
      <c r="Q111" s="4"/>
    </row>
    <row r="112" spans="2:17" ht="13.5" hidden="1" customHeight="1">
      <c r="B112" s="4"/>
      <c r="C112" s="4"/>
      <c r="D112" s="4"/>
      <c r="E112" s="4"/>
      <c r="F112" s="4"/>
      <c r="G112" s="4"/>
      <c r="H112" s="4"/>
      <c r="I112" s="4"/>
      <c r="J112" s="4"/>
      <c r="K112" s="4"/>
      <c r="L112" s="4"/>
      <c r="M112" s="4"/>
      <c r="N112" s="4"/>
      <c r="O112" s="4"/>
      <c r="P112" s="4"/>
      <c r="Q112" s="4"/>
    </row>
    <row r="113" spans="2:17" ht="13.5" hidden="1" customHeight="1">
      <c r="B113" s="4"/>
      <c r="C113" s="4"/>
      <c r="D113" s="4"/>
      <c r="E113" s="4"/>
      <c r="F113" s="4"/>
      <c r="G113" s="4"/>
      <c r="H113" s="4"/>
      <c r="I113" s="4"/>
      <c r="J113" s="4"/>
      <c r="K113" s="4"/>
      <c r="L113" s="4"/>
      <c r="M113" s="4"/>
      <c r="N113" s="4"/>
      <c r="O113" s="4"/>
      <c r="P113" s="4"/>
      <c r="Q113" s="4"/>
    </row>
    <row r="114" spans="2:17" ht="13.5" hidden="1" customHeight="1">
      <c r="B114" s="4"/>
      <c r="C114" s="4"/>
      <c r="D114" s="4"/>
      <c r="E114" s="4"/>
      <c r="F114" s="4"/>
      <c r="G114" s="4"/>
      <c r="H114" s="4"/>
      <c r="I114" s="4"/>
      <c r="J114" s="4"/>
      <c r="K114" s="4"/>
      <c r="L114" s="4"/>
      <c r="M114" s="4"/>
      <c r="N114" s="4"/>
      <c r="O114" s="4"/>
      <c r="P114" s="4"/>
      <c r="Q114" s="4"/>
    </row>
    <row r="115" spans="2:17" ht="13.5" hidden="1" customHeight="1">
      <c r="B115" s="4"/>
      <c r="C115" s="4"/>
      <c r="D115" s="4"/>
      <c r="E115" s="4"/>
      <c r="F115" s="4"/>
      <c r="G115" s="4"/>
      <c r="H115" s="4"/>
      <c r="I115" s="4"/>
      <c r="J115" s="4"/>
      <c r="K115" s="4"/>
      <c r="L115" s="4"/>
      <c r="M115" s="4"/>
      <c r="N115" s="4"/>
      <c r="O115" s="4"/>
      <c r="P115" s="4"/>
      <c r="Q115" s="4"/>
    </row>
    <row r="116" spans="2:17" ht="13.5" hidden="1" customHeight="1">
      <c r="B116" s="4"/>
      <c r="C116" s="4"/>
      <c r="D116" s="4"/>
      <c r="E116" s="4"/>
      <c r="F116" s="4"/>
      <c r="G116" s="4"/>
      <c r="H116" s="4"/>
      <c r="I116" s="4"/>
      <c r="J116" s="4"/>
      <c r="K116" s="4"/>
      <c r="L116" s="4"/>
      <c r="M116" s="4"/>
      <c r="N116" s="4"/>
      <c r="O116" s="4"/>
      <c r="P116" s="4"/>
      <c r="Q116" s="4"/>
    </row>
    <row r="117" spans="2:17" ht="13.5" hidden="1" customHeight="1">
      <c r="B117" s="4"/>
      <c r="C117" s="4"/>
      <c r="D117" s="4"/>
      <c r="E117" s="4"/>
      <c r="F117" s="4"/>
      <c r="G117" s="4"/>
      <c r="H117" s="4"/>
      <c r="I117" s="4"/>
      <c r="J117" s="4"/>
      <c r="K117" s="4"/>
      <c r="L117" s="4"/>
      <c r="M117" s="4"/>
      <c r="N117" s="4"/>
      <c r="O117" s="4"/>
      <c r="P117" s="4"/>
      <c r="Q117" s="4"/>
    </row>
    <row r="118" spans="2:17" ht="13.5" hidden="1" customHeight="1">
      <c r="B118" s="4"/>
      <c r="C118" s="4"/>
      <c r="D118" s="4"/>
      <c r="E118" s="4"/>
      <c r="F118" s="4"/>
      <c r="G118" s="4"/>
      <c r="H118" s="4"/>
      <c r="I118" s="4"/>
      <c r="J118" s="4"/>
      <c r="K118" s="4"/>
      <c r="L118" s="4"/>
      <c r="M118" s="4"/>
      <c r="N118" s="4"/>
      <c r="O118" s="4"/>
      <c r="P118" s="4"/>
      <c r="Q118" s="4"/>
    </row>
    <row r="119" spans="2:17" ht="13.5" hidden="1" customHeight="1">
      <c r="B119" s="4"/>
      <c r="C119" s="4"/>
      <c r="D119" s="4"/>
      <c r="E119" s="4"/>
      <c r="F119" s="4"/>
      <c r="G119" s="4"/>
      <c r="H119" s="4"/>
      <c r="I119" s="4"/>
      <c r="J119" s="4"/>
      <c r="K119" s="4"/>
      <c r="L119" s="4"/>
      <c r="M119" s="4"/>
      <c r="N119" s="4"/>
      <c r="O119" s="4"/>
      <c r="P119" s="4"/>
      <c r="Q119" s="4"/>
    </row>
    <row r="120" spans="2:17" ht="13.5" hidden="1" customHeight="1">
      <c r="B120" s="4"/>
      <c r="C120" s="4"/>
      <c r="D120" s="4"/>
      <c r="E120" s="4"/>
      <c r="F120" s="4"/>
      <c r="G120" s="4"/>
      <c r="H120" s="4"/>
      <c r="I120" s="4"/>
      <c r="J120" s="4"/>
      <c r="K120" s="4"/>
      <c r="L120" s="4"/>
      <c r="M120" s="4"/>
      <c r="N120" s="4"/>
      <c r="O120" s="4"/>
      <c r="P120" s="4"/>
      <c r="Q120" s="4"/>
    </row>
    <row r="121" spans="2:17" ht="13.5" hidden="1" customHeight="1">
      <c r="B121" s="4"/>
      <c r="C121" s="4"/>
      <c r="D121" s="4"/>
      <c r="E121" s="4"/>
      <c r="F121" s="4"/>
      <c r="G121" s="4"/>
      <c r="H121" s="4"/>
      <c r="I121" s="4"/>
      <c r="J121" s="4"/>
      <c r="K121" s="4"/>
      <c r="L121" s="4"/>
      <c r="M121" s="4"/>
      <c r="N121" s="4"/>
      <c r="O121" s="4"/>
      <c r="P121" s="4"/>
      <c r="Q121" s="4"/>
    </row>
    <row r="122" spans="2:17" ht="13.5" hidden="1" customHeight="1">
      <c r="B122" s="4"/>
      <c r="C122" s="4"/>
      <c r="D122" s="4"/>
      <c r="E122" s="4"/>
      <c r="F122" s="4"/>
      <c r="G122" s="4"/>
      <c r="H122" s="4"/>
      <c r="I122" s="4"/>
      <c r="J122" s="4"/>
      <c r="K122" s="4"/>
      <c r="L122" s="4"/>
      <c r="M122" s="4"/>
      <c r="N122" s="4"/>
      <c r="O122" s="4"/>
      <c r="P122" s="4"/>
      <c r="Q122" s="4"/>
    </row>
    <row r="123" spans="2:17" ht="13.5" hidden="1" customHeight="1">
      <c r="B123" s="4"/>
      <c r="C123" s="4"/>
      <c r="D123" s="4"/>
      <c r="E123" s="4"/>
      <c r="F123" s="4"/>
      <c r="G123" s="4"/>
      <c r="H123" s="4"/>
      <c r="I123" s="4"/>
      <c r="J123" s="4"/>
      <c r="K123" s="4"/>
      <c r="L123" s="4"/>
      <c r="M123" s="4"/>
      <c r="N123" s="4"/>
      <c r="O123" s="4"/>
      <c r="P123" s="4"/>
      <c r="Q123" s="4"/>
    </row>
    <row r="124" spans="2:17" ht="13.5" hidden="1" customHeight="1">
      <c r="B124" s="4"/>
      <c r="C124" s="4"/>
      <c r="D124" s="4"/>
      <c r="E124" s="4"/>
      <c r="F124" s="4"/>
      <c r="G124" s="4"/>
      <c r="H124" s="4"/>
      <c r="I124" s="4"/>
      <c r="J124" s="4"/>
      <c r="K124" s="4"/>
      <c r="L124" s="4"/>
      <c r="M124" s="4"/>
      <c r="N124" s="4"/>
      <c r="O124" s="4"/>
      <c r="P124" s="4"/>
      <c r="Q124" s="4"/>
    </row>
    <row r="125" spans="2:17" ht="13.5" hidden="1" customHeight="1">
      <c r="B125" s="4"/>
      <c r="C125" s="4"/>
      <c r="D125" s="4"/>
      <c r="E125" s="4"/>
      <c r="F125" s="4"/>
      <c r="G125" s="4"/>
      <c r="H125" s="4"/>
      <c r="I125" s="4"/>
      <c r="J125" s="4"/>
      <c r="K125" s="4"/>
      <c r="L125" s="4"/>
      <c r="M125" s="4"/>
      <c r="N125" s="4"/>
      <c r="O125" s="4"/>
      <c r="P125" s="4"/>
      <c r="Q125" s="4"/>
    </row>
    <row r="126" spans="2:17" ht="13.5" hidden="1" customHeight="1">
      <c r="B126" s="4"/>
      <c r="C126" s="4"/>
      <c r="D126" s="4"/>
      <c r="E126" s="4"/>
      <c r="F126" s="4"/>
      <c r="G126" s="4"/>
      <c r="H126" s="4"/>
      <c r="I126" s="4"/>
      <c r="J126" s="4"/>
      <c r="K126" s="4"/>
      <c r="L126" s="4"/>
      <c r="M126" s="4"/>
      <c r="N126" s="4"/>
      <c r="O126" s="4"/>
      <c r="P126" s="4"/>
      <c r="Q126" s="4"/>
    </row>
    <row r="127" spans="2:17" ht="13.5" hidden="1" customHeight="1">
      <c r="B127" s="4"/>
      <c r="C127" s="4"/>
      <c r="D127" s="4"/>
      <c r="E127" s="4"/>
      <c r="F127" s="4"/>
      <c r="G127" s="4"/>
      <c r="H127" s="4"/>
      <c r="I127" s="4"/>
      <c r="J127" s="4"/>
      <c r="K127" s="4"/>
      <c r="L127" s="4"/>
      <c r="M127" s="4"/>
      <c r="N127" s="4"/>
      <c r="O127" s="4"/>
      <c r="P127" s="4"/>
      <c r="Q127" s="4"/>
    </row>
    <row r="128" spans="2:17" ht="13.5" hidden="1" customHeight="1">
      <c r="B128" s="4"/>
      <c r="C128" s="4"/>
      <c r="D128" s="4"/>
      <c r="E128" s="4"/>
      <c r="F128" s="4"/>
      <c r="G128" s="4"/>
      <c r="H128" s="4"/>
      <c r="I128" s="4"/>
      <c r="J128" s="4"/>
      <c r="K128" s="4"/>
      <c r="L128" s="4"/>
      <c r="M128" s="4"/>
      <c r="N128" s="4"/>
      <c r="O128" s="4"/>
      <c r="P128" s="4"/>
      <c r="Q128" s="4"/>
    </row>
    <row r="129" spans="2:17" ht="13.5" hidden="1" customHeight="1">
      <c r="B129" s="4"/>
      <c r="C129" s="4"/>
      <c r="D129" s="4"/>
      <c r="E129" s="4"/>
      <c r="F129" s="4"/>
      <c r="G129" s="4"/>
      <c r="H129" s="4"/>
      <c r="I129" s="4"/>
      <c r="J129" s="4"/>
      <c r="K129" s="4"/>
      <c r="L129" s="4"/>
      <c r="M129" s="4"/>
      <c r="N129" s="4"/>
      <c r="O129" s="4"/>
      <c r="P129" s="4"/>
      <c r="Q129" s="4"/>
    </row>
    <row r="130" spans="2:17" ht="13.5" hidden="1" customHeight="1">
      <c r="B130" s="4"/>
      <c r="C130" s="4"/>
      <c r="D130" s="4"/>
      <c r="E130" s="4"/>
      <c r="F130" s="4"/>
      <c r="G130" s="4"/>
      <c r="H130" s="4"/>
      <c r="I130" s="4"/>
      <c r="J130" s="4"/>
      <c r="K130" s="4"/>
      <c r="L130" s="4"/>
      <c r="M130" s="4"/>
      <c r="N130" s="4"/>
      <c r="O130" s="4"/>
      <c r="P130" s="4"/>
      <c r="Q130" s="4"/>
    </row>
    <row r="131" spans="2:17" ht="13.5" hidden="1" customHeight="1">
      <c r="B131" s="4"/>
      <c r="C131" s="4"/>
      <c r="D131" s="4"/>
      <c r="E131" s="4"/>
      <c r="F131" s="4"/>
      <c r="G131" s="4"/>
      <c r="H131" s="4"/>
      <c r="I131" s="4"/>
      <c r="J131" s="4"/>
      <c r="K131" s="4"/>
      <c r="L131" s="4"/>
      <c r="M131" s="4"/>
      <c r="N131" s="4"/>
      <c r="O131" s="4"/>
      <c r="P131" s="4"/>
      <c r="Q131" s="4"/>
    </row>
    <row r="132" spans="2:17" ht="13.5" hidden="1" customHeight="1">
      <c r="B132" s="4"/>
      <c r="C132" s="4"/>
      <c r="D132" s="4"/>
      <c r="E132" s="4"/>
      <c r="F132" s="4"/>
      <c r="G132" s="4"/>
      <c r="H132" s="4"/>
      <c r="I132" s="4"/>
      <c r="J132" s="4"/>
      <c r="K132" s="4"/>
      <c r="L132" s="4"/>
      <c r="M132" s="4"/>
      <c r="N132" s="4"/>
      <c r="O132" s="4"/>
      <c r="P132" s="4"/>
      <c r="Q132" s="4"/>
    </row>
    <row r="133" spans="2:17" ht="13.5" hidden="1" customHeight="1">
      <c r="B133" s="4"/>
      <c r="C133" s="4"/>
      <c r="D133" s="4"/>
      <c r="E133" s="4"/>
      <c r="F133" s="4"/>
      <c r="G133" s="4"/>
      <c r="H133" s="4"/>
      <c r="I133" s="4"/>
      <c r="J133" s="4"/>
      <c r="K133" s="4"/>
      <c r="L133" s="4"/>
      <c r="M133" s="4"/>
      <c r="N133" s="4"/>
      <c r="O133" s="4"/>
      <c r="P133" s="4"/>
      <c r="Q133" s="4"/>
    </row>
    <row r="134" spans="2:17" ht="13.5" hidden="1" customHeight="1">
      <c r="B134" s="4"/>
      <c r="C134" s="4"/>
      <c r="D134" s="4"/>
      <c r="E134" s="4"/>
      <c r="F134" s="4"/>
      <c r="G134" s="4"/>
      <c r="H134" s="4"/>
      <c r="I134" s="4"/>
      <c r="J134" s="4"/>
      <c r="K134" s="4"/>
      <c r="L134" s="4"/>
      <c r="M134" s="4"/>
      <c r="N134" s="4"/>
      <c r="O134" s="4"/>
      <c r="P134" s="4"/>
      <c r="Q134" s="4"/>
    </row>
    <row r="135" spans="2:17" ht="13.5" hidden="1" customHeight="1">
      <c r="B135" s="4"/>
      <c r="C135" s="4"/>
      <c r="D135" s="4"/>
      <c r="E135" s="4"/>
      <c r="F135" s="4"/>
      <c r="G135" s="4"/>
      <c r="H135" s="4"/>
      <c r="I135" s="4"/>
      <c r="J135" s="4"/>
      <c r="K135" s="4"/>
      <c r="L135" s="4"/>
      <c r="M135" s="4"/>
      <c r="N135" s="4"/>
      <c r="O135" s="4"/>
      <c r="P135" s="4"/>
      <c r="Q135" s="4"/>
    </row>
    <row r="136" spans="2:17" ht="13.5" hidden="1" customHeight="1">
      <c r="B136" s="4"/>
      <c r="C136" s="4"/>
      <c r="D136" s="4"/>
      <c r="E136" s="4"/>
      <c r="F136" s="4"/>
      <c r="G136" s="4"/>
      <c r="H136" s="4"/>
      <c r="I136" s="4"/>
      <c r="J136" s="4"/>
      <c r="K136" s="4"/>
      <c r="L136" s="4"/>
      <c r="M136" s="4"/>
      <c r="N136" s="4"/>
      <c r="O136" s="4"/>
      <c r="P136" s="4"/>
      <c r="Q136" s="4"/>
    </row>
    <row r="137" spans="2:17" ht="13.5" hidden="1" customHeight="1">
      <c r="B137" s="4"/>
      <c r="C137" s="4"/>
      <c r="D137" s="4"/>
      <c r="E137" s="4"/>
      <c r="F137" s="4"/>
      <c r="G137" s="4"/>
      <c r="H137" s="4"/>
      <c r="I137" s="4"/>
      <c r="J137" s="4"/>
      <c r="K137" s="4"/>
      <c r="L137" s="4"/>
      <c r="M137" s="4"/>
      <c r="N137" s="4"/>
      <c r="O137" s="4"/>
      <c r="P137" s="4"/>
      <c r="Q137" s="4"/>
    </row>
    <row r="138" spans="2:17" ht="13.5" hidden="1" customHeight="1">
      <c r="B138" s="4"/>
      <c r="C138" s="4"/>
      <c r="D138" s="4"/>
      <c r="E138" s="4"/>
      <c r="F138" s="4"/>
      <c r="G138" s="4"/>
      <c r="H138" s="4"/>
      <c r="I138" s="4"/>
      <c r="J138" s="4"/>
      <c r="K138" s="4"/>
      <c r="L138" s="4"/>
      <c r="M138" s="4"/>
      <c r="N138" s="4"/>
      <c r="O138" s="4"/>
      <c r="P138" s="4"/>
      <c r="Q138" s="4"/>
    </row>
    <row r="139" spans="2:17" ht="13.5" hidden="1" customHeight="1">
      <c r="B139" s="4"/>
      <c r="C139" s="4"/>
      <c r="D139" s="4"/>
      <c r="E139" s="4"/>
      <c r="F139" s="4"/>
      <c r="G139" s="4"/>
      <c r="H139" s="4"/>
      <c r="I139" s="4"/>
      <c r="J139" s="4"/>
      <c r="K139" s="4"/>
      <c r="L139" s="4"/>
      <c r="M139" s="4"/>
      <c r="N139" s="4"/>
      <c r="O139" s="4"/>
      <c r="P139" s="4"/>
      <c r="Q139" s="4"/>
    </row>
    <row r="140" spans="2:17" ht="13.5" hidden="1" customHeight="1">
      <c r="B140" s="4"/>
      <c r="C140" s="4"/>
      <c r="D140" s="4"/>
      <c r="E140" s="4"/>
      <c r="F140" s="4"/>
      <c r="G140" s="4"/>
      <c r="H140" s="4"/>
      <c r="I140" s="4"/>
      <c r="J140" s="4"/>
      <c r="K140" s="4"/>
      <c r="L140" s="4"/>
      <c r="M140" s="4"/>
      <c r="N140" s="4"/>
      <c r="O140" s="4"/>
      <c r="P140" s="4"/>
      <c r="Q140" s="4"/>
    </row>
    <row r="141" spans="2:17" ht="13.5" hidden="1" customHeight="1">
      <c r="B141" s="4"/>
      <c r="C141" s="4"/>
      <c r="D141" s="4"/>
      <c r="E141" s="4"/>
      <c r="F141" s="4"/>
      <c r="G141" s="4"/>
      <c r="H141" s="4"/>
      <c r="I141" s="4"/>
      <c r="J141" s="4"/>
      <c r="K141" s="4"/>
      <c r="L141" s="4"/>
      <c r="M141" s="4"/>
      <c r="N141" s="4"/>
      <c r="O141" s="4"/>
      <c r="P141" s="4"/>
      <c r="Q141" s="4"/>
    </row>
    <row r="142" spans="2:17" ht="13.5" hidden="1" customHeight="1">
      <c r="B142" s="4"/>
      <c r="C142" s="4"/>
      <c r="D142" s="4"/>
      <c r="E142" s="4"/>
      <c r="F142" s="4"/>
      <c r="G142" s="4"/>
      <c r="H142" s="4"/>
      <c r="I142" s="4"/>
      <c r="J142" s="4"/>
      <c r="K142" s="4"/>
      <c r="L142" s="4"/>
      <c r="M142" s="4"/>
      <c r="N142" s="4"/>
      <c r="O142" s="4"/>
      <c r="P142" s="4"/>
      <c r="Q142" s="4"/>
    </row>
    <row r="143" spans="2:17" ht="13.5" hidden="1" customHeight="1">
      <c r="B143" s="4"/>
      <c r="C143" s="4"/>
      <c r="D143" s="4"/>
      <c r="E143" s="4"/>
      <c r="F143" s="4"/>
      <c r="G143" s="4"/>
      <c r="H143" s="4"/>
      <c r="I143" s="4"/>
      <c r="J143" s="4"/>
      <c r="K143" s="4"/>
      <c r="L143" s="4"/>
      <c r="M143" s="4"/>
      <c r="N143" s="4"/>
      <c r="O143" s="4"/>
      <c r="P143" s="4"/>
      <c r="Q143" s="4"/>
    </row>
    <row r="144" spans="2:17" ht="13.5" hidden="1" customHeight="1">
      <c r="B144" s="4"/>
      <c r="C144" s="4"/>
      <c r="D144" s="4"/>
      <c r="E144" s="4"/>
      <c r="F144" s="4"/>
      <c r="G144" s="4"/>
      <c r="H144" s="4"/>
      <c r="I144" s="4"/>
      <c r="J144" s="4"/>
      <c r="K144" s="4"/>
      <c r="L144" s="4"/>
      <c r="M144" s="4"/>
      <c r="N144" s="4"/>
      <c r="O144" s="4"/>
      <c r="P144" s="4"/>
      <c r="Q144" s="4"/>
    </row>
    <row r="145" spans="2:17" ht="13.5" hidden="1" customHeight="1">
      <c r="B145" s="4"/>
      <c r="C145" s="4"/>
      <c r="D145" s="4"/>
      <c r="E145" s="4"/>
      <c r="F145" s="4"/>
      <c r="G145" s="4"/>
      <c r="H145" s="4"/>
      <c r="I145" s="4"/>
      <c r="J145" s="4"/>
      <c r="K145" s="4"/>
      <c r="L145" s="4"/>
      <c r="M145" s="4"/>
      <c r="N145" s="4"/>
      <c r="O145" s="4"/>
      <c r="P145" s="4"/>
      <c r="Q145" s="4"/>
    </row>
    <row r="146" spans="2:17" ht="13.5" hidden="1" customHeight="1">
      <c r="B146" s="4"/>
      <c r="C146" s="4"/>
      <c r="D146" s="4"/>
      <c r="E146" s="4"/>
      <c r="F146" s="4"/>
      <c r="G146" s="4"/>
      <c r="H146" s="4"/>
      <c r="I146" s="4"/>
      <c r="J146" s="4"/>
      <c r="K146" s="4"/>
      <c r="L146" s="4"/>
      <c r="M146" s="4"/>
      <c r="N146" s="4"/>
      <c r="O146" s="4"/>
      <c r="P146" s="4"/>
      <c r="Q146" s="4"/>
    </row>
    <row r="147" spans="2:17" ht="13.5" hidden="1" customHeight="1">
      <c r="B147" s="4"/>
      <c r="C147" s="4"/>
      <c r="D147" s="4"/>
      <c r="E147" s="4"/>
      <c r="F147" s="4"/>
      <c r="G147" s="4"/>
      <c r="H147" s="4"/>
      <c r="I147" s="4"/>
      <c r="J147" s="4"/>
      <c r="K147" s="4"/>
      <c r="L147" s="4"/>
      <c r="M147" s="4"/>
      <c r="N147" s="4"/>
      <c r="O147" s="4"/>
      <c r="P147" s="4"/>
      <c r="Q147" s="4"/>
    </row>
    <row r="148" spans="2:17" ht="13.5" hidden="1" customHeight="1">
      <c r="B148" s="4"/>
      <c r="C148" s="4"/>
      <c r="D148" s="4"/>
      <c r="E148" s="4"/>
      <c r="F148" s="4"/>
      <c r="G148" s="4"/>
      <c r="H148" s="4"/>
      <c r="I148" s="4"/>
      <c r="J148" s="4"/>
      <c r="K148" s="4"/>
      <c r="L148" s="4"/>
      <c r="M148" s="4"/>
      <c r="N148" s="4"/>
      <c r="O148" s="4"/>
      <c r="P148" s="4"/>
      <c r="Q148" s="4"/>
    </row>
    <row r="149" spans="2:17" ht="13.5" hidden="1" customHeight="1">
      <c r="B149" s="4"/>
      <c r="C149" s="4"/>
      <c r="D149" s="4"/>
      <c r="E149" s="4"/>
      <c r="F149" s="4"/>
      <c r="G149" s="4"/>
      <c r="H149" s="4"/>
      <c r="I149" s="4"/>
      <c r="J149" s="4"/>
      <c r="K149" s="4"/>
      <c r="L149" s="4"/>
      <c r="M149" s="4"/>
      <c r="N149" s="4"/>
      <c r="O149" s="4"/>
      <c r="P149" s="4"/>
      <c r="Q149" s="4"/>
    </row>
    <row r="150" spans="2:17" ht="13.5" hidden="1" customHeight="1">
      <c r="B150" s="4"/>
      <c r="C150" s="4"/>
      <c r="D150" s="4"/>
      <c r="E150" s="4"/>
      <c r="F150" s="4"/>
      <c r="G150" s="4"/>
      <c r="H150" s="4"/>
      <c r="I150" s="4"/>
      <c r="J150" s="4"/>
      <c r="K150" s="4"/>
      <c r="L150" s="4"/>
      <c r="M150" s="4"/>
      <c r="N150" s="4"/>
      <c r="O150" s="4"/>
      <c r="P150" s="4"/>
      <c r="Q150" s="4"/>
    </row>
    <row r="151" spans="2:17" ht="13.5" hidden="1" customHeight="1">
      <c r="B151" s="4"/>
      <c r="C151" s="4"/>
      <c r="D151" s="4"/>
      <c r="E151" s="4"/>
      <c r="F151" s="4"/>
      <c r="G151" s="4"/>
      <c r="H151" s="4"/>
      <c r="I151" s="4"/>
      <c r="J151" s="4"/>
      <c r="K151" s="4"/>
      <c r="L151" s="4"/>
      <c r="M151" s="4"/>
      <c r="N151" s="4"/>
      <c r="O151" s="4"/>
      <c r="P151" s="4"/>
      <c r="Q151" s="4"/>
    </row>
    <row r="152" spans="2:17" ht="13.5" hidden="1" customHeight="1">
      <c r="B152" s="4"/>
      <c r="C152" s="4"/>
      <c r="D152" s="4"/>
      <c r="E152" s="4"/>
      <c r="F152" s="4"/>
      <c r="G152" s="4"/>
      <c r="H152" s="4"/>
      <c r="I152" s="4"/>
      <c r="J152" s="4"/>
      <c r="K152" s="4"/>
      <c r="L152" s="4"/>
      <c r="M152" s="4"/>
      <c r="N152" s="4"/>
      <c r="O152" s="4"/>
      <c r="P152" s="4"/>
      <c r="Q152" s="4"/>
    </row>
    <row r="153" spans="2:17" ht="13.5" hidden="1" customHeight="1">
      <c r="B153" s="4"/>
      <c r="C153" s="4"/>
      <c r="D153" s="4"/>
      <c r="E153" s="4"/>
      <c r="F153" s="4"/>
      <c r="G153" s="4"/>
      <c r="H153" s="4"/>
      <c r="I153" s="4"/>
      <c r="J153" s="4"/>
      <c r="K153" s="4"/>
      <c r="L153" s="4"/>
      <c r="M153" s="4"/>
      <c r="N153" s="4"/>
      <c r="O153" s="4"/>
      <c r="P153" s="4"/>
      <c r="Q153" s="4"/>
    </row>
    <row r="154" spans="2:17" ht="13.5" hidden="1" customHeight="1">
      <c r="B154" s="4"/>
      <c r="C154" s="4"/>
      <c r="D154" s="4"/>
      <c r="E154" s="4"/>
      <c r="F154" s="4"/>
      <c r="G154" s="4"/>
      <c r="H154" s="4"/>
      <c r="I154" s="4"/>
      <c r="J154" s="4"/>
      <c r="K154" s="4"/>
      <c r="L154" s="4"/>
      <c r="M154" s="4"/>
      <c r="N154" s="4"/>
      <c r="O154" s="4"/>
      <c r="P154" s="4"/>
      <c r="Q154" s="4"/>
    </row>
    <row r="155" spans="2:17" ht="13.5" hidden="1" customHeight="1">
      <c r="B155" s="4"/>
      <c r="C155" s="4"/>
      <c r="D155" s="4"/>
      <c r="E155" s="4"/>
      <c r="F155" s="4"/>
      <c r="G155" s="4"/>
      <c r="H155" s="4"/>
      <c r="I155" s="4"/>
      <c r="J155" s="4"/>
      <c r="K155" s="4"/>
      <c r="L155" s="4"/>
      <c r="M155" s="4"/>
      <c r="N155" s="4"/>
      <c r="O155" s="4"/>
      <c r="P155" s="4"/>
      <c r="Q155" s="4"/>
    </row>
    <row r="156" spans="2:17" ht="13.5" hidden="1" customHeight="1">
      <c r="B156" s="4"/>
      <c r="C156" s="4"/>
      <c r="D156" s="4"/>
      <c r="E156" s="4"/>
      <c r="F156" s="4"/>
      <c r="G156" s="4"/>
      <c r="H156" s="4"/>
      <c r="I156" s="4"/>
      <c r="J156" s="4"/>
      <c r="K156" s="4"/>
      <c r="L156" s="4"/>
      <c r="M156" s="4"/>
      <c r="N156" s="4"/>
      <c r="O156" s="4"/>
      <c r="P156" s="4"/>
      <c r="Q156" s="4"/>
    </row>
    <row r="157" spans="2:17" ht="13.5" hidden="1" customHeight="1">
      <c r="B157" s="4"/>
      <c r="C157" s="4"/>
      <c r="D157" s="4"/>
      <c r="E157" s="4"/>
      <c r="F157" s="4"/>
      <c r="G157" s="4"/>
      <c r="H157" s="4"/>
      <c r="I157" s="4"/>
      <c r="J157" s="4"/>
      <c r="K157" s="4"/>
      <c r="L157" s="4"/>
      <c r="M157" s="4"/>
      <c r="N157" s="4"/>
      <c r="O157" s="4"/>
      <c r="P157" s="4"/>
      <c r="Q157" s="4"/>
    </row>
    <row r="158" spans="2:17" ht="13.5" hidden="1" customHeight="1">
      <c r="B158" s="4"/>
      <c r="C158" s="4"/>
      <c r="D158" s="4"/>
      <c r="E158" s="4"/>
      <c r="F158" s="4"/>
      <c r="G158" s="4"/>
      <c r="H158" s="4"/>
      <c r="I158" s="4"/>
      <c r="J158" s="4"/>
      <c r="K158" s="4"/>
      <c r="L158" s="4"/>
      <c r="M158" s="4"/>
      <c r="N158" s="4"/>
      <c r="O158" s="4"/>
      <c r="P158" s="4"/>
      <c r="Q158" s="4"/>
    </row>
    <row r="159" spans="2:17" ht="13.5" hidden="1" customHeight="1">
      <c r="B159" s="4"/>
      <c r="C159" s="4"/>
      <c r="D159" s="4"/>
      <c r="E159" s="4"/>
      <c r="F159" s="4"/>
      <c r="G159" s="4"/>
      <c r="H159" s="4"/>
      <c r="I159" s="4"/>
      <c r="J159" s="4"/>
      <c r="K159" s="4"/>
      <c r="L159" s="4"/>
      <c r="M159" s="4"/>
      <c r="N159" s="4"/>
      <c r="O159" s="4"/>
      <c r="P159" s="4"/>
      <c r="Q159" s="4"/>
    </row>
    <row r="160" spans="2:17" ht="13.5" hidden="1" customHeight="1">
      <c r="B160" s="4"/>
      <c r="C160" s="4"/>
      <c r="D160" s="4"/>
      <c r="E160" s="4"/>
      <c r="F160" s="4"/>
      <c r="G160" s="4"/>
      <c r="H160" s="4"/>
      <c r="I160" s="4"/>
      <c r="J160" s="4"/>
      <c r="K160" s="4"/>
      <c r="L160" s="4"/>
      <c r="M160" s="4"/>
      <c r="N160" s="4"/>
      <c r="O160" s="4"/>
      <c r="P160" s="4"/>
      <c r="Q160" s="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43" customWidth="1"/>
    <col min="2" max="16" width="9" style="43" customWidth="1"/>
    <col min="17" max="17" width="9.125" style="43" customWidth="1"/>
    <col min="18" max="18" width="9.125" style="43" bestFit="1" customWidth="1"/>
    <col min="19" max="34" width="9" style="43" customWidth="1"/>
    <col min="35" max="16384" width="9" style="42" hidden="1"/>
  </cols>
  <sheetData>
    <row r="1" spans="2:34" ht="13.5"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2:34">
      <c r="S2" s="42"/>
      <c r="AH2" s="42"/>
    </row>
    <row r="3" spans="2:34">
      <c r="C3" s="42"/>
      <c r="D3" s="42"/>
      <c r="E3" s="42"/>
      <c r="F3" s="42"/>
      <c r="G3" s="42"/>
      <c r="H3" s="42"/>
      <c r="I3" s="42"/>
      <c r="J3" s="42"/>
      <c r="K3" s="42"/>
      <c r="L3" s="42"/>
      <c r="M3" s="42"/>
      <c r="N3" s="42"/>
      <c r="O3" s="42"/>
      <c r="P3" s="42"/>
      <c r="Q3" s="42"/>
      <c r="R3" s="42"/>
      <c r="S3" s="42"/>
      <c r="U3" s="42"/>
      <c r="V3" s="42"/>
      <c r="W3" s="42"/>
      <c r="X3" s="42"/>
      <c r="Y3" s="42"/>
      <c r="Z3" s="42"/>
      <c r="AA3" s="42"/>
      <c r="AB3" s="42"/>
      <c r="AC3" s="42"/>
      <c r="AD3" s="42"/>
      <c r="AE3" s="42"/>
      <c r="AF3" s="42"/>
      <c r="AG3" s="42"/>
      <c r="AH3" s="42"/>
    </row>
    <row r="4" spans="2:34"/>
    <row r="5" spans="2:34"/>
    <row r="6" spans="2:34"/>
    <row r="7" spans="2:34"/>
    <row r="8" spans="2:34"/>
    <row r="9" spans="2:34">
      <c r="AH9" s="42"/>
    </row>
    <row r="10" spans="2:34"/>
    <row r="11" spans="2:34"/>
    <row r="12" spans="2:34"/>
    <row r="13" spans="2:34"/>
    <row r="14" spans="2:34"/>
    <row r="15" spans="2:34"/>
    <row r="16" spans="2:34"/>
    <row r="17" spans="12:34">
      <c r="AH17" s="42"/>
    </row>
    <row r="18" spans="12:34"/>
    <row r="19" spans="12:34"/>
    <row r="20" spans="12:34">
      <c r="AH20" s="42"/>
    </row>
    <row r="21" spans="12:34">
      <c r="AH21" s="42"/>
    </row>
    <row r="22" spans="12:34"/>
    <row r="23" spans="12:34"/>
    <row r="24" spans="12:34">
      <c r="Q24" s="42"/>
    </row>
    <row r="25" spans="12:34"/>
    <row r="26" spans="12:34"/>
    <row r="27" spans="12:34"/>
    <row r="28" spans="12:34">
      <c r="O28" s="42"/>
      <c r="T28" s="42"/>
      <c r="AH28" s="42"/>
    </row>
    <row r="29" spans="12:34"/>
    <row r="30" spans="12:34"/>
    <row r="31" spans="12:34">
      <c r="Q31" s="42"/>
    </row>
    <row r="32" spans="12:34">
      <c r="L32" s="42"/>
    </row>
    <row r="33" spans="2:34">
      <c r="C33" s="42"/>
      <c r="E33" s="42"/>
      <c r="G33" s="42"/>
      <c r="I33" s="42"/>
      <c r="X33" s="42"/>
    </row>
    <row r="34" spans="2:34">
      <c r="B34" s="42"/>
      <c r="P34" s="42"/>
      <c r="R34" s="42"/>
      <c r="T34" s="42"/>
    </row>
    <row r="35" spans="2:34">
      <c r="D35" s="42"/>
      <c r="W35" s="42"/>
      <c r="AC35" s="42"/>
      <c r="AD35" s="42"/>
      <c r="AE35" s="42"/>
      <c r="AF35" s="42"/>
      <c r="AG35" s="42"/>
      <c r="AH35" s="42"/>
    </row>
    <row r="36" spans="2:34">
      <c r="H36" s="42"/>
      <c r="J36" s="42"/>
      <c r="K36" s="42"/>
      <c r="M36" s="42"/>
      <c r="Y36" s="42"/>
      <c r="Z36" s="42"/>
      <c r="AA36" s="42"/>
      <c r="AB36" s="42"/>
      <c r="AC36" s="42"/>
      <c r="AD36" s="42"/>
      <c r="AE36" s="42"/>
      <c r="AF36" s="42"/>
      <c r="AG36" s="42"/>
      <c r="AH36" s="42"/>
    </row>
    <row r="37" spans="2:34">
      <c r="AH37" s="42"/>
    </row>
    <row r="38" spans="2:34">
      <c r="AG38" s="42"/>
      <c r="AH38" s="42"/>
    </row>
    <row r="39" spans="2:34"/>
    <row r="40" spans="2:34">
      <c r="X40" s="42"/>
    </row>
    <row r="41" spans="2:34">
      <c r="R41" s="42"/>
    </row>
    <row r="42" spans="2:34">
      <c r="W42" s="42"/>
    </row>
    <row r="43" spans="2:34">
      <c r="Y43" s="42"/>
      <c r="Z43" s="42"/>
      <c r="AA43" s="42"/>
      <c r="AB43" s="42"/>
      <c r="AC43" s="42"/>
      <c r="AD43" s="42"/>
      <c r="AE43" s="42"/>
      <c r="AF43" s="42"/>
      <c r="AG43" s="42"/>
      <c r="AH43" s="42"/>
    </row>
    <row r="44" spans="2:34">
      <c r="AH44" s="42"/>
    </row>
    <row r="45" spans="2:34">
      <c r="X45" s="42"/>
    </row>
    <row r="46" spans="2:34"/>
    <row r="47" spans="2:34"/>
    <row r="48" spans="2:34">
      <c r="W48" s="42"/>
      <c r="Y48" s="42"/>
      <c r="Z48" s="42"/>
      <c r="AA48" s="42"/>
      <c r="AB48" s="42"/>
      <c r="AC48" s="42"/>
      <c r="AD48" s="42"/>
      <c r="AE48" s="42"/>
      <c r="AF48" s="42"/>
      <c r="AG48" s="42"/>
      <c r="AH48" s="42"/>
    </row>
    <row r="49" spans="28:34"/>
    <row r="50" spans="28:34">
      <c r="AE50" s="42"/>
      <c r="AF50" s="42"/>
      <c r="AG50" s="42"/>
      <c r="AH50" s="42"/>
    </row>
    <row r="51" spans="28:34">
      <c r="AC51" s="42"/>
      <c r="AD51" s="42"/>
      <c r="AE51" s="42"/>
      <c r="AF51" s="42"/>
      <c r="AG51" s="42"/>
      <c r="AH51" s="42"/>
    </row>
    <row r="52" spans="28:34"/>
    <row r="53" spans="28:34">
      <c r="AF53" s="42"/>
      <c r="AG53" s="42"/>
      <c r="AH53" s="42"/>
    </row>
    <row r="54" spans="28:34">
      <c r="AH54" s="42"/>
    </row>
    <row r="55" spans="28:34"/>
    <row r="56" spans="28:34">
      <c r="AB56" s="42"/>
      <c r="AC56" s="42"/>
      <c r="AD56" s="42"/>
      <c r="AE56" s="42"/>
      <c r="AF56" s="42"/>
      <c r="AG56" s="42"/>
      <c r="AH56" s="42"/>
    </row>
    <row r="57" spans="28:34">
      <c r="AH57" s="42"/>
    </row>
    <row r="58" spans="28:34">
      <c r="AH58" s="42"/>
    </row>
    <row r="59" spans="28:34"/>
    <row r="60" spans="28:34"/>
    <row r="61" spans="28:34"/>
    <row r="62" spans="28:34"/>
    <row r="63" spans="28:34">
      <c r="AH63" s="42"/>
    </row>
    <row r="64" spans="28:34">
      <c r="AG64" s="42"/>
      <c r="AH64" s="42"/>
    </row>
    <row r="65" spans="28:34"/>
    <row r="66" spans="28:34"/>
    <row r="67" spans="28:34"/>
    <row r="68" spans="28:34">
      <c r="AB68" s="42"/>
      <c r="AC68" s="42"/>
      <c r="AD68" s="42"/>
      <c r="AE68" s="42"/>
      <c r="AF68" s="42"/>
      <c r="AG68" s="42"/>
      <c r="AH68" s="42"/>
    </row>
    <row r="69" spans="28:34">
      <c r="AF69" s="42"/>
      <c r="AG69" s="42"/>
      <c r="AH69" s="42"/>
    </row>
    <row r="70" spans="28:34"/>
    <row r="71" spans="28:34"/>
    <row r="72" spans="28:34"/>
    <row r="73" spans="28:34"/>
    <row r="74" spans="28:34"/>
    <row r="75" spans="28:34">
      <c r="AH75" s="42"/>
    </row>
    <row r="76" spans="28:34">
      <c r="AF76" s="42"/>
      <c r="AG76" s="42"/>
      <c r="AH76" s="42"/>
    </row>
    <row r="77" spans="28:34">
      <c r="AG77" s="42"/>
      <c r="AH77" s="42"/>
    </row>
    <row r="78" spans="28:34"/>
    <row r="79" spans="28:34"/>
    <row r="80" spans="28:34"/>
    <row r="81" spans="25:34"/>
    <row r="82" spans="25:34">
      <c r="Y82" s="42"/>
    </row>
    <row r="83" spans="25:34">
      <c r="Y83" s="42"/>
      <c r="Z83" s="42"/>
      <c r="AA83" s="42"/>
      <c r="AB83" s="42"/>
      <c r="AC83" s="42"/>
      <c r="AD83" s="42"/>
      <c r="AE83" s="42"/>
      <c r="AF83" s="42"/>
      <c r="AG83" s="42"/>
      <c r="AH83" s="42"/>
    </row>
    <row r="84" spans="25:34"/>
    <row r="85" spans="25:34"/>
    <row r="86" spans="25:34"/>
    <row r="87" spans="25:34"/>
    <row r="88" spans="25:34">
      <c r="AH88" s="42"/>
    </row>
    <row r="89" spans="25:34"/>
    <row r="90" spans="25:34"/>
    <row r="91" spans="25:34"/>
    <row r="92" spans="25:34" ht="13.5" customHeight="1"/>
    <row r="93" spans="25:34" ht="13.5" customHeight="1"/>
    <row r="94" spans="25:34" ht="13.5" customHeight="1">
      <c r="AF94" s="42"/>
      <c r="AG94" s="42"/>
      <c r="AH94" s="42"/>
    </row>
    <row r="95" spans="25:34" ht="13.5" customHeight="1">
      <c r="AH95" s="42"/>
    </row>
    <row r="96" spans="25:34" ht="13.5" customHeight="1"/>
    <row r="97" spans="33:34" ht="13.5" customHeight="1"/>
    <row r="98" spans="33:34" ht="13.5" customHeight="1"/>
    <row r="99" spans="33:34" ht="13.5" customHeight="1"/>
    <row r="100" spans="33:34" ht="13.5" customHeight="1"/>
    <row r="101" spans="33:34" ht="13.5" customHeight="1">
      <c r="AH101" s="42"/>
    </row>
    <row r="102" spans="33:34" ht="13.5" customHeight="1"/>
    <row r="103" spans="33:34" ht="13.5" customHeight="1"/>
    <row r="104" spans="33:34" ht="13.5" customHeight="1">
      <c r="AG104" s="42"/>
      <c r="AH104" s="42"/>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42"/>
    </row>
    <row r="117" spans="34:34" ht="13.5" customHeight="1"/>
    <row r="118" spans="34:34" ht="13.5" customHeight="1"/>
    <row r="119" spans="34:34" ht="13.5" customHeight="1"/>
    <row r="120" spans="34:34" ht="13.5" customHeight="1">
      <c r="AH120" s="42"/>
    </row>
    <row r="121" spans="34:34" ht="13.5" customHeight="1">
      <c r="AH121" s="42"/>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43" customWidth="1"/>
    <col min="2" max="16" width="9" style="43" customWidth="1"/>
    <col min="17" max="17" width="9.125" style="43" customWidth="1"/>
    <col min="18" max="18" width="9.125" style="43" bestFit="1" customWidth="1"/>
    <col min="19" max="34" width="9" style="43" customWidth="1"/>
    <col min="35" max="16384" width="9" style="42" hidden="1"/>
  </cols>
  <sheetData>
    <row r="1" spans="2:34" ht="13.5"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2:34">
      <c r="S2" s="42"/>
      <c r="AH2" s="42"/>
    </row>
    <row r="3" spans="2:34">
      <c r="C3" s="42"/>
      <c r="D3" s="42"/>
      <c r="E3" s="42"/>
      <c r="F3" s="42"/>
      <c r="G3" s="42"/>
      <c r="H3" s="42"/>
      <c r="I3" s="42"/>
      <c r="J3" s="42"/>
      <c r="K3" s="42"/>
      <c r="L3" s="42"/>
      <c r="M3" s="42"/>
      <c r="N3" s="42"/>
      <c r="O3" s="42"/>
      <c r="P3" s="42"/>
      <c r="Q3" s="42"/>
      <c r="R3" s="42"/>
      <c r="S3" s="42"/>
      <c r="U3" s="42"/>
      <c r="V3" s="42"/>
      <c r="W3" s="42"/>
      <c r="X3" s="42"/>
      <c r="Y3" s="42"/>
      <c r="Z3" s="42"/>
      <c r="AA3" s="42"/>
      <c r="AB3" s="42"/>
      <c r="AC3" s="42"/>
      <c r="AD3" s="42"/>
      <c r="AE3" s="42"/>
      <c r="AF3" s="42"/>
      <c r="AG3" s="42"/>
      <c r="AH3" s="42"/>
    </row>
    <row r="4" spans="2:34"/>
    <row r="5" spans="2:34"/>
    <row r="6" spans="2:34"/>
    <row r="7" spans="2:34"/>
    <row r="8" spans="2:34"/>
    <row r="9" spans="2:34">
      <c r="AH9" s="42"/>
    </row>
    <row r="10" spans="2:34"/>
    <row r="11" spans="2:34"/>
    <row r="12" spans="2:34"/>
    <row r="13" spans="2:34"/>
    <row r="14" spans="2:34"/>
    <row r="15" spans="2:34"/>
    <row r="16" spans="2:34"/>
    <row r="17" spans="12:34">
      <c r="AH17" s="42"/>
    </row>
    <row r="18" spans="12:34"/>
    <row r="19" spans="12:34"/>
    <row r="20" spans="12:34">
      <c r="AH20" s="42"/>
    </row>
    <row r="21" spans="12:34">
      <c r="AH21" s="42"/>
    </row>
    <row r="22" spans="12:34"/>
    <row r="23" spans="12:34"/>
    <row r="24" spans="12:34">
      <c r="Q24" s="42"/>
    </row>
    <row r="25" spans="12:34"/>
    <row r="26" spans="12:34"/>
    <row r="27" spans="12:34"/>
    <row r="28" spans="12:34">
      <c r="O28" s="42"/>
      <c r="T28" s="42"/>
      <c r="AH28" s="42"/>
    </row>
    <row r="29" spans="12:34"/>
    <row r="30" spans="12:34"/>
    <row r="31" spans="12:34">
      <c r="Q31" s="42"/>
    </row>
    <row r="32" spans="12:34">
      <c r="L32" s="42"/>
    </row>
    <row r="33" spans="2:34">
      <c r="C33" s="42"/>
      <c r="E33" s="42"/>
      <c r="G33" s="42"/>
      <c r="I33" s="42"/>
      <c r="X33" s="42"/>
    </row>
    <row r="34" spans="2:34">
      <c r="B34" s="42"/>
      <c r="P34" s="42"/>
      <c r="R34" s="42"/>
      <c r="T34" s="42"/>
    </row>
    <row r="35" spans="2:34">
      <c r="D35" s="42"/>
      <c r="W35" s="42"/>
      <c r="AC35" s="42"/>
      <c r="AD35" s="42"/>
      <c r="AE35" s="42"/>
      <c r="AF35" s="42"/>
      <c r="AG35" s="42"/>
      <c r="AH35" s="42"/>
    </row>
    <row r="36" spans="2:34">
      <c r="H36" s="42"/>
      <c r="J36" s="42"/>
      <c r="K36" s="42"/>
      <c r="M36" s="42"/>
      <c r="Y36" s="42"/>
      <c r="Z36" s="42"/>
      <c r="AA36" s="42"/>
      <c r="AB36" s="42"/>
      <c r="AC36" s="42"/>
      <c r="AD36" s="42"/>
      <c r="AE36" s="42"/>
      <c r="AF36" s="42"/>
      <c r="AG36" s="42"/>
      <c r="AH36" s="42"/>
    </row>
    <row r="37" spans="2:34">
      <c r="AH37" s="42"/>
    </row>
    <row r="38" spans="2:34">
      <c r="AG38" s="42"/>
      <c r="AH38" s="42"/>
    </row>
    <row r="39" spans="2:34"/>
    <row r="40" spans="2:34">
      <c r="X40" s="42"/>
    </row>
    <row r="41" spans="2:34">
      <c r="R41" s="42"/>
    </row>
    <row r="42" spans="2:34">
      <c r="W42" s="42"/>
    </row>
    <row r="43" spans="2:34">
      <c r="Y43" s="42"/>
      <c r="Z43" s="42"/>
      <c r="AA43" s="42"/>
      <c r="AB43" s="42"/>
      <c r="AC43" s="42"/>
      <c r="AD43" s="42"/>
      <c r="AE43" s="42"/>
      <c r="AF43" s="42"/>
      <c r="AG43" s="42"/>
      <c r="AH43" s="42"/>
    </row>
    <row r="44" spans="2:34">
      <c r="AH44" s="42"/>
    </row>
    <row r="45" spans="2:34">
      <c r="X45" s="42"/>
    </row>
    <row r="46" spans="2:34"/>
    <row r="47" spans="2:34"/>
    <row r="48" spans="2:34">
      <c r="W48" s="42"/>
      <c r="Y48" s="42"/>
      <c r="Z48" s="42"/>
      <c r="AA48" s="42"/>
      <c r="AB48" s="42"/>
      <c r="AC48" s="42"/>
      <c r="AD48" s="42"/>
      <c r="AE48" s="42"/>
      <c r="AF48" s="42"/>
      <c r="AG48" s="42"/>
      <c r="AH48" s="42"/>
    </row>
    <row r="49" spans="28:34"/>
    <row r="50" spans="28:34">
      <c r="AE50" s="42"/>
      <c r="AF50" s="42"/>
      <c r="AG50" s="42"/>
      <c r="AH50" s="42"/>
    </row>
    <row r="51" spans="28:34">
      <c r="AC51" s="42"/>
      <c r="AD51" s="42"/>
      <c r="AE51" s="42"/>
      <c r="AF51" s="42"/>
      <c r="AG51" s="42"/>
      <c r="AH51" s="42"/>
    </row>
    <row r="52" spans="28:34"/>
    <row r="53" spans="28:34">
      <c r="AF53" s="42"/>
      <c r="AG53" s="42"/>
      <c r="AH53" s="42"/>
    </row>
    <row r="54" spans="28:34">
      <c r="AH54" s="42"/>
    </row>
    <row r="55" spans="28:34"/>
    <row r="56" spans="28:34">
      <c r="AB56" s="42"/>
      <c r="AC56" s="42"/>
      <c r="AD56" s="42"/>
      <c r="AE56" s="42"/>
      <c r="AF56" s="42"/>
      <c r="AG56" s="42"/>
      <c r="AH56" s="42"/>
    </row>
    <row r="57" spans="28:34">
      <c r="AH57" s="42"/>
    </row>
    <row r="58" spans="28:34">
      <c r="AH58" s="42"/>
    </row>
    <row r="59" spans="28:34">
      <c r="AG59" s="42"/>
      <c r="AH59" s="42"/>
    </row>
    <row r="60" spans="28:34"/>
    <row r="61" spans="28:34"/>
    <row r="62" spans="28:34"/>
    <row r="63" spans="28:34">
      <c r="AH63" s="42"/>
    </row>
    <row r="64" spans="28:34">
      <c r="AG64" s="42"/>
      <c r="AH64" s="42"/>
    </row>
    <row r="65" spans="28:34"/>
    <row r="66" spans="28:34"/>
    <row r="67" spans="28:34"/>
    <row r="68" spans="28:34">
      <c r="AB68" s="42"/>
      <c r="AC68" s="42"/>
      <c r="AD68" s="42"/>
      <c r="AE68" s="42"/>
      <c r="AF68" s="42"/>
      <c r="AG68" s="42"/>
      <c r="AH68" s="42"/>
    </row>
    <row r="69" spans="28:34">
      <c r="AF69" s="42"/>
      <c r="AG69" s="42"/>
      <c r="AH69" s="42"/>
    </row>
    <row r="70" spans="28:34"/>
    <row r="71" spans="28:34"/>
    <row r="72" spans="28:34"/>
    <row r="73" spans="28:34"/>
    <row r="74" spans="28:34"/>
    <row r="75" spans="28:34">
      <c r="AH75" s="42"/>
    </row>
    <row r="76" spans="28:34">
      <c r="AF76" s="42"/>
      <c r="AG76" s="42"/>
      <c r="AH76" s="42"/>
    </row>
    <row r="77" spans="28:34">
      <c r="AG77" s="42"/>
      <c r="AH77" s="42"/>
    </row>
    <row r="78" spans="28:34"/>
    <row r="79" spans="28:34"/>
    <row r="80" spans="28:34"/>
    <row r="81" spans="25:34"/>
    <row r="82" spans="25:34">
      <c r="Y82" s="42"/>
    </row>
    <row r="83" spans="25:34">
      <c r="Y83" s="42"/>
      <c r="Z83" s="42"/>
      <c r="AA83" s="42"/>
      <c r="AB83" s="42"/>
      <c r="AC83" s="42"/>
      <c r="AD83" s="42"/>
      <c r="AE83" s="42"/>
      <c r="AF83" s="42"/>
      <c r="AG83" s="42"/>
      <c r="AH83" s="42"/>
    </row>
    <row r="84" spans="25:34"/>
    <row r="85" spans="25:34"/>
    <row r="86" spans="25:34"/>
    <row r="87" spans="25:34"/>
    <row r="88" spans="25:34">
      <c r="AH88" s="42"/>
    </row>
    <row r="89" spans="25:34"/>
    <row r="90" spans="25:34"/>
    <row r="91" spans="25:34"/>
    <row r="92" spans="25:34" ht="13.5" customHeight="1"/>
    <row r="93" spans="25:34" ht="13.5" customHeight="1"/>
    <row r="94" spans="25:34" ht="13.5" customHeight="1">
      <c r="AF94" s="42"/>
      <c r="AG94" s="42"/>
      <c r="AH94" s="42"/>
    </row>
    <row r="95" spans="25:34" ht="13.5" customHeight="1">
      <c r="AH95" s="42"/>
    </row>
    <row r="96" spans="25:34" ht="13.5" customHeight="1"/>
    <row r="97" spans="33:34" ht="13.5" customHeight="1"/>
    <row r="98" spans="33:34" ht="13.5" customHeight="1"/>
    <row r="99" spans="33:34" ht="13.5" customHeight="1"/>
    <row r="100" spans="33:34" ht="13.5" customHeight="1"/>
    <row r="101" spans="33:34" ht="13.5" customHeight="1">
      <c r="AH101" s="42"/>
    </row>
    <row r="102" spans="33:34" ht="13.5" customHeight="1"/>
    <row r="103" spans="33:34" ht="13.5" customHeight="1"/>
    <row r="104" spans="33:34" ht="13.5" customHeight="1">
      <c r="AG104" s="42"/>
      <c r="AH104" s="42"/>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42"/>
    </row>
    <row r="117" spans="34:34" ht="13.5" customHeight="1"/>
    <row r="118" spans="34:34" ht="13.5" customHeight="1"/>
    <row r="119" spans="34:34" ht="13.5" customHeight="1"/>
    <row r="120" spans="34:34" ht="13.5" customHeight="1">
      <c r="AH120" s="42"/>
    </row>
    <row r="121" spans="34:34" ht="13.5" customHeight="1">
      <c r="AH121" s="42"/>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84" customWidth="1"/>
    <col min="144" max="16384" width="0" style="84" hidden="1"/>
  </cols>
  <sheetData>
    <row r="1" spans="2:143" ht="22.5" customHeight="1" thickBot="1">
      <c r="B1" s="81"/>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694" t="s">
        <v>148</v>
      </c>
      <c r="DI1" s="695"/>
      <c r="DJ1" s="695"/>
      <c r="DK1" s="695"/>
      <c r="DL1" s="695"/>
      <c r="DM1" s="695"/>
      <c r="DN1" s="696"/>
      <c r="DP1" s="694" t="s">
        <v>149</v>
      </c>
      <c r="DQ1" s="695"/>
      <c r="DR1" s="695"/>
      <c r="DS1" s="695"/>
      <c r="DT1" s="695"/>
      <c r="DU1" s="695"/>
      <c r="DV1" s="695"/>
      <c r="DW1" s="695"/>
      <c r="DX1" s="695"/>
      <c r="DY1" s="695"/>
      <c r="DZ1" s="695"/>
      <c r="EA1" s="695"/>
      <c r="EB1" s="695"/>
      <c r="EC1" s="696"/>
      <c r="ED1" s="82"/>
      <c r="EE1" s="82"/>
      <c r="EF1" s="82"/>
      <c r="EG1" s="82"/>
      <c r="EH1" s="82"/>
      <c r="EI1" s="82"/>
      <c r="EJ1" s="82"/>
      <c r="EK1" s="82"/>
      <c r="EL1" s="82"/>
      <c r="EM1" s="82"/>
    </row>
    <row r="2" spans="2:143" ht="22.5" customHeight="1">
      <c r="B2" s="85" t="s">
        <v>150</v>
      </c>
      <c r="R2" s="86"/>
      <c r="S2" s="86"/>
      <c r="T2" s="86"/>
      <c r="U2" s="86"/>
      <c r="V2" s="86"/>
      <c r="W2" s="86"/>
      <c r="X2" s="86"/>
      <c r="Y2" s="86"/>
      <c r="Z2" s="86"/>
      <c r="AA2" s="86"/>
      <c r="AB2" s="86"/>
      <c r="AC2" s="86"/>
      <c r="AE2" s="87"/>
      <c r="AF2" s="87"/>
      <c r="AG2" s="87"/>
      <c r="AH2" s="87"/>
      <c r="AI2" s="87"/>
      <c r="AJ2" s="86"/>
      <c r="AK2" s="86"/>
      <c r="AL2" s="86"/>
      <c r="AM2" s="86"/>
      <c r="AN2" s="86"/>
      <c r="AO2" s="86"/>
      <c r="AP2" s="86"/>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row>
    <row r="3" spans="2:143" ht="11.25" customHeight="1">
      <c r="B3" s="641" t="s">
        <v>151</v>
      </c>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1" t="s">
        <v>152</v>
      </c>
      <c r="AQ3" s="642"/>
      <c r="AR3" s="642"/>
      <c r="AS3" s="642"/>
      <c r="AT3" s="642"/>
      <c r="AU3" s="642"/>
      <c r="AV3" s="642"/>
      <c r="AW3" s="642"/>
      <c r="AX3" s="642"/>
      <c r="AY3" s="642"/>
      <c r="AZ3" s="642"/>
      <c r="BA3" s="642"/>
      <c r="BB3" s="642"/>
      <c r="BC3" s="642"/>
      <c r="BD3" s="642"/>
      <c r="BE3" s="642"/>
      <c r="BF3" s="642"/>
      <c r="BG3" s="642"/>
      <c r="BH3" s="642"/>
      <c r="BI3" s="642"/>
      <c r="BJ3" s="642"/>
      <c r="BK3" s="642"/>
      <c r="BL3" s="642"/>
      <c r="BM3" s="642"/>
      <c r="BN3" s="642"/>
      <c r="BO3" s="642"/>
      <c r="BP3" s="642"/>
      <c r="BQ3" s="642"/>
      <c r="BR3" s="642"/>
      <c r="BS3" s="642"/>
      <c r="BT3" s="642"/>
      <c r="BU3" s="642"/>
      <c r="BV3" s="642"/>
      <c r="BW3" s="642"/>
      <c r="BX3" s="642"/>
      <c r="BY3" s="642"/>
      <c r="BZ3" s="642"/>
      <c r="CA3" s="642"/>
      <c r="CB3" s="643"/>
      <c r="CD3" s="686" t="s">
        <v>153</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41" t="s">
        <v>24</v>
      </c>
      <c r="C4" s="642"/>
      <c r="D4" s="642"/>
      <c r="E4" s="642"/>
      <c r="F4" s="642"/>
      <c r="G4" s="642"/>
      <c r="H4" s="642"/>
      <c r="I4" s="642"/>
      <c r="J4" s="642"/>
      <c r="K4" s="642"/>
      <c r="L4" s="642"/>
      <c r="M4" s="642"/>
      <c r="N4" s="642"/>
      <c r="O4" s="642"/>
      <c r="P4" s="642"/>
      <c r="Q4" s="643"/>
      <c r="R4" s="641" t="s">
        <v>154</v>
      </c>
      <c r="S4" s="642"/>
      <c r="T4" s="642"/>
      <c r="U4" s="642"/>
      <c r="V4" s="642"/>
      <c r="W4" s="642"/>
      <c r="X4" s="642"/>
      <c r="Y4" s="643"/>
      <c r="Z4" s="641" t="s">
        <v>155</v>
      </c>
      <c r="AA4" s="642"/>
      <c r="AB4" s="642"/>
      <c r="AC4" s="643"/>
      <c r="AD4" s="641" t="s">
        <v>156</v>
      </c>
      <c r="AE4" s="642"/>
      <c r="AF4" s="642"/>
      <c r="AG4" s="642"/>
      <c r="AH4" s="642"/>
      <c r="AI4" s="642"/>
      <c r="AJ4" s="642"/>
      <c r="AK4" s="643"/>
      <c r="AL4" s="641" t="s">
        <v>155</v>
      </c>
      <c r="AM4" s="642"/>
      <c r="AN4" s="642"/>
      <c r="AO4" s="643"/>
      <c r="AP4" s="697" t="s">
        <v>157</v>
      </c>
      <c r="AQ4" s="697"/>
      <c r="AR4" s="697"/>
      <c r="AS4" s="697"/>
      <c r="AT4" s="697"/>
      <c r="AU4" s="697"/>
      <c r="AV4" s="697"/>
      <c r="AW4" s="697"/>
      <c r="AX4" s="697"/>
      <c r="AY4" s="697"/>
      <c r="AZ4" s="697"/>
      <c r="BA4" s="697"/>
      <c r="BB4" s="697"/>
      <c r="BC4" s="697"/>
      <c r="BD4" s="697"/>
      <c r="BE4" s="697"/>
      <c r="BF4" s="697"/>
      <c r="BG4" s="697" t="s">
        <v>158</v>
      </c>
      <c r="BH4" s="697"/>
      <c r="BI4" s="697"/>
      <c r="BJ4" s="697"/>
      <c r="BK4" s="697"/>
      <c r="BL4" s="697"/>
      <c r="BM4" s="697"/>
      <c r="BN4" s="697"/>
      <c r="BO4" s="697" t="s">
        <v>155</v>
      </c>
      <c r="BP4" s="697"/>
      <c r="BQ4" s="697"/>
      <c r="BR4" s="697"/>
      <c r="BS4" s="697" t="s">
        <v>159</v>
      </c>
      <c r="BT4" s="697"/>
      <c r="BU4" s="697"/>
      <c r="BV4" s="697"/>
      <c r="BW4" s="697"/>
      <c r="BX4" s="697"/>
      <c r="BY4" s="697"/>
      <c r="BZ4" s="697"/>
      <c r="CA4" s="697"/>
      <c r="CB4" s="697"/>
      <c r="CD4" s="686" t="s">
        <v>160</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88" customFormat="1" ht="11.25" customHeight="1">
      <c r="B5" s="666" t="s">
        <v>161</v>
      </c>
      <c r="C5" s="667"/>
      <c r="D5" s="667"/>
      <c r="E5" s="667"/>
      <c r="F5" s="667"/>
      <c r="G5" s="667"/>
      <c r="H5" s="667"/>
      <c r="I5" s="667"/>
      <c r="J5" s="667"/>
      <c r="K5" s="667"/>
      <c r="L5" s="667"/>
      <c r="M5" s="667"/>
      <c r="N5" s="667"/>
      <c r="O5" s="667"/>
      <c r="P5" s="667"/>
      <c r="Q5" s="668"/>
      <c r="R5" s="631">
        <v>3076456</v>
      </c>
      <c r="S5" s="632"/>
      <c r="T5" s="632"/>
      <c r="U5" s="632"/>
      <c r="V5" s="632"/>
      <c r="W5" s="632"/>
      <c r="X5" s="632"/>
      <c r="Y5" s="679"/>
      <c r="Z5" s="692">
        <v>11.7</v>
      </c>
      <c r="AA5" s="692"/>
      <c r="AB5" s="692"/>
      <c r="AC5" s="692"/>
      <c r="AD5" s="693">
        <v>3076456</v>
      </c>
      <c r="AE5" s="693"/>
      <c r="AF5" s="693"/>
      <c r="AG5" s="693"/>
      <c r="AH5" s="693"/>
      <c r="AI5" s="693"/>
      <c r="AJ5" s="693"/>
      <c r="AK5" s="693"/>
      <c r="AL5" s="680">
        <v>23.2</v>
      </c>
      <c r="AM5" s="649"/>
      <c r="AN5" s="649"/>
      <c r="AO5" s="681"/>
      <c r="AP5" s="666" t="s">
        <v>162</v>
      </c>
      <c r="AQ5" s="667"/>
      <c r="AR5" s="667"/>
      <c r="AS5" s="667"/>
      <c r="AT5" s="667"/>
      <c r="AU5" s="667"/>
      <c r="AV5" s="667"/>
      <c r="AW5" s="667"/>
      <c r="AX5" s="667"/>
      <c r="AY5" s="667"/>
      <c r="AZ5" s="667"/>
      <c r="BA5" s="667"/>
      <c r="BB5" s="667"/>
      <c r="BC5" s="667"/>
      <c r="BD5" s="667"/>
      <c r="BE5" s="667"/>
      <c r="BF5" s="668"/>
      <c r="BG5" s="581">
        <v>3076456</v>
      </c>
      <c r="BH5" s="582"/>
      <c r="BI5" s="582"/>
      <c r="BJ5" s="582"/>
      <c r="BK5" s="582"/>
      <c r="BL5" s="582"/>
      <c r="BM5" s="582"/>
      <c r="BN5" s="583"/>
      <c r="BO5" s="634">
        <v>100</v>
      </c>
      <c r="BP5" s="634"/>
      <c r="BQ5" s="634"/>
      <c r="BR5" s="634"/>
      <c r="BS5" s="635">
        <v>21413</v>
      </c>
      <c r="BT5" s="635"/>
      <c r="BU5" s="635"/>
      <c r="BV5" s="635"/>
      <c r="BW5" s="635"/>
      <c r="BX5" s="635"/>
      <c r="BY5" s="635"/>
      <c r="BZ5" s="635"/>
      <c r="CA5" s="635"/>
      <c r="CB5" s="671"/>
      <c r="CD5" s="686" t="s">
        <v>157</v>
      </c>
      <c r="CE5" s="687"/>
      <c r="CF5" s="687"/>
      <c r="CG5" s="687"/>
      <c r="CH5" s="687"/>
      <c r="CI5" s="687"/>
      <c r="CJ5" s="687"/>
      <c r="CK5" s="687"/>
      <c r="CL5" s="687"/>
      <c r="CM5" s="687"/>
      <c r="CN5" s="687"/>
      <c r="CO5" s="687"/>
      <c r="CP5" s="687"/>
      <c r="CQ5" s="688"/>
      <c r="CR5" s="686" t="s">
        <v>163</v>
      </c>
      <c r="CS5" s="687"/>
      <c r="CT5" s="687"/>
      <c r="CU5" s="687"/>
      <c r="CV5" s="687"/>
      <c r="CW5" s="687"/>
      <c r="CX5" s="687"/>
      <c r="CY5" s="688"/>
      <c r="CZ5" s="686" t="s">
        <v>155</v>
      </c>
      <c r="DA5" s="687"/>
      <c r="DB5" s="687"/>
      <c r="DC5" s="688"/>
      <c r="DD5" s="686" t="s">
        <v>164</v>
      </c>
      <c r="DE5" s="687"/>
      <c r="DF5" s="687"/>
      <c r="DG5" s="687"/>
      <c r="DH5" s="687"/>
      <c r="DI5" s="687"/>
      <c r="DJ5" s="687"/>
      <c r="DK5" s="687"/>
      <c r="DL5" s="687"/>
      <c r="DM5" s="687"/>
      <c r="DN5" s="687"/>
      <c r="DO5" s="687"/>
      <c r="DP5" s="688"/>
      <c r="DQ5" s="686" t="s">
        <v>165</v>
      </c>
      <c r="DR5" s="687"/>
      <c r="DS5" s="687"/>
      <c r="DT5" s="687"/>
      <c r="DU5" s="687"/>
      <c r="DV5" s="687"/>
      <c r="DW5" s="687"/>
      <c r="DX5" s="687"/>
      <c r="DY5" s="687"/>
      <c r="DZ5" s="687"/>
      <c r="EA5" s="687"/>
      <c r="EB5" s="687"/>
      <c r="EC5" s="688"/>
    </row>
    <row r="6" spans="2:143" ht="11.25" customHeight="1">
      <c r="B6" s="578" t="s">
        <v>166</v>
      </c>
      <c r="C6" s="579"/>
      <c r="D6" s="579"/>
      <c r="E6" s="579"/>
      <c r="F6" s="579"/>
      <c r="G6" s="579"/>
      <c r="H6" s="579"/>
      <c r="I6" s="579"/>
      <c r="J6" s="579"/>
      <c r="K6" s="579"/>
      <c r="L6" s="579"/>
      <c r="M6" s="579"/>
      <c r="N6" s="579"/>
      <c r="O6" s="579"/>
      <c r="P6" s="579"/>
      <c r="Q6" s="580"/>
      <c r="R6" s="581">
        <v>200696</v>
      </c>
      <c r="S6" s="582"/>
      <c r="T6" s="582"/>
      <c r="U6" s="582"/>
      <c r="V6" s="582"/>
      <c r="W6" s="582"/>
      <c r="X6" s="582"/>
      <c r="Y6" s="583"/>
      <c r="Z6" s="634">
        <v>0.8</v>
      </c>
      <c r="AA6" s="634"/>
      <c r="AB6" s="634"/>
      <c r="AC6" s="634"/>
      <c r="AD6" s="635">
        <v>200696</v>
      </c>
      <c r="AE6" s="635"/>
      <c r="AF6" s="635"/>
      <c r="AG6" s="635"/>
      <c r="AH6" s="635"/>
      <c r="AI6" s="635"/>
      <c r="AJ6" s="635"/>
      <c r="AK6" s="635"/>
      <c r="AL6" s="604">
        <v>1.5</v>
      </c>
      <c r="AM6" s="636"/>
      <c r="AN6" s="636"/>
      <c r="AO6" s="637"/>
      <c r="AP6" s="578" t="s">
        <v>167</v>
      </c>
      <c r="AQ6" s="579"/>
      <c r="AR6" s="579"/>
      <c r="AS6" s="579"/>
      <c r="AT6" s="579"/>
      <c r="AU6" s="579"/>
      <c r="AV6" s="579"/>
      <c r="AW6" s="579"/>
      <c r="AX6" s="579"/>
      <c r="AY6" s="579"/>
      <c r="AZ6" s="579"/>
      <c r="BA6" s="579"/>
      <c r="BB6" s="579"/>
      <c r="BC6" s="579"/>
      <c r="BD6" s="579"/>
      <c r="BE6" s="579"/>
      <c r="BF6" s="580"/>
      <c r="BG6" s="581">
        <v>3076456</v>
      </c>
      <c r="BH6" s="582"/>
      <c r="BI6" s="582"/>
      <c r="BJ6" s="582"/>
      <c r="BK6" s="582"/>
      <c r="BL6" s="582"/>
      <c r="BM6" s="582"/>
      <c r="BN6" s="583"/>
      <c r="BO6" s="634">
        <v>100</v>
      </c>
      <c r="BP6" s="634"/>
      <c r="BQ6" s="634"/>
      <c r="BR6" s="634"/>
      <c r="BS6" s="635">
        <v>21413</v>
      </c>
      <c r="BT6" s="635"/>
      <c r="BU6" s="635"/>
      <c r="BV6" s="635"/>
      <c r="BW6" s="635"/>
      <c r="BX6" s="635"/>
      <c r="BY6" s="635"/>
      <c r="BZ6" s="635"/>
      <c r="CA6" s="635"/>
      <c r="CB6" s="671"/>
      <c r="CD6" s="638" t="s">
        <v>168</v>
      </c>
      <c r="CE6" s="639"/>
      <c r="CF6" s="639"/>
      <c r="CG6" s="639"/>
      <c r="CH6" s="639"/>
      <c r="CI6" s="639"/>
      <c r="CJ6" s="639"/>
      <c r="CK6" s="639"/>
      <c r="CL6" s="639"/>
      <c r="CM6" s="639"/>
      <c r="CN6" s="639"/>
      <c r="CO6" s="639"/>
      <c r="CP6" s="639"/>
      <c r="CQ6" s="640"/>
      <c r="CR6" s="581">
        <v>173104</v>
      </c>
      <c r="CS6" s="582"/>
      <c r="CT6" s="582"/>
      <c r="CU6" s="582"/>
      <c r="CV6" s="582"/>
      <c r="CW6" s="582"/>
      <c r="CX6" s="582"/>
      <c r="CY6" s="583"/>
      <c r="CZ6" s="634">
        <v>0.7</v>
      </c>
      <c r="DA6" s="634"/>
      <c r="DB6" s="634"/>
      <c r="DC6" s="634"/>
      <c r="DD6" s="587" t="s">
        <v>169</v>
      </c>
      <c r="DE6" s="582"/>
      <c r="DF6" s="582"/>
      <c r="DG6" s="582"/>
      <c r="DH6" s="582"/>
      <c r="DI6" s="582"/>
      <c r="DJ6" s="582"/>
      <c r="DK6" s="582"/>
      <c r="DL6" s="582"/>
      <c r="DM6" s="582"/>
      <c r="DN6" s="582"/>
      <c r="DO6" s="582"/>
      <c r="DP6" s="583"/>
      <c r="DQ6" s="587">
        <v>173104</v>
      </c>
      <c r="DR6" s="582"/>
      <c r="DS6" s="582"/>
      <c r="DT6" s="582"/>
      <c r="DU6" s="582"/>
      <c r="DV6" s="582"/>
      <c r="DW6" s="582"/>
      <c r="DX6" s="582"/>
      <c r="DY6" s="582"/>
      <c r="DZ6" s="582"/>
      <c r="EA6" s="582"/>
      <c r="EB6" s="582"/>
      <c r="EC6" s="613"/>
    </row>
    <row r="7" spans="2:143" ht="11.25" customHeight="1">
      <c r="B7" s="578" t="s">
        <v>170</v>
      </c>
      <c r="C7" s="579"/>
      <c r="D7" s="579"/>
      <c r="E7" s="579"/>
      <c r="F7" s="579"/>
      <c r="G7" s="579"/>
      <c r="H7" s="579"/>
      <c r="I7" s="579"/>
      <c r="J7" s="579"/>
      <c r="K7" s="579"/>
      <c r="L7" s="579"/>
      <c r="M7" s="579"/>
      <c r="N7" s="579"/>
      <c r="O7" s="579"/>
      <c r="P7" s="579"/>
      <c r="Q7" s="580"/>
      <c r="R7" s="581">
        <v>2179</v>
      </c>
      <c r="S7" s="582"/>
      <c r="T7" s="582"/>
      <c r="U7" s="582"/>
      <c r="V7" s="582"/>
      <c r="W7" s="582"/>
      <c r="X7" s="582"/>
      <c r="Y7" s="583"/>
      <c r="Z7" s="634">
        <v>0</v>
      </c>
      <c r="AA7" s="634"/>
      <c r="AB7" s="634"/>
      <c r="AC7" s="634"/>
      <c r="AD7" s="635">
        <v>2179</v>
      </c>
      <c r="AE7" s="635"/>
      <c r="AF7" s="635"/>
      <c r="AG7" s="635"/>
      <c r="AH7" s="635"/>
      <c r="AI7" s="635"/>
      <c r="AJ7" s="635"/>
      <c r="AK7" s="635"/>
      <c r="AL7" s="604">
        <v>0</v>
      </c>
      <c r="AM7" s="636"/>
      <c r="AN7" s="636"/>
      <c r="AO7" s="637"/>
      <c r="AP7" s="578" t="s">
        <v>171</v>
      </c>
      <c r="AQ7" s="579"/>
      <c r="AR7" s="579"/>
      <c r="AS7" s="579"/>
      <c r="AT7" s="579"/>
      <c r="AU7" s="579"/>
      <c r="AV7" s="579"/>
      <c r="AW7" s="579"/>
      <c r="AX7" s="579"/>
      <c r="AY7" s="579"/>
      <c r="AZ7" s="579"/>
      <c r="BA7" s="579"/>
      <c r="BB7" s="579"/>
      <c r="BC7" s="579"/>
      <c r="BD7" s="579"/>
      <c r="BE7" s="579"/>
      <c r="BF7" s="580"/>
      <c r="BG7" s="581">
        <v>1237998</v>
      </c>
      <c r="BH7" s="582"/>
      <c r="BI7" s="582"/>
      <c r="BJ7" s="582"/>
      <c r="BK7" s="582"/>
      <c r="BL7" s="582"/>
      <c r="BM7" s="582"/>
      <c r="BN7" s="583"/>
      <c r="BO7" s="634">
        <v>40.200000000000003</v>
      </c>
      <c r="BP7" s="634"/>
      <c r="BQ7" s="634"/>
      <c r="BR7" s="634"/>
      <c r="BS7" s="635">
        <v>21413</v>
      </c>
      <c r="BT7" s="635"/>
      <c r="BU7" s="635"/>
      <c r="BV7" s="635"/>
      <c r="BW7" s="635"/>
      <c r="BX7" s="635"/>
      <c r="BY7" s="635"/>
      <c r="BZ7" s="635"/>
      <c r="CA7" s="635"/>
      <c r="CB7" s="671"/>
      <c r="CD7" s="614" t="s">
        <v>172</v>
      </c>
      <c r="CE7" s="611"/>
      <c r="CF7" s="611"/>
      <c r="CG7" s="611"/>
      <c r="CH7" s="611"/>
      <c r="CI7" s="611"/>
      <c r="CJ7" s="611"/>
      <c r="CK7" s="611"/>
      <c r="CL7" s="611"/>
      <c r="CM7" s="611"/>
      <c r="CN7" s="611"/>
      <c r="CO7" s="611"/>
      <c r="CP7" s="611"/>
      <c r="CQ7" s="612"/>
      <c r="CR7" s="581">
        <v>4990542</v>
      </c>
      <c r="CS7" s="582"/>
      <c r="CT7" s="582"/>
      <c r="CU7" s="582"/>
      <c r="CV7" s="582"/>
      <c r="CW7" s="582"/>
      <c r="CX7" s="582"/>
      <c r="CY7" s="583"/>
      <c r="CZ7" s="634">
        <v>19.7</v>
      </c>
      <c r="DA7" s="634"/>
      <c r="DB7" s="634"/>
      <c r="DC7" s="634"/>
      <c r="DD7" s="587">
        <v>63519</v>
      </c>
      <c r="DE7" s="582"/>
      <c r="DF7" s="582"/>
      <c r="DG7" s="582"/>
      <c r="DH7" s="582"/>
      <c r="DI7" s="582"/>
      <c r="DJ7" s="582"/>
      <c r="DK7" s="582"/>
      <c r="DL7" s="582"/>
      <c r="DM7" s="582"/>
      <c r="DN7" s="582"/>
      <c r="DO7" s="582"/>
      <c r="DP7" s="583"/>
      <c r="DQ7" s="587">
        <v>2983795</v>
      </c>
      <c r="DR7" s="582"/>
      <c r="DS7" s="582"/>
      <c r="DT7" s="582"/>
      <c r="DU7" s="582"/>
      <c r="DV7" s="582"/>
      <c r="DW7" s="582"/>
      <c r="DX7" s="582"/>
      <c r="DY7" s="582"/>
      <c r="DZ7" s="582"/>
      <c r="EA7" s="582"/>
      <c r="EB7" s="582"/>
      <c r="EC7" s="613"/>
    </row>
    <row r="8" spans="2:143" ht="11.25" customHeight="1">
      <c r="B8" s="578" t="s">
        <v>173</v>
      </c>
      <c r="C8" s="579"/>
      <c r="D8" s="579"/>
      <c r="E8" s="579"/>
      <c r="F8" s="579"/>
      <c r="G8" s="579"/>
      <c r="H8" s="579"/>
      <c r="I8" s="579"/>
      <c r="J8" s="579"/>
      <c r="K8" s="579"/>
      <c r="L8" s="579"/>
      <c r="M8" s="579"/>
      <c r="N8" s="579"/>
      <c r="O8" s="579"/>
      <c r="P8" s="579"/>
      <c r="Q8" s="580"/>
      <c r="R8" s="581">
        <v>5400</v>
      </c>
      <c r="S8" s="582"/>
      <c r="T8" s="582"/>
      <c r="U8" s="582"/>
      <c r="V8" s="582"/>
      <c r="W8" s="582"/>
      <c r="X8" s="582"/>
      <c r="Y8" s="583"/>
      <c r="Z8" s="634">
        <v>0</v>
      </c>
      <c r="AA8" s="634"/>
      <c r="AB8" s="634"/>
      <c r="AC8" s="634"/>
      <c r="AD8" s="635">
        <v>5400</v>
      </c>
      <c r="AE8" s="635"/>
      <c r="AF8" s="635"/>
      <c r="AG8" s="635"/>
      <c r="AH8" s="635"/>
      <c r="AI8" s="635"/>
      <c r="AJ8" s="635"/>
      <c r="AK8" s="635"/>
      <c r="AL8" s="604">
        <v>0</v>
      </c>
      <c r="AM8" s="636"/>
      <c r="AN8" s="636"/>
      <c r="AO8" s="637"/>
      <c r="AP8" s="578" t="s">
        <v>174</v>
      </c>
      <c r="AQ8" s="579"/>
      <c r="AR8" s="579"/>
      <c r="AS8" s="579"/>
      <c r="AT8" s="579"/>
      <c r="AU8" s="579"/>
      <c r="AV8" s="579"/>
      <c r="AW8" s="579"/>
      <c r="AX8" s="579"/>
      <c r="AY8" s="579"/>
      <c r="AZ8" s="579"/>
      <c r="BA8" s="579"/>
      <c r="BB8" s="579"/>
      <c r="BC8" s="579"/>
      <c r="BD8" s="579"/>
      <c r="BE8" s="579"/>
      <c r="BF8" s="580"/>
      <c r="BG8" s="581">
        <v>50875</v>
      </c>
      <c r="BH8" s="582"/>
      <c r="BI8" s="582"/>
      <c r="BJ8" s="582"/>
      <c r="BK8" s="582"/>
      <c r="BL8" s="582"/>
      <c r="BM8" s="582"/>
      <c r="BN8" s="583"/>
      <c r="BO8" s="634">
        <v>1.7</v>
      </c>
      <c r="BP8" s="634"/>
      <c r="BQ8" s="634"/>
      <c r="BR8" s="634"/>
      <c r="BS8" s="587" t="s">
        <v>175</v>
      </c>
      <c r="BT8" s="582"/>
      <c r="BU8" s="582"/>
      <c r="BV8" s="582"/>
      <c r="BW8" s="582"/>
      <c r="BX8" s="582"/>
      <c r="BY8" s="582"/>
      <c r="BZ8" s="582"/>
      <c r="CA8" s="582"/>
      <c r="CB8" s="613"/>
      <c r="CD8" s="614" t="s">
        <v>176</v>
      </c>
      <c r="CE8" s="611"/>
      <c r="CF8" s="611"/>
      <c r="CG8" s="611"/>
      <c r="CH8" s="611"/>
      <c r="CI8" s="611"/>
      <c r="CJ8" s="611"/>
      <c r="CK8" s="611"/>
      <c r="CL8" s="611"/>
      <c r="CM8" s="611"/>
      <c r="CN8" s="611"/>
      <c r="CO8" s="611"/>
      <c r="CP8" s="611"/>
      <c r="CQ8" s="612"/>
      <c r="CR8" s="581">
        <v>7871395</v>
      </c>
      <c r="CS8" s="582"/>
      <c r="CT8" s="582"/>
      <c r="CU8" s="582"/>
      <c r="CV8" s="582"/>
      <c r="CW8" s="582"/>
      <c r="CX8" s="582"/>
      <c r="CY8" s="583"/>
      <c r="CZ8" s="634">
        <v>31</v>
      </c>
      <c r="DA8" s="634"/>
      <c r="DB8" s="634"/>
      <c r="DC8" s="634"/>
      <c r="DD8" s="587">
        <v>87297</v>
      </c>
      <c r="DE8" s="582"/>
      <c r="DF8" s="582"/>
      <c r="DG8" s="582"/>
      <c r="DH8" s="582"/>
      <c r="DI8" s="582"/>
      <c r="DJ8" s="582"/>
      <c r="DK8" s="582"/>
      <c r="DL8" s="582"/>
      <c r="DM8" s="582"/>
      <c r="DN8" s="582"/>
      <c r="DO8" s="582"/>
      <c r="DP8" s="583"/>
      <c r="DQ8" s="587">
        <v>4040703</v>
      </c>
      <c r="DR8" s="582"/>
      <c r="DS8" s="582"/>
      <c r="DT8" s="582"/>
      <c r="DU8" s="582"/>
      <c r="DV8" s="582"/>
      <c r="DW8" s="582"/>
      <c r="DX8" s="582"/>
      <c r="DY8" s="582"/>
      <c r="DZ8" s="582"/>
      <c r="EA8" s="582"/>
      <c r="EB8" s="582"/>
      <c r="EC8" s="613"/>
    </row>
    <row r="9" spans="2:143" ht="11.25" customHeight="1">
      <c r="B9" s="578" t="s">
        <v>177</v>
      </c>
      <c r="C9" s="579"/>
      <c r="D9" s="579"/>
      <c r="E9" s="579"/>
      <c r="F9" s="579"/>
      <c r="G9" s="579"/>
      <c r="H9" s="579"/>
      <c r="I9" s="579"/>
      <c r="J9" s="579"/>
      <c r="K9" s="579"/>
      <c r="L9" s="579"/>
      <c r="M9" s="579"/>
      <c r="N9" s="579"/>
      <c r="O9" s="579"/>
      <c r="P9" s="579"/>
      <c r="Q9" s="580"/>
      <c r="R9" s="581">
        <v>3015</v>
      </c>
      <c r="S9" s="582"/>
      <c r="T9" s="582"/>
      <c r="U9" s="582"/>
      <c r="V9" s="582"/>
      <c r="W9" s="582"/>
      <c r="X9" s="582"/>
      <c r="Y9" s="583"/>
      <c r="Z9" s="634">
        <v>0</v>
      </c>
      <c r="AA9" s="634"/>
      <c r="AB9" s="634"/>
      <c r="AC9" s="634"/>
      <c r="AD9" s="635">
        <v>3015</v>
      </c>
      <c r="AE9" s="635"/>
      <c r="AF9" s="635"/>
      <c r="AG9" s="635"/>
      <c r="AH9" s="635"/>
      <c r="AI9" s="635"/>
      <c r="AJ9" s="635"/>
      <c r="AK9" s="635"/>
      <c r="AL9" s="604">
        <v>0</v>
      </c>
      <c r="AM9" s="636"/>
      <c r="AN9" s="636"/>
      <c r="AO9" s="637"/>
      <c r="AP9" s="578" t="s">
        <v>178</v>
      </c>
      <c r="AQ9" s="579"/>
      <c r="AR9" s="579"/>
      <c r="AS9" s="579"/>
      <c r="AT9" s="579"/>
      <c r="AU9" s="579"/>
      <c r="AV9" s="579"/>
      <c r="AW9" s="579"/>
      <c r="AX9" s="579"/>
      <c r="AY9" s="579"/>
      <c r="AZ9" s="579"/>
      <c r="BA9" s="579"/>
      <c r="BB9" s="579"/>
      <c r="BC9" s="579"/>
      <c r="BD9" s="579"/>
      <c r="BE9" s="579"/>
      <c r="BF9" s="580"/>
      <c r="BG9" s="581">
        <v>991955</v>
      </c>
      <c r="BH9" s="582"/>
      <c r="BI9" s="582"/>
      <c r="BJ9" s="582"/>
      <c r="BK9" s="582"/>
      <c r="BL9" s="582"/>
      <c r="BM9" s="582"/>
      <c r="BN9" s="583"/>
      <c r="BO9" s="634">
        <v>32.200000000000003</v>
      </c>
      <c r="BP9" s="634"/>
      <c r="BQ9" s="634"/>
      <c r="BR9" s="634"/>
      <c r="BS9" s="587" t="s">
        <v>175</v>
      </c>
      <c r="BT9" s="582"/>
      <c r="BU9" s="582"/>
      <c r="BV9" s="582"/>
      <c r="BW9" s="582"/>
      <c r="BX9" s="582"/>
      <c r="BY9" s="582"/>
      <c r="BZ9" s="582"/>
      <c r="CA9" s="582"/>
      <c r="CB9" s="613"/>
      <c r="CD9" s="614" t="s">
        <v>179</v>
      </c>
      <c r="CE9" s="611"/>
      <c r="CF9" s="611"/>
      <c r="CG9" s="611"/>
      <c r="CH9" s="611"/>
      <c r="CI9" s="611"/>
      <c r="CJ9" s="611"/>
      <c r="CK9" s="611"/>
      <c r="CL9" s="611"/>
      <c r="CM9" s="611"/>
      <c r="CN9" s="611"/>
      <c r="CO9" s="611"/>
      <c r="CP9" s="611"/>
      <c r="CQ9" s="612"/>
      <c r="CR9" s="581">
        <v>1314678</v>
      </c>
      <c r="CS9" s="582"/>
      <c r="CT9" s="582"/>
      <c r="CU9" s="582"/>
      <c r="CV9" s="582"/>
      <c r="CW9" s="582"/>
      <c r="CX9" s="582"/>
      <c r="CY9" s="583"/>
      <c r="CZ9" s="634">
        <v>5.2</v>
      </c>
      <c r="DA9" s="634"/>
      <c r="DB9" s="634"/>
      <c r="DC9" s="634"/>
      <c r="DD9" s="587">
        <v>71297</v>
      </c>
      <c r="DE9" s="582"/>
      <c r="DF9" s="582"/>
      <c r="DG9" s="582"/>
      <c r="DH9" s="582"/>
      <c r="DI9" s="582"/>
      <c r="DJ9" s="582"/>
      <c r="DK9" s="582"/>
      <c r="DL9" s="582"/>
      <c r="DM9" s="582"/>
      <c r="DN9" s="582"/>
      <c r="DO9" s="582"/>
      <c r="DP9" s="583"/>
      <c r="DQ9" s="587">
        <v>1109149</v>
      </c>
      <c r="DR9" s="582"/>
      <c r="DS9" s="582"/>
      <c r="DT9" s="582"/>
      <c r="DU9" s="582"/>
      <c r="DV9" s="582"/>
      <c r="DW9" s="582"/>
      <c r="DX9" s="582"/>
      <c r="DY9" s="582"/>
      <c r="DZ9" s="582"/>
      <c r="EA9" s="582"/>
      <c r="EB9" s="582"/>
      <c r="EC9" s="613"/>
    </row>
    <row r="10" spans="2:143" ht="11.25" customHeight="1">
      <c r="B10" s="578" t="s">
        <v>180</v>
      </c>
      <c r="C10" s="579"/>
      <c r="D10" s="579"/>
      <c r="E10" s="579"/>
      <c r="F10" s="579"/>
      <c r="G10" s="579"/>
      <c r="H10" s="579"/>
      <c r="I10" s="579"/>
      <c r="J10" s="579"/>
      <c r="K10" s="579"/>
      <c r="L10" s="579"/>
      <c r="M10" s="579"/>
      <c r="N10" s="579"/>
      <c r="O10" s="579"/>
      <c r="P10" s="579"/>
      <c r="Q10" s="580"/>
      <c r="R10" s="581">
        <v>612895</v>
      </c>
      <c r="S10" s="582"/>
      <c r="T10" s="582"/>
      <c r="U10" s="582"/>
      <c r="V10" s="582"/>
      <c r="W10" s="582"/>
      <c r="X10" s="582"/>
      <c r="Y10" s="583"/>
      <c r="Z10" s="634">
        <v>2.2999999999999998</v>
      </c>
      <c r="AA10" s="634"/>
      <c r="AB10" s="634"/>
      <c r="AC10" s="634"/>
      <c r="AD10" s="635">
        <v>612895</v>
      </c>
      <c r="AE10" s="635"/>
      <c r="AF10" s="635"/>
      <c r="AG10" s="635"/>
      <c r="AH10" s="635"/>
      <c r="AI10" s="635"/>
      <c r="AJ10" s="635"/>
      <c r="AK10" s="635"/>
      <c r="AL10" s="604">
        <v>4.5999999999999996</v>
      </c>
      <c r="AM10" s="636"/>
      <c r="AN10" s="636"/>
      <c r="AO10" s="637"/>
      <c r="AP10" s="578" t="s">
        <v>181</v>
      </c>
      <c r="AQ10" s="579"/>
      <c r="AR10" s="579"/>
      <c r="AS10" s="579"/>
      <c r="AT10" s="579"/>
      <c r="AU10" s="579"/>
      <c r="AV10" s="579"/>
      <c r="AW10" s="579"/>
      <c r="AX10" s="579"/>
      <c r="AY10" s="579"/>
      <c r="AZ10" s="579"/>
      <c r="BA10" s="579"/>
      <c r="BB10" s="579"/>
      <c r="BC10" s="579"/>
      <c r="BD10" s="579"/>
      <c r="BE10" s="579"/>
      <c r="BF10" s="580"/>
      <c r="BG10" s="581">
        <v>72947</v>
      </c>
      <c r="BH10" s="582"/>
      <c r="BI10" s="582"/>
      <c r="BJ10" s="582"/>
      <c r="BK10" s="582"/>
      <c r="BL10" s="582"/>
      <c r="BM10" s="582"/>
      <c r="BN10" s="583"/>
      <c r="BO10" s="634">
        <v>2.4</v>
      </c>
      <c r="BP10" s="634"/>
      <c r="BQ10" s="634"/>
      <c r="BR10" s="634"/>
      <c r="BS10" s="587" t="s">
        <v>175</v>
      </c>
      <c r="BT10" s="582"/>
      <c r="BU10" s="582"/>
      <c r="BV10" s="582"/>
      <c r="BW10" s="582"/>
      <c r="BX10" s="582"/>
      <c r="BY10" s="582"/>
      <c r="BZ10" s="582"/>
      <c r="CA10" s="582"/>
      <c r="CB10" s="613"/>
      <c r="CD10" s="614" t="s">
        <v>182</v>
      </c>
      <c r="CE10" s="611"/>
      <c r="CF10" s="611"/>
      <c r="CG10" s="611"/>
      <c r="CH10" s="611"/>
      <c r="CI10" s="611"/>
      <c r="CJ10" s="611"/>
      <c r="CK10" s="611"/>
      <c r="CL10" s="611"/>
      <c r="CM10" s="611"/>
      <c r="CN10" s="611"/>
      <c r="CO10" s="611"/>
      <c r="CP10" s="611"/>
      <c r="CQ10" s="612"/>
      <c r="CR10" s="581">
        <v>10856</v>
      </c>
      <c r="CS10" s="582"/>
      <c r="CT10" s="582"/>
      <c r="CU10" s="582"/>
      <c r="CV10" s="582"/>
      <c r="CW10" s="582"/>
      <c r="CX10" s="582"/>
      <c r="CY10" s="583"/>
      <c r="CZ10" s="634">
        <v>0</v>
      </c>
      <c r="DA10" s="634"/>
      <c r="DB10" s="634"/>
      <c r="DC10" s="634"/>
      <c r="DD10" s="587" t="s">
        <v>175</v>
      </c>
      <c r="DE10" s="582"/>
      <c r="DF10" s="582"/>
      <c r="DG10" s="582"/>
      <c r="DH10" s="582"/>
      <c r="DI10" s="582"/>
      <c r="DJ10" s="582"/>
      <c r="DK10" s="582"/>
      <c r="DL10" s="582"/>
      <c r="DM10" s="582"/>
      <c r="DN10" s="582"/>
      <c r="DO10" s="582"/>
      <c r="DP10" s="583"/>
      <c r="DQ10" s="587">
        <v>10856</v>
      </c>
      <c r="DR10" s="582"/>
      <c r="DS10" s="582"/>
      <c r="DT10" s="582"/>
      <c r="DU10" s="582"/>
      <c r="DV10" s="582"/>
      <c r="DW10" s="582"/>
      <c r="DX10" s="582"/>
      <c r="DY10" s="582"/>
      <c r="DZ10" s="582"/>
      <c r="EA10" s="582"/>
      <c r="EB10" s="582"/>
      <c r="EC10" s="613"/>
    </row>
    <row r="11" spans="2:143" ht="11.25" customHeight="1">
      <c r="B11" s="578" t="s">
        <v>183</v>
      </c>
      <c r="C11" s="579"/>
      <c r="D11" s="579"/>
      <c r="E11" s="579"/>
      <c r="F11" s="579"/>
      <c r="G11" s="579"/>
      <c r="H11" s="579"/>
      <c r="I11" s="579"/>
      <c r="J11" s="579"/>
      <c r="K11" s="579"/>
      <c r="L11" s="579"/>
      <c r="M11" s="579"/>
      <c r="N11" s="579"/>
      <c r="O11" s="579"/>
      <c r="P11" s="579"/>
      <c r="Q11" s="580"/>
      <c r="R11" s="581" t="s">
        <v>175</v>
      </c>
      <c r="S11" s="582"/>
      <c r="T11" s="582"/>
      <c r="U11" s="582"/>
      <c r="V11" s="582"/>
      <c r="W11" s="582"/>
      <c r="X11" s="582"/>
      <c r="Y11" s="583"/>
      <c r="Z11" s="634" t="s">
        <v>175</v>
      </c>
      <c r="AA11" s="634"/>
      <c r="AB11" s="634"/>
      <c r="AC11" s="634"/>
      <c r="AD11" s="635" t="s">
        <v>175</v>
      </c>
      <c r="AE11" s="635"/>
      <c r="AF11" s="635"/>
      <c r="AG11" s="635"/>
      <c r="AH11" s="635"/>
      <c r="AI11" s="635"/>
      <c r="AJ11" s="635"/>
      <c r="AK11" s="635"/>
      <c r="AL11" s="604" t="s">
        <v>175</v>
      </c>
      <c r="AM11" s="636"/>
      <c r="AN11" s="636"/>
      <c r="AO11" s="637"/>
      <c r="AP11" s="578" t="s">
        <v>184</v>
      </c>
      <c r="AQ11" s="579"/>
      <c r="AR11" s="579"/>
      <c r="AS11" s="579"/>
      <c r="AT11" s="579"/>
      <c r="AU11" s="579"/>
      <c r="AV11" s="579"/>
      <c r="AW11" s="579"/>
      <c r="AX11" s="579"/>
      <c r="AY11" s="579"/>
      <c r="AZ11" s="579"/>
      <c r="BA11" s="579"/>
      <c r="BB11" s="579"/>
      <c r="BC11" s="579"/>
      <c r="BD11" s="579"/>
      <c r="BE11" s="579"/>
      <c r="BF11" s="580"/>
      <c r="BG11" s="581">
        <v>122221</v>
      </c>
      <c r="BH11" s="582"/>
      <c r="BI11" s="582"/>
      <c r="BJ11" s="582"/>
      <c r="BK11" s="582"/>
      <c r="BL11" s="582"/>
      <c r="BM11" s="582"/>
      <c r="BN11" s="583"/>
      <c r="BO11" s="634">
        <v>4</v>
      </c>
      <c r="BP11" s="634"/>
      <c r="BQ11" s="634"/>
      <c r="BR11" s="634"/>
      <c r="BS11" s="587">
        <v>21413</v>
      </c>
      <c r="BT11" s="582"/>
      <c r="BU11" s="582"/>
      <c r="BV11" s="582"/>
      <c r="BW11" s="582"/>
      <c r="BX11" s="582"/>
      <c r="BY11" s="582"/>
      <c r="BZ11" s="582"/>
      <c r="CA11" s="582"/>
      <c r="CB11" s="613"/>
      <c r="CD11" s="614" t="s">
        <v>185</v>
      </c>
      <c r="CE11" s="611"/>
      <c r="CF11" s="611"/>
      <c r="CG11" s="611"/>
      <c r="CH11" s="611"/>
      <c r="CI11" s="611"/>
      <c r="CJ11" s="611"/>
      <c r="CK11" s="611"/>
      <c r="CL11" s="611"/>
      <c r="CM11" s="611"/>
      <c r="CN11" s="611"/>
      <c r="CO11" s="611"/>
      <c r="CP11" s="611"/>
      <c r="CQ11" s="612"/>
      <c r="CR11" s="581">
        <v>1238503</v>
      </c>
      <c r="CS11" s="582"/>
      <c r="CT11" s="582"/>
      <c r="CU11" s="582"/>
      <c r="CV11" s="582"/>
      <c r="CW11" s="582"/>
      <c r="CX11" s="582"/>
      <c r="CY11" s="583"/>
      <c r="CZ11" s="634">
        <v>4.9000000000000004</v>
      </c>
      <c r="DA11" s="634"/>
      <c r="DB11" s="634"/>
      <c r="DC11" s="634"/>
      <c r="DD11" s="587">
        <v>347778</v>
      </c>
      <c r="DE11" s="582"/>
      <c r="DF11" s="582"/>
      <c r="DG11" s="582"/>
      <c r="DH11" s="582"/>
      <c r="DI11" s="582"/>
      <c r="DJ11" s="582"/>
      <c r="DK11" s="582"/>
      <c r="DL11" s="582"/>
      <c r="DM11" s="582"/>
      <c r="DN11" s="582"/>
      <c r="DO11" s="582"/>
      <c r="DP11" s="583"/>
      <c r="DQ11" s="587">
        <v>769368</v>
      </c>
      <c r="DR11" s="582"/>
      <c r="DS11" s="582"/>
      <c r="DT11" s="582"/>
      <c r="DU11" s="582"/>
      <c r="DV11" s="582"/>
      <c r="DW11" s="582"/>
      <c r="DX11" s="582"/>
      <c r="DY11" s="582"/>
      <c r="DZ11" s="582"/>
      <c r="EA11" s="582"/>
      <c r="EB11" s="582"/>
      <c r="EC11" s="613"/>
    </row>
    <row r="12" spans="2:143" ht="11.25" customHeight="1">
      <c r="B12" s="578" t="s">
        <v>186</v>
      </c>
      <c r="C12" s="579"/>
      <c r="D12" s="579"/>
      <c r="E12" s="579"/>
      <c r="F12" s="579"/>
      <c r="G12" s="579"/>
      <c r="H12" s="579"/>
      <c r="I12" s="579"/>
      <c r="J12" s="579"/>
      <c r="K12" s="579"/>
      <c r="L12" s="579"/>
      <c r="M12" s="579"/>
      <c r="N12" s="579"/>
      <c r="O12" s="579"/>
      <c r="P12" s="579"/>
      <c r="Q12" s="580"/>
      <c r="R12" s="581" t="s">
        <v>175</v>
      </c>
      <c r="S12" s="582"/>
      <c r="T12" s="582"/>
      <c r="U12" s="582"/>
      <c r="V12" s="582"/>
      <c r="W12" s="582"/>
      <c r="X12" s="582"/>
      <c r="Y12" s="583"/>
      <c r="Z12" s="634" t="s">
        <v>175</v>
      </c>
      <c r="AA12" s="634"/>
      <c r="AB12" s="634"/>
      <c r="AC12" s="634"/>
      <c r="AD12" s="635" t="s">
        <v>175</v>
      </c>
      <c r="AE12" s="635"/>
      <c r="AF12" s="635"/>
      <c r="AG12" s="635"/>
      <c r="AH12" s="635"/>
      <c r="AI12" s="635"/>
      <c r="AJ12" s="635"/>
      <c r="AK12" s="635"/>
      <c r="AL12" s="604" t="s">
        <v>175</v>
      </c>
      <c r="AM12" s="636"/>
      <c r="AN12" s="636"/>
      <c r="AO12" s="637"/>
      <c r="AP12" s="578" t="s">
        <v>187</v>
      </c>
      <c r="AQ12" s="579"/>
      <c r="AR12" s="579"/>
      <c r="AS12" s="579"/>
      <c r="AT12" s="579"/>
      <c r="AU12" s="579"/>
      <c r="AV12" s="579"/>
      <c r="AW12" s="579"/>
      <c r="AX12" s="579"/>
      <c r="AY12" s="579"/>
      <c r="AZ12" s="579"/>
      <c r="BA12" s="579"/>
      <c r="BB12" s="579"/>
      <c r="BC12" s="579"/>
      <c r="BD12" s="579"/>
      <c r="BE12" s="579"/>
      <c r="BF12" s="580"/>
      <c r="BG12" s="581">
        <v>1516586</v>
      </c>
      <c r="BH12" s="582"/>
      <c r="BI12" s="582"/>
      <c r="BJ12" s="582"/>
      <c r="BK12" s="582"/>
      <c r="BL12" s="582"/>
      <c r="BM12" s="582"/>
      <c r="BN12" s="583"/>
      <c r="BO12" s="634">
        <v>49.3</v>
      </c>
      <c r="BP12" s="634"/>
      <c r="BQ12" s="634"/>
      <c r="BR12" s="634"/>
      <c r="BS12" s="587" t="s">
        <v>175</v>
      </c>
      <c r="BT12" s="582"/>
      <c r="BU12" s="582"/>
      <c r="BV12" s="582"/>
      <c r="BW12" s="582"/>
      <c r="BX12" s="582"/>
      <c r="BY12" s="582"/>
      <c r="BZ12" s="582"/>
      <c r="CA12" s="582"/>
      <c r="CB12" s="613"/>
      <c r="CD12" s="614" t="s">
        <v>188</v>
      </c>
      <c r="CE12" s="611"/>
      <c r="CF12" s="611"/>
      <c r="CG12" s="611"/>
      <c r="CH12" s="611"/>
      <c r="CI12" s="611"/>
      <c r="CJ12" s="611"/>
      <c r="CK12" s="611"/>
      <c r="CL12" s="611"/>
      <c r="CM12" s="611"/>
      <c r="CN12" s="611"/>
      <c r="CO12" s="611"/>
      <c r="CP12" s="611"/>
      <c r="CQ12" s="612"/>
      <c r="CR12" s="581">
        <v>1062859</v>
      </c>
      <c r="CS12" s="582"/>
      <c r="CT12" s="582"/>
      <c r="CU12" s="582"/>
      <c r="CV12" s="582"/>
      <c r="CW12" s="582"/>
      <c r="CX12" s="582"/>
      <c r="CY12" s="583"/>
      <c r="CZ12" s="634">
        <v>4.2</v>
      </c>
      <c r="DA12" s="634"/>
      <c r="DB12" s="634"/>
      <c r="DC12" s="634"/>
      <c r="DD12" s="587">
        <v>164475</v>
      </c>
      <c r="DE12" s="582"/>
      <c r="DF12" s="582"/>
      <c r="DG12" s="582"/>
      <c r="DH12" s="582"/>
      <c r="DI12" s="582"/>
      <c r="DJ12" s="582"/>
      <c r="DK12" s="582"/>
      <c r="DL12" s="582"/>
      <c r="DM12" s="582"/>
      <c r="DN12" s="582"/>
      <c r="DO12" s="582"/>
      <c r="DP12" s="583"/>
      <c r="DQ12" s="587">
        <v>332029</v>
      </c>
      <c r="DR12" s="582"/>
      <c r="DS12" s="582"/>
      <c r="DT12" s="582"/>
      <c r="DU12" s="582"/>
      <c r="DV12" s="582"/>
      <c r="DW12" s="582"/>
      <c r="DX12" s="582"/>
      <c r="DY12" s="582"/>
      <c r="DZ12" s="582"/>
      <c r="EA12" s="582"/>
      <c r="EB12" s="582"/>
      <c r="EC12" s="613"/>
    </row>
    <row r="13" spans="2:143" ht="11.25" customHeight="1">
      <c r="B13" s="578" t="s">
        <v>189</v>
      </c>
      <c r="C13" s="579"/>
      <c r="D13" s="579"/>
      <c r="E13" s="579"/>
      <c r="F13" s="579"/>
      <c r="G13" s="579"/>
      <c r="H13" s="579"/>
      <c r="I13" s="579"/>
      <c r="J13" s="579"/>
      <c r="K13" s="579"/>
      <c r="L13" s="579"/>
      <c r="M13" s="579"/>
      <c r="N13" s="579"/>
      <c r="O13" s="579"/>
      <c r="P13" s="579"/>
      <c r="Q13" s="580"/>
      <c r="R13" s="581">
        <v>25970</v>
      </c>
      <c r="S13" s="582"/>
      <c r="T13" s="582"/>
      <c r="U13" s="582"/>
      <c r="V13" s="582"/>
      <c r="W13" s="582"/>
      <c r="X13" s="582"/>
      <c r="Y13" s="583"/>
      <c r="Z13" s="634">
        <v>0.1</v>
      </c>
      <c r="AA13" s="634"/>
      <c r="AB13" s="634"/>
      <c r="AC13" s="634"/>
      <c r="AD13" s="635">
        <v>25970</v>
      </c>
      <c r="AE13" s="635"/>
      <c r="AF13" s="635"/>
      <c r="AG13" s="635"/>
      <c r="AH13" s="635"/>
      <c r="AI13" s="635"/>
      <c r="AJ13" s="635"/>
      <c r="AK13" s="635"/>
      <c r="AL13" s="604">
        <v>0.2</v>
      </c>
      <c r="AM13" s="636"/>
      <c r="AN13" s="636"/>
      <c r="AO13" s="637"/>
      <c r="AP13" s="578" t="s">
        <v>190</v>
      </c>
      <c r="AQ13" s="579"/>
      <c r="AR13" s="579"/>
      <c r="AS13" s="579"/>
      <c r="AT13" s="579"/>
      <c r="AU13" s="579"/>
      <c r="AV13" s="579"/>
      <c r="AW13" s="579"/>
      <c r="AX13" s="579"/>
      <c r="AY13" s="579"/>
      <c r="AZ13" s="579"/>
      <c r="BA13" s="579"/>
      <c r="BB13" s="579"/>
      <c r="BC13" s="579"/>
      <c r="BD13" s="579"/>
      <c r="BE13" s="579"/>
      <c r="BF13" s="580"/>
      <c r="BG13" s="581">
        <v>1491272</v>
      </c>
      <c r="BH13" s="582"/>
      <c r="BI13" s="582"/>
      <c r="BJ13" s="582"/>
      <c r="BK13" s="582"/>
      <c r="BL13" s="582"/>
      <c r="BM13" s="582"/>
      <c r="BN13" s="583"/>
      <c r="BO13" s="634">
        <v>48.5</v>
      </c>
      <c r="BP13" s="634"/>
      <c r="BQ13" s="634"/>
      <c r="BR13" s="634"/>
      <c r="BS13" s="587" t="s">
        <v>175</v>
      </c>
      <c r="BT13" s="582"/>
      <c r="BU13" s="582"/>
      <c r="BV13" s="582"/>
      <c r="BW13" s="582"/>
      <c r="BX13" s="582"/>
      <c r="BY13" s="582"/>
      <c r="BZ13" s="582"/>
      <c r="CA13" s="582"/>
      <c r="CB13" s="613"/>
      <c r="CD13" s="614" t="s">
        <v>191</v>
      </c>
      <c r="CE13" s="611"/>
      <c r="CF13" s="611"/>
      <c r="CG13" s="611"/>
      <c r="CH13" s="611"/>
      <c r="CI13" s="611"/>
      <c r="CJ13" s="611"/>
      <c r="CK13" s="611"/>
      <c r="CL13" s="611"/>
      <c r="CM13" s="611"/>
      <c r="CN13" s="611"/>
      <c r="CO13" s="611"/>
      <c r="CP13" s="611"/>
      <c r="CQ13" s="612"/>
      <c r="CR13" s="581">
        <v>1669148</v>
      </c>
      <c r="CS13" s="582"/>
      <c r="CT13" s="582"/>
      <c r="CU13" s="582"/>
      <c r="CV13" s="582"/>
      <c r="CW13" s="582"/>
      <c r="CX13" s="582"/>
      <c r="CY13" s="583"/>
      <c r="CZ13" s="634">
        <v>6.6</v>
      </c>
      <c r="DA13" s="634"/>
      <c r="DB13" s="634"/>
      <c r="DC13" s="634"/>
      <c r="DD13" s="587">
        <v>1196823</v>
      </c>
      <c r="DE13" s="582"/>
      <c r="DF13" s="582"/>
      <c r="DG13" s="582"/>
      <c r="DH13" s="582"/>
      <c r="DI13" s="582"/>
      <c r="DJ13" s="582"/>
      <c r="DK13" s="582"/>
      <c r="DL13" s="582"/>
      <c r="DM13" s="582"/>
      <c r="DN13" s="582"/>
      <c r="DO13" s="582"/>
      <c r="DP13" s="583"/>
      <c r="DQ13" s="587">
        <v>657964</v>
      </c>
      <c r="DR13" s="582"/>
      <c r="DS13" s="582"/>
      <c r="DT13" s="582"/>
      <c r="DU13" s="582"/>
      <c r="DV13" s="582"/>
      <c r="DW13" s="582"/>
      <c r="DX13" s="582"/>
      <c r="DY13" s="582"/>
      <c r="DZ13" s="582"/>
      <c r="EA13" s="582"/>
      <c r="EB13" s="582"/>
      <c r="EC13" s="613"/>
    </row>
    <row r="14" spans="2:143" ht="11.25" customHeight="1">
      <c r="B14" s="578" t="s">
        <v>192</v>
      </c>
      <c r="C14" s="579"/>
      <c r="D14" s="579"/>
      <c r="E14" s="579"/>
      <c r="F14" s="579"/>
      <c r="G14" s="579"/>
      <c r="H14" s="579"/>
      <c r="I14" s="579"/>
      <c r="J14" s="579"/>
      <c r="K14" s="579"/>
      <c r="L14" s="579"/>
      <c r="M14" s="579"/>
      <c r="N14" s="579"/>
      <c r="O14" s="579"/>
      <c r="P14" s="579"/>
      <c r="Q14" s="580"/>
      <c r="R14" s="581" t="s">
        <v>175</v>
      </c>
      <c r="S14" s="582"/>
      <c r="T14" s="582"/>
      <c r="U14" s="582"/>
      <c r="V14" s="582"/>
      <c r="W14" s="582"/>
      <c r="X14" s="582"/>
      <c r="Y14" s="583"/>
      <c r="Z14" s="634" t="s">
        <v>175</v>
      </c>
      <c r="AA14" s="634"/>
      <c r="AB14" s="634"/>
      <c r="AC14" s="634"/>
      <c r="AD14" s="635" t="s">
        <v>175</v>
      </c>
      <c r="AE14" s="635"/>
      <c r="AF14" s="635"/>
      <c r="AG14" s="635"/>
      <c r="AH14" s="635"/>
      <c r="AI14" s="635"/>
      <c r="AJ14" s="635"/>
      <c r="AK14" s="635"/>
      <c r="AL14" s="604" t="s">
        <v>175</v>
      </c>
      <c r="AM14" s="636"/>
      <c r="AN14" s="636"/>
      <c r="AO14" s="637"/>
      <c r="AP14" s="578" t="s">
        <v>193</v>
      </c>
      <c r="AQ14" s="579"/>
      <c r="AR14" s="579"/>
      <c r="AS14" s="579"/>
      <c r="AT14" s="579"/>
      <c r="AU14" s="579"/>
      <c r="AV14" s="579"/>
      <c r="AW14" s="579"/>
      <c r="AX14" s="579"/>
      <c r="AY14" s="579"/>
      <c r="AZ14" s="579"/>
      <c r="BA14" s="579"/>
      <c r="BB14" s="579"/>
      <c r="BC14" s="579"/>
      <c r="BD14" s="579"/>
      <c r="BE14" s="579"/>
      <c r="BF14" s="580"/>
      <c r="BG14" s="581">
        <v>122930</v>
      </c>
      <c r="BH14" s="582"/>
      <c r="BI14" s="582"/>
      <c r="BJ14" s="582"/>
      <c r="BK14" s="582"/>
      <c r="BL14" s="582"/>
      <c r="BM14" s="582"/>
      <c r="BN14" s="583"/>
      <c r="BO14" s="634">
        <v>4</v>
      </c>
      <c r="BP14" s="634"/>
      <c r="BQ14" s="634"/>
      <c r="BR14" s="634"/>
      <c r="BS14" s="587" t="s">
        <v>175</v>
      </c>
      <c r="BT14" s="582"/>
      <c r="BU14" s="582"/>
      <c r="BV14" s="582"/>
      <c r="BW14" s="582"/>
      <c r="BX14" s="582"/>
      <c r="BY14" s="582"/>
      <c r="BZ14" s="582"/>
      <c r="CA14" s="582"/>
      <c r="CB14" s="613"/>
      <c r="CD14" s="614" t="s">
        <v>194</v>
      </c>
      <c r="CE14" s="611"/>
      <c r="CF14" s="611"/>
      <c r="CG14" s="611"/>
      <c r="CH14" s="611"/>
      <c r="CI14" s="611"/>
      <c r="CJ14" s="611"/>
      <c r="CK14" s="611"/>
      <c r="CL14" s="611"/>
      <c r="CM14" s="611"/>
      <c r="CN14" s="611"/>
      <c r="CO14" s="611"/>
      <c r="CP14" s="611"/>
      <c r="CQ14" s="612"/>
      <c r="CR14" s="581">
        <v>1972999</v>
      </c>
      <c r="CS14" s="582"/>
      <c r="CT14" s="582"/>
      <c r="CU14" s="582"/>
      <c r="CV14" s="582"/>
      <c r="CW14" s="582"/>
      <c r="CX14" s="582"/>
      <c r="CY14" s="583"/>
      <c r="CZ14" s="634">
        <v>7.8</v>
      </c>
      <c r="DA14" s="634"/>
      <c r="DB14" s="634"/>
      <c r="DC14" s="634"/>
      <c r="DD14" s="587">
        <v>1222643</v>
      </c>
      <c r="DE14" s="582"/>
      <c r="DF14" s="582"/>
      <c r="DG14" s="582"/>
      <c r="DH14" s="582"/>
      <c r="DI14" s="582"/>
      <c r="DJ14" s="582"/>
      <c r="DK14" s="582"/>
      <c r="DL14" s="582"/>
      <c r="DM14" s="582"/>
      <c r="DN14" s="582"/>
      <c r="DO14" s="582"/>
      <c r="DP14" s="583"/>
      <c r="DQ14" s="587">
        <v>835781</v>
      </c>
      <c r="DR14" s="582"/>
      <c r="DS14" s="582"/>
      <c r="DT14" s="582"/>
      <c r="DU14" s="582"/>
      <c r="DV14" s="582"/>
      <c r="DW14" s="582"/>
      <c r="DX14" s="582"/>
      <c r="DY14" s="582"/>
      <c r="DZ14" s="582"/>
      <c r="EA14" s="582"/>
      <c r="EB14" s="582"/>
      <c r="EC14" s="613"/>
    </row>
    <row r="15" spans="2:143" ht="11.25" customHeight="1">
      <c r="B15" s="578" t="s">
        <v>195</v>
      </c>
      <c r="C15" s="579"/>
      <c r="D15" s="579"/>
      <c r="E15" s="579"/>
      <c r="F15" s="579"/>
      <c r="G15" s="579"/>
      <c r="H15" s="579"/>
      <c r="I15" s="579"/>
      <c r="J15" s="579"/>
      <c r="K15" s="579"/>
      <c r="L15" s="579"/>
      <c r="M15" s="579"/>
      <c r="N15" s="579"/>
      <c r="O15" s="579"/>
      <c r="P15" s="579"/>
      <c r="Q15" s="580"/>
      <c r="R15" s="581">
        <v>12800</v>
      </c>
      <c r="S15" s="582"/>
      <c r="T15" s="582"/>
      <c r="U15" s="582"/>
      <c r="V15" s="582"/>
      <c r="W15" s="582"/>
      <c r="X15" s="582"/>
      <c r="Y15" s="583"/>
      <c r="Z15" s="634">
        <v>0</v>
      </c>
      <c r="AA15" s="634"/>
      <c r="AB15" s="634"/>
      <c r="AC15" s="634"/>
      <c r="AD15" s="635">
        <v>12800</v>
      </c>
      <c r="AE15" s="635"/>
      <c r="AF15" s="635"/>
      <c r="AG15" s="635"/>
      <c r="AH15" s="635"/>
      <c r="AI15" s="635"/>
      <c r="AJ15" s="635"/>
      <c r="AK15" s="635"/>
      <c r="AL15" s="604">
        <v>0.1</v>
      </c>
      <c r="AM15" s="636"/>
      <c r="AN15" s="636"/>
      <c r="AO15" s="637"/>
      <c r="AP15" s="578" t="s">
        <v>196</v>
      </c>
      <c r="AQ15" s="579"/>
      <c r="AR15" s="579"/>
      <c r="AS15" s="579"/>
      <c r="AT15" s="579"/>
      <c r="AU15" s="579"/>
      <c r="AV15" s="579"/>
      <c r="AW15" s="579"/>
      <c r="AX15" s="579"/>
      <c r="AY15" s="579"/>
      <c r="AZ15" s="579"/>
      <c r="BA15" s="579"/>
      <c r="BB15" s="579"/>
      <c r="BC15" s="579"/>
      <c r="BD15" s="579"/>
      <c r="BE15" s="579"/>
      <c r="BF15" s="580"/>
      <c r="BG15" s="581">
        <v>198942</v>
      </c>
      <c r="BH15" s="582"/>
      <c r="BI15" s="582"/>
      <c r="BJ15" s="582"/>
      <c r="BK15" s="582"/>
      <c r="BL15" s="582"/>
      <c r="BM15" s="582"/>
      <c r="BN15" s="583"/>
      <c r="BO15" s="634">
        <v>6.5</v>
      </c>
      <c r="BP15" s="634"/>
      <c r="BQ15" s="634"/>
      <c r="BR15" s="634"/>
      <c r="BS15" s="587" t="s">
        <v>175</v>
      </c>
      <c r="BT15" s="582"/>
      <c r="BU15" s="582"/>
      <c r="BV15" s="582"/>
      <c r="BW15" s="582"/>
      <c r="BX15" s="582"/>
      <c r="BY15" s="582"/>
      <c r="BZ15" s="582"/>
      <c r="CA15" s="582"/>
      <c r="CB15" s="613"/>
      <c r="CD15" s="614" t="s">
        <v>197</v>
      </c>
      <c r="CE15" s="611"/>
      <c r="CF15" s="611"/>
      <c r="CG15" s="611"/>
      <c r="CH15" s="611"/>
      <c r="CI15" s="611"/>
      <c r="CJ15" s="611"/>
      <c r="CK15" s="611"/>
      <c r="CL15" s="611"/>
      <c r="CM15" s="611"/>
      <c r="CN15" s="611"/>
      <c r="CO15" s="611"/>
      <c r="CP15" s="611"/>
      <c r="CQ15" s="612"/>
      <c r="CR15" s="581">
        <v>1708468</v>
      </c>
      <c r="CS15" s="582"/>
      <c r="CT15" s="582"/>
      <c r="CU15" s="582"/>
      <c r="CV15" s="582"/>
      <c r="CW15" s="582"/>
      <c r="CX15" s="582"/>
      <c r="CY15" s="583"/>
      <c r="CZ15" s="634">
        <v>6.7</v>
      </c>
      <c r="DA15" s="634"/>
      <c r="DB15" s="634"/>
      <c r="DC15" s="634"/>
      <c r="DD15" s="587">
        <v>360998</v>
      </c>
      <c r="DE15" s="582"/>
      <c r="DF15" s="582"/>
      <c r="DG15" s="582"/>
      <c r="DH15" s="582"/>
      <c r="DI15" s="582"/>
      <c r="DJ15" s="582"/>
      <c r="DK15" s="582"/>
      <c r="DL15" s="582"/>
      <c r="DM15" s="582"/>
      <c r="DN15" s="582"/>
      <c r="DO15" s="582"/>
      <c r="DP15" s="583"/>
      <c r="DQ15" s="587">
        <v>1339654</v>
      </c>
      <c r="DR15" s="582"/>
      <c r="DS15" s="582"/>
      <c r="DT15" s="582"/>
      <c r="DU15" s="582"/>
      <c r="DV15" s="582"/>
      <c r="DW15" s="582"/>
      <c r="DX15" s="582"/>
      <c r="DY15" s="582"/>
      <c r="DZ15" s="582"/>
      <c r="EA15" s="582"/>
      <c r="EB15" s="582"/>
      <c r="EC15" s="613"/>
    </row>
    <row r="16" spans="2:143" ht="11.25" customHeight="1">
      <c r="B16" s="578" t="s">
        <v>198</v>
      </c>
      <c r="C16" s="579"/>
      <c r="D16" s="579"/>
      <c r="E16" s="579"/>
      <c r="F16" s="579"/>
      <c r="G16" s="579"/>
      <c r="H16" s="579"/>
      <c r="I16" s="579"/>
      <c r="J16" s="579"/>
      <c r="K16" s="579"/>
      <c r="L16" s="579"/>
      <c r="M16" s="579"/>
      <c r="N16" s="579"/>
      <c r="O16" s="579"/>
      <c r="P16" s="579"/>
      <c r="Q16" s="580"/>
      <c r="R16" s="581">
        <v>10698940</v>
      </c>
      <c r="S16" s="582"/>
      <c r="T16" s="582"/>
      <c r="U16" s="582"/>
      <c r="V16" s="582"/>
      <c r="W16" s="582"/>
      <c r="X16" s="582"/>
      <c r="Y16" s="583"/>
      <c r="Z16" s="634">
        <v>40.6</v>
      </c>
      <c r="AA16" s="634"/>
      <c r="AB16" s="634"/>
      <c r="AC16" s="634"/>
      <c r="AD16" s="635">
        <v>9235567</v>
      </c>
      <c r="AE16" s="635"/>
      <c r="AF16" s="635"/>
      <c r="AG16" s="635"/>
      <c r="AH16" s="635"/>
      <c r="AI16" s="635"/>
      <c r="AJ16" s="635"/>
      <c r="AK16" s="635"/>
      <c r="AL16" s="604">
        <v>69.599999999999994</v>
      </c>
      <c r="AM16" s="636"/>
      <c r="AN16" s="636"/>
      <c r="AO16" s="637"/>
      <c r="AP16" s="578" t="s">
        <v>199</v>
      </c>
      <c r="AQ16" s="579"/>
      <c r="AR16" s="579"/>
      <c r="AS16" s="579"/>
      <c r="AT16" s="579"/>
      <c r="AU16" s="579"/>
      <c r="AV16" s="579"/>
      <c r="AW16" s="579"/>
      <c r="AX16" s="579"/>
      <c r="AY16" s="579"/>
      <c r="AZ16" s="579"/>
      <c r="BA16" s="579"/>
      <c r="BB16" s="579"/>
      <c r="BC16" s="579"/>
      <c r="BD16" s="579"/>
      <c r="BE16" s="579"/>
      <c r="BF16" s="580"/>
      <c r="BG16" s="581" t="s">
        <v>175</v>
      </c>
      <c r="BH16" s="582"/>
      <c r="BI16" s="582"/>
      <c r="BJ16" s="582"/>
      <c r="BK16" s="582"/>
      <c r="BL16" s="582"/>
      <c r="BM16" s="582"/>
      <c r="BN16" s="583"/>
      <c r="BO16" s="634" t="s">
        <v>175</v>
      </c>
      <c r="BP16" s="634"/>
      <c r="BQ16" s="634"/>
      <c r="BR16" s="634"/>
      <c r="BS16" s="587" t="s">
        <v>175</v>
      </c>
      <c r="BT16" s="582"/>
      <c r="BU16" s="582"/>
      <c r="BV16" s="582"/>
      <c r="BW16" s="582"/>
      <c r="BX16" s="582"/>
      <c r="BY16" s="582"/>
      <c r="BZ16" s="582"/>
      <c r="CA16" s="582"/>
      <c r="CB16" s="613"/>
      <c r="CD16" s="614" t="s">
        <v>200</v>
      </c>
      <c r="CE16" s="611"/>
      <c r="CF16" s="611"/>
      <c r="CG16" s="611"/>
      <c r="CH16" s="611"/>
      <c r="CI16" s="611"/>
      <c r="CJ16" s="611"/>
      <c r="CK16" s="611"/>
      <c r="CL16" s="611"/>
      <c r="CM16" s="611"/>
      <c r="CN16" s="611"/>
      <c r="CO16" s="611"/>
      <c r="CP16" s="611"/>
      <c r="CQ16" s="612"/>
      <c r="CR16" s="581">
        <v>241463</v>
      </c>
      <c r="CS16" s="582"/>
      <c r="CT16" s="582"/>
      <c r="CU16" s="582"/>
      <c r="CV16" s="582"/>
      <c r="CW16" s="582"/>
      <c r="CX16" s="582"/>
      <c r="CY16" s="583"/>
      <c r="CZ16" s="634">
        <v>1</v>
      </c>
      <c r="DA16" s="634"/>
      <c r="DB16" s="634"/>
      <c r="DC16" s="634"/>
      <c r="DD16" s="587" t="s">
        <v>175</v>
      </c>
      <c r="DE16" s="582"/>
      <c r="DF16" s="582"/>
      <c r="DG16" s="582"/>
      <c r="DH16" s="582"/>
      <c r="DI16" s="582"/>
      <c r="DJ16" s="582"/>
      <c r="DK16" s="582"/>
      <c r="DL16" s="582"/>
      <c r="DM16" s="582"/>
      <c r="DN16" s="582"/>
      <c r="DO16" s="582"/>
      <c r="DP16" s="583"/>
      <c r="DQ16" s="587">
        <v>138914</v>
      </c>
      <c r="DR16" s="582"/>
      <c r="DS16" s="582"/>
      <c r="DT16" s="582"/>
      <c r="DU16" s="582"/>
      <c r="DV16" s="582"/>
      <c r="DW16" s="582"/>
      <c r="DX16" s="582"/>
      <c r="DY16" s="582"/>
      <c r="DZ16" s="582"/>
      <c r="EA16" s="582"/>
      <c r="EB16" s="582"/>
      <c r="EC16" s="613"/>
    </row>
    <row r="17" spans="2:133" ht="11.25" customHeight="1">
      <c r="B17" s="578" t="s">
        <v>201</v>
      </c>
      <c r="C17" s="579"/>
      <c r="D17" s="579"/>
      <c r="E17" s="579"/>
      <c r="F17" s="579"/>
      <c r="G17" s="579"/>
      <c r="H17" s="579"/>
      <c r="I17" s="579"/>
      <c r="J17" s="579"/>
      <c r="K17" s="579"/>
      <c r="L17" s="579"/>
      <c r="M17" s="579"/>
      <c r="N17" s="579"/>
      <c r="O17" s="579"/>
      <c r="P17" s="579"/>
      <c r="Q17" s="580"/>
      <c r="R17" s="581">
        <v>9235567</v>
      </c>
      <c r="S17" s="582"/>
      <c r="T17" s="582"/>
      <c r="U17" s="582"/>
      <c r="V17" s="582"/>
      <c r="W17" s="582"/>
      <c r="X17" s="582"/>
      <c r="Y17" s="583"/>
      <c r="Z17" s="634">
        <v>35.1</v>
      </c>
      <c r="AA17" s="634"/>
      <c r="AB17" s="634"/>
      <c r="AC17" s="634"/>
      <c r="AD17" s="635">
        <v>9235567</v>
      </c>
      <c r="AE17" s="635"/>
      <c r="AF17" s="635"/>
      <c r="AG17" s="635"/>
      <c r="AH17" s="635"/>
      <c r="AI17" s="635"/>
      <c r="AJ17" s="635"/>
      <c r="AK17" s="635"/>
      <c r="AL17" s="604">
        <v>69.599999999999994</v>
      </c>
      <c r="AM17" s="636"/>
      <c r="AN17" s="636"/>
      <c r="AO17" s="637"/>
      <c r="AP17" s="578" t="s">
        <v>202</v>
      </c>
      <c r="AQ17" s="579"/>
      <c r="AR17" s="579"/>
      <c r="AS17" s="579"/>
      <c r="AT17" s="579"/>
      <c r="AU17" s="579"/>
      <c r="AV17" s="579"/>
      <c r="AW17" s="579"/>
      <c r="AX17" s="579"/>
      <c r="AY17" s="579"/>
      <c r="AZ17" s="579"/>
      <c r="BA17" s="579"/>
      <c r="BB17" s="579"/>
      <c r="BC17" s="579"/>
      <c r="BD17" s="579"/>
      <c r="BE17" s="579"/>
      <c r="BF17" s="580"/>
      <c r="BG17" s="581" t="s">
        <v>175</v>
      </c>
      <c r="BH17" s="582"/>
      <c r="BI17" s="582"/>
      <c r="BJ17" s="582"/>
      <c r="BK17" s="582"/>
      <c r="BL17" s="582"/>
      <c r="BM17" s="582"/>
      <c r="BN17" s="583"/>
      <c r="BO17" s="634" t="s">
        <v>175</v>
      </c>
      <c r="BP17" s="634"/>
      <c r="BQ17" s="634"/>
      <c r="BR17" s="634"/>
      <c r="BS17" s="587" t="s">
        <v>175</v>
      </c>
      <c r="BT17" s="582"/>
      <c r="BU17" s="582"/>
      <c r="BV17" s="582"/>
      <c r="BW17" s="582"/>
      <c r="BX17" s="582"/>
      <c r="BY17" s="582"/>
      <c r="BZ17" s="582"/>
      <c r="CA17" s="582"/>
      <c r="CB17" s="613"/>
      <c r="CD17" s="614" t="s">
        <v>203</v>
      </c>
      <c r="CE17" s="611"/>
      <c r="CF17" s="611"/>
      <c r="CG17" s="611"/>
      <c r="CH17" s="611"/>
      <c r="CI17" s="611"/>
      <c r="CJ17" s="611"/>
      <c r="CK17" s="611"/>
      <c r="CL17" s="611"/>
      <c r="CM17" s="611"/>
      <c r="CN17" s="611"/>
      <c r="CO17" s="611"/>
      <c r="CP17" s="611"/>
      <c r="CQ17" s="612"/>
      <c r="CR17" s="581">
        <v>3132716</v>
      </c>
      <c r="CS17" s="582"/>
      <c r="CT17" s="582"/>
      <c r="CU17" s="582"/>
      <c r="CV17" s="582"/>
      <c r="CW17" s="582"/>
      <c r="CX17" s="582"/>
      <c r="CY17" s="583"/>
      <c r="CZ17" s="634">
        <v>12.3</v>
      </c>
      <c r="DA17" s="634"/>
      <c r="DB17" s="634"/>
      <c r="DC17" s="634"/>
      <c r="DD17" s="587" t="s">
        <v>175</v>
      </c>
      <c r="DE17" s="582"/>
      <c r="DF17" s="582"/>
      <c r="DG17" s="582"/>
      <c r="DH17" s="582"/>
      <c r="DI17" s="582"/>
      <c r="DJ17" s="582"/>
      <c r="DK17" s="582"/>
      <c r="DL17" s="582"/>
      <c r="DM17" s="582"/>
      <c r="DN17" s="582"/>
      <c r="DO17" s="582"/>
      <c r="DP17" s="583"/>
      <c r="DQ17" s="587">
        <v>3013296</v>
      </c>
      <c r="DR17" s="582"/>
      <c r="DS17" s="582"/>
      <c r="DT17" s="582"/>
      <c r="DU17" s="582"/>
      <c r="DV17" s="582"/>
      <c r="DW17" s="582"/>
      <c r="DX17" s="582"/>
      <c r="DY17" s="582"/>
      <c r="DZ17" s="582"/>
      <c r="EA17" s="582"/>
      <c r="EB17" s="582"/>
      <c r="EC17" s="613"/>
    </row>
    <row r="18" spans="2:133" ht="11.25" customHeight="1">
      <c r="B18" s="578" t="s">
        <v>204</v>
      </c>
      <c r="C18" s="579"/>
      <c r="D18" s="579"/>
      <c r="E18" s="579"/>
      <c r="F18" s="579"/>
      <c r="G18" s="579"/>
      <c r="H18" s="579"/>
      <c r="I18" s="579"/>
      <c r="J18" s="579"/>
      <c r="K18" s="579"/>
      <c r="L18" s="579"/>
      <c r="M18" s="579"/>
      <c r="N18" s="579"/>
      <c r="O18" s="579"/>
      <c r="P18" s="579"/>
      <c r="Q18" s="580"/>
      <c r="R18" s="581">
        <v>1463373</v>
      </c>
      <c r="S18" s="582"/>
      <c r="T18" s="582"/>
      <c r="U18" s="582"/>
      <c r="V18" s="582"/>
      <c r="W18" s="582"/>
      <c r="X18" s="582"/>
      <c r="Y18" s="583"/>
      <c r="Z18" s="634">
        <v>5.6</v>
      </c>
      <c r="AA18" s="634"/>
      <c r="AB18" s="634"/>
      <c r="AC18" s="634"/>
      <c r="AD18" s="635" t="s">
        <v>175</v>
      </c>
      <c r="AE18" s="635"/>
      <c r="AF18" s="635"/>
      <c r="AG18" s="635"/>
      <c r="AH18" s="635"/>
      <c r="AI18" s="635"/>
      <c r="AJ18" s="635"/>
      <c r="AK18" s="635"/>
      <c r="AL18" s="604" t="s">
        <v>175</v>
      </c>
      <c r="AM18" s="636"/>
      <c r="AN18" s="636"/>
      <c r="AO18" s="637"/>
      <c r="AP18" s="578" t="s">
        <v>205</v>
      </c>
      <c r="AQ18" s="579"/>
      <c r="AR18" s="579"/>
      <c r="AS18" s="579"/>
      <c r="AT18" s="579"/>
      <c r="AU18" s="579"/>
      <c r="AV18" s="579"/>
      <c r="AW18" s="579"/>
      <c r="AX18" s="579"/>
      <c r="AY18" s="579"/>
      <c r="AZ18" s="579"/>
      <c r="BA18" s="579"/>
      <c r="BB18" s="579"/>
      <c r="BC18" s="579"/>
      <c r="BD18" s="579"/>
      <c r="BE18" s="579"/>
      <c r="BF18" s="580"/>
      <c r="BG18" s="581" t="s">
        <v>175</v>
      </c>
      <c r="BH18" s="582"/>
      <c r="BI18" s="582"/>
      <c r="BJ18" s="582"/>
      <c r="BK18" s="582"/>
      <c r="BL18" s="582"/>
      <c r="BM18" s="582"/>
      <c r="BN18" s="583"/>
      <c r="BO18" s="634" t="s">
        <v>175</v>
      </c>
      <c r="BP18" s="634"/>
      <c r="BQ18" s="634"/>
      <c r="BR18" s="634"/>
      <c r="BS18" s="587" t="s">
        <v>175</v>
      </c>
      <c r="BT18" s="582"/>
      <c r="BU18" s="582"/>
      <c r="BV18" s="582"/>
      <c r="BW18" s="582"/>
      <c r="BX18" s="582"/>
      <c r="BY18" s="582"/>
      <c r="BZ18" s="582"/>
      <c r="CA18" s="582"/>
      <c r="CB18" s="613"/>
      <c r="CD18" s="614" t="s">
        <v>206</v>
      </c>
      <c r="CE18" s="611"/>
      <c r="CF18" s="611"/>
      <c r="CG18" s="611"/>
      <c r="CH18" s="611"/>
      <c r="CI18" s="611"/>
      <c r="CJ18" s="611"/>
      <c r="CK18" s="611"/>
      <c r="CL18" s="611"/>
      <c r="CM18" s="611"/>
      <c r="CN18" s="611"/>
      <c r="CO18" s="611"/>
      <c r="CP18" s="611"/>
      <c r="CQ18" s="612"/>
      <c r="CR18" s="581" t="s">
        <v>175</v>
      </c>
      <c r="CS18" s="582"/>
      <c r="CT18" s="582"/>
      <c r="CU18" s="582"/>
      <c r="CV18" s="582"/>
      <c r="CW18" s="582"/>
      <c r="CX18" s="582"/>
      <c r="CY18" s="583"/>
      <c r="CZ18" s="634" t="s">
        <v>175</v>
      </c>
      <c r="DA18" s="634"/>
      <c r="DB18" s="634"/>
      <c r="DC18" s="634"/>
      <c r="DD18" s="587" t="s">
        <v>175</v>
      </c>
      <c r="DE18" s="582"/>
      <c r="DF18" s="582"/>
      <c r="DG18" s="582"/>
      <c r="DH18" s="582"/>
      <c r="DI18" s="582"/>
      <c r="DJ18" s="582"/>
      <c r="DK18" s="582"/>
      <c r="DL18" s="582"/>
      <c r="DM18" s="582"/>
      <c r="DN18" s="582"/>
      <c r="DO18" s="582"/>
      <c r="DP18" s="583"/>
      <c r="DQ18" s="587" t="s">
        <v>175</v>
      </c>
      <c r="DR18" s="582"/>
      <c r="DS18" s="582"/>
      <c r="DT18" s="582"/>
      <c r="DU18" s="582"/>
      <c r="DV18" s="582"/>
      <c r="DW18" s="582"/>
      <c r="DX18" s="582"/>
      <c r="DY18" s="582"/>
      <c r="DZ18" s="582"/>
      <c r="EA18" s="582"/>
      <c r="EB18" s="582"/>
      <c r="EC18" s="613"/>
    </row>
    <row r="19" spans="2:133" ht="11.25" customHeight="1">
      <c r="B19" s="578" t="s">
        <v>207</v>
      </c>
      <c r="C19" s="579"/>
      <c r="D19" s="579"/>
      <c r="E19" s="579"/>
      <c r="F19" s="579"/>
      <c r="G19" s="579"/>
      <c r="H19" s="579"/>
      <c r="I19" s="579"/>
      <c r="J19" s="579"/>
      <c r="K19" s="579"/>
      <c r="L19" s="579"/>
      <c r="M19" s="579"/>
      <c r="N19" s="579"/>
      <c r="O19" s="579"/>
      <c r="P19" s="579"/>
      <c r="Q19" s="580"/>
      <c r="R19" s="581" t="s">
        <v>175</v>
      </c>
      <c r="S19" s="582"/>
      <c r="T19" s="582"/>
      <c r="U19" s="582"/>
      <c r="V19" s="582"/>
      <c r="W19" s="582"/>
      <c r="X19" s="582"/>
      <c r="Y19" s="583"/>
      <c r="Z19" s="634" t="s">
        <v>175</v>
      </c>
      <c r="AA19" s="634"/>
      <c r="AB19" s="634"/>
      <c r="AC19" s="634"/>
      <c r="AD19" s="635" t="s">
        <v>175</v>
      </c>
      <c r="AE19" s="635"/>
      <c r="AF19" s="635"/>
      <c r="AG19" s="635"/>
      <c r="AH19" s="635"/>
      <c r="AI19" s="635"/>
      <c r="AJ19" s="635"/>
      <c r="AK19" s="635"/>
      <c r="AL19" s="604" t="s">
        <v>175</v>
      </c>
      <c r="AM19" s="636"/>
      <c r="AN19" s="636"/>
      <c r="AO19" s="637"/>
      <c r="AP19" s="578" t="s">
        <v>208</v>
      </c>
      <c r="AQ19" s="579"/>
      <c r="AR19" s="579"/>
      <c r="AS19" s="579"/>
      <c r="AT19" s="579"/>
      <c r="AU19" s="579"/>
      <c r="AV19" s="579"/>
      <c r="AW19" s="579"/>
      <c r="AX19" s="579"/>
      <c r="AY19" s="579"/>
      <c r="AZ19" s="579"/>
      <c r="BA19" s="579"/>
      <c r="BB19" s="579"/>
      <c r="BC19" s="579"/>
      <c r="BD19" s="579"/>
      <c r="BE19" s="579"/>
      <c r="BF19" s="580"/>
      <c r="BG19" s="581" t="s">
        <v>175</v>
      </c>
      <c r="BH19" s="582"/>
      <c r="BI19" s="582"/>
      <c r="BJ19" s="582"/>
      <c r="BK19" s="582"/>
      <c r="BL19" s="582"/>
      <c r="BM19" s="582"/>
      <c r="BN19" s="583"/>
      <c r="BO19" s="634" t="s">
        <v>175</v>
      </c>
      <c r="BP19" s="634"/>
      <c r="BQ19" s="634"/>
      <c r="BR19" s="634"/>
      <c r="BS19" s="587" t="s">
        <v>175</v>
      </c>
      <c r="BT19" s="582"/>
      <c r="BU19" s="582"/>
      <c r="BV19" s="582"/>
      <c r="BW19" s="582"/>
      <c r="BX19" s="582"/>
      <c r="BY19" s="582"/>
      <c r="BZ19" s="582"/>
      <c r="CA19" s="582"/>
      <c r="CB19" s="613"/>
      <c r="CD19" s="614" t="s">
        <v>209</v>
      </c>
      <c r="CE19" s="611"/>
      <c r="CF19" s="611"/>
      <c r="CG19" s="611"/>
      <c r="CH19" s="611"/>
      <c r="CI19" s="611"/>
      <c r="CJ19" s="611"/>
      <c r="CK19" s="611"/>
      <c r="CL19" s="611"/>
      <c r="CM19" s="611"/>
      <c r="CN19" s="611"/>
      <c r="CO19" s="611"/>
      <c r="CP19" s="611"/>
      <c r="CQ19" s="612"/>
      <c r="CR19" s="581" t="s">
        <v>175</v>
      </c>
      <c r="CS19" s="582"/>
      <c r="CT19" s="582"/>
      <c r="CU19" s="582"/>
      <c r="CV19" s="582"/>
      <c r="CW19" s="582"/>
      <c r="CX19" s="582"/>
      <c r="CY19" s="583"/>
      <c r="CZ19" s="634" t="s">
        <v>175</v>
      </c>
      <c r="DA19" s="634"/>
      <c r="DB19" s="634"/>
      <c r="DC19" s="634"/>
      <c r="DD19" s="587" t="s">
        <v>175</v>
      </c>
      <c r="DE19" s="582"/>
      <c r="DF19" s="582"/>
      <c r="DG19" s="582"/>
      <c r="DH19" s="582"/>
      <c r="DI19" s="582"/>
      <c r="DJ19" s="582"/>
      <c r="DK19" s="582"/>
      <c r="DL19" s="582"/>
      <c r="DM19" s="582"/>
      <c r="DN19" s="582"/>
      <c r="DO19" s="582"/>
      <c r="DP19" s="583"/>
      <c r="DQ19" s="587" t="s">
        <v>175</v>
      </c>
      <c r="DR19" s="582"/>
      <c r="DS19" s="582"/>
      <c r="DT19" s="582"/>
      <c r="DU19" s="582"/>
      <c r="DV19" s="582"/>
      <c r="DW19" s="582"/>
      <c r="DX19" s="582"/>
      <c r="DY19" s="582"/>
      <c r="DZ19" s="582"/>
      <c r="EA19" s="582"/>
      <c r="EB19" s="582"/>
      <c r="EC19" s="613"/>
    </row>
    <row r="20" spans="2:133" ht="11.25" customHeight="1">
      <c r="B20" s="578" t="s">
        <v>210</v>
      </c>
      <c r="C20" s="579"/>
      <c r="D20" s="579"/>
      <c r="E20" s="579"/>
      <c r="F20" s="579"/>
      <c r="G20" s="579"/>
      <c r="H20" s="579"/>
      <c r="I20" s="579"/>
      <c r="J20" s="579"/>
      <c r="K20" s="579"/>
      <c r="L20" s="579"/>
      <c r="M20" s="579"/>
      <c r="N20" s="579"/>
      <c r="O20" s="579"/>
      <c r="P20" s="579"/>
      <c r="Q20" s="580"/>
      <c r="R20" s="581">
        <v>14638351</v>
      </c>
      <c r="S20" s="582"/>
      <c r="T20" s="582"/>
      <c r="U20" s="582"/>
      <c r="V20" s="582"/>
      <c r="W20" s="582"/>
      <c r="X20" s="582"/>
      <c r="Y20" s="583"/>
      <c r="Z20" s="634">
        <v>55.6</v>
      </c>
      <c r="AA20" s="634"/>
      <c r="AB20" s="634"/>
      <c r="AC20" s="634"/>
      <c r="AD20" s="635">
        <v>13174978</v>
      </c>
      <c r="AE20" s="635"/>
      <c r="AF20" s="635"/>
      <c r="AG20" s="635"/>
      <c r="AH20" s="635"/>
      <c r="AI20" s="635"/>
      <c r="AJ20" s="635"/>
      <c r="AK20" s="635"/>
      <c r="AL20" s="604">
        <v>99.3</v>
      </c>
      <c r="AM20" s="636"/>
      <c r="AN20" s="636"/>
      <c r="AO20" s="637"/>
      <c r="AP20" s="578" t="s">
        <v>211</v>
      </c>
      <c r="AQ20" s="579"/>
      <c r="AR20" s="579"/>
      <c r="AS20" s="579"/>
      <c r="AT20" s="579"/>
      <c r="AU20" s="579"/>
      <c r="AV20" s="579"/>
      <c r="AW20" s="579"/>
      <c r="AX20" s="579"/>
      <c r="AY20" s="579"/>
      <c r="AZ20" s="579"/>
      <c r="BA20" s="579"/>
      <c r="BB20" s="579"/>
      <c r="BC20" s="579"/>
      <c r="BD20" s="579"/>
      <c r="BE20" s="579"/>
      <c r="BF20" s="580"/>
      <c r="BG20" s="581" t="s">
        <v>175</v>
      </c>
      <c r="BH20" s="582"/>
      <c r="BI20" s="582"/>
      <c r="BJ20" s="582"/>
      <c r="BK20" s="582"/>
      <c r="BL20" s="582"/>
      <c r="BM20" s="582"/>
      <c r="BN20" s="583"/>
      <c r="BO20" s="634" t="s">
        <v>175</v>
      </c>
      <c r="BP20" s="634"/>
      <c r="BQ20" s="634"/>
      <c r="BR20" s="634"/>
      <c r="BS20" s="587" t="s">
        <v>175</v>
      </c>
      <c r="BT20" s="582"/>
      <c r="BU20" s="582"/>
      <c r="BV20" s="582"/>
      <c r="BW20" s="582"/>
      <c r="BX20" s="582"/>
      <c r="BY20" s="582"/>
      <c r="BZ20" s="582"/>
      <c r="CA20" s="582"/>
      <c r="CB20" s="613"/>
      <c r="CD20" s="614" t="s">
        <v>212</v>
      </c>
      <c r="CE20" s="611"/>
      <c r="CF20" s="611"/>
      <c r="CG20" s="611"/>
      <c r="CH20" s="611"/>
      <c r="CI20" s="611"/>
      <c r="CJ20" s="611"/>
      <c r="CK20" s="611"/>
      <c r="CL20" s="611"/>
      <c r="CM20" s="611"/>
      <c r="CN20" s="611"/>
      <c r="CO20" s="611"/>
      <c r="CP20" s="611"/>
      <c r="CQ20" s="612"/>
      <c r="CR20" s="581">
        <v>25386731</v>
      </c>
      <c r="CS20" s="582"/>
      <c r="CT20" s="582"/>
      <c r="CU20" s="582"/>
      <c r="CV20" s="582"/>
      <c r="CW20" s="582"/>
      <c r="CX20" s="582"/>
      <c r="CY20" s="583"/>
      <c r="CZ20" s="634">
        <v>100</v>
      </c>
      <c r="DA20" s="634"/>
      <c r="DB20" s="634"/>
      <c r="DC20" s="634"/>
      <c r="DD20" s="587">
        <v>3514830</v>
      </c>
      <c r="DE20" s="582"/>
      <c r="DF20" s="582"/>
      <c r="DG20" s="582"/>
      <c r="DH20" s="582"/>
      <c r="DI20" s="582"/>
      <c r="DJ20" s="582"/>
      <c r="DK20" s="582"/>
      <c r="DL20" s="582"/>
      <c r="DM20" s="582"/>
      <c r="DN20" s="582"/>
      <c r="DO20" s="582"/>
      <c r="DP20" s="583"/>
      <c r="DQ20" s="587">
        <v>15404613</v>
      </c>
      <c r="DR20" s="582"/>
      <c r="DS20" s="582"/>
      <c r="DT20" s="582"/>
      <c r="DU20" s="582"/>
      <c r="DV20" s="582"/>
      <c r="DW20" s="582"/>
      <c r="DX20" s="582"/>
      <c r="DY20" s="582"/>
      <c r="DZ20" s="582"/>
      <c r="EA20" s="582"/>
      <c r="EB20" s="582"/>
      <c r="EC20" s="613"/>
    </row>
    <row r="21" spans="2:133" ht="11.25" customHeight="1">
      <c r="B21" s="578" t="s">
        <v>213</v>
      </c>
      <c r="C21" s="579"/>
      <c r="D21" s="579"/>
      <c r="E21" s="579"/>
      <c r="F21" s="579"/>
      <c r="G21" s="579"/>
      <c r="H21" s="579"/>
      <c r="I21" s="579"/>
      <c r="J21" s="579"/>
      <c r="K21" s="579"/>
      <c r="L21" s="579"/>
      <c r="M21" s="579"/>
      <c r="N21" s="579"/>
      <c r="O21" s="579"/>
      <c r="P21" s="579"/>
      <c r="Q21" s="580"/>
      <c r="R21" s="581">
        <v>4764</v>
      </c>
      <c r="S21" s="582"/>
      <c r="T21" s="582"/>
      <c r="U21" s="582"/>
      <c r="V21" s="582"/>
      <c r="W21" s="582"/>
      <c r="X21" s="582"/>
      <c r="Y21" s="583"/>
      <c r="Z21" s="634">
        <v>0</v>
      </c>
      <c r="AA21" s="634"/>
      <c r="AB21" s="634"/>
      <c r="AC21" s="634"/>
      <c r="AD21" s="635">
        <v>4764</v>
      </c>
      <c r="AE21" s="635"/>
      <c r="AF21" s="635"/>
      <c r="AG21" s="635"/>
      <c r="AH21" s="635"/>
      <c r="AI21" s="635"/>
      <c r="AJ21" s="635"/>
      <c r="AK21" s="635"/>
      <c r="AL21" s="604">
        <v>0</v>
      </c>
      <c r="AM21" s="636"/>
      <c r="AN21" s="636"/>
      <c r="AO21" s="637"/>
      <c r="AP21" s="675" t="s">
        <v>214</v>
      </c>
      <c r="AQ21" s="682"/>
      <c r="AR21" s="682"/>
      <c r="AS21" s="682"/>
      <c r="AT21" s="682"/>
      <c r="AU21" s="682"/>
      <c r="AV21" s="682"/>
      <c r="AW21" s="682"/>
      <c r="AX21" s="682"/>
      <c r="AY21" s="682"/>
      <c r="AZ21" s="682"/>
      <c r="BA21" s="682"/>
      <c r="BB21" s="682"/>
      <c r="BC21" s="682"/>
      <c r="BD21" s="682"/>
      <c r="BE21" s="682"/>
      <c r="BF21" s="677"/>
      <c r="BG21" s="581" t="s">
        <v>175</v>
      </c>
      <c r="BH21" s="582"/>
      <c r="BI21" s="582"/>
      <c r="BJ21" s="582"/>
      <c r="BK21" s="582"/>
      <c r="BL21" s="582"/>
      <c r="BM21" s="582"/>
      <c r="BN21" s="583"/>
      <c r="BO21" s="634" t="s">
        <v>175</v>
      </c>
      <c r="BP21" s="634"/>
      <c r="BQ21" s="634"/>
      <c r="BR21" s="634"/>
      <c r="BS21" s="587" t="s">
        <v>175</v>
      </c>
      <c r="BT21" s="582"/>
      <c r="BU21" s="582"/>
      <c r="BV21" s="582"/>
      <c r="BW21" s="582"/>
      <c r="BX21" s="582"/>
      <c r="BY21" s="582"/>
      <c r="BZ21" s="582"/>
      <c r="CA21" s="582"/>
      <c r="CB21" s="613"/>
      <c r="CD21" s="619"/>
      <c r="CE21" s="620"/>
      <c r="CF21" s="620"/>
      <c r="CG21" s="620"/>
      <c r="CH21" s="620"/>
      <c r="CI21" s="620"/>
      <c r="CJ21" s="620"/>
      <c r="CK21" s="620"/>
      <c r="CL21" s="620"/>
      <c r="CM21" s="620"/>
      <c r="CN21" s="620"/>
      <c r="CO21" s="620"/>
      <c r="CP21" s="620"/>
      <c r="CQ21" s="621"/>
      <c r="CR21" s="581"/>
      <c r="CS21" s="582"/>
      <c r="CT21" s="582"/>
      <c r="CU21" s="582"/>
      <c r="CV21" s="582"/>
      <c r="CW21" s="582"/>
      <c r="CX21" s="582"/>
      <c r="CY21" s="583"/>
      <c r="CZ21" s="634"/>
      <c r="DA21" s="634"/>
      <c r="DB21" s="634"/>
      <c r="DC21" s="634"/>
      <c r="DD21" s="587"/>
      <c r="DE21" s="582"/>
      <c r="DF21" s="582"/>
      <c r="DG21" s="582"/>
      <c r="DH21" s="582"/>
      <c r="DI21" s="582"/>
      <c r="DJ21" s="582"/>
      <c r="DK21" s="582"/>
      <c r="DL21" s="582"/>
      <c r="DM21" s="582"/>
      <c r="DN21" s="582"/>
      <c r="DO21" s="582"/>
      <c r="DP21" s="583"/>
      <c r="DQ21" s="587"/>
      <c r="DR21" s="582"/>
      <c r="DS21" s="582"/>
      <c r="DT21" s="582"/>
      <c r="DU21" s="582"/>
      <c r="DV21" s="582"/>
      <c r="DW21" s="582"/>
      <c r="DX21" s="582"/>
      <c r="DY21" s="582"/>
      <c r="DZ21" s="582"/>
      <c r="EA21" s="582"/>
      <c r="EB21" s="582"/>
      <c r="EC21" s="613"/>
    </row>
    <row r="22" spans="2:133" ht="11.25" customHeight="1">
      <c r="B22" s="578" t="s">
        <v>215</v>
      </c>
      <c r="C22" s="579"/>
      <c r="D22" s="579"/>
      <c r="E22" s="579"/>
      <c r="F22" s="579"/>
      <c r="G22" s="579"/>
      <c r="H22" s="579"/>
      <c r="I22" s="579"/>
      <c r="J22" s="579"/>
      <c r="K22" s="579"/>
      <c r="L22" s="579"/>
      <c r="M22" s="579"/>
      <c r="N22" s="579"/>
      <c r="O22" s="579"/>
      <c r="P22" s="579"/>
      <c r="Q22" s="580"/>
      <c r="R22" s="581">
        <v>221387</v>
      </c>
      <c r="S22" s="582"/>
      <c r="T22" s="582"/>
      <c r="U22" s="582"/>
      <c r="V22" s="582"/>
      <c r="W22" s="582"/>
      <c r="X22" s="582"/>
      <c r="Y22" s="583"/>
      <c r="Z22" s="634">
        <v>0.8</v>
      </c>
      <c r="AA22" s="634"/>
      <c r="AB22" s="634"/>
      <c r="AC22" s="634"/>
      <c r="AD22" s="635" t="s">
        <v>175</v>
      </c>
      <c r="AE22" s="635"/>
      <c r="AF22" s="635"/>
      <c r="AG22" s="635"/>
      <c r="AH22" s="635"/>
      <c r="AI22" s="635"/>
      <c r="AJ22" s="635"/>
      <c r="AK22" s="635"/>
      <c r="AL22" s="604" t="s">
        <v>175</v>
      </c>
      <c r="AM22" s="636"/>
      <c r="AN22" s="636"/>
      <c r="AO22" s="637"/>
      <c r="AP22" s="675" t="s">
        <v>216</v>
      </c>
      <c r="AQ22" s="682"/>
      <c r="AR22" s="682"/>
      <c r="AS22" s="682"/>
      <c r="AT22" s="682"/>
      <c r="AU22" s="682"/>
      <c r="AV22" s="682"/>
      <c r="AW22" s="682"/>
      <c r="AX22" s="682"/>
      <c r="AY22" s="682"/>
      <c r="AZ22" s="682"/>
      <c r="BA22" s="682"/>
      <c r="BB22" s="682"/>
      <c r="BC22" s="682"/>
      <c r="BD22" s="682"/>
      <c r="BE22" s="682"/>
      <c r="BF22" s="677"/>
      <c r="BG22" s="581" t="s">
        <v>175</v>
      </c>
      <c r="BH22" s="582"/>
      <c r="BI22" s="582"/>
      <c r="BJ22" s="582"/>
      <c r="BK22" s="582"/>
      <c r="BL22" s="582"/>
      <c r="BM22" s="582"/>
      <c r="BN22" s="583"/>
      <c r="BO22" s="634" t="s">
        <v>175</v>
      </c>
      <c r="BP22" s="634"/>
      <c r="BQ22" s="634"/>
      <c r="BR22" s="634"/>
      <c r="BS22" s="587" t="s">
        <v>175</v>
      </c>
      <c r="BT22" s="582"/>
      <c r="BU22" s="582"/>
      <c r="BV22" s="582"/>
      <c r="BW22" s="582"/>
      <c r="BX22" s="582"/>
      <c r="BY22" s="582"/>
      <c r="BZ22" s="582"/>
      <c r="CA22" s="582"/>
      <c r="CB22" s="613"/>
      <c r="CD22" s="686" t="s">
        <v>217</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78" t="s">
        <v>218</v>
      </c>
      <c r="C23" s="579"/>
      <c r="D23" s="579"/>
      <c r="E23" s="579"/>
      <c r="F23" s="579"/>
      <c r="G23" s="579"/>
      <c r="H23" s="579"/>
      <c r="I23" s="579"/>
      <c r="J23" s="579"/>
      <c r="K23" s="579"/>
      <c r="L23" s="579"/>
      <c r="M23" s="579"/>
      <c r="N23" s="579"/>
      <c r="O23" s="579"/>
      <c r="P23" s="579"/>
      <c r="Q23" s="580"/>
      <c r="R23" s="581">
        <v>253452</v>
      </c>
      <c r="S23" s="582"/>
      <c r="T23" s="582"/>
      <c r="U23" s="582"/>
      <c r="V23" s="582"/>
      <c r="W23" s="582"/>
      <c r="X23" s="582"/>
      <c r="Y23" s="583"/>
      <c r="Z23" s="634">
        <v>1</v>
      </c>
      <c r="AA23" s="634"/>
      <c r="AB23" s="634"/>
      <c r="AC23" s="634"/>
      <c r="AD23" s="635">
        <v>10613</v>
      </c>
      <c r="AE23" s="635"/>
      <c r="AF23" s="635"/>
      <c r="AG23" s="635"/>
      <c r="AH23" s="635"/>
      <c r="AI23" s="635"/>
      <c r="AJ23" s="635"/>
      <c r="AK23" s="635"/>
      <c r="AL23" s="604">
        <v>0.1</v>
      </c>
      <c r="AM23" s="636"/>
      <c r="AN23" s="636"/>
      <c r="AO23" s="637"/>
      <c r="AP23" s="675" t="s">
        <v>219</v>
      </c>
      <c r="AQ23" s="682"/>
      <c r="AR23" s="682"/>
      <c r="AS23" s="682"/>
      <c r="AT23" s="682"/>
      <c r="AU23" s="682"/>
      <c r="AV23" s="682"/>
      <c r="AW23" s="682"/>
      <c r="AX23" s="682"/>
      <c r="AY23" s="682"/>
      <c r="AZ23" s="682"/>
      <c r="BA23" s="682"/>
      <c r="BB23" s="682"/>
      <c r="BC23" s="682"/>
      <c r="BD23" s="682"/>
      <c r="BE23" s="682"/>
      <c r="BF23" s="677"/>
      <c r="BG23" s="581" t="s">
        <v>175</v>
      </c>
      <c r="BH23" s="582"/>
      <c r="BI23" s="582"/>
      <c r="BJ23" s="582"/>
      <c r="BK23" s="582"/>
      <c r="BL23" s="582"/>
      <c r="BM23" s="582"/>
      <c r="BN23" s="583"/>
      <c r="BO23" s="634" t="s">
        <v>175</v>
      </c>
      <c r="BP23" s="634"/>
      <c r="BQ23" s="634"/>
      <c r="BR23" s="634"/>
      <c r="BS23" s="587" t="s">
        <v>175</v>
      </c>
      <c r="BT23" s="582"/>
      <c r="BU23" s="582"/>
      <c r="BV23" s="582"/>
      <c r="BW23" s="582"/>
      <c r="BX23" s="582"/>
      <c r="BY23" s="582"/>
      <c r="BZ23" s="582"/>
      <c r="CA23" s="582"/>
      <c r="CB23" s="613"/>
      <c r="CD23" s="686" t="s">
        <v>157</v>
      </c>
      <c r="CE23" s="687"/>
      <c r="CF23" s="687"/>
      <c r="CG23" s="687"/>
      <c r="CH23" s="687"/>
      <c r="CI23" s="687"/>
      <c r="CJ23" s="687"/>
      <c r="CK23" s="687"/>
      <c r="CL23" s="687"/>
      <c r="CM23" s="687"/>
      <c r="CN23" s="687"/>
      <c r="CO23" s="687"/>
      <c r="CP23" s="687"/>
      <c r="CQ23" s="688"/>
      <c r="CR23" s="686" t="s">
        <v>220</v>
      </c>
      <c r="CS23" s="687"/>
      <c r="CT23" s="687"/>
      <c r="CU23" s="687"/>
      <c r="CV23" s="687"/>
      <c r="CW23" s="687"/>
      <c r="CX23" s="687"/>
      <c r="CY23" s="688"/>
      <c r="CZ23" s="686" t="s">
        <v>221</v>
      </c>
      <c r="DA23" s="687"/>
      <c r="DB23" s="687"/>
      <c r="DC23" s="688"/>
      <c r="DD23" s="686" t="s">
        <v>222</v>
      </c>
      <c r="DE23" s="687"/>
      <c r="DF23" s="687"/>
      <c r="DG23" s="687"/>
      <c r="DH23" s="687"/>
      <c r="DI23" s="687"/>
      <c r="DJ23" s="687"/>
      <c r="DK23" s="688"/>
      <c r="DL23" s="689" t="s">
        <v>223</v>
      </c>
      <c r="DM23" s="690"/>
      <c r="DN23" s="690"/>
      <c r="DO23" s="690"/>
      <c r="DP23" s="690"/>
      <c r="DQ23" s="690"/>
      <c r="DR23" s="690"/>
      <c r="DS23" s="690"/>
      <c r="DT23" s="690"/>
      <c r="DU23" s="690"/>
      <c r="DV23" s="691"/>
      <c r="DW23" s="686" t="s">
        <v>224</v>
      </c>
      <c r="DX23" s="687"/>
      <c r="DY23" s="687"/>
      <c r="DZ23" s="687"/>
      <c r="EA23" s="687"/>
      <c r="EB23" s="687"/>
      <c r="EC23" s="688"/>
    </row>
    <row r="24" spans="2:133" ht="11.25" customHeight="1">
      <c r="B24" s="578" t="s">
        <v>225</v>
      </c>
      <c r="C24" s="579"/>
      <c r="D24" s="579"/>
      <c r="E24" s="579"/>
      <c r="F24" s="579"/>
      <c r="G24" s="579"/>
      <c r="H24" s="579"/>
      <c r="I24" s="579"/>
      <c r="J24" s="579"/>
      <c r="K24" s="579"/>
      <c r="L24" s="579"/>
      <c r="M24" s="579"/>
      <c r="N24" s="579"/>
      <c r="O24" s="579"/>
      <c r="P24" s="579"/>
      <c r="Q24" s="580"/>
      <c r="R24" s="581">
        <v>32868</v>
      </c>
      <c r="S24" s="582"/>
      <c r="T24" s="582"/>
      <c r="U24" s="582"/>
      <c r="V24" s="582"/>
      <c r="W24" s="582"/>
      <c r="X24" s="582"/>
      <c r="Y24" s="583"/>
      <c r="Z24" s="634">
        <v>0.1</v>
      </c>
      <c r="AA24" s="634"/>
      <c r="AB24" s="634"/>
      <c r="AC24" s="634"/>
      <c r="AD24" s="635" t="s">
        <v>175</v>
      </c>
      <c r="AE24" s="635"/>
      <c r="AF24" s="635"/>
      <c r="AG24" s="635"/>
      <c r="AH24" s="635"/>
      <c r="AI24" s="635"/>
      <c r="AJ24" s="635"/>
      <c r="AK24" s="635"/>
      <c r="AL24" s="604" t="s">
        <v>175</v>
      </c>
      <c r="AM24" s="636"/>
      <c r="AN24" s="636"/>
      <c r="AO24" s="637"/>
      <c r="AP24" s="675" t="s">
        <v>226</v>
      </c>
      <c r="AQ24" s="682"/>
      <c r="AR24" s="682"/>
      <c r="AS24" s="682"/>
      <c r="AT24" s="682"/>
      <c r="AU24" s="682"/>
      <c r="AV24" s="682"/>
      <c r="AW24" s="682"/>
      <c r="AX24" s="682"/>
      <c r="AY24" s="682"/>
      <c r="AZ24" s="682"/>
      <c r="BA24" s="682"/>
      <c r="BB24" s="682"/>
      <c r="BC24" s="682"/>
      <c r="BD24" s="682"/>
      <c r="BE24" s="682"/>
      <c r="BF24" s="677"/>
      <c r="BG24" s="581" t="s">
        <v>175</v>
      </c>
      <c r="BH24" s="582"/>
      <c r="BI24" s="582"/>
      <c r="BJ24" s="582"/>
      <c r="BK24" s="582"/>
      <c r="BL24" s="582"/>
      <c r="BM24" s="582"/>
      <c r="BN24" s="583"/>
      <c r="BO24" s="634" t="s">
        <v>175</v>
      </c>
      <c r="BP24" s="634"/>
      <c r="BQ24" s="634"/>
      <c r="BR24" s="634"/>
      <c r="BS24" s="587" t="s">
        <v>175</v>
      </c>
      <c r="BT24" s="582"/>
      <c r="BU24" s="582"/>
      <c r="BV24" s="582"/>
      <c r="BW24" s="582"/>
      <c r="BX24" s="582"/>
      <c r="BY24" s="582"/>
      <c r="BZ24" s="582"/>
      <c r="CA24" s="582"/>
      <c r="CB24" s="613"/>
      <c r="CD24" s="638" t="s">
        <v>227</v>
      </c>
      <c r="CE24" s="639"/>
      <c r="CF24" s="639"/>
      <c r="CG24" s="639"/>
      <c r="CH24" s="639"/>
      <c r="CI24" s="639"/>
      <c r="CJ24" s="639"/>
      <c r="CK24" s="639"/>
      <c r="CL24" s="639"/>
      <c r="CM24" s="639"/>
      <c r="CN24" s="639"/>
      <c r="CO24" s="639"/>
      <c r="CP24" s="639"/>
      <c r="CQ24" s="640"/>
      <c r="CR24" s="631">
        <v>12203625</v>
      </c>
      <c r="CS24" s="632"/>
      <c r="CT24" s="632"/>
      <c r="CU24" s="632"/>
      <c r="CV24" s="632"/>
      <c r="CW24" s="632"/>
      <c r="CX24" s="632"/>
      <c r="CY24" s="679"/>
      <c r="CZ24" s="683">
        <v>48.1</v>
      </c>
      <c r="DA24" s="684"/>
      <c r="DB24" s="684"/>
      <c r="DC24" s="685"/>
      <c r="DD24" s="678">
        <v>8566164</v>
      </c>
      <c r="DE24" s="632"/>
      <c r="DF24" s="632"/>
      <c r="DG24" s="632"/>
      <c r="DH24" s="632"/>
      <c r="DI24" s="632"/>
      <c r="DJ24" s="632"/>
      <c r="DK24" s="679"/>
      <c r="DL24" s="678">
        <v>8404547</v>
      </c>
      <c r="DM24" s="632"/>
      <c r="DN24" s="632"/>
      <c r="DO24" s="632"/>
      <c r="DP24" s="632"/>
      <c r="DQ24" s="632"/>
      <c r="DR24" s="632"/>
      <c r="DS24" s="632"/>
      <c r="DT24" s="632"/>
      <c r="DU24" s="632"/>
      <c r="DV24" s="679"/>
      <c r="DW24" s="680">
        <v>60.8</v>
      </c>
      <c r="DX24" s="649"/>
      <c r="DY24" s="649"/>
      <c r="DZ24" s="649"/>
      <c r="EA24" s="649"/>
      <c r="EB24" s="649"/>
      <c r="EC24" s="681"/>
    </row>
    <row r="25" spans="2:133" ht="11.25" customHeight="1">
      <c r="B25" s="578" t="s">
        <v>228</v>
      </c>
      <c r="C25" s="579"/>
      <c r="D25" s="579"/>
      <c r="E25" s="579"/>
      <c r="F25" s="579"/>
      <c r="G25" s="579"/>
      <c r="H25" s="579"/>
      <c r="I25" s="579"/>
      <c r="J25" s="579"/>
      <c r="K25" s="579"/>
      <c r="L25" s="579"/>
      <c r="M25" s="579"/>
      <c r="N25" s="579"/>
      <c r="O25" s="579"/>
      <c r="P25" s="579"/>
      <c r="Q25" s="580"/>
      <c r="R25" s="581">
        <v>2929797</v>
      </c>
      <c r="S25" s="582"/>
      <c r="T25" s="582"/>
      <c r="U25" s="582"/>
      <c r="V25" s="582"/>
      <c r="W25" s="582"/>
      <c r="X25" s="582"/>
      <c r="Y25" s="583"/>
      <c r="Z25" s="634">
        <v>11.1</v>
      </c>
      <c r="AA25" s="634"/>
      <c r="AB25" s="634"/>
      <c r="AC25" s="634"/>
      <c r="AD25" s="635" t="s">
        <v>175</v>
      </c>
      <c r="AE25" s="635"/>
      <c r="AF25" s="635"/>
      <c r="AG25" s="635"/>
      <c r="AH25" s="635"/>
      <c r="AI25" s="635"/>
      <c r="AJ25" s="635"/>
      <c r="AK25" s="635"/>
      <c r="AL25" s="604" t="s">
        <v>175</v>
      </c>
      <c r="AM25" s="636"/>
      <c r="AN25" s="636"/>
      <c r="AO25" s="637"/>
      <c r="AP25" s="675" t="s">
        <v>229</v>
      </c>
      <c r="AQ25" s="682"/>
      <c r="AR25" s="682"/>
      <c r="AS25" s="682"/>
      <c r="AT25" s="682"/>
      <c r="AU25" s="682"/>
      <c r="AV25" s="682"/>
      <c r="AW25" s="682"/>
      <c r="AX25" s="682"/>
      <c r="AY25" s="682"/>
      <c r="AZ25" s="682"/>
      <c r="BA25" s="682"/>
      <c r="BB25" s="682"/>
      <c r="BC25" s="682"/>
      <c r="BD25" s="682"/>
      <c r="BE25" s="682"/>
      <c r="BF25" s="677"/>
      <c r="BG25" s="581" t="s">
        <v>175</v>
      </c>
      <c r="BH25" s="582"/>
      <c r="BI25" s="582"/>
      <c r="BJ25" s="582"/>
      <c r="BK25" s="582"/>
      <c r="BL25" s="582"/>
      <c r="BM25" s="582"/>
      <c r="BN25" s="583"/>
      <c r="BO25" s="634" t="s">
        <v>175</v>
      </c>
      <c r="BP25" s="634"/>
      <c r="BQ25" s="634"/>
      <c r="BR25" s="634"/>
      <c r="BS25" s="587" t="s">
        <v>175</v>
      </c>
      <c r="BT25" s="582"/>
      <c r="BU25" s="582"/>
      <c r="BV25" s="582"/>
      <c r="BW25" s="582"/>
      <c r="BX25" s="582"/>
      <c r="BY25" s="582"/>
      <c r="BZ25" s="582"/>
      <c r="CA25" s="582"/>
      <c r="CB25" s="613"/>
      <c r="CD25" s="614" t="s">
        <v>230</v>
      </c>
      <c r="CE25" s="611"/>
      <c r="CF25" s="611"/>
      <c r="CG25" s="611"/>
      <c r="CH25" s="611"/>
      <c r="CI25" s="611"/>
      <c r="CJ25" s="611"/>
      <c r="CK25" s="611"/>
      <c r="CL25" s="611"/>
      <c r="CM25" s="611"/>
      <c r="CN25" s="611"/>
      <c r="CO25" s="611"/>
      <c r="CP25" s="611"/>
      <c r="CQ25" s="612"/>
      <c r="CR25" s="581">
        <v>4438530</v>
      </c>
      <c r="CS25" s="600"/>
      <c r="CT25" s="600"/>
      <c r="CU25" s="600"/>
      <c r="CV25" s="600"/>
      <c r="CW25" s="600"/>
      <c r="CX25" s="600"/>
      <c r="CY25" s="601"/>
      <c r="CZ25" s="584">
        <v>17.5</v>
      </c>
      <c r="DA25" s="602"/>
      <c r="DB25" s="602"/>
      <c r="DC25" s="603"/>
      <c r="DD25" s="587">
        <v>4271272</v>
      </c>
      <c r="DE25" s="600"/>
      <c r="DF25" s="600"/>
      <c r="DG25" s="600"/>
      <c r="DH25" s="600"/>
      <c r="DI25" s="600"/>
      <c r="DJ25" s="600"/>
      <c r="DK25" s="601"/>
      <c r="DL25" s="587">
        <v>4164060</v>
      </c>
      <c r="DM25" s="600"/>
      <c r="DN25" s="600"/>
      <c r="DO25" s="600"/>
      <c r="DP25" s="600"/>
      <c r="DQ25" s="600"/>
      <c r="DR25" s="600"/>
      <c r="DS25" s="600"/>
      <c r="DT25" s="600"/>
      <c r="DU25" s="600"/>
      <c r="DV25" s="601"/>
      <c r="DW25" s="604">
        <v>30.1</v>
      </c>
      <c r="DX25" s="605"/>
      <c r="DY25" s="605"/>
      <c r="DZ25" s="605"/>
      <c r="EA25" s="605"/>
      <c r="EB25" s="605"/>
      <c r="EC25" s="606"/>
    </row>
    <row r="26" spans="2:133" ht="11.25" customHeight="1">
      <c r="B26" s="672" t="s">
        <v>231</v>
      </c>
      <c r="C26" s="673"/>
      <c r="D26" s="673"/>
      <c r="E26" s="673"/>
      <c r="F26" s="673"/>
      <c r="G26" s="673"/>
      <c r="H26" s="673"/>
      <c r="I26" s="673"/>
      <c r="J26" s="673"/>
      <c r="K26" s="673"/>
      <c r="L26" s="673"/>
      <c r="M26" s="673"/>
      <c r="N26" s="673"/>
      <c r="O26" s="673"/>
      <c r="P26" s="673"/>
      <c r="Q26" s="674"/>
      <c r="R26" s="581" t="s">
        <v>175</v>
      </c>
      <c r="S26" s="582"/>
      <c r="T26" s="582"/>
      <c r="U26" s="582"/>
      <c r="V26" s="582"/>
      <c r="W26" s="582"/>
      <c r="X26" s="582"/>
      <c r="Y26" s="583"/>
      <c r="Z26" s="634" t="s">
        <v>175</v>
      </c>
      <c r="AA26" s="634"/>
      <c r="AB26" s="634"/>
      <c r="AC26" s="634"/>
      <c r="AD26" s="635" t="s">
        <v>175</v>
      </c>
      <c r="AE26" s="635"/>
      <c r="AF26" s="635"/>
      <c r="AG26" s="635"/>
      <c r="AH26" s="635"/>
      <c r="AI26" s="635"/>
      <c r="AJ26" s="635"/>
      <c r="AK26" s="635"/>
      <c r="AL26" s="604" t="s">
        <v>175</v>
      </c>
      <c r="AM26" s="636"/>
      <c r="AN26" s="636"/>
      <c r="AO26" s="637"/>
      <c r="AP26" s="675" t="s">
        <v>232</v>
      </c>
      <c r="AQ26" s="676"/>
      <c r="AR26" s="676"/>
      <c r="AS26" s="676"/>
      <c r="AT26" s="676"/>
      <c r="AU26" s="676"/>
      <c r="AV26" s="676"/>
      <c r="AW26" s="676"/>
      <c r="AX26" s="676"/>
      <c r="AY26" s="676"/>
      <c r="AZ26" s="676"/>
      <c r="BA26" s="676"/>
      <c r="BB26" s="676"/>
      <c r="BC26" s="676"/>
      <c r="BD26" s="676"/>
      <c r="BE26" s="676"/>
      <c r="BF26" s="677"/>
      <c r="BG26" s="581" t="s">
        <v>175</v>
      </c>
      <c r="BH26" s="582"/>
      <c r="BI26" s="582"/>
      <c r="BJ26" s="582"/>
      <c r="BK26" s="582"/>
      <c r="BL26" s="582"/>
      <c r="BM26" s="582"/>
      <c r="BN26" s="583"/>
      <c r="BO26" s="634" t="s">
        <v>175</v>
      </c>
      <c r="BP26" s="634"/>
      <c r="BQ26" s="634"/>
      <c r="BR26" s="634"/>
      <c r="BS26" s="587" t="s">
        <v>175</v>
      </c>
      <c r="BT26" s="582"/>
      <c r="BU26" s="582"/>
      <c r="BV26" s="582"/>
      <c r="BW26" s="582"/>
      <c r="BX26" s="582"/>
      <c r="BY26" s="582"/>
      <c r="BZ26" s="582"/>
      <c r="CA26" s="582"/>
      <c r="CB26" s="613"/>
      <c r="CD26" s="614" t="s">
        <v>233</v>
      </c>
      <c r="CE26" s="611"/>
      <c r="CF26" s="611"/>
      <c r="CG26" s="611"/>
      <c r="CH26" s="611"/>
      <c r="CI26" s="611"/>
      <c r="CJ26" s="611"/>
      <c r="CK26" s="611"/>
      <c r="CL26" s="611"/>
      <c r="CM26" s="611"/>
      <c r="CN26" s="611"/>
      <c r="CO26" s="611"/>
      <c r="CP26" s="611"/>
      <c r="CQ26" s="612"/>
      <c r="CR26" s="581">
        <v>2769469</v>
      </c>
      <c r="CS26" s="582"/>
      <c r="CT26" s="582"/>
      <c r="CU26" s="582"/>
      <c r="CV26" s="582"/>
      <c r="CW26" s="582"/>
      <c r="CX26" s="582"/>
      <c r="CY26" s="583"/>
      <c r="CZ26" s="584">
        <v>10.9</v>
      </c>
      <c r="DA26" s="602"/>
      <c r="DB26" s="602"/>
      <c r="DC26" s="603"/>
      <c r="DD26" s="587">
        <v>2629485</v>
      </c>
      <c r="DE26" s="582"/>
      <c r="DF26" s="582"/>
      <c r="DG26" s="582"/>
      <c r="DH26" s="582"/>
      <c r="DI26" s="582"/>
      <c r="DJ26" s="582"/>
      <c r="DK26" s="583"/>
      <c r="DL26" s="587" t="s">
        <v>169</v>
      </c>
      <c r="DM26" s="582"/>
      <c r="DN26" s="582"/>
      <c r="DO26" s="582"/>
      <c r="DP26" s="582"/>
      <c r="DQ26" s="582"/>
      <c r="DR26" s="582"/>
      <c r="DS26" s="582"/>
      <c r="DT26" s="582"/>
      <c r="DU26" s="582"/>
      <c r="DV26" s="583"/>
      <c r="DW26" s="604" t="s">
        <v>169</v>
      </c>
      <c r="DX26" s="605"/>
      <c r="DY26" s="605"/>
      <c r="DZ26" s="605"/>
      <c r="EA26" s="605"/>
      <c r="EB26" s="605"/>
      <c r="EC26" s="606"/>
    </row>
    <row r="27" spans="2:133" ht="11.25" customHeight="1">
      <c r="B27" s="578" t="s">
        <v>234</v>
      </c>
      <c r="C27" s="579"/>
      <c r="D27" s="579"/>
      <c r="E27" s="579"/>
      <c r="F27" s="579"/>
      <c r="G27" s="579"/>
      <c r="H27" s="579"/>
      <c r="I27" s="579"/>
      <c r="J27" s="579"/>
      <c r="K27" s="579"/>
      <c r="L27" s="579"/>
      <c r="M27" s="579"/>
      <c r="N27" s="579"/>
      <c r="O27" s="579"/>
      <c r="P27" s="579"/>
      <c r="Q27" s="580"/>
      <c r="R27" s="581">
        <v>1724056</v>
      </c>
      <c r="S27" s="582"/>
      <c r="T27" s="582"/>
      <c r="U27" s="582"/>
      <c r="V27" s="582"/>
      <c r="W27" s="582"/>
      <c r="X27" s="582"/>
      <c r="Y27" s="583"/>
      <c r="Z27" s="634">
        <v>6.5</v>
      </c>
      <c r="AA27" s="634"/>
      <c r="AB27" s="634"/>
      <c r="AC27" s="634"/>
      <c r="AD27" s="635" t="s">
        <v>175</v>
      </c>
      <c r="AE27" s="635"/>
      <c r="AF27" s="635"/>
      <c r="AG27" s="635"/>
      <c r="AH27" s="635"/>
      <c r="AI27" s="635"/>
      <c r="AJ27" s="635"/>
      <c r="AK27" s="635"/>
      <c r="AL27" s="604" t="s">
        <v>175</v>
      </c>
      <c r="AM27" s="636"/>
      <c r="AN27" s="636"/>
      <c r="AO27" s="637"/>
      <c r="AP27" s="578" t="s">
        <v>235</v>
      </c>
      <c r="AQ27" s="579"/>
      <c r="AR27" s="579"/>
      <c r="AS27" s="579"/>
      <c r="AT27" s="579"/>
      <c r="AU27" s="579"/>
      <c r="AV27" s="579"/>
      <c r="AW27" s="579"/>
      <c r="AX27" s="579"/>
      <c r="AY27" s="579"/>
      <c r="AZ27" s="579"/>
      <c r="BA27" s="579"/>
      <c r="BB27" s="579"/>
      <c r="BC27" s="579"/>
      <c r="BD27" s="579"/>
      <c r="BE27" s="579"/>
      <c r="BF27" s="580"/>
      <c r="BG27" s="581">
        <v>3076456</v>
      </c>
      <c r="BH27" s="582"/>
      <c r="BI27" s="582"/>
      <c r="BJ27" s="582"/>
      <c r="BK27" s="582"/>
      <c r="BL27" s="582"/>
      <c r="BM27" s="582"/>
      <c r="BN27" s="583"/>
      <c r="BO27" s="634">
        <v>100</v>
      </c>
      <c r="BP27" s="634"/>
      <c r="BQ27" s="634"/>
      <c r="BR27" s="634"/>
      <c r="BS27" s="587">
        <v>21413</v>
      </c>
      <c r="BT27" s="582"/>
      <c r="BU27" s="582"/>
      <c r="BV27" s="582"/>
      <c r="BW27" s="582"/>
      <c r="BX27" s="582"/>
      <c r="BY27" s="582"/>
      <c r="BZ27" s="582"/>
      <c r="CA27" s="582"/>
      <c r="CB27" s="613"/>
      <c r="CD27" s="614" t="s">
        <v>236</v>
      </c>
      <c r="CE27" s="611"/>
      <c r="CF27" s="611"/>
      <c r="CG27" s="611"/>
      <c r="CH27" s="611"/>
      <c r="CI27" s="611"/>
      <c r="CJ27" s="611"/>
      <c r="CK27" s="611"/>
      <c r="CL27" s="611"/>
      <c r="CM27" s="611"/>
      <c r="CN27" s="611"/>
      <c r="CO27" s="611"/>
      <c r="CP27" s="611"/>
      <c r="CQ27" s="612"/>
      <c r="CR27" s="581">
        <v>4632379</v>
      </c>
      <c r="CS27" s="600"/>
      <c r="CT27" s="600"/>
      <c r="CU27" s="600"/>
      <c r="CV27" s="600"/>
      <c r="CW27" s="600"/>
      <c r="CX27" s="600"/>
      <c r="CY27" s="601"/>
      <c r="CZ27" s="584">
        <v>18.2</v>
      </c>
      <c r="DA27" s="602"/>
      <c r="DB27" s="602"/>
      <c r="DC27" s="603"/>
      <c r="DD27" s="587">
        <v>1281596</v>
      </c>
      <c r="DE27" s="600"/>
      <c r="DF27" s="600"/>
      <c r="DG27" s="600"/>
      <c r="DH27" s="600"/>
      <c r="DI27" s="600"/>
      <c r="DJ27" s="600"/>
      <c r="DK27" s="601"/>
      <c r="DL27" s="587">
        <v>1227191</v>
      </c>
      <c r="DM27" s="600"/>
      <c r="DN27" s="600"/>
      <c r="DO27" s="600"/>
      <c r="DP27" s="600"/>
      <c r="DQ27" s="600"/>
      <c r="DR27" s="600"/>
      <c r="DS27" s="600"/>
      <c r="DT27" s="600"/>
      <c r="DU27" s="600"/>
      <c r="DV27" s="601"/>
      <c r="DW27" s="604">
        <v>8.9</v>
      </c>
      <c r="DX27" s="605"/>
      <c r="DY27" s="605"/>
      <c r="DZ27" s="605"/>
      <c r="EA27" s="605"/>
      <c r="EB27" s="605"/>
      <c r="EC27" s="606"/>
    </row>
    <row r="28" spans="2:133" ht="11.25" customHeight="1">
      <c r="B28" s="578" t="s">
        <v>237</v>
      </c>
      <c r="C28" s="579"/>
      <c r="D28" s="579"/>
      <c r="E28" s="579"/>
      <c r="F28" s="579"/>
      <c r="G28" s="579"/>
      <c r="H28" s="579"/>
      <c r="I28" s="579"/>
      <c r="J28" s="579"/>
      <c r="K28" s="579"/>
      <c r="L28" s="579"/>
      <c r="M28" s="579"/>
      <c r="N28" s="579"/>
      <c r="O28" s="579"/>
      <c r="P28" s="579"/>
      <c r="Q28" s="580"/>
      <c r="R28" s="581">
        <v>172965</v>
      </c>
      <c r="S28" s="582"/>
      <c r="T28" s="582"/>
      <c r="U28" s="582"/>
      <c r="V28" s="582"/>
      <c r="W28" s="582"/>
      <c r="X28" s="582"/>
      <c r="Y28" s="583"/>
      <c r="Z28" s="634">
        <v>0.7</v>
      </c>
      <c r="AA28" s="634"/>
      <c r="AB28" s="634"/>
      <c r="AC28" s="634"/>
      <c r="AD28" s="635">
        <v>41158</v>
      </c>
      <c r="AE28" s="635"/>
      <c r="AF28" s="635"/>
      <c r="AG28" s="635"/>
      <c r="AH28" s="635"/>
      <c r="AI28" s="635"/>
      <c r="AJ28" s="635"/>
      <c r="AK28" s="635"/>
      <c r="AL28" s="604">
        <v>0.3</v>
      </c>
      <c r="AM28" s="636"/>
      <c r="AN28" s="636"/>
      <c r="AO28" s="637"/>
      <c r="AP28" s="562"/>
      <c r="AQ28" s="563"/>
      <c r="AR28" s="563"/>
      <c r="AS28" s="563"/>
      <c r="AT28" s="563"/>
      <c r="AU28" s="563"/>
      <c r="AV28" s="563"/>
      <c r="AW28" s="563"/>
      <c r="AX28" s="563"/>
      <c r="AY28" s="563"/>
      <c r="AZ28" s="563"/>
      <c r="BA28" s="563"/>
      <c r="BB28" s="563"/>
      <c r="BC28" s="563"/>
      <c r="BD28" s="563"/>
      <c r="BE28" s="563"/>
      <c r="BF28" s="564"/>
      <c r="BG28" s="581"/>
      <c r="BH28" s="582"/>
      <c r="BI28" s="582"/>
      <c r="BJ28" s="582"/>
      <c r="BK28" s="582"/>
      <c r="BL28" s="582"/>
      <c r="BM28" s="582"/>
      <c r="BN28" s="583"/>
      <c r="BO28" s="634"/>
      <c r="BP28" s="634"/>
      <c r="BQ28" s="634"/>
      <c r="BR28" s="634"/>
      <c r="BS28" s="635"/>
      <c r="BT28" s="635"/>
      <c r="BU28" s="635"/>
      <c r="BV28" s="635"/>
      <c r="BW28" s="635"/>
      <c r="BX28" s="635"/>
      <c r="BY28" s="635"/>
      <c r="BZ28" s="635"/>
      <c r="CA28" s="635"/>
      <c r="CB28" s="671"/>
      <c r="CD28" s="614" t="s">
        <v>238</v>
      </c>
      <c r="CE28" s="611"/>
      <c r="CF28" s="611"/>
      <c r="CG28" s="611"/>
      <c r="CH28" s="611"/>
      <c r="CI28" s="611"/>
      <c r="CJ28" s="611"/>
      <c r="CK28" s="611"/>
      <c r="CL28" s="611"/>
      <c r="CM28" s="611"/>
      <c r="CN28" s="611"/>
      <c r="CO28" s="611"/>
      <c r="CP28" s="611"/>
      <c r="CQ28" s="612"/>
      <c r="CR28" s="581">
        <v>3132716</v>
      </c>
      <c r="CS28" s="582"/>
      <c r="CT28" s="582"/>
      <c r="CU28" s="582"/>
      <c r="CV28" s="582"/>
      <c r="CW28" s="582"/>
      <c r="CX28" s="582"/>
      <c r="CY28" s="583"/>
      <c r="CZ28" s="584">
        <v>12.3</v>
      </c>
      <c r="DA28" s="602"/>
      <c r="DB28" s="602"/>
      <c r="DC28" s="603"/>
      <c r="DD28" s="587">
        <v>3013296</v>
      </c>
      <c r="DE28" s="582"/>
      <c r="DF28" s="582"/>
      <c r="DG28" s="582"/>
      <c r="DH28" s="582"/>
      <c r="DI28" s="582"/>
      <c r="DJ28" s="582"/>
      <c r="DK28" s="583"/>
      <c r="DL28" s="587">
        <v>3013296</v>
      </c>
      <c r="DM28" s="582"/>
      <c r="DN28" s="582"/>
      <c r="DO28" s="582"/>
      <c r="DP28" s="582"/>
      <c r="DQ28" s="582"/>
      <c r="DR28" s="582"/>
      <c r="DS28" s="582"/>
      <c r="DT28" s="582"/>
      <c r="DU28" s="582"/>
      <c r="DV28" s="583"/>
      <c r="DW28" s="604">
        <v>21.8</v>
      </c>
      <c r="DX28" s="605"/>
      <c r="DY28" s="605"/>
      <c r="DZ28" s="605"/>
      <c r="EA28" s="605"/>
      <c r="EB28" s="605"/>
      <c r="EC28" s="606"/>
    </row>
    <row r="29" spans="2:133" ht="11.25" customHeight="1">
      <c r="B29" s="578" t="s">
        <v>239</v>
      </c>
      <c r="C29" s="579"/>
      <c r="D29" s="579"/>
      <c r="E29" s="579"/>
      <c r="F29" s="579"/>
      <c r="G29" s="579"/>
      <c r="H29" s="579"/>
      <c r="I29" s="579"/>
      <c r="J29" s="579"/>
      <c r="K29" s="579"/>
      <c r="L29" s="579"/>
      <c r="M29" s="579"/>
      <c r="N29" s="579"/>
      <c r="O29" s="579"/>
      <c r="P29" s="579"/>
      <c r="Q29" s="580"/>
      <c r="R29" s="581">
        <v>1626366</v>
      </c>
      <c r="S29" s="582"/>
      <c r="T29" s="582"/>
      <c r="U29" s="582"/>
      <c r="V29" s="582"/>
      <c r="W29" s="582"/>
      <c r="X29" s="582"/>
      <c r="Y29" s="583"/>
      <c r="Z29" s="634">
        <v>6.2</v>
      </c>
      <c r="AA29" s="634"/>
      <c r="AB29" s="634"/>
      <c r="AC29" s="634"/>
      <c r="AD29" s="635" t="s">
        <v>175</v>
      </c>
      <c r="AE29" s="635"/>
      <c r="AF29" s="635"/>
      <c r="AG29" s="635"/>
      <c r="AH29" s="635"/>
      <c r="AI29" s="635"/>
      <c r="AJ29" s="635"/>
      <c r="AK29" s="635"/>
      <c r="AL29" s="604" t="s">
        <v>175</v>
      </c>
      <c r="AM29" s="636"/>
      <c r="AN29" s="636"/>
      <c r="AO29" s="637"/>
      <c r="AP29" s="641" t="s">
        <v>157</v>
      </c>
      <c r="AQ29" s="642"/>
      <c r="AR29" s="642"/>
      <c r="AS29" s="642"/>
      <c r="AT29" s="642"/>
      <c r="AU29" s="642"/>
      <c r="AV29" s="642"/>
      <c r="AW29" s="642"/>
      <c r="AX29" s="642"/>
      <c r="AY29" s="642"/>
      <c r="AZ29" s="642"/>
      <c r="BA29" s="642"/>
      <c r="BB29" s="642"/>
      <c r="BC29" s="642"/>
      <c r="BD29" s="642"/>
      <c r="BE29" s="642"/>
      <c r="BF29" s="643"/>
      <c r="BG29" s="641" t="s">
        <v>240</v>
      </c>
      <c r="BH29" s="669"/>
      <c r="BI29" s="669"/>
      <c r="BJ29" s="669"/>
      <c r="BK29" s="669"/>
      <c r="BL29" s="669"/>
      <c r="BM29" s="669"/>
      <c r="BN29" s="669"/>
      <c r="BO29" s="669"/>
      <c r="BP29" s="669"/>
      <c r="BQ29" s="670"/>
      <c r="BR29" s="641" t="s">
        <v>241</v>
      </c>
      <c r="BS29" s="669"/>
      <c r="BT29" s="669"/>
      <c r="BU29" s="669"/>
      <c r="BV29" s="669"/>
      <c r="BW29" s="669"/>
      <c r="BX29" s="669"/>
      <c r="BY29" s="669"/>
      <c r="BZ29" s="669"/>
      <c r="CA29" s="669"/>
      <c r="CB29" s="670"/>
      <c r="CD29" s="651" t="s">
        <v>242</v>
      </c>
      <c r="CE29" s="652"/>
      <c r="CF29" s="614" t="s">
        <v>243</v>
      </c>
      <c r="CG29" s="611"/>
      <c r="CH29" s="611"/>
      <c r="CI29" s="611"/>
      <c r="CJ29" s="611"/>
      <c r="CK29" s="611"/>
      <c r="CL29" s="611"/>
      <c r="CM29" s="611"/>
      <c r="CN29" s="611"/>
      <c r="CO29" s="611"/>
      <c r="CP29" s="611"/>
      <c r="CQ29" s="612"/>
      <c r="CR29" s="581">
        <v>3132627</v>
      </c>
      <c r="CS29" s="600"/>
      <c r="CT29" s="600"/>
      <c r="CU29" s="600"/>
      <c r="CV29" s="600"/>
      <c r="CW29" s="600"/>
      <c r="CX29" s="600"/>
      <c r="CY29" s="601"/>
      <c r="CZ29" s="584">
        <v>12.3</v>
      </c>
      <c r="DA29" s="602"/>
      <c r="DB29" s="602"/>
      <c r="DC29" s="603"/>
      <c r="DD29" s="587">
        <v>3013207</v>
      </c>
      <c r="DE29" s="600"/>
      <c r="DF29" s="600"/>
      <c r="DG29" s="600"/>
      <c r="DH29" s="600"/>
      <c r="DI29" s="600"/>
      <c r="DJ29" s="600"/>
      <c r="DK29" s="601"/>
      <c r="DL29" s="587">
        <v>3013207</v>
      </c>
      <c r="DM29" s="600"/>
      <c r="DN29" s="600"/>
      <c r="DO29" s="600"/>
      <c r="DP29" s="600"/>
      <c r="DQ29" s="600"/>
      <c r="DR29" s="600"/>
      <c r="DS29" s="600"/>
      <c r="DT29" s="600"/>
      <c r="DU29" s="600"/>
      <c r="DV29" s="601"/>
      <c r="DW29" s="604">
        <v>21.8</v>
      </c>
      <c r="DX29" s="605"/>
      <c r="DY29" s="605"/>
      <c r="DZ29" s="605"/>
      <c r="EA29" s="605"/>
      <c r="EB29" s="605"/>
      <c r="EC29" s="606"/>
    </row>
    <row r="30" spans="2:133" ht="11.25" customHeight="1">
      <c r="B30" s="578" t="s">
        <v>244</v>
      </c>
      <c r="C30" s="579"/>
      <c r="D30" s="579"/>
      <c r="E30" s="579"/>
      <c r="F30" s="579"/>
      <c r="G30" s="579"/>
      <c r="H30" s="579"/>
      <c r="I30" s="579"/>
      <c r="J30" s="579"/>
      <c r="K30" s="579"/>
      <c r="L30" s="579"/>
      <c r="M30" s="579"/>
      <c r="N30" s="579"/>
      <c r="O30" s="579"/>
      <c r="P30" s="579"/>
      <c r="Q30" s="580"/>
      <c r="R30" s="581">
        <v>274711</v>
      </c>
      <c r="S30" s="582"/>
      <c r="T30" s="582"/>
      <c r="U30" s="582"/>
      <c r="V30" s="582"/>
      <c r="W30" s="582"/>
      <c r="X30" s="582"/>
      <c r="Y30" s="583"/>
      <c r="Z30" s="634">
        <v>1</v>
      </c>
      <c r="AA30" s="634"/>
      <c r="AB30" s="634"/>
      <c r="AC30" s="634"/>
      <c r="AD30" s="635" t="s">
        <v>175</v>
      </c>
      <c r="AE30" s="635"/>
      <c r="AF30" s="635"/>
      <c r="AG30" s="635"/>
      <c r="AH30" s="635"/>
      <c r="AI30" s="635"/>
      <c r="AJ30" s="635"/>
      <c r="AK30" s="635"/>
      <c r="AL30" s="604" t="s">
        <v>175</v>
      </c>
      <c r="AM30" s="636"/>
      <c r="AN30" s="636"/>
      <c r="AO30" s="637"/>
      <c r="AP30" s="657" t="s">
        <v>245</v>
      </c>
      <c r="AQ30" s="658"/>
      <c r="AR30" s="658"/>
      <c r="AS30" s="658"/>
      <c r="AT30" s="663" t="s">
        <v>246</v>
      </c>
      <c r="AU30" s="89"/>
      <c r="AV30" s="89"/>
      <c r="AW30" s="89"/>
      <c r="AX30" s="666" t="s">
        <v>123</v>
      </c>
      <c r="AY30" s="667"/>
      <c r="AZ30" s="667"/>
      <c r="BA30" s="667"/>
      <c r="BB30" s="667"/>
      <c r="BC30" s="667"/>
      <c r="BD30" s="667"/>
      <c r="BE30" s="667"/>
      <c r="BF30" s="668"/>
      <c r="BG30" s="647">
        <v>99</v>
      </c>
      <c r="BH30" s="648"/>
      <c r="BI30" s="648"/>
      <c r="BJ30" s="648"/>
      <c r="BK30" s="648"/>
      <c r="BL30" s="648"/>
      <c r="BM30" s="649">
        <v>96.2</v>
      </c>
      <c r="BN30" s="648"/>
      <c r="BO30" s="648"/>
      <c r="BP30" s="648"/>
      <c r="BQ30" s="650"/>
      <c r="BR30" s="647">
        <v>99.1</v>
      </c>
      <c r="BS30" s="648"/>
      <c r="BT30" s="648"/>
      <c r="BU30" s="648"/>
      <c r="BV30" s="648"/>
      <c r="BW30" s="648"/>
      <c r="BX30" s="649">
        <v>96.2</v>
      </c>
      <c r="BY30" s="648"/>
      <c r="BZ30" s="648"/>
      <c r="CA30" s="648"/>
      <c r="CB30" s="650"/>
      <c r="CD30" s="653"/>
      <c r="CE30" s="654"/>
      <c r="CF30" s="614" t="s">
        <v>247</v>
      </c>
      <c r="CG30" s="611"/>
      <c r="CH30" s="611"/>
      <c r="CI30" s="611"/>
      <c r="CJ30" s="611"/>
      <c r="CK30" s="611"/>
      <c r="CL30" s="611"/>
      <c r="CM30" s="611"/>
      <c r="CN30" s="611"/>
      <c r="CO30" s="611"/>
      <c r="CP30" s="611"/>
      <c r="CQ30" s="612"/>
      <c r="CR30" s="581">
        <v>2883445</v>
      </c>
      <c r="CS30" s="582"/>
      <c r="CT30" s="582"/>
      <c r="CU30" s="582"/>
      <c r="CV30" s="582"/>
      <c r="CW30" s="582"/>
      <c r="CX30" s="582"/>
      <c r="CY30" s="583"/>
      <c r="CZ30" s="584">
        <v>11.4</v>
      </c>
      <c r="DA30" s="602"/>
      <c r="DB30" s="602"/>
      <c r="DC30" s="603"/>
      <c r="DD30" s="587">
        <v>2773241</v>
      </c>
      <c r="DE30" s="582"/>
      <c r="DF30" s="582"/>
      <c r="DG30" s="582"/>
      <c r="DH30" s="582"/>
      <c r="DI30" s="582"/>
      <c r="DJ30" s="582"/>
      <c r="DK30" s="583"/>
      <c r="DL30" s="587">
        <v>2773241</v>
      </c>
      <c r="DM30" s="582"/>
      <c r="DN30" s="582"/>
      <c r="DO30" s="582"/>
      <c r="DP30" s="582"/>
      <c r="DQ30" s="582"/>
      <c r="DR30" s="582"/>
      <c r="DS30" s="582"/>
      <c r="DT30" s="582"/>
      <c r="DU30" s="582"/>
      <c r="DV30" s="583"/>
      <c r="DW30" s="604">
        <v>20</v>
      </c>
      <c r="DX30" s="605"/>
      <c r="DY30" s="605"/>
      <c r="DZ30" s="605"/>
      <c r="EA30" s="605"/>
      <c r="EB30" s="605"/>
      <c r="EC30" s="606"/>
    </row>
    <row r="31" spans="2:133" ht="11.25" customHeight="1">
      <c r="B31" s="578" t="s">
        <v>248</v>
      </c>
      <c r="C31" s="579"/>
      <c r="D31" s="579"/>
      <c r="E31" s="579"/>
      <c r="F31" s="579"/>
      <c r="G31" s="579"/>
      <c r="H31" s="579"/>
      <c r="I31" s="579"/>
      <c r="J31" s="579"/>
      <c r="K31" s="579"/>
      <c r="L31" s="579"/>
      <c r="M31" s="579"/>
      <c r="N31" s="579"/>
      <c r="O31" s="579"/>
      <c r="P31" s="579"/>
      <c r="Q31" s="580"/>
      <c r="R31" s="581">
        <v>857079</v>
      </c>
      <c r="S31" s="582"/>
      <c r="T31" s="582"/>
      <c r="U31" s="582"/>
      <c r="V31" s="582"/>
      <c r="W31" s="582"/>
      <c r="X31" s="582"/>
      <c r="Y31" s="583"/>
      <c r="Z31" s="634">
        <v>3.3</v>
      </c>
      <c r="AA31" s="634"/>
      <c r="AB31" s="634"/>
      <c r="AC31" s="634"/>
      <c r="AD31" s="635" t="s">
        <v>175</v>
      </c>
      <c r="AE31" s="635"/>
      <c r="AF31" s="635"/>
      <c r="AG31" s="635"/>
      <c r="AH31" s="635"/>
      <c r="AI31" s="635"/>
      <c r="AJ31" s="635"/>
      <c r="AK31" s="635"/>
      <c r="AL31" s="604" t="s">
        <v>175</v>
      </c>
      <c r="AM31" s="636"/>
      <c r="AN31" s="636"/>
      <c r="AO31" s="637"/>
      <c r="AP31" s="659"/>
      <c r="AQ31" s="660"/>
      <c r="AR31" s="660"/>
      <c r="AS31" s="660"/>
      <c r="AT31" s="664"/>
      <c r="AU31" s="88" t="s">
        <v>249</v>
      </c>
      <c r="AV31" s="88"/>
      <c r="AW31" s="88"/>
      <c r="AX31" s="578" t="s">
        <v>250</v>
      </c>
      <c r="AY31" s="579"/>
      <c r="AZ31" s="579"/>
      <c r="BA31" s="579"/>
      <c r="BB31" s="579"/>
      <c r="BC31" s="579"/>
      <c r="BD31" s="579"/>
      <c r="BE31" s="579"/>
      <c r="BF31" s="580"/>
      <c r="BG31" s="645">
        <v>99.1</v>
      </c>
      <c r="BH31" s="600"/>
      <c r="BI31" s="600"/>
      <c r="BJ31" s="600"/>
      <c r="BK31" s="600"/>
      <c r="BL31" s="600"/>
      <c r="BM31" s="636">
        <v>97.4</v>
      </c>
      <c r="BN31" s="646"/>
      <c r="BO31" s="646"/>
      <c r="BP31" s="646"/>
      <c r="BQ31" s="610"/>
      <c r="BR31" s="645">
        <v>99.3</v>
      </c>
      <c r="BS31" s="600"/>
      <c r="BT31" s="600"/>
      <c r="BU31" s="600"/>
      <c r="BV31" s="600"/>
      <c r="BW31" s="600"/>
      <c r="BX31" s="636">
        <v>97.4</v>
      </c>
      <c r="BY31" s="646"/>
      <c r="BZ31" s="646"/>
      <c r="CA31" s="646"/>
      <c r="CB31" s="610"/>
      <c r="CD31" s="653"/>
      <c r="CE31" s="654"/>
      <c r="CF31" s="614" t="s">
        <v>251</v>
      </c>
      <c r="CG31" s="611"/>
      <c r="CH31" s="611"/>
      <c r="CI31" s="611"/>
      <c r="CJ31" s="611"/>
      <c r="CK31" s="611"/>
      <c r="CL31" s="611"/>
      <c r="CM31" s="611"/>
      <c r="CN31" s="611"/>
      <c r="CO31" s="611"/>
      <c r="CP31" s="611"/>
      <c r="CQ31" s="612"/>
      <c r="CR31" s="581">
        <v>249182</v>
      </c>
      <c r="CS31" s="600"/>
      <c r="CT31" s="600"/>
      <c r="CU31" s="600"/>
      <c r="CV31" s="600"/>
      <c r="CW31" s="600"/>
      <c r="CX31" s="600"/>
      <c r="CY31" s="601"/>
      <c r="CZ31" s="584">
        <v>1</v>
      </c>
      <c r="DA31" s="602"/>
      <c r="DB31" s="602"/>
      <c r="DC31" s="603"/>
      <c r="DD31" s="587">
        <v>239966</v>
      </c>
      <c r="DE31" s="600"/>
      <c r="DF31" s="600"/>
      <c r="DG31" s="600"/>
      <c r="DH31" s="600"/>
      <c r="DI31" s="600"/>
      <c r="DJ31" s="600"/>
      <c r="DK31" s="601"/>
      <c r="DL31" s="587">
        <v>239966</v>
      </c>
      <c r="DM31" s="600"/>
      <c r="DN31" s="600"/>
      <c r="DO31" s="600"/>
      <c r="DP31" s="600"/>
      <c r="DQ31" s="600"/>
      <c r="DR31" s="600"/>
      <c r="DS31" s="600"/>
      <c r="DT31" s="600"/>
      <c r="DU31" s="600"/>
      <c r="DV31" s="601"/>
      <c r="DW31" s="604">
        <v>1.7</v>
      </c>
      <c r="DX31" s="605"/>
      <c r="DY31" s="605"/>
      <c r="DZ31" s="605"/>
      <c r="EA31" s="605"/>
      <c r="EB31" s="605"/>
      <c r="EC31" s="606"/>
    </row>
    <row r="32" spans="2:133" ht="11.25" customHeight="1">
      <c r="B32" s="578" t="s">
        <v>252</v>
      </c>
      <c r="C32" s="579"/>
      <c r="D32" s="579"/>
      <c r="E32" s="579"/>
      <c r="F32" s="579"/>
      <c r="G32" s="579"/>
      <c r="H32" s="579"/>
      <c r="I32" s="579"/>
      <c r="J32" s="579"/>
      <c r="K32" s="579"/>
      <c r="L32" s="579"/>
      <c r="M32" s="579"/>
      <c r="N32" s="579"/>
      <c r="O32" s="579"/>
      <c r="P32" s="579"/>
      <c r="Q32" s="580"/>
      <c r="R32" s="581">
        <v>411515</v>
      </c>
      <c r="S32" s="582"/>
      <c r="T32" s="582"/>
      <c r="U32" s="582"/>
      <c r="V32" s="582"/>
      <c r="W32" s="582"/>
      <c r="X32" s="582"/>
      <c r="Y32" s="583"/>
      <c r="Z32" s="634">
        <v>1.6</v>
      </c>
      <c r="AA32" s="634"/>
      <c r="AB32" s="634"/>
      <c r="AC32" s="634"/>
      <c r="AD32" s="635">
        <v>34851</v>
      </c>
      <c r="AE32" s="635"/>
      <c r="AF32" s="635"/>
      <c r="AG32" s="635"/>
      <c r="AH32" s="635"/>
      <c r="AI32" s="635"/>
      <c r="AJ32" s="635"/>
      <c r="AK32" s="635"/>
      <c r="AL32" s="604">
        <v>0.3</v>
      </c>
      <c r="AM32" s="636"/>
      <c r="AN32" s="636"/>
      <c r="AO32" s="637"/>
      <c r="AP32" s="661"/>
      <c r="AQ32" s="662"/>
      <c r="AR32" s="662"/>
      <c r="AS32" s="662"/>
      <c r="AT32" s="665"/>
      <c r="AU32" s="90"/>
      <c r="AV32" s="90"/>
      <c r="AW32" s="90"/>
      <c r="AX32" s="562" t="s">
        <v>253</v>
      </c>
      <c r="AY32" s="563"/>
      <c r="AZ32" s="563"/>
      <c r="BA32" s="563"/>
      <c r="BB32" s="563"/>
      <c r="BC32" s="563"/>
      <c r="BD32" s="563"/>
      <c r="BE32" s="563"/>
      <c r="BF32" s="564"/>
      <c r="BG32" s="644">
        <v>98.7</v>
      </c>
      <c r="BH32" s="566"/>
      <c r="BI32" s="566"/>
      <c r="BJ32" s="566"/>
      <c r="BK32" s="566"/>
      <c r="BL32" s="566"/>
      <c r="BM32" s="629">
        <v>94.5</v>
      </c>
      <c r="BN32" s="566"/>
      <c r="BO32" s="566"/>
      <c r="BP32" s="566"/>
      <c r="BQ32" s="623"/>
      <c r="BR32" s="644">
        <v>98.8</v>
      </c>
      <c r="BS32" s="566"/>
      <c r="BT32" s="566"/>
      <c r="BU32" s="566"/>
      <c r="BV32" s="566"/>
      <c r="BW32" s="566"/>
      <c r="BX32" s="629">
        <v>94.4</v>
      </c>
      <c r="BY32" s="566"/>
      <c r="BZ32" s="566"/>
      <c r="CA32" s="566"/>
      <c r="CB32" s="623"/>
      <c r="CD32" s="655"/>
      <c r="CE32" s="656"/>
      <c r="CF32" s="614" t="s">
        <v>254</v>
      </c>
      <c r="CG32" s="611"/>
      <c r="CH32" s="611"/>
      <c r="CI32" s="611"/>
      <c r="CJ32" s="611"/>
      <c r="CK32" s="611"/>
      <c r="CL32" s="611"/>
      <c r="CM32" s="611"/>
      <c r="CN32" s="611"/>
      <c r="CO32" s="611"/>
      <c r="CP32" s="611"/>
      <c r="CQ32" s="612"/>
      <c r="CR32" s="581">
        <v>89</v>
      </c>
      <c r="CS32" s="582"/>
      <c r="CT32" s="582"/>
      <c r="CU32" s="582"/>
      <c r="CV32" s="582"/>
      <c r="CW32" s="582"/>
      <c r="CX32" s="582"/>
      <c r="CY32" s="583"/>
      <c r="CZ32" s="584">
        <v>0</v>
      </c>
      <c r="DA32" s="602"/>
      <c r="DB32" s="602"/>
      <c r="DC32" s="603"/>
      <c r="DD32" s="587">
        <v>89</v>
      </c>
      <c r="DE32" s="582"/>
      <c r="DF32" s="582"/>
      <c r="DG32" s="582"/>
      <c r="DH32" s="582"/>
      <c r="DI32" s="582"/>
      <c r="DJ32" s="582"/>
      <c r="DK32" s="583"/>
      <c r="DL32" s="587">
        <v>89</v>
      </c>
      <c r="DM32" s="582"/>
      <c r="DN32" s="582"/>
      <c r="DO32" s="582"/>
      <c r="DP32" s="582"/>
      <c r="DQ32" s="582"/>
      <c r="DR32" s="582"/>
      <c r="DS32" s="582"/>
      <c r="DT32" s="582"/>
      <c r="DU32" s="582"/>
      <c r="DV32" s="583"/>
      <c r="DW32" s="604">
        <v>0</v>
      </c>
      <c r="DX32" s="605"/>
      <c r="DY32" s="605"/>
      <c r="DZ32" s="605"/>
      <c r="EA32" s="605"/>
      <c r="EB32" s="605"/>
      <c r="EC32" s="606"/>
    </row>
    <row r="33" spans="2:133" ht="11.25" customHeight="1">
      <c r="B33" s="578" t="s">
        <v>255</v>
      </c>
      <c r="C33" s="579"/>
      <c r="D33" s="579"/>
      <c r="E33" s="579"/>
      <c r="F33" s="579"/>
      <c r="G33" s="579"/>
      <c r="H33" s="579"/>
      <c r="I33" s="579"/>
      <c r="J33" s="579"/>
      <c r="K33" s="579"/>
      <c r="L33" s="579"/>
      <c r="M33" s="579"/>
      <c r="N33" s="579"/>
      <c r="O33" s="579"/>
      <c r="P33" s="579"/>
      <c r="Q33" s="580"/>
      <c r="R33" s="581">
        <v>3175670</v>
      </c>
      <c r="S33" s="582"/>
      <c r="T33" s="582"/>
      <c r="U33" s="582"/>
      <c r="V33" s="582"/>
      <c r="W33" s="582"/>
      <c r="X33" s="582"/>
      <c r="Y33" s="583"/>
      <c r="Z33" s="634">
        <v>12.1</v>
      </c>
      <c r="AA33" s="634"/>
      <c r="AB33" s="634"/>
      <c r="AC33" s="634"/>
      <c r="AD33" s="635" t="s">
        <v>175</v>
      </c>
      <c r="AE33" s="635"/>
      <c r="AF33" s="635"/>
      <c r="AG33" s="635"/>
      <c r="AH33" s="635"/>
      <c r="AI33" s="635"/>
      <c r="AJ33" s="635"/>
      <c r="AK33" s="635"/>
      <c r="AL33" s="604" t="s">
        <v>175</v>
      </c>
      <c r="AM33" s="636"/>
      <c r="AN33" s="636"/>
      <c r="AO33" s="637"/>
      <c r="AP33" s="91"/>
      <c r="AQ33" s="92"/>
      <c r="AR33" s="88"/>
      <c r="AS33" s="89"/>
      <c r="AT33" s="89"/>
      <c r="AU33" s="89"/>
      <c r="AV33" s="89"/>
      <c r="AW33" s="89"/>
      <c r="AX33" s="89"/>
      <c r="AY33" s="89"/>
      <c r="AZ33" s="89"/>
      <c r="BA33" s="89"/>
      <c r="BB33" s="89"/>
      <c r="BC33" s="89"/>
      <c r="BD33" s="89"/>
      <c r="BE33" s="89"/>
      <c r="BF33" s="89"/>
      <c r="BG33" s="92"/>
      <c r="BH33" s="92"/>
      <c r="BI33" s="92"/>
      <c r="BJ33" s="92"/>
      <c r="BK33" s="92"/>
      <c r="BL33" s="92"/>
      <c r="BM33" s="92"/>
      <c r="BN33" s="92"/>
      <c r="BO33" s="92"/>
      <c r="BP33" s="92"/>
      <c r="BQ33" s="92"/>
      <c r="BR33" s="92"/>
      <c r="BS33" s="92"/>
      <c r="BT33" s="92"/>
      <c r="BU33" s="92"/>
      <c r="BV33" s="92"/>
      <c r="BW33" s="92"/>
      <c r="BX33" s="92"/>
      <c r="BY33" s="92"/>
      <c r="BZ33" s="92"/>
      <c r="CA33" s="92"/>
      <c r="CB33" s="92"/>
      <c r="CD33" s="614" t="s">
        <v>256</v>
      </c>
      <c r="CE33" s="611"/>
      <c r="CF33" s="611"/>
      <c r="CG33" s="611"/>
      <c r="CH33" s="611"/>
      <c r="CI33" s="611"/>
      <c r="CJ33" s="611"/>
      <c r="CK33" s="611"/>
      <c r="CL33" s="611"/>
      <c r="CM33" s="611"/>
      <c r="CN33" s="611"/>
      <c r="CO33" s="611"/>
      <c r="CP33" s="611"/>
      <c r="CQ33" s="612"/>
      <c r="CR33" s="581">
        <v>9426813</v>
      </c>
      <c r="CS33" s="600"/>
      <c r="CT33" s="600"/>
      <c r="CU33" s="600"/>
      <c r="CV33" s="600"/>
      <c r="CW33" s="600"/>
      <c r="CX33" s="600"/>
      <c r="CY33" s="601"/>
      <c r="CZ33" s="584">
        <v>37.1</v>
      </c>
      <c r="DA33" s="602"/>
      <c r="DB33" s="602"/>
      <c r="DC33" s="603"/>
      <c r="DD33" s="587">
        <v>6069484</v>
      </c>
      <c r="DE33" s="600"/>
      <c r="DF33" s="600"/>
      <c r="DG33" s="600"/>
      <c r="DH33" s="600"/>
      <c r="DI33" s="600"/>
      <c r="DJ33" s="600"/>
      <c r="DK33" s="601"/>
      <c r="DL33" s="587">
        <v>4013185</v>
      </c>
      <c r="DM33" s="600"/>
      <c r="DN33" s="600"/>
      <c r="DO33" s="600"/>
      <c r="DP33" s="600"/>
      <c r="DQ33" s="600"/>
      <c r="DR33" s="600"/>
      <c r="DS33" s="600"/>
      <c r="DT33" s="600"/>
      <c r="DU33" s="600"/>
      <c r="DV33" s="601"/>
      <c r="DW33" s="604">
        <v>29</v>
      </c>
      <c r="DX33" s="605"/>
      <c r="DY33" s="605"/>
      <c r="DZ33" s="605"/>
      <c r="EA33" s="605"/>
      <c r="EB33" s="605"/>
      <c r="EC33" s="606"/>
    </row>
    <row r="34" spans="2:133" ht="11.25" customHeight="1">
      <c r="B34" s="578" t="s">
        <v>257</v>
      </c>
      <c r="C34" s="579"/>
      <c r="D34" s="579"/>
      <c r="E34" s="579"/>
      <c r="F34" s="579"/>
      <c r="G34" s="579"/>
      <c r="H34" s="579"/>
      <c r="I34" s="579"/>
      <c r="J34" s="579"/>
      <c r="K34" s="579"/>
      <c r="L34" s="579"/>
      <c r="M34" s="579"/>
      <c r="N34" s="579"/>
      <c r="O34" s="579"/>
      <c r="P34" s="579"/>
      <c r="Q34" s="580"/>
      <c r="R34" s="581" t="s">
        <v>175</v>
      </c>
      <c r="S34" s="582"/>
      <c r="T34" s="582"/>
      <c r="U34" s="582"/>
      <c r="V34" s="582"/>
      <c r="W34" s="582"/>
      <c r="X34" s="582"/>
      <c r="Y34" s="583"/>
      <c r="Z34" s="634" t="s">
        <v>175</v>
      </c>
      <c r="AA34" s="634"/>
      <c r="AB34" s="634"/>
      <c r="AC34" s="634"/>
      <c r="AD34" s="635" t="s">
        <v>175</v>
      </c>
      <c r="AE34" s="635"/>
      <c r="AF34" s="635"/>
      <c r="AG34" s="635"/>
      <c r="AH34" s="635"/>
      <c r="AI34" s="635"/>
      <c r="AJ34" s="635"/>
      <c r="AK34" s="635"/>
      <c r="AL34" s="604" t="s">
        <v>175</v>
      </c>
      <c r="AM34" s="636"/>
      <c r="AN34" s="636"/>
      <c r="AO34" s="637"/>
      <c r="AP34" s="93"/>
      <c r="AQ34" s="641" t="s">
        <v>258</v>
      </c>
      <c r="AR34" s="642"/>
      <c r="AS34" s="642"/>
      <c r="AT34" s="642"/>
      <c r="AU34" s="642"/>
      <c r="AV34" s="642"/>
      <c r="AW34" s="642"/>
      <c r="AX34" s="642"/>
      <c r="AY34" s="642"/>
      <c r="AZ34" s="642"/>
      <c r="BA34" s="642"/>
      <c r="BB34" s="642"/>
      <c r="BC34" s="642"/>
      <c r="BD34" s="642"/>
      <c r="BE34" s="642"/>
      <c r="BF34" s="643"/>
      <c r="BG34" s="641" t="s">
        <v>259</v>
      </c>
      <c r="BH34" s="642"/>
      <c r="BI34" s="642"/>
      <c r="BJ34" s="642"/>
      <c r="BK34" s="642"/>
      <c r="BL34" s="642"/>
      <c r="BM34" s="642"/>
      <c r="BN34" s="642"/>
      <c r="BO34" s="642"/>
      <c r="BP34" s="642"/>
      <c r="BQ34" s="642"/>
      <c r="BR34" s="642"/>
      <c r="BS34" s="642"/>
      <c r="BT34" s="642"/>
      <c r="BU34" s="642"/>
      <c r="BV34" s="642"/>
      <c r="BW34" s="642"/>
      <c r="BX34" s="642"/>
      <c r="BY34" s="642"/>
      <c r="BZ34" s="642"/>
      <c r="CA34" s="642"/>
      <c r="CB34" s="643"/>
      <c r="CD34" s="614" t="s">
        <v>260</v>
      </c>
      <c r="CE34" s="611"/>
      <c r="CF34" s="611"/>
      <c r="CG34" s="611"/>
      <c r="CH34" s="611"/>
      <c r="CI34" s="611"/>
      <c r="CJ34" s="611"/>
      <c r="CK34" s="611"/>
      <c r="CL34" s="611"/>
      <c r="CM34" s="611"/>
      <c r="CN34" s="611"/>
      <c r="CO34" s="611"/>
      <c r="CP34" s="611"/>
      <c r="CQ34" s="612"/>
      <c r="CR34" s="581">
        <v>2793667</v>
      </c>
      <c r="CS34" s="582"/>
      <c r="CT34" s="582"/>
      <c r="CU34" s="582"/>
      <c r="CV34" s="582"/>
      <c r="CW34" s="582"/>
      <c r="CX34" s="582"/>
      <c r="CY34" s="583"/>
      <c r="CZ34" s="584">
        <v>11</v>
      </c>
      <c r="DA34" s="602"/>
      <c r="DB34" s="602"/>
      <c r="DC34" s="603"/>
      <c r="DD34" s="587">
        <v>1669034</v>
      </c>
      <c r="DE34" s="582"/>
      <c r="DF34" s="582"/>
      <c r="DG34" s="582"/>
      <c r="DH34" s="582"/>
      <c r="DI34" s="582"/>
      <c r="DJ34" s="582"/>
      <c r="DK34" s="583"/>
      <c r="DL34" s="587">
        <v>1406209</v>
      </c>
      <c r="DM34" s="582"/>
      <c r="DN34" s="582"/>
      <c r="DO34" s="582"/>
      <c r="DP34" s="582"/>
      <c r="DQ34" s="582"/>
      <c r="DR34" s="582"/>
      <c r="DS34" s="582"/>
      <c r="DT34" s="582"/>
      <c r="DU34" s="582"/>
      <c r="DV34" s="583"/>
      <c r="DW34" s="604">
        <v>10.199999999999999</v>
      </c>
      <c r="DX34" s="605"/>
      <c r="DY34" s="605"/>
      <c r="DZ34" s="605"/>
      <c r="EA34" s="605"/>
      <c r="EB34" s="605"/>
      <c r="EC34" s="606"/>
    </row>
    <row r="35" spans="2:133" ht="11.25" customHeight="1">
      <c r="B35" s="578" t="s">
        <v>261</v>
      </c>
      <c r="C35" s="579"/>
      <c r="D35" s="579"/>
      <c r="E35" s="579"/>
      <c r="F35" s="579"/>
      <c r="G35" s="579"/>
      <c r="H35" s="579"/>
      <c r="I35" s="579"/>
      <c r="J35" s="579"/>
      <c r="K35" s="579"/>
      <c r="L35" s="579"/>
      <c r="M35" s="579"/>
      <c r="N35" s="579"/>
      <c r="O35" s="579"/>
      <c r="P35" s="579"/>
      <c r="Q35" s="580"/>
      <c r="R35" s="581">
        <v>565270</v>
      </c>
      <c r="S35" s="582"/>
      <c r="T35" s="582"/>
      <c r="U35" s="582"/>
      <c r="V35" s="582"/>
      <c r="W35" s="582"/>
      <c r="X35" s="582"/>
      <c r="Y35" s="583"/>
      <c r="Z35" s="634">
        <v>2.1</v>
      </c>
      <c r="AA35" s="634"/>
      <c r="AB35" s="634"/>
      <c r="AC35" s="634"/>
      <c r="AD35" s="635" t="s">
        <v>175</v>
      </c>
      <c r="AE35" s="635"/>
      <c r="AF35" s="635"/>
      <c r="AG35" s="635"/>
      <c r="AH35" s="635"/>
      <c r="AI35" s="635"/>
      <c r="AJ35" s="635"/>
      <c r="AK35" s="635"/>
      <c r="AL35" s="604" t="s">
        <v>175</v>
      </c>
      <c r="AM35" s="636"/>
      <c r="AN35" s="636"/>
      <c r="AO35" s="637"/>
      <c r="AP35" s="93"/>
      <c r="AQ35" s="638" t="s">
        <v>262</v>
      </c>
      <c r="AR35" s="639"/>
      <c r="AS35" s="639"/>
      <c r="AT35" s="639"/>
      <c r="AU35" s="639"/>
      <c r="AV35" s="639"/>
      <c r="AW35" s="639"/>
      <c r="AX35" s="639"/>
      <c r="AY35" s="640"/>
      <c r="AZ35" s="631">
        <v>2815665</v>
      </c>
      <c r="BA35" s="632"/>
      <c r="BB35" s="632"/>
      <c r="BC35" s="632"/>
      <c r="BD35" s="632"/>
      <c r="BE35" s="632"/>
      <c r="BF35" s="633"/>
      <c r="BG35" s="638" t="s">
        <v>263</v>
      </c>
      <c r="BH35" s="639"/>
      <c r="BI35" s="639"/>
      <c r="BJ35" s="639"/>
      <c r="BK35" s="639"/>
      <c r="BL35" s="639"/>
      <c r="BM35" s="639"/>
      <c r="BN35" s="639"/>
      <c r="BO35" s="639"/>
      <c r="BP35" s="639"/>
      <c r="BQ35" s="639"/>
      <c r="BR35" s="639"/>
      <c r="BS35" s="639"/>
      <c r="BT35" s="639"/>
      <c r="BU35" s="640"/>
      <c r="BV35" s="631">
        <v>291483</v>
      </c>
      <c r="BW35" s="632"/>
      <c r="BX35" s="632"/>
      <c r="BY35" s="632"/>
      <c r="BZ35" s="632"/>
      <c r="CA35" s="632"/>
      <c r="CB35" s="633"/>
      <c r="CD35" s="614" t="s">
        <v>264</v>
      </c>
      <c r="CE35" s="611"/>
      <c r="CF35" s="611"/>
      <c r="CG35" s="611"/>
      <c r="CH35" s="611"/>
      <c r="CI35" s="611"/>
      <c r="CJ35" s="611"/>
      <c r="CK35" s="611"/>
      <c r="CL35" s="611"/>
      <c r="CM35" s="611"/>
      <c r="CN35" s="611"/>
      <c r="CO35" s="611"/>
      <c r="CP35" s="611"/>
      <c r="CQ35" s="612"/>
      <c r="CR35" s="581">
        <v>169380</v>
      </c>
      <c r="CS35" s="600"/>
      <c r="CT35" s="600"/>
      <c r="CU35" s="600"/>
      <c r="CV35" s="600"/>
      <c r="CW35" s="600"/>
      <c r="CX35" s="600"/>
      <c r="CY35" s="601"/>
      <c r="CZ35" s="584">
        <v>0.7</v>
      </c>
      <c r="DA35" s="602"/>
      <c r="DB35" s="602"/>
      <c r="DC35" s="603"/>
      <c r="DD35" s="587">
        <v>149129</v>
      </c>
      <c r="DE35" s="600"/>
      <c r="DF35" s="600"/>
      <c r="DG35" s="600"/>
      <c r="DH35" s="600"/>
      <c r="DI35" s="600"/>
      <c r="DJ35" s="600"/>
      <c r="DK35" s="601"/>
      <c r="DL35" s="587">
        <v>149129</v>
      </c>
      <c r="DM35" s="600"/>
      <c r="DN35" s="600"/>
      <c r="DO35" s="600"/>
      <c r="DP35" s="600"/>
      <c r="DQ35" s="600"/>
      <c r="DR35" s="600"/>
      <c r="DS35" s="600"/>
      <c r="DT35" s="600"/>
      <c r="DU35" s="600"/>
      <c r="DV35" s="601"/>
      <c r="DW35" s="604">
        <v>1.1000000000000001</v>
      </c>
      <c r="DX35" s="605"/>
      <c r="DY35" s="605"/>
      <c r="DZ35" s="605"/>
      <c r="EA35" s="605"/>
      <c r="EB35" s="605"/>
      <c r="EC35" s="606"/>
    </row>
    <row r="36" spans="2:133" ht="11.25" customHeight="1">
      <c r="B36" s="562" t="s">
        <v>265</v>
      </c>
      <c r="C36" s="563"/>
      <c r="D36" s="563"/>
      <c r="E36" s="563"/>
      <c r="F36" s="563"/>
      <c r="G36" s="563"/>
      <c r="H36" s="563"/>
      <c r="I36" s="563"/>
      <c r="J36" s="563"/>
      <c r="K36" s="563"/>
      <c r="L36" s="563"/>
      <c r="M36" s="563"/>
      <c r="N36" s="563"/>
      <c r="O36" s="563"/>
      <c r="P36" s="563"/>
      <c r="Q36" s="564"/>
      <c r="R36" s="565">
        <v>26322981</v>
      </c>
      <c r="S36" s="622"/>
      <c r="T36" s="622"/>
      <c r="U36" s="622"/>
      <c r="V36" s="622"/>
      <c r="W36" s="622"/>
      <c r="X36" s="622"/>
      <c r="Y36" s="625"/>
      <c r="Z36" s="626">
        <v>100</v>
      </c>
      <c r="AA36" s="626"/>
      <c r="AB36" s="626"/>
      <c r="AC36" s="626"/>
      <c r="AD36" s="627">
        <v>13266364</v>
      </c>
      <c r="AE36" s="627"/>
      <c r="AF36" s="627"/>
      <c r="AG36" s="627"/>
      <c r="AH36" s="627"/>
      <c r="AI36" s="627"/>
      <c r="AJ36" s="627"/>
      <c r="AK36" s="627"/>
      <c r="AL36" s="628">
        <v>100</v>
      </c>
      <c r="AM36" s="629"/>
      <c r="AN36" s="629"/>
      <c r="AO36" s="630"/>
      <c r="AQ36" s="607" t="s">
        <v>266</v>
      </c>
      <c r="AR36" s="608"/>
      <c r="AS36" s="608"/>
      <c r="AT36" s="608"/>
      <c r="AU36" s="608"/>
      <c r="AV36" s="608"/>
      <c r="AW36" s="608"/>
      <c r="AX36" s="608"/>
      <c r="AY36" s="609"/>
      <c r="AZ36" s="581">
        <v>80814</v>
      </c>
      <c r="BA36" s="582"/>
      <c r="BB36" s="582"/>
      <c r="BC36" s="582"/>
      <c r="BD36" s="600"/>
      <c r="BE36" s="600"/>
      <c r="BF36" s="610"/>
      <c r="BG36" s="614" t="s">
        <v>267</v>
      </c>
      <c r="BH36" s="611"/>
      <c r="BI36" s="611"/>
      <c r="BJ36" s="611"/>
      <c r="BK36" s="611"/>
      <c r="BL36" s="611"/>
      <c r="BM36" s="611"/>
      <c r="BN36" s="611"/>
      <c r="BO36" s="611"/>
      <c r="BP36" s="611"/>
      <c r="BQ36" s="611"/>
      <c r="BR36" s="611"/>
      <c r="BS36" s="611"/>
      <c r="BT36" s="611"/>
      <c r="BU36" s="612"/>
      <c r="BV36" s="581">
        <v>194394</v>
      </c>
      <c r="BW36" s="582"/>
      <c r="BX36" s="582"/>
      <c r="BY36" s="582"/>
      <c r="BZ36" s="582"/>
      <c r="CA36" s="582"/>
      <c r="CB36" s="613"/>
      <c r="CD36" s="614" t="s">
        <v>268</v>
      </c>
      <c r="CE36" s="611"/>
      <c r="CF36" s="611"/>
      <c r="CG36" s="611"/>
      <c r="CH36" s="611"/>
      <c r="CI36" s="611"/>
      <c r="CJ36" s="611"/>
      <c r="CK36" s="611"/>
      <c r="CL36" s="611"/>
      <c r="CM36" s="611"/>
      <c r="CN36" s="611"/>
      <c r="CO36" s="611"/>
      <c r="CP36" s="611"/>
      <c r="CQ36" s="612"/>
      <c r="CR36" s="581">
        <v>1285044</v>
      </c>
      <c r="CS36" s="582"/>
      <c r="CT36" s="582"/>
      <c r="CU36" s="582"/>
      <c r="CV36" s="582"/>
      <c r="CW36" s="582"/>
      <c r="CX36" s="582"/>
      <c r="CY36" s="583"/>
      <c r="CZ36" s="584">
        <v>5.0999999999999996</v>
      </c>
      <c r="DA36" s="602"/>
      <c r="DB36" s="602"/>
      <c r="DC36" s="603"/>
      <c r="DD36" s="587">
        <v>1045825</v>
      </c>
      <c r="DE36" s="582"/>
      <c r="DF36" s="582"/>
      <c r="DG36" s="582"/>
      <c r="DH36" s="582"/>
      <c r="DI36" s="582"/>
      <c r="DJ36" s="582"/>
      <c r="DK36" s="583"/>
      <c r="DL36" s="587">
        <v>650994</v>
      </c>
      <c r="DM36" s="582"/>
      <c r="DN36" s="582"/>
      <c r="DO36" s="582"/>
      <c r="DP36" s="582"/>
      <c r="DQ36" s="582"/>
      <c r="DR36" s="582"/>
      <c r="DS36" s="582"/>
      <c r="DT36" s="582"/>
      <c r="DU36" s="582"/>
      <c r="DV36" s="583"/>
      <c r="DW36" s="604">
        <v>4.7</v>
      </c>
      <c r="DX36" s="605"/>
      <c r="DY36" s="605"/>
      <c r="DZ36" s="605"/>
      <c r="EA36" s="605"/>
      <c r="EB36" s="605"/>
      <c r="EC36" s="606"/>
    </row>
    <row r="37" spans="2:133" ht="11.25" customHeight="1">
      <c r="AQ37" s="607" t="s">
        <v>269</v>
      </c>
      <c r="AR37" s="608"/>
      <c r="AS37" s="608"/>
      <c r="AT37" s="608"/>
      <c r="AU37" s="608"/>
      <c r="AV37" s="608"/>
      <c r="AW37" s="608"/>
      <c r="AX37" s="608"/>
      <c r="AY37" s="609"/>
      <c r="AZ37" s="581">
        <v>80803</v>
      </c>
      <c r="BA37" s="582"/>
      <c r="BB37" s="582"/>
      <c r="BC37" s="582"/>
      <c r="BD37" s="600"/>
      <c r="BE37" s="600"/>
      <c r="BF37" s="610"/>
      <c r="BG37" s="614" t="s">
        <v>270</v>
      </c>
      <c r="BH37" s="611"/>
      <c r="BI37" s="611"/>
      <c r="BJ37" s="611"/>
      <c r="BK37" s="611"/>
      <c r="BL37" s="611"/>
      <c r="BM37" s="611"/>
      <c r="BN37" s="611"/>
      <c r="BO37" s="611"/>
      <c r="BP37" s="611"/>
      <c r="BQ37" s="611"/>
      <c r="BR37" s="611"/>
      <c r="BS37" s="611"/>
      <c r="BT37" s="611"/>
      <c r="BU37" s="612"/>
      <c r="BV37" s="581">
        <v>5908</v>
      </c>
      <c r="BW37" s="582"/>
      <c r="BX37" s="582"/>
      <c r="BY37" s="582"/>
      <c r="BZ37" s="582"/>
      <c r="CA37" s="582"/>
      <c r="CB37" s="613"/>
      <c r="CD37" s="614" t="s">
        <v>271</v>
      </c>
      <c r="CE37" s="611"/>
      <c r="CF37" s="611"/>
      <c r="CG37" s="611"/>
      <c r="CH37" s="611"/>
      <c r="CI37" s="611"/>
      <c r="CJ37" s="611"/>
      <c r="CK37" s="611"/>
      <c r="CL37" s="611"/>
      <c r="CM37" s="611"/>
      <c r="CN37" s="611"/>
      <c r="CO37" s="611"/>
      <c r="CP37" s="611"/>
      <c r="CQ37" s="612"/>
      <c r="CR37" s="581">
        <v>261592</v>
      </c>
      <c r="CS37" s="600"/>
      <c r="CT37" s="600"/>
      <c r="CU37" s="600"/>
      <c r="CV37" s="600"/>
      <c r="CW37" s="600"/>
      <c r="CX37" s="600"/>
      <c r="CY37" s="601"/>
      <c r="CZ37" s="584">
        <v>1</v>
      </c>
      <c r="DA37" s="602"/>
      <c r="DB37" s="602"/>
      <c r="DC37" s="603"/>
      <c r="DD37" s="587">
        <v>261592</v>
      </c>
      <c r="DE37" s="600"/>
      <c r="DF37" s="600"/>
      <c r="DG37" s="600"/>
      <c r="DH37" s="600"/>
      <c r="DI37" s="600"/>
      <c r="DJ37" s="600"/>
      <c r="DK37" s="601"/>
      <c r="DL37" s="587">
        <v>219634</v>
      </c>
      <c r="DM37" s="600"/>
      <c r="DN37" s="600"/>
      <c r="DO37" s="600"/>
      <c r="DP37" s="600"/>
      <c r="DQ37" s="600"/>
      <c r="DR37" s="600"/>
      <c r="DS37" s="600"/>
      <c r="DT37" s="600"/>
      <c r="DU37" s="600"/>
      <c r="DV37" s="601"/>
      <c r="DW37" s="604">
        <v>1.6</v>
      </c>
      <c r="DX37" s="605"/>
      <c r="DY37" s="605"/>
      <c r="DZ37" s="605"/>
      <c r="EA37" s="605"/>
      <c r="EB37" s="605"/>
      <c r="EC37" s="606"/>
    </row>
    <row r="38" spans="2:133" ht="11.25" customHeight="1">
      <c r="AQ38" s="607" t="s">
        <v>272</v>
      </c>
      <c r="AR38" s="608"/>
      <c r="AS38" s="608"/>
      <c r="AT38" s="608"/>
      <c r="AU38" s="608"/>
      <c r="AV38" s="608"/>
      <c r="AW38" s="608"/>
      <c r="AX38" s="608"/>
      <c r="AY38" s="609"/>
      <c r="AZ38" s="581">
        <v>73205</v>
      </c>
      <c r="BA38" s="582"/>
      <c r="BB38" s="582"/>
      <c r="BC38" s="582"/>
      <c r="BD38" s="600"/>
      <c r="BE38" s="600"/>
      <c r="BF38" s="610"/>
      <c r="BG38" s="614" t="s">
        <v>273</v>
      </c>
      <c r="BH38" s="611"/>
      <c r="BI38" s="611"/>
      <c r="BJ38" s="611"/>
      <c r="BK38" s="611"/>
      <c r="BL38" s="611"/>
      <c r="BM38" s="611"/>
      <c r="BN38" s="611"/>
      <c r="BO38" s="611"/>
      <c r="BP38" s="611"/>
      <c r="BQ38" s="611"/>
      <c r="BR38" s="611"/>
      <c r="BS38" s="611"/>
      <c r="BT38" s="611"/>
      <c r="BU38" s="612"/>
      <c r="BV38" s="581">
        <v>9316</v>
      </c>
      <c r="BW38" s="582"/>
      <c r="BX38" s="582"/>
      <c r="BY38" s="582"/>
      <c r="BZ38" s="582"/>
      <c r="CA38" s="582"/>
      <c r="CB38" s="613"/>
      <c r="CD38" s="614" t="s">
        <v>274</v>
      </c>
      <c r="CE38" s="611"/>
      <c r="CF38" s="611"/>
      <c r="CG38" s="611"/>
      <c r="CH38" s="611"/>
      <c r="CI38" s="611"/>
      <c r="CJ38" s="611"/>
      <c r="CK38" s="611"/>
      <c r="CL38" s="611"/>
      <c r="CM38" s="611"/>
      <c r="CN38" s="611"/>
      <c r="CO38" s="611"/>
      <c r="CP38" s="611"/>
      <c r="CQ38" s="612"/>
      <c r="CR38" s="581">
        <v>2734862</v>
      </c>
      <c r="CS38" s="582"/>
      <c r="CT38" s="582"/>
      <c r="CU38" s="582"/>
      <c r="CV38" s="582"/>
      <c r="CW38" s="582"/>
      <c r="CX38" s="582"/>
      <c r="CY38" s="583"/>
      <c r="CZ38" s="584">
        <v>10.8</v>
      </c>
      <c r="DA38" s="602"/>
      <c r="DB38" s="602"/>
      <c r="DC38" s="603"/>
      <c r="DD38" s="587">
        <v>2389720</v>
      </c>
      <c r="DE38" s="582"/>
      <c r="DF38" s="582"/>
      <c r="DG38" s="582"/>
      <c r="DH38" s="582"/>
      <c r="DI38" s="582"/>
      <c r="DJ38" s="582"/>
      <c r="DK38" s="583"/>
      <c r="DL38" s="587">
        <v>1806853</v>
      </c>
      <c r="DM38" s="582"/>
      <c r="DN38" s="582"/>
      <c r="DO38" s="582"/>
      <c r="DP38" s="582"/>
      <c r="DQ38" s="582"/>
      <c r="DR38" s="582"/>
      <c r="DS38" s="582"/>
      <c r="DT38" s="582"/>
      <c r="DU38" s="582"/>
      <c r="DV38" s="583"/>
      <c r="DW38" s="604">
        <v>13.1</v>
      </c>
      <c r="DX38" s="605"/>
      <c r="DY38" s="605"/>
      <c r="DZ38" s="605"/>
      <c r="EA38" s="605"/>
      <c r="EB38" s="605"/>
      <c r="EC38" s="606"/>
    </row>
    <row r="39" spans="2:133" ht="11.25" customHeight="1">
      <c r="AQ39" s="607" t="s">
        <v>275</v>
      </c>
      <c r="AR39" s="608"/>
      <c r="AS39" s="608"/>
      <c r="AT39" s="608"/>
      <c r="AU39" s="608"/>
      <c r="AV39" s="608"/>
      <c r="AW39" s="608"/>
      <c r="AX39" s="608"/>
      <c r="AY39" s="609"/>
      <c r="AZ39" s="581">
        <v>26767</v>
      </c>
      <c r="BA39" s="582"/>
      <c r="BB39" s="582"/>
      <c r="BC39" s="582"/>
      <c r="BD39" s="600"/>
      <c r="BE39" s="600"/>
      <c r="BF39" s="610"/>
      <c r="BG39" s="615" t="s">
        <v>276</v>
      </c>
      <c r="BH39" s="616"/>
      <c r="BI39" s="616"/>
      <c r="BJ39" s="616"/>
      <c r="BK39" s="616"/>
      <c r="BL39" s="94"/>
      <c r="BM39" s="611" t="s">
        <v>277</v>
      </c>
      <c r="BN39" s="611"/>
      <c r="BO39" s="611"/>
      <c r="BP39" s="611"/>
      <c r="BQ39" s="611"/>
      <c r="BR39" s="611"/>
      <c r="BS39" s="611"/>
      <c r="BT39" s="611"/>
      <c r="BU39" s="612"/>
      <c r="BV39" s="581">
        <v>75</v>
      </c>
      <c r="BW39" s="582"/>
      <c r="BX39" s="582"/>
      <c r="BY39" s="582"/>
      <c r="BZ39" s="582"/>
      <c r="CA39" s="582"/>
      <c r="CB39" s="613"/>
      <c r="CD39" s="614" t="s">
        <v>278</v>
      </c>
      <c r="CE39" s="611"/>
      <c r="CF39" s="611"/>
      <c r="CG39" s="611"/>
      <c r="CH39" s="611"/>
      <c r="CI39" s="611"/>
      <c r="CJ39" s="611"/>
      <c r="CK39" s="611"/>
      <c r="CL39" s="611"/>
      <c r="CM39" s="611"/>
      <c r="CN39" s="611"/>
      <c r="CO39" s="611"/>
      <c r="CP39" s="611"/>
      <c r="CQ39" s="612"/>
      <c r="CR39" s="581">
        <v>1859080</v>
      </c>
      <c r="CS39" s="600"/>
      <c r="CT39" s="600"/>
      <c r="CU39" s="600"/>
      <c r="CV39" s="600"/>
      <c r="CW39" s="600"/>
      <c r="CX39" s="600"/>
      <c r="CY39" s="601"/>
      <c r="CZ39" s="584">
        <v>7.3</v>
      </c>
      <c r="DA39" s="602"/>
      <c r="DB39" s="602"/>
      <c r="DC39" s="603"/>
      <c r="DD39" s="587">
        <v>815376</v>
      </c>
      <c r="DE39" s="600"/>
      <c r="DF39" s="600"/>
      <c r="DG39" s="600"/>
      <c r="DH39" s="600"/>
      <c r="DI39" s="600"/>
      <c r="DJ39" s="600"/>
      <c r="DK39" s="601"/>
      <c r="DL39" s="587" t="s">
        <v>65</v>
      </c>
      <c r="DM39" s="600"/>
      <c r="DN39" s="600"/>
      <c r="DO39" s="600"/>
      <c r="DP39" s="600"/>
      <c r="DQ39" s="600"/>
      <c r="DR39" s="600"/>
      <c r="DS39" s="600"/>
      <c r="DT39" s="600"/>
      <c r="DU39" s="600"/>
      <c r="DV39" s="601"/>
      <c r="DW39" s="604" t="s">
        <v>65</v>
      </c>
      <c r="DX39" s="605"/>
      <c r="DY39" s="605"/>
      <c r="DZ39" s="605"/>
      <c r="EA39" s="605"/>
      <c r="EB39" s="605"/>
      <c r="EC39" s="606"/>
    </row>
    <row r="40" spans="2:133" ht="11.25" customHeight="1">
      <c r="B40" s="88"/>
      <c r="C40" s="88"/>
      <c r="D40" s="88"/>
      <c r="E40" s="88"/>
      <c r="F40" s="88"/>
      <c r="G40" s="88"/>
      <c r="H40" s="88"/>
      <c r="I40" s="88"/>
      <c r="J40" s="88"/>
      <c r="K40" s="88"/>
      <c r="L40" s="88"/>
      <c r="M40" s="88"/>
      <c r="N40" s="88"/>
      <c r="O40" s="88"/>
      <c r="P40" s="88"/>
      <c r="Q40" s="88"/>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Q40" s="607" t="s">
        <v>279</v>
      </c>
      <c r="AR40" s="608"/>
      <c r="AS40" s="608"/>
      <c r="AT40" s="608"/>
      <c r="AU40" s="608"/>
      <c r="AV40" s="608"/>
      <c r="AW40" s="608"/>
      <c r="AX40" s="608"/>
      <c r="AY40" s="609"/>
      <c r="AZ40" s="581">
        <v>886504</v>
      </c>
      <c r="BA40" s="582"/>
      <c r="BB40" s="582"/>
      <c r="BC40" s="582"/>
      <c r="BD40" s="600"/>
      <c r="BE40" s="600"/>
      <c r="BF40" s="610"/>
      <c r="BG40" s="615"/>
      <c r="BH40" s="616"/>
      <c r="BI40" s="616"/>
      <c r="BJ40" s="616"/>
      <c r="BK40" s="616"/>
      <c r="BL40" s="94"/>
      <c r="BM40" s="611" t="s">
        <v>280</v>
      </c>
      <c r="BN40" s="611"/>
      <c r="BO40" s="611"/>
      <c r="BP40" s="611"/>
      <c r="BQ40" s="611"/>
      <c r="BR40" s="611"/>
      <c r="BS40" s="611"/>
      <c r="BT40" s="611"/>
      <c r="BU40" s="612"/>
      <c r="BV40" s="581">
        <v>172</v>
      </c>
      <c r="BW40" s="582"/>
      <c r="BX40" s="582"/>
      <c r="BY40" s="582"/>
      <c r="BZ40" s="582"/>
      <c r="CA40" s="582"/>
      <c r="CB40" s="613"/>
      <c r="CD40" s="614" t="s">
        <v>281</v>
      </c>
      <c r="CE40" s="611"/>
      <c r="CF40" s="611"/>
      <c r="CG40" s="611"/>
      <c r="CH40" s="611"/>
      <c r="CI40" s="611"/>
      <c r="CJ40" s="611"/>
      <c r="CK40" s="611"/>
      <c r="CL40" s="611"/>
      <c r="CM40" s="611"/>
      <c r="CN40" s="611"/>
      <c r="CO40" s="611"/>
      <c r="CP40" s="611"/>
      <c r="CQ40" s="612"/>
      <c r="CR40" s="581">
        <v>584780</v>
      </c>
      <c r="CS40" s="582"/>
      <c r="CT40" s="582"/>
      <c r="CU40" s="582"/>
      <c r="CV40" s="582"/>
      <c r="CW40" s="582"/>
      <c r="CX40" s="582"/>
      <c r="CY40" s="583"/>
      <c r="CZ40" s="584">
        <v>2.2999999999999998</v>
      </c>
      <c r="DA40" s="602"/>
      <c r="DB40" s="602"/>
      <c r="DC40" s="603"/>
      <c r="DD40" s="587">
        <v>400</v>
      </c>
      <c r="DE40" s="582"/>
      <c r="DF40" s="582"/>
      <c r="DG40" s="582"/>
      <c r="DH40" s="582"/>
      <c r="DI40" s="582"/>
      <c r="DJ40" s="582"/>
      <c r="DK40" s="583"/>
      <c r="DL40" s="587" t="s">
        <v>65</v>
      </c>
      <c r="DM40" s="582"/>
      <c r="DN40" s="582"/>
      <c r="DO40" s="582"/>
      <c r="DP40" s="582"/>
      <c r="DQ40" s="582"/>
      <c r="DR40" s="582"/>
      <c r="DS40" s="582"/>
      <c r="DT40" s="582"/>
      <c r="DU40" s="582"/>
      <c r="DV40" s="583"/>
      <c r="DW40" s="604" t="s">
        <v>65</v>
      </c>
      <c r="DX40" s="605"/>
      <c r="DY40" s="605"/>
      <c r="DZ40" s="605"/>
      <c r="EA40" s="605"/>
      <c r="EB40" s="605"/>
      <c r="EC40" s="606"/>
    </row>
    <row r="41" spans="2:133" ht="11.25" customHeight="1">
      <c r="B41" s="88"/>
      <c r="C41" s="88"/>
      <c r="D41" s="88"/>
      <c r="E41" s="88"/>
      <c r="F41" s="88"/>
      <c r="G41" s="88"/>
      <c r="H41" s="88"/>
      <c r="I41" s="88"/>
      <c r="J41" s="88"/>
      <c r="K41" s="88"/>
      <c r="L41" s="88"/>
      <c r="M41" s="88"/>
      <c r="N41" s="88"/>
      <c r="O41" s="88"/>
      <c r="P41" s="88"/>
      <c r="Q41" s="88"/>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Q41" s="619" t="s">
        <v>282</v>
      </c>
      <c r="AR41" s="620"/>
      <c r="AS41" s="620"/>
      <c r="AT41" s="620"/>
      <c r="AU41" s="620"/>
      <c r="AV41" s="620"/>
      <c r="AW41" s="620"/>
      <c r="AX41" s="620"/>
      <c r="AY41" s="621"/>
      <c r="AZ41" s="565">
        <v>1667572</v>
      </c>
      <c r="BA41" s="622"/>
      <c r="BB41" s="622"/>
      <c r="BC41" s="622"/>
      <c r="BD41" s="566"/>
      <c r="BE41" s="566"/>
      <c r="BF41" s="623"/>
      <c r="BG41" s="617"/>
      <c r="BH41" s="618"/>
      <c r="BI41" s="618"/>
      <c r="BJ41" s="618"/>
      <c r="BK41" s="618"/>
      <c r="BL41" s="96"/>
      <c r="BM41" s="620" t="s">
        <v>283</v>
      </c>
      <c r="BN41" s="620"/>
      <c r="BO41" s="620"/>
      <c r="BP41" s="620"/>
      <c r="BQ41" s="620"/>
      <c r="BR41" s="620"/>
      <c r="BS41" s="620"/>
      <c r="BT41" s="620"/>
      <c r="BU41" s="621"/>
      <c r="BV41" s="565">
        <v>448</v>
      </c>
      <c r="BW41" s="622"/>
      <c r="BX41" s="622"/>
      <c r="BY41" s="622"/>
      <c r="BZ41" s="622"/>
      <c r="CA41" s="622"/>
      <c r="CB41" s="624"/>
      <c r="CD41" s="614" t="s">
        <v>284</v>
      </c>
      <c r="CE41" s="611"/>
      <c r="CF41" s="611"/>
      <c r="CG41" s="611"/>
      <c r="CH41" s="611"/>
      <c r="CI41" s="611"/>
      <c r="CJ41" s="611"/>
      <c r="CK41" s="611"/>
      <c r="CL41" s="611"/>
      <c r="CM41" s="611"/>
      <c r="CN41" s="611"/>
      <c r="CO41" s="611"/>
      <c r="CP41" s="611"/>
      <c r="CQ41" s="612"/>
      <c r="CR41" s="581" t="s">
        <v>285</v>
      </c>
      <c r="CS41" s="600"/>
      <c r="CT41" s="600"/>
      <c r="CU41" s="600"/>
      <c r="CV41" s="600"/>
      <c r="CW41" s="600"/>
      <c r="CX41" s="600"/>
      <c r="CY41" s="601"/>
      <c r="CZ41" s="584" t="s">
        <v>285</v>
      </c>
      <c r="DA41" s="602"/>
      <c r="DB41" s="602"/>
      <c r="DC41" s="603"/>
      <c r="DD41" s="587" t="s">
        <v>285</v>
      </c>
      <c r="DE41" s="600"/>
      <c r="DF41" s="600"/>
      <c r="DG41" s="600"/>
      <c r="DH41" s="600"/>
      <c r="DI41" s="600"/>
      <c r="DJ41" s="600"/>
      <c r="DK41" s="601"/>
      <c r="DL41" s="588"/>
      <c r="DM41" s="589"/>
      <c r="DN41" s="589"/>
      <c r="DO41" s="589"/>
      <c r="DP41" s="589"/>
      <c r="DQ41" s="589"/>
      <c r="DR41" s="589"/>
      <c r="DS41" s="589"/>
      <c r="DT41" s="589"/>
      <c r="DU41" s="589"/>
      <c r="DV41" s="590"/>
      <c r="DW41" s="591"/>
      <c r="DX41" s="592"/>
      <c r="DY41" s="592"/>
      <c r="DZ41" s="592"/>
      <c r="EA41" s="592"/>
      <c r="EB41" s="592"/>
      <c r="EC41" s="593"/>
    </row>
    <row r="42" spans="2:133" ht="11.25" customHeight="1">
      <c r="B42" s="88" t="s">
        <v>286</v>
      </c>
      <c r="C42" s="88"/>
      <c r="D42" s="88"/>
      <c r="E42" s="88"/>
      <c r="F42" s="88"/>
      <c r="G42" s="88"/>
      <c r="H42" s="88"/>
      <c r="I42" s="88"/>
      <c r="J42" s="88"/>
      <c r="K42" s="88"/>
      <c r="L42" s="88"/>
      <c r="M42" s="88"/>
      <c r="N42" s="88"/>
      <c r="O42" s="88"/>
      <c r="P42" s="88"/>
      <c r="Q42" s="88"/>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BV42" s="97"/>
      <c r="BW42" s="97"/>
      <c r="BX42" s="97"/>
      <c r="BY42" s="97"/>
      <c r="BZ42" s="97"/>
      <c r="CA42" s="97"/>
      <c r="CB42" s="97"/>
      <c r="CD42" s="578" t="s">
        <v>287</v>
      </c>
      <c r="CE42" s="579"/>
      <c r="CF42" s="579"/>
      <c r="CG42" s="579"/>
      <c r="CH42" s="579"/>
      <c r="CI42" s="579"/>
      <c r="CJ42" s="579"/>
      <c r="CK42" s="579"/>
      <c r="CL42" s="579"/>
      <c r="CM42" s="579"/>
      <c r="CN42" s="579"/>
      <c r="CO42" s="579"/>
      <c r="CP42" s="579"/>
      <c r="CQ42" s="580"/>
      <c r="CR42" s="581">
        <v>3756293</v>
      </c>
      <c r="CS42" s="582"/>
      <c r="CT42" s="582"/>
      <c r="CU42" s="582"/>
      <c r="CV42" s="582"/>
      <c r="CW42" s="582"/>
      <c r="CX42" s="582"/>
      <c r="CY42" s="583"/>
      <c r="CZ42" s="584">
        <v>14.8</v>
      </c>
      <c r="DA42" s="585"/>
      <c r="DB42" s="585"/>
      <c r="DC42" s="586"/>
      <c r="DD42" s="587">
        <v>768965</v>
      </c>
      <c r="DE42" s="582"/>
      <c r="DF42" s="582"/>
      <c r="DG42" s="582"/>
      <c r="DH42" s="582"/>
      <c r="DI42" s="582"/>
      <c r="DJ42" s="582"/>
      <c r="DK42" s="583"/>
      <c r="DL42" s="588"/>
      <c r="DM42" s="589"/>
      <c r="DN42" s="589"/>
      <c r="DO42" s="589"/>
      <c r="DP42" s="589"/>
      <c r="DQ42" s="589"/>
      <c r="DR42" s="589"/>
      <c r="DS42" s="589"/>
      <c r="DT42" s="589"/>
      <c r="DU42" s="589"/>
      <c r="DV42" s="590"/>
      <c r="DW42" s="591"/>
      <c r="DX42" s="592"/>
      <c r="DY42" s="592"/>
      <c r="DZ42" s="592"/>
      <c r="EA42" s="592"/>
      <c r="EB42" s="592"/>
      <c r="EC42" s="593"/>
    </row>
    <row r="43" spans="2:133" ht="11.25" customHeight="1">
      <c r="B43" s="98" t="s">
        <v>288</v>
      </c>
      <c r="C43" s="88"/>
      <c r="D43" s="88"/>
      <c r="E43" s="88"/>
      <c r="F43" s="88"/>
      <c r="G43" s="88"/>
      <c r="H43" s="88"/>
      <c r="I43" s="88"/>
      <c r="J43" s="88"/>
      <c r="K43" s="88"/>
      <c r="L43" s="88"/>
      <c r="M43" s="88"/>
      <c r="N43" s="88"/>
      <c r="O43" s="88"/>
      <c r="P43" s="88"/>
      <c r="Q43" s="88"/>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CD43" s="578" t="s">
        <v>289</v>
      </c>
      <c r="CE43" s="579"/>
      <c r="CF43" s="579"/>
      <c r="CG43" s="579"/>
      <c r="CH43" s="579"/>
      <c r="CI43" s="579"/>
      <c r="CJ43" s="579"/>
      <c r="CK43" s="579"/>
      <c r="CL43" s="579"/>
      <c r="CM43" s="579"/>
      <c r="CN43" s="579"/>
      <c r="CO43" s="579"/>
      <c r="CP43" s="579"/>
      <c r="CQ43" s="580"/>
      <c r="CR43" s="581">
        <v>134558</v>
      </c>
      <c r="CS43" s="600"/>
      <c r="CT43" s="600"/>
      <c r="CU43" s="600"/>
      <c r="CV43" s="600"/>
      <c r="CW43" s="600"/>
      <c r="CX43" s="600"/>
      <c r="CY43" s="601"/>
      <c r="CZ43" s="584">
        <v>0.5</v>
      </c>
      <c r="DA43" s="602"/>
      <c r="DB43" s="602"/>
      <c r="DC43" s="603"/>
      <c r="DD43" s="587">
        <v>124046</v>
      </c>
      <c r="DE43" s="600"/>
      <c r="DF43" s="600"/>
      <c r="DG43" s="600"/>
      <c r="DH43" s="600"/>
      <c r="DI43" s="600"/>
      <c r="DJ43" s="600"/>
      <c r="DK43" s="601"/>
      <c r="DL43" s="588"/>
      <c r="DM43" s="589"/>
      <c r="DN43" s="589"/>
      <c r="DO43" s="589"/>
      <c r="DP43" s="589"/>
      <c r="DQ43" s="589"/>
      <c r="DR43" s="589"/>
      <c r="DS43" s="589"/>
      <c r="DT43" s="589"/>
      <c r="DU43" s="589"/>
      <c r="DV43" s="590"/>
      <c r="DW43" s="591"/>
      <c r="DX43" s="592"/>
      <c r="DY43" s="592"/>
      <c r="DZ43" s="592"/>
      <c r="EA43" s="592"/>
      <c r="EB43" s="592"/>
      <c r="EC43" s="593"/>
    </row>
    <row r="44" spans="2:133" ht="11.25" customHeight="1">
      <c r="B44" s="99" t="s">
        <v>290</v>
      </c>
      <c r="CD44" s="594" t="s">
        <v>242</v>
      </c>
      <c r="CE44" s="595"/>
      <c r="CF44" s="578" t="s">
        <v>291</v>
      </c>
      <c r="CG44" s="579"/>
      <c r="CH44" s="579"/>
      <c r="CI44" s="579"/>
      <c r="CJ44" s="579"/>
      <c r="CK44" s="579"/>
      <c r="CL44" s="579"/>
      <c r="CM44" s="579"/>
      <c r="CN44" s="579"/>
      <c r="CO44" s="579"/>
      <c r="CP44" s="579"/>
      <c r="CQ44" s="580"/>
      <c r="CR44" s="581">
        <v>3514830</v>
      </c>
      <c r="CS44" s="582"/>
      <c r="CT44" s="582"/>
      <c r="CU44" s="582"/>
      <c r="CV44" s="582"/>
      <c r="CW44" s="582"/>
      <c r="CX44" s="582"/>
      <c r="CY44" s="583"/>
      <c r="CZ44" s="584">
        <v>13.8</v>
      </c>
      <c r="DA44" s="585"/>
      <c r="DB44" s="585"/>
      <c r="DC44" s="586"/>
      <c r="DD44" s="587">
        <v>630051</v>
      </c>
      <c r="DE44" s="582"/>
      <c r="DF44" s="582"/>
      <c r="DG44" s="582"/>
      <c r="DH44" s="582"/>
      <c r="DI44" s="582"/>
      <c r="DJ44" s="582"/>
      <c r="DK44" s="583"/>
      <c r="DL44" s="588"/>
      <c r="DM44" s="589"/>
      <c r="DN44" s="589"/>
      <c r="DO44" s="589"/>
      <c r="DP44" s="589"/>
      <c r="DQ44" s="589"/>
      <c r="DR44" s="589"/>
      <c r="DS44" s="589"/>
      <c r="DT44" s="589"/>
      <c r="DU44" s="589"/>
      <c r="DV44" s="590"/>
      <c r="DW44" s="591"/>
      <c r="DX44" s="592"/>
      <c r="DY44" s="592"/>
      <c r="DZ44" s="592"/>
      <c r="EA44" s="592"/>
      <c r="EB44" s="592"/>
      <c r="EC44" s="593"/>
    </row>
    <row r="45" spans="2:133" ht="11.25" customHeight="1">
      <c r="CD45" s="596"/>
      <c r="CE45" s="597"/>
      <c r="CF45" s="578" t="s">
        <v>292</v>
      </c>
      <c r="CG45" s="579"/>
      <c r="CH45" s="579"/>
      <c r="CI45" s="579"/>
      <c r="CJ45" s="579"/>
      <c r="CK45" s="579"/>
      <c r="CL45" s="579"/>
      <c r="CM45" s="579"/>
      <c r="CN45" s="579"/>
      <c r="CO45" s="579"/>
      <c r="CP45" s="579"/>
      <c r="CQ45" s="580"/>
      <c r="CR45" s="581">
        <v>1061435</v>
      </c>
      <c r="CS45" s="600"/>
      <c r="CT45" s="600"/>
      <c r="CU45" s="600"/>
      <c r="CV45" s="600"/>
      <c r="CW45" s="600"/>
      <c r="CX45" s="600"/>
      <c r="CY45" s="601"/>
      <c r="CZ45" s="584">
        <v>4.2</v>
      </c>
      <c r="DA45" s="602"/>
      <c r="DB45" s="602"/>
      <c r="DC45" s="603"/>
      <c r="DD45" s="587">
        <v>47816</v>
      </c>
      <c r="DE45" s="600"/>
      <c r="DF45" s="600"/>
      <c r="DG45" s="600"/>
      <c r="DH45" s="600"/>
      <c r="DI45" s="600"/>
      <c r="DJ45" s="600"/>
      <c r="DK45" s="601"/>
      <c r="DL45" s="588"/>
      <c r="DM45" s="589"/>
      <c r="DN45" s="589"/>
      <c r="DO45" s="589"/>
      <c r="DP45" s="589"/>
      <c r="DQ45" s="589"/>
      <c r="DR45" s="589"/>
      <c r="DS45" s="589"/>
      <c r="DT45" s="589"/>
      <c r="DU45" s="589"/>
      <c r="DV45" s="590"/>
      <c r="DW45" s="591"/>
      <c r="DX45" s="592"/>
      <c r="DY45" s="592"/>
      <c r="DZ45" s="592"/>
      <c r="EA45" s="592"/>
      <c r="EB45" s="592"/>
      <c r="EC45" s="593"/>
    </row>
    <row r="46" spans="2:133" ht="11.25" customHeight="1">
      <c r="CD46" s="596"/>
      <c r="CE46" s="597"/>
      <c r="CF46" s="578" t="s">
        <v>293</v>
      </c>
      <c r="CG46" s="579"/>
      <c r="CH46" s="579"/>
      <c r="CI46" s="579"/>
      <c r="CJ46" s="579"/>
      <c r="CK46" s="579"/>
      <c r="CL46" s="579"/>
      <c r="CM46" s="579"/>
      <c r="CN46" s="579"/>
      <c r="CO46" s="579"/>
      <c r="CP46" s="579"/>
      <c r="CQ46" s="580"/>
      <c r="CR46" s="581">
        <v>2386061</v>
      </c>
      <c r="CS46" s="582"/>
      <c r="CT46" s="582"/>
      <c r="CU46" s="582"/>
      <c r="CV46" s="582"/>
      <c r="CW46" s="582"/>
      <c r="CX46" s="582"/>
      <c r="CY46" s="583"/>
      <c r="CZ46" s="584">
        <v>9.4</v>
      </c>
      <c r="DA46" s="585"/>
      <c r="DB46" s="585"/>
      <c r="DC46" s="586"/>
      <c r="DD46" s="587">
        <v>579432</v>
      </c>
      <c r="DE46" s="582"/>
      <c r="DF46" s="582"/>
      <c r="DG46" s="582"/>
      <c r="DH46" s="582"/>
      <c r="DI46" s="582"/>
      <c r="DJ46" s="582"/>
      <c r="DK46" s="583"/>
      <c r="DL46" s="588"/>
      <c r="DM46" s="589"/>
      <c r="DN46" s="589"/>
      <c r="DO46" s="589"/>
      <c r="DP46" s="589"/>
      <c r="DQ46" s="589"/>
      <c r="DR46" s="589"/>
      <c r="DS46" s="589"/>
      <c r="DT46" s="589"/>
      <c r="DU46" s="589"/>
      <c r="DV46" s="590"/>
      <c r="DW46" s="591"/>
      <c r="DX46" s="592"/>
      <c r="DY46" s="592"/>
      <c r="DZ46" s="592"/>
      <c r="EA46" s="592"/>
      <c r="EB46" s="592"/>
      <c r="EC46" s="593"/>
    </row>
    <row r="47" spans="2:133" ht="11.25" customHeight="1">
      <c r="CD47" s="596"/>
      <c r="CE47" s="597"/>
      <c r="CF47" s="578" t="s">
        <v>294</v>
      </c>
      <c r="CG47" s="579"/>
      <c r="CH47" s="579"/>
      <c r="CI47" s="579"/>
      <c r="CJ47" s="579"/>
      <c r="CK47" s="579"/>
      <c r="CL47" s="579"/>
      <c r="CM47" s="579"/>
      <c r="CN47" s="579"/>
      <c r="CO47" s="579"/>
      <c r="CP47" s="579"/>
      <c r="CQ47" s="580"/>
      <c r="CR47" s="581">
        <v>241463</v>
      </c>
      <c r="CS47" s="600"/>
      <c r="CT47" s="600"/>
      <c r="CU47" s="600"/>
      <c r="CV47" s="600"/>
      <c r="CW47" s="600"/>
      <c r="CX47" s="600"/>
      <c r="CY47" s="601"/>
      <c r="CZ47" s="584">
        <v>1</v>
      </c>
      <c r="DA47" s="602"/>
      <c r="DB47" s="602"/>
      <c r="DC47" s="603"/>
      <c r="DD47" s="587">
        <v>138914</v>
      </c>
      <c r="DE47" s="600"/>
      <c r="DF47" s="600"/>
      <c r="DG47" s="600"/>
      <c r="DH47" s="600"/>
      <c r="DI47" s="600"/>
      <c r="DJ47" s="600"/>
      <c r="DK47" s="601"/>
      <c r="DL47" s="588"/>
      <c r="DM47" s="589"/>
      <c r="DN47" s="589"/>
      <c r="DO47" s="589"/>
      <c r="DP47" s="589"/>
      <c r="DQ47" s="589"/>
      <c r="DR47" s="589"/>
      <c r="DS47" s="589"/>
      <c r="DT47" s="589"/>
      <c r="DU47" s="589"/>
      <c r="DV47" s="590"/>
      <c r="DW47" s="591"/>
      <c r="DX47" s="592"/>
      <c r="DY47" s="592"/>
      <c r="DZ47" s="592"/>
      <c r="EA47" s="592"/>
      <c r="EB47" s="592"/>
      <c r="EC47" s="593"/>
    </row>
    <row r="48" spans="2:133">
      <c r="CD48" s="598"/>
      <c r="CE48" s="599"/>
      <c r="CF48" s="578" t="s">
        <v>295</v>
      </c>
      <c r="CG48" s="579"/>
      <c r="CH48" s="579"/>
      <c r="CI48" s="579"/>
      <c r="CJ48" s="579"/>
      <c r="CK48" s="579"/>
      <c r="CL48" s="579"/>
      <c r="CM48" s="579"/>
      <c r="CN48" s="579"/>
      <c r="CO48" s="579"/>
      <c r="CP48" s="579"/>
      <c r="CQ48" s="580"/>
      <c r="CR48" s="581" t="s">
        <v>65</v>
      </c>
      <c r="CS48" s="582"/>
      <c r="CT48" s="582"/>
      <c r="CU48" s="582"/>
      <c r="CV48" s="582"/>
      <c r="CW48" s="582"/>
      <c r="CX48" s="582"/>
      <c r="CY48" s="583"/>
      <c r="CZ48" s="584" t="s">
        <v>65</v>
      </c>
      <c r="DA48" s="585"/>
      <c r="DB48" s="585"/>
      <c r="DC48" s="586"/>
      <c r="DD48" s="587" t="s">
        <v>65</v>
      </c>
      <c r="DE48" s="582"/>
      <c r="DF48" s="582"/>
      <c r="DG48" s="582"/>
      <c r="DH48" s="582"/>
      <c r="DI48" s="582"/>
      <c r="DJ48" s="582"/>
      <c r="DK48" s="583"/>
      <c r="DL48" s="588"/>
      <c r="DM48" s="589"/>
      <c r="DN48" s="589"/>
      <c r="DO48" s="589"/>
      <c r="DP48" s="589"/>
      <c r="DQ48" s="589"/>
      <c r="DR48" s="589"/>
      <c r="DS48" s="589"/>
      <c r="DT48" s="589"/>
      <c r="DU48" s="589"/>
      <c r="DV48" s="590"/>
      <c r="DW48" s="591"/>
      <c r="DX48" s="592"/>
      <c r="DY48" s="592"/>
      <c r="DZ48" s="592"/>
      <c r="EA48" s="592"/>
      <c r="EB48" s="592"/>
      <c r="EC48" s="593"/>
    </row>
    <row r="49" spans="82:133" ht="11.25" customHeight="1">
      <c r="CD49" s="562" t="s">
        <v>296</v>
      </c>
      <c r="CE49" s="563"/>
      <c r="CF49" s="563"/>
      <c r="CG49" s="563"/>
      <c r="CH49" s="563"/>
      <c r="CI49" s="563"/>
      <c r="CJ49" s="563"/>
      <c r="CK49" s="563"/>
      <c r="CL49" s="563"/>
      <c r="CM49" s="563"/>
      <c r="CN49" s="563"/>
      <c r="CO49" s="563"/>
      <c r="CP49" s="563"/>
      <c r="CQ49" s="564"/>
      <c r="CR49" s="565">
        <v>25386731</v>
      </c>
      <c r="CS49" s="566"/>
      <c r="CT49" s="566"/>
      <c r="CU49" s="566"/>
      <c r="CV49" s="566"/>
      <c r="CW49" s="566"/>
      <c r="CX49" s="566"/>
      <c r="CY49" s="567"/>
      <c r="CZ49" s="568">
        <v>100</v>
      </c>
      <c r="DA49" s="569"/>
      <c r="DB49" s="569"/>
      <c r="DC49" s="570"/>
      <c r="DD49" s="571">
        <v>15404613</v>
      </c>
      <c r="DE49" s="566"/>
      <c r="DF49" s="566"/>
      <c r="DG49" s="566"/>
      <c r="DH49" s="566"/>
      <c r="DI49" s="566"/>
      <c r="DJ49" s="566"/>
      <c r="DK49" s="567"/>
      <c r="DL49" s="572"/>
      <c r="DM49" s="573"/>
      <c r="DN49" s="573"/>
      <c r="DO49" s="573"/>
      <c r="DP49" s="573"/>
      <c r="DQ49" s="573"/>
      <c r="DR49" s="573"/>
      <c r="DS49" s="573"/>
      <c r="DT49" s="573"/>
      <c r="DU49" s="573"/>
      <c r="DV49" s="574"/>
      <c r="DW49" s="575"/>
      <c r="DX49" s="576"/>
      <c r="DY49" s="576"/>
      <c r="DZ49" s="576"/>
      <c r="EA49" s="576"/>
      <c r="EB49" s="576"/>
      <c r="EC49" s="577"/>
    </row>
    <row r="50" spans="82:133" hidden="1"/>
    <row r="51" spans="82:133" hidden="1"/>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70" zoomScaleSheetLayoutView="70" workbookViewId="0"/>
  </sheetViews>
  <sheetFormatPr defaultColWidth="0" defaultRowHeight="13.5" zeroHeight="1"/>
  <cols>
    <col min="1" max="130" width="2.75" style="147" customWidth="1"/>
    <col min="131" max="131" width="1.625" style="147" customWidth="1"/>
    <col min="132" max="16384" width="9" style="147" hidden="1"/>
  </cols>
  <sheetData>
    <row r="1" spans="1:131" s="105" customFormat="1" ht="11.25" customHeight="1" thickBot="1">
      <c r="A1" s="100"/>
      <c r="B1" s="100"/>
      <c r="C1" s="100"/>
      <c r="D1" s="100"/>
      <c r="E1" s="100"/>
      <c r="F1" s="100"/>
      <c r="G1" s="100"/>
      <c r="H1" s="100"/>
      <c r="I1" s="100"/>
      <c r="J1" s="100"/>
      <c r="K1" s="100"/>
      <c r="L1" s="100"/>
      <c r="M1" s="100"/>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2"/>
      <c r="DQ1" s="103"/>
      <c r="DR1" s="103"/>
      <c r="DS1" s="103"/>
      <c r="DT1" s="103"/>
      <c r="DU1" s="103"/>
      <c r="DV1" s="103"/>
      <c r="DW1" s="103"/>
      <c r="DX1" s="103"/>
      <c r="DY1" s="103"/>
      <c r="DZ1" s="103"/>
      <c r="EA1" s="104"/>
    </row>
    <row r="2" spans="1:131" s="109" customFormat="1" ht="26.25" customHeight="1" thickBot="1">
      <c r="A2" s="106" t="s">
        <v>297</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100" t="s">
        <v>298</v>
      </c>
      <c r="DK2" s="1101"/>
      <c r="DL2" s="1101"/>
      <c r="DM2" s="1101"/>
      <c r="DN2" s="1101"/>
      <c r="DO2" s="1102"/>
      <c r="DP2" s="107"/>
      <c r="DQ2" s="1100" t="s">
        <v>299</v>
      </c>
      <c r="DR2" s="1101"/>
      <c r="DS2" s="1101"/>
      <c r="DT2" s="1101"/>
      <c r="DU2" s="1101"/>
      <c r="DV2" s="1101"/>
      <c r="DW2" s="1101"/>
      <c r="DX2" s="1101"/>
      <c r="DY2" s="1101"/>
      <c r="DZ2" s="1102"/>
      <c r="EA2" s="108"/>
    </row>
    <row r="3" spans="1:131" s="105" customFormat="1" ht="11.2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4"/>
    </row>
    <row r="4" spans="1:131" s="113" customFormat="1" ht="26.25" customHeight="1" thickBot="1">
      <c r="A4" s="1053" t="s">
        <v>300</v>
      </c>
      <c r="B4" s="1053"/>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3"/>
      <c r="AP4" s="1053"/>
      <c r="AQ4" s="1053"/>
      <c r="AR4" s="1053"/>
      <c r="AS4" s="1053"/>
      <c r="AT4" s="1053"/>
      <c r="AU4" s="1053"/>
      <c r="AV4" s="1053"/>
      <c r="AW4" s="1053"/>
      <c r="AX4" s="1053"/>
      <c r="AY4" s="1053"/>
      <c r="AZ4" s="110"/>
      <c r="BA4" s="110"/>
      <c r="BB4" s="110"/>
      <c r="BC4" s="110"/>
      <c r="BD4" s="110"/>
      <c r="BE4" s="111"/>
      <c r="BF4" s="111"/>
      <c r="BG4" s="111"/>
      <c r="BH4" s="111"/>
      <c r="BI4" s="111"/>
      <c r="BJ4" s="111"/>
      <c r="BK4" s="111"/>
      <c r="BL4" s="111"/>
      <c r="BM4" s="111"/>
      <c r="BN4" s="111"/>
      <c r="BO4" s="111"/>
      <c r="BP4" s="111"/>
      <c r="BQ4" s="110" t="s">
        <v>301</v>
      </c>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2"/>
    </row>
    <row r="5" spans="1:131" s="113" customFormat="1" ht="26.25" customHeight="1">
      <c r="A5" s="985" t="s">
        <v>302</v>
      </c>
      <c r="B5" s="986"/>
      <c r="C5" s="986"/>
      <c r="D5" s="986"/>
      <c r="E5" s="986"/>
      <c r="F5" s="986"/>
      <c r="G5" s="986"/>
      <c r="H5" s="986"/>
      <c r="I5" s="986"/>
      <c r="J5" s="986"/>
      <c r="K5" s="986"/>
      <c r="L5" s="986"/>
      <c r="M5" s="986"/>
      <c r="N5" s="986"/>
      <c r="O5" s="986"/>
      <c r="P5" s="987"/>
      <c r="Q5" s="991" t="s">
        <v>303</v>
      </c>
      <c r="R5" s="992"/>
      <c r="S5" s="992"/>
      <c r="T5" s="992"/>
      <c r="U5" s="993"/>
      <c r="V5" s="991" t="s">
        <v>304</v>
      </c>
      <c r="W5" s="992"/>
      <c r="X5" s="992"/>
      <c r="Y5" s="992"/>
      <c r="Z5" s="993"/>
      <c r="AA5" s="991" t="s">
        <v>305</v>
      </c>
      <c r="AB5" s="992"/>
      <c r="AC5" s="992"/>
      <c r="AD5" s="992"/>
      <c r="AE5" s="992"/>
      <c r="AF5" s="1103" t="s">
        <v>306</v>
      </c>
      <c r="AG5" s="992"/>
      <c r="AH5" s="992"/>
      <c r="AI5" s="992"/>
      <c r="AJ5" s="1007"/>
      <c r="AK5" s="992" t="s">
        <v>307</v>
      </c>
      <c r="AL5" s="992"/>
      <c r="AM5" s="992"/>
      <c r="AN5" s="992"/>
      <c r="AO5" s="993"/>
      <c r="AP5" s="991" t="s">
        <v>308</v>
      </c>
      <c r="AQ5" s="992"/>
      <c r="AR5" s="992"/>
      <c r="AS5" s="992"/>
      <c r="AT5" s="993"/>
      <c r="AU5" s="991" t="s">
        <v>309</v>
      </c>
      <c r="AV5" s="992"/>
      <c r="AW5" s="992"/>
      <c r="AX5" s="992"/>
      <c r="AY5" s="1007"/>
      <c r="AZ5" s="114"/>
      <c r="BA5" s="114"/>
      <c r="BB5" s="114"/>
      <c r="BC5" s="114"/>
      <c r="BD5" s="114"/>
      <c r="BE5" s="115"/>
      <c r="BF5" s="115"/>
      <c r="BG5" s="115"/>
      <c r="BH5" s="115"/>
      <c r="BI5" s="115"/>
      <c r="BJ5" s="115"/>
      <c r="BK5" s="115"/>
      <c r="BL5" s="115"/>
      <c r="BM5" s="115"/>
      <c r="BN5" s="115"/>
      <c r="BO5" s="115"/>
      <c r="BP5" s="115"/>
      <c r="BQ5" s="985" t="s">
        <v>310</v>
      </c>
      <c r="BR5" s="986"/>
      <c r="BS5" s="986"/>
      <c r="BT5" s="986"/>
      <c r="BU5" s="986"/>
      <c r="BV5" s="986"/>
      <c r="BW5" s="986"/>
      <c r="BX5" s="986"/>
      <c r="BY5" s="986"/>
      <c r="BZ5" s="986"/>
      <c r="CA5" s="986"/>
      <c r="CB5" s="986"/>
      <c r="CC5" s="986"/>
      <c r="CD5" s="986"/>
      <c r="CE5" s="986"/>
      <c r="CF5" s="986"/>
      <c r="CG5" s="987"/>
      <c r="CH5" s="991" t="s">
        <v>311</v>
      </c>
      <c r="CI5" s="992"/>
      <c r="CJ5" s="992"/>
      <c r="CK5" s="992"/>
      <c r="CL5" s="993"/>
      <c r="CM5" s="991" t="s">
        <v>312</v>
      </c>
      <c r="CN5" s="992"/>
      <c r="CO5" s="992"/>
      <c r="CP5" s="992"/>
      <c r="CQ5" s="993"/>
      <c r="CR5" s="991" t="s">
        <v>313</v>
      </c>
      <c r="CS5" s="992"/>
      <c r="CT5" s="992"/>
      <c r="CU5" s="992"/>
      <c r="CV5" s="993"/>
      <c r="CW5" s="991" t="s">
        <v>314</v>
      </c>
      <c r="CX5" s="992"/>
      <c r="CY5" s="992"/>
      <c r="CZ5" s="992"/>
      <c r="DA5" s="993"/>
      <c r="DB5" s="991" t="s">
        <v>315</v>
      </c>
      <c r="DC5" s="992"/>
      <c r="DD5" s="992"/>
      <c r="DE5" s="992"/>
      <c r="DF5" s="993"/>
      <c r="DG5" s="1088" t="s">
        <v>316</v>
      </c>
      <c r="DH5" s="1089"/>
      <c r="DI5" s="1089"/>
      <c r="DJ5" s="1089"/>
      <c r="DK5" s="1090"/>
      <c r="DL5" s="1088" t="s">
        <v>317</v>
      </c>
      <c r="DM5" s="1089"/>
      <c r="DN5" s="1089"/>
      <c r="DO5" s="1089"/>
      <c r="DP5" s="1090"/>
      <c r="DQ5" s="991" t="s">
        <v>318</v>
      </c>
      <c r="DR5" s="992"/>
      <c r="DS5" s="992"/>
      <c r="DT5" s="992"/>
      <c r="DU5" s="993"/>
      <c r="DV5" s="991" t="s">
        <v>309</v>
      </c>
      <c r="DW5" s="992"/>
      <c r="DX5" s="992"/>
      <c r="DY5" s="992"/>
      <c r="DZ5" s="1007"/>
      <c r="EA5" s="112"/>
    </row>
    <row r="6" spans="1:131" s="113" customFormat="1" ht="26.25" customHeight="1" thickBot="1">
      <c r="A6" s="988"/>
      <c r="B6" s="989"/>
      <c r="C6" s="989"/>
      <c r="D6" s="989"/>
      <c r="E6" s="989"/>
      <c r="F6" s="989"/>
      <c r="G6" s="989"/>
      <c r="H6" s="989"/>
      <c r="I6" s="989"/>
      <c r="J6" s="989"/>
      <c r="K6" s="989"/>
      <c r="L6" s="989"/>
      <c r="M6" s="989"/>
      <c r="N6" s="989"/>
      <c r="O6" s="989"/>
      <c r="P6" s="990"/>
      <c r="Q6" s="994"/>
      <c r="R6" s="995"/>
      <c r="S6" s="995"/>
      <c r="T6" s="995"/>
      <c r="U6" s="996"/>
      <c r="V6" s="994"/>
      <c r="W6" s="995"/>
      <c r="X6" s="995"/>
      <c r="Y6" s="995"/>
      <c r="Z6" s="996"/>
      <c r="AA6" s="994"/>
      <c r="AB6" s="995"/>
      <c r="AC6" s="995"/>
      <c r="AD6" s="995"/>
      <c r="AE6" s="995"/>
      <c r="AF6" s="1104"/>
      <c r="AG6" s="995"/>
      <c r="AH6" s="995"/>
      <c r="AI6" s="995"/>
      <c r="AJ6" s="1008"/>
      <c r="AK6" s="995"/>
      <c r="AL6" s="995"/>
      <c r="AM6" s="995"/>
      <c r="AN6" s="995"/>
      <c r="AO6" s="996"/>
      <c r="AP6" s="994"/>
      <c r="AQ6" s="995"/>
      <c r="AR6" s="995"/>
      <c r="AS6" s="995"/>
      <c r="AT6" s="996"/>
      <c r="AU6" s="994"/>
      <c r="AV6" s="995"/>
      <c r="AW6" s="995"/>
      <c r="AX6" s="995"/>
      <c r="AY6" s="1008"/>
      <c r="AZ6" s="110"/>
      <c r="BA6" s="110"/>
      <c r="BB6" s="110"/>
      <c r="BC6" s="110"/>
      <c r="BD6" s="110"/>
      <c r="BE6" s="111"/>
      <c r="BF6" s="111"/>
      <c r="BG6" s="111"/>
      <c r="BH6" s="111"/>
      <c r="BI6" s="111"/>
      <c r="BJ6" s="111"/>
      <c r="BK6" s="111"/>
      <c r="BL6" s="111"/>
      <c r="BM6" s="111"/>
      <c r="BN6" s="111"/>
      <c r="BO6" s="111"/>
      <c r="BP6" s="111"/>
      <c r="BQ6" s="988"/>
      <c r="BR6" s="989"/>
      <c r="BS6" s="989"/>
      <c r="BT6" s="989"/>
      <c r="BU6" s="989"/>
      <c r="BV6" s="989"/>
      <c r="BW6" s="989"/>
      <c r="BX6" s="989"/>
      <c r="BY6" s="989"/>
      <c r="BZ6" s="989"/>
      <c r="CA6" s="989"/>
      <c r="CB6" s="989"/>
      <c r="CC6" s="989"/>
      <c r="CD6" s="989"/>
      <c r="CE6" s="989"/>
      <c r="CF6" s="989"/>
      <c r="CG6" s="990"/>
      <c r="CH6" s="994"/>
      <c r="CI6" s="995"/>
      <c r="CJ6" s="995"/>
      <c r="CK6" s="995"/>
      <c r="CL6" s="996"/>
      <c r="CM6" s="994"/>
      <c r="CN6" s="995"/>
      <c r="CO6" s="995"/>
      <c r="CP6" s="995"/>
      <c r="CQ6" s="996"/>
      <c r="CR6" s="994"/>
      <c r="CS6" s="995"/>
      <c r="CT6" s="995"/>
      <c r="CU6" s="995"/>
      <c r="CV6" s="996"/>
      <c r="CW6" s="994"/>
      <c r="CX6" s="995"/>
      <c r="CY6" s="995"/>
      <c r="CZ6" s="995"/>
      <c r="DA6" s="996"/>
      <c r="DB6" s="994"/>
      <c r="DC6" s="995"/>
      <c r="DD6" s="995"/>
      <c r="DE6" s="995"/>
      <c r="DF6" s="996"/>
      <c r="DG6" s="1091"/>
      <c r="DH6" s="1092"/>
      <c r="DI6" s="1092"/>
      <c r="DJ6" s="1092"/>
      <c r="DK6" s="1093"/>
      <c r="DL6" s="1091"/>
      <c r="DM6" s="1092"/>
      <c r="DN6" s="1092"/>
      <c r="DO6" s="1092"/>
      <c r="DP6" s="1093"/>
      <c r="DQ6" s="994"/>
      <c r="DR6" s="995"/>
      <c r="DS6" s="995"/>
      <c r="DT6" s="995"/>
      <c r="DU6" s="996"/>
      <c r="DV6" s="994"/>
      <c r="DW6" s="995"/>
      <c r="DX6" s="995"/>
      <c r="DY6" s="995"/>
      <c r="DZ6" s="1008"/>
      <c r="EA6" s="112"/>
    </row>
    <row r="7" spans="1:131" s="113" customFormat="1" ht="26.25" customHeight="1" thickTop="1">
      <c r="A7" s="116">
        <v>1</v>
      </c>
      <c r="B7" s="1040" t="s">
        <v>319</v>
      </c>
      <c r="C7" s="1041"/>
      <c r="D7" s="1041"/>
      <c r="E7" s="1041"/>
      <c r="F7" s="1041"/>
      <c r="G7" s="1041"/>
      <c r="H7" s="1041"/>
      <c r="I7" s="1041"/>
      <c r="J7" s="1041"/>
      <c r="K7" s="1041"/>
      <c r="L7" s="1041"/>
      <c r="M7" s="1041"/>
      <c r="N7" s="1041"/>
      <c r="O7" s="1041"/>
      <c r="P7" s="1042"/>
      <c r="Q7" s="1094">
        <v>26317</v>
      </c>
      <c r="R7" s="1095"/>
      <c r="S7" s="1095"/>
      <c r="T7" s="1095"/>
      <c r="U7" s="1095"/>
      <c r="V7" s="1095">
        <v>25381</v>
      </c>
      <c r="W7" s="1095"/>
      <c r="X7" s="1095"/>
      <c r="Y7" s="1095"/>
      <c r="Z7" s="1095"/>
      <c r="AA7" s="1095">
        <v>936</v>
      </c>
      <c r="AB7" s="1095"/>
      <c r="AC7" s="1095"/>
      <c r="AD7" s="1095"/>
      <c r="AE7" s="1096"/>
      <c r="AF7" s="1097">
        <v>720</v>
      </c>
      <c r="AG7" s="1098"/>
      <c r="AH7" s="1098"/>
      <c r="AI7" s="1098"/>
      <c r="AJ7" s="1099"/>
      <c r="AK7" s="1081">
        <v>275</v>
      </c>
      <c r="AL7" s="1082"/>
      <c r="AM7" s="1082"/>
      <c r="AN7" s="1082"/>
      <c r="AO7" s="1082"/>
      <c r="AP7" s="1082">
        <v>29153</v>
      </c>
      <c r="AQ7" s="1082"/>
      <c r="AR7" s="1082"/>
      <c r="AS7" s="1082"/>
      <c r="AT7" s="1082"/>
      <c r="AU7" s="1083"/>
      <c r="AV7" s="1083"/>
      <c r="AW7" s="1083"/>
      <c r="AX7" s="1083"/>
      <c r="AY7" s="1084"/>
      <c r="AZ7" s="110"/>
      <c r="BA7" s="110"/>
      <c r="BB7" s="110"/>
      <c r="BC7" s="110"/>
      <c r="BD7" s="110"/>
      <c r="BE7" s="111"/>
      <c r="BF7" s="111"/>
      <c r="BG7" s="111"/>
      <c r="BH7" s="111"/>
      <c r="BI7" s="111"/>
      <c r="BJ7" s="111"/>
      <c r="BK7" s="111"/>
      <c r="BL7" s="111"/>
      <c r="BM7" s="111"/>
      <c r="BN7" s="111"/>
      <c r="BO7" s="111"/>
      <c r="BP7" s="111"/>
      <c r="BQ7" s="117">
        <v>1</v>
      </c>
      <c r="BR7" s="118"/>
      <c r="BS7" s="1085" t="s">
        <v>320</v>
      </c>
      <c r="BT7" s="1086"/>
      <c r="BU7" s="1086"/>
      <c r="BV7" s="1086"/>
      <c r="BW7" s="1086"/>
      <c r="BX7" s="1086"/>
      <c r="BY7" s="1086"/>
      <c r="BZ7" s="1086"/>
      <c r="CA7" s="1086"/>
      <c r="CB7" s="1086"/>
      <c r="CC7" s="1086"/>
      <c r="CD7" s="1086"/>
      <c r="CE7" s="1086"/>
      <c r="CF7" s="1086"/>
      <c r="CG7" s="1087"/>
      <c r="CH7" s="1078">
        <v>0</v>
      </c>
      <c r="CI7" s="1079"/>
      <c r="CJ7" s="1079"/>
      <c r="CK7" s="1079"/>
      <c r="CL7" s="1080"/>
      <c r="CM7" s="1078">
        <v>4</v>
      </c>
      <c r="CN7" s="1079"/>
      <c r="CO7" s="1079"/>
      <c r="CP7" s="1079"/>
      <c r="CQ7" s="1080"/>
      <c r="CR7" s="1078">
        <v>77</v>
      </c>
      <c r="CS7" s="1079"/>
      <c r="CT7" s="1079"/>
      <c r="CU7" s="1079"/>
      <c r="CV7" s="1080"/>
      <c r="CW7" s="1078">
        <v>0</v>
      </c>
      <c r="CX7" s="1079"/>
      <c r="CY7" s="1079"/>
      <c r="CZ7" s="1079"/>
      <c r="DA7" s="1080"/>
      <c r="DB7" s="1078">
        <v>0</v>
      </c>
      <c r="DC7" s="1079"/>
      <c r="DD7" s="1079"/>
      <c r="DE7" s="1079"/>
      <c r="DF7" s="1080"/>
      <c r="DG7" s="1078">
        <v>0</v>
      </c>
      <c r="DH7" s="1079"/>
      <c r="DI7" s="1079"/>
      <c r="DJ7" s="1079"/>
      <c r="DK7" s="1080"/>
      <c r="DL7" s="1078" t="s">
        <v>321</v>
      </c>
      <c r="DM7" s="1079"/>
      <c r="DN7" s="1079"/>
      <c r="DO7" s="1079"/>
      <c r="DP7" s="1080"/>
      <c r="DQ7" s="1078">
        <v>0</v>
      </c>
      <c r="DR7" s="1079"/>
      <c r="DS7" s="1079"/>
      <c r="DT7" s="1079"/>
      <c r="DU7" s="1080"/>
      <c r="DV7" s="1105"/>
      <c r="DW7" s="1106"/>
      <c r="DX7" s="1106"/>
      <c r="DY7" s="1106"/>
      <c r="DZ7" s="1107"/>
      <c r="EA7" s="112"/>
    </row>
    <row r="8" spans="1:131" s="113" customFormat="1" ht="26.25" customHeight="1">
      <c r="A8" s="119">
        <v>2</v>
      </c>
      <c r="B8" s="1021" t="s">
        <v>322</v>
      </c>
      <c r="C8" s="1022"/>
      <c r="D8" s="1022"/>
      <c r="E8" s="1022"/>
      <c r="F8" s="1022"/>
      <c r="G8" s="1022"/>
      <c r="H8" s="1022"/>
      <c r="I8" s="1022"/>
      <c r="J8" s="1022"/>
      <c r="K8" s="1022"/>
      <c r="L8" s="1022"/>
      <c r="M8" s="1022"/>
      <c r="N8" s="1022"/>
      <c r="O8" s="1022"/>
      <c r="P8" s="1023"/>
      <c r="Q8" s="1033">
        <v>87</v>
      </c>
      <c r="R8" s="1034"/>
      <c r="S8" s="1034"/>
      <c r="T8" s="1034"/>
      <c r="U8" s="1034"/>
      <c r="V8" s="1034">
        <v>87</v>
      </c>
      <c r="W8" s="1034"/>
      <c r="X8" s="1034"/>
      <c r="Y8" s="1034"/>
      <c r="Z8" s="1034"/>
      <c r="AA8" s="1034">
        <v>0</v>
      </c>
      <c r="AB8" s="1034"/>
      <c r="AC8" s="1034"/>
      <c r="AD8" s="1034"/>
      <c r="AE8" s="1035"/>
      <c r="AF8" s="1027" t="s">
        <v>65</v>
      </c>
      <c r="AG8" s="1028"/>
      <c r="AH8" s="1028"/>
      <c r="AI8" s="1028"/>
      <c r="AJ8" s="1029"/>
      <c r="AK8" s="1076">
        <v>22</v>
      </c>
      <c r="AL8" s="1077"/>
      <c r="AM8" s="1077"/>
      <c r="AN8" s="1077"/>
      <c r="AO8" s="1077"/>
      <c r="AP8" s="1077">
        <v>8</v>
      </c>
      <c r="AQ8" s="1077"/>
      <c r="AR8" s="1077"/>
      <c r="AS8" s="1077"/>
      <c r="AT8" s="1077"/>
      <c r="AU8" s="1074"/>
      <c r="AV8" s="1074"/>
      <c r="AW8" s="1074"/>
      <c r="AX8" s="1074"/>
      <c r="AY8" s="1075"/>
      <c r="AZ8" s="110"/>
      <c r="BA8" s="110"/>
      <c r="BB8" s="110"/>
      <c r="BC8" s="110"/>
      <c r="BD8" s="110"/>
      <c r="BE8" s="111"/>
      <c r="BF8" s="111"/>
      <c r="BG8" s="111"/>
      <c r="BH8" s="111"/>
      <c r="BI8" s="111"/>
      <c r="BJ8" s="111"/>
      <c r="BK8" s="111"/>
      <c r="BL8" s="111"/>
      <c r="BM8" s="111"/>
      <c r="BN8" s="111"/>
      <c r="BO8" s="111"/>
      <c r="BP8" s="111"/>
      <c r="BQ8" s="120">
        <v>2</v>
      </c>
      <c r="BR8" s="121"/>
      <c r="BS8" s="1004" t="s">
        <v>323</v>
      </c>
      <c r="BT8" s="1005"/>
      <c r="BU8" s="1005"/>
      <c r="BV8" s="1005"/>
      <c r="BW8" s="1005"/>
      <c r="BX8" s="1005"/>
      <c r="BY8" s="1005"/>
      <c r="BZ8" s="1005"/>
      <c r="CA8" s="1005"/>
      <c r="CB8" s="1005"/>
      <c r="CC8" s="1005"/>
      <c r="CD8" s="1005"/>
      <c r="CE8" s="1005"/>
      <c r="CF8" s="1005"/>
      <c r="CG8" s="1006"/>
      <c r="CH8" s="979">
        <v>9</v>
      </c>
      <c r="CI8" s="980"/>
      <c r="CJ8" s="980"/>
      <c r="CK8" s="980"/>
      <c r="CL8" s="981"/>
      <c r="CM8" s="979">
        <v>143</v>
      </c>
      <c r="CN8" s="980"/>
      <c r="CO8" s="980"/>
      <c r="CP8" s="980"/>
      <c r="CQ8" s="981"/>
      <c r="CR8" s="979">
        <v>42</v>
      </c>
      <c r="CS8" s="980"/>
      <c r="CT8" s="980"/>
      <c r="CU8" s="980"/>
      <c r="CV8" s="981"/>
      <c r="CW8" s="979">
        <v>0</v>
      </c>
      <c r="CX8" s="980"/>
      <c r="CY8" s="980"/>
      <c r="CZ8" s="980"/>
      <c r="DA8" s="981"/>
      <c r="DB8" s="979">
        <v>0</v>
      </c>
      <c r="DC8" s="980"/>
      <c r="DD8" s="980"/>
      <c r="DE8" s="980"/>
      <c r="DF8" s="981"/>
      <c r="DG8" s="979">
        <v>0</v>
      </c>
      <c r="DH8" s="980"/>
      <c r="DI8" s="980"/>
      <c r="DJ8" s="980"/>
      <c r="DK8" s="981"/>
      <c r="DL8" s="979" t="s">
        <v>321</v>
      </c>
      <c r="DM8" s="980"/>
      <c r="DN8" s="980"/>
      <c r="DO8" s="980"/>
      <c r="DP8" s="981"/>
      <c r="DQ8" s="979">
        <v>0</v>
      </c>
      <c r="DR8" s="980"/>
      <c r="DS8" s="980"/>
      <c r="DT8" s="980"/>
      <c r="DU8" s="981"/>
      <c r="DV8" s="982"/>
      <c r="DW8" s="983"/>
      <c r="DX8" s="983"/>
      <c r="DY8" s="983"/>
      <c r="DZ8" s="984"/>
      <c r="EA8" s="112"/>
    </row>
    <row r="9" spans="1:131" s="113" customFormat="1" ht="26.25" customHeight="1">
      <c r="A9" s="119">
        <v>3</v>
      </c>
      <c r="B9" s="1021"/>
      <c r="C9" s="1022"/>
      <c r="D9" s="1022"/>
      <c r="E9" s="1022"/>
      <c r="F9" s="1022"/>
      <c r="G9" s="1022"/>
      <c r="H9" s="1022"/>
      <c r="I9" s="1022"/>
      <c r="J9" s="1022"/>
      <c r="K9" s="1022"/>
      <c r="L9" s="1022"/>
      <c r="M9" s="1022"/>
      <c r="N9" s="1022"/>
      <c r="O9" s="1022"/>
      <c r="P9" s="1023"/>
      <c r="Q9" s="1033"/>
      <c r="R9" s="1034"/>
      <c r="S9" s="1034"/>
      <c r="T9" s="1034"/>
      <c r="U9" s="1034"/>
      <c r="V9" s="1034"/>
      <c r="W9" s="1034"/>
      <c r="X9" s="1034"/>
      <c r="Y9" s="1034"/>
      <c r="Z9" s="1034"/>
      <c r="AA9" s="1034"/>
      <c r="AB9" s="1034"/>
      <c r="AC9" s="1034"/>
      <c r="AD9" s="1034"/>
      <c r="AE9" s="1035"/>
      <c r="AF9" s="1027"/>
      <c r="AG9" s="1028"/>
      <c r="AH9" s="1028"/>
      <c r="AI9" s="1028"/>
      <c r="AJ9" s="1029"/>
      <c r="AK9" s="1076"/>
      <c r="AL9" s="1077"/>
      <c r="AM9" s="1077"/>
      <c r="AN9" s="1077"/>
      <c r="AO9" s="1077"/>
      <c r="AP9" s="1077"/>
      <c r="AQ9" s="1077"/>
      <c r="AR9" s="1077"/>
      <c r="AS9" s="1077"/>
      <c r="AT9" s="1077"/>
      <c r="AU9" s="1074"/>
      <c r="AV9" s="1074"/>
      <c r="AW9" s="1074"/>
      <c r="AX9" s="1074"/>
      <c r="AY9" s="1075"/>
      <c r="AZ9" s="110"/>
      <c r="BA9" s="110"/>
      <c r="BB9" s="110"/>
      <c r="BC9" s="110"/>
      <c r="BD9" s="110"/>
      <c r="BE9" s="111"/>
      <c r="BF9" s="111"/>
      <c r="BG9" s="111"/>
      <c r="BH9" s="111"/>
      <c r="BI9" s="111"/>
      <c r="BJ9" s="111"/>
      <c r="BK9" s="111"/>
      <c r="BL9" s="111"/>
      <c r="BM9" s="111"/>
      <c r="BN9" s="111"/>
      <c r="BO9" s="111"/>
      <c r="BP9" s="111"/>
      <c r="BQ9" s="120">
        <v>3</v>
      </c>
      <c r="BR9" s="121"/>
      <c r="BS9" s="1004" t="s">
        <v>324</v>
      </c>
      <c r="BT9" s="1005"/>
      <c r="BU9" s="1005"/>
      <c r="BV9" s="1005"/>
      <c r="BW9" s="1005"/>
      <c r="BX9" s="1005"/>
      <c r="BY9" s="1005"/>
      <c r="BZ9" s="1005"/>
      <c r="CA9" s="1005"/>
      <c r="CB9" s="1005"/>
      <c r="CC9" s="1005"/>
      <c r="CD9" s="1005"/>
      <c r="CE9" s="1005"/>
      <c r="CF9" s="1005"/>
      <c r="CG9" s="1006"/>
      <c r="CH9" s="979">
        <v>3</v>
      </c>
      <c r="CI9" s="980"/>
      <c r="CJ9" s="980"/>
      <c r="CK9" s="980"/>
      <c r="CL9" s="981"/>
      <c r="CM9" s="979">
        <v>23</v>
      </c>
      <c r="CN9" s="980"/>
      <c r="CO9" s="980"/>
      <c r="CP9" s="980"/>
      <c r="CQ9" s="981"/>
      <c r="CR9" s="979">
        <v>8</v>
      </c>
      <c r="CS9" s="980"/>
      <c r="CT9" s="980"/>
      <c r="CU9" s="980"/>
      <c r="CV9" s="981"/>
      <c r="CW9" s="979">
        <v>10</v>
      </c>
      <c r="CX9" s="980"/>
      <c r="CY9" s="980"/>
      <c r="CZ9" s="980"/>
      <c r="DA9" s="981"/>
      <c r="DB9" s="979">
        <v>0</v>
      </c>
      <c r="DC9" s="980"/>
      <c r="DD9" s="980"/>
      <c r="DE9" s="980"/>
      <c r="DF9" s="981"/>
      <c r="DG9" s="979">
        <v>0</v>
      </c>
      <c r="DH9" s="980"/>
      <c r="DI9" s="980"/>
      <c r="DJ9" s="980"/>
      <c r="DK9" s="981"/>
      <c r="DL9" s="979" t="s">
        <v>321</v>
      </c>
      <c r="DM9" s="980"/>
      <c r="DN9" s="980"/>
      <c r="DO9" s="980"/>
      <c r="DP9" s="981"/>
      <c r="DQ9" s="979">
        <v>0</v>
      </c>
      <c r="DR9" s="980"/>
      <c r="DS9" s="980"/>
      <c r="DT9" s="980"/>
      <c r="DU9" s="981"/>
      <c r="DV9" s="982"/>
      <c r="DW9" s="983"/>
      <c r="DX9" s="983"/>
      <c r="DY9" s="983"/>
      <c r="DZ9" s="984"/>
      <c r="EA9" s="112"/>
    </row>
    <row r="10" spans="1:131" s="113" customFormat="1" ht="26.25" customHeight="1">
      <c r="A10" s="119">
        <v>4</v>
      </c>
      <c r="B10" s="1021"/>
      <c r="C10" s="1022"/>
      <c r="D10" s="1022"/>
      <c r="E10" s="1022"/>
      <c r="F10" s="1022"/>
      <c r="G10" s="1022"/>
      <c r="H10" s="1022"/>
      <c r="I10" s="1022"/>
      <c r="J10" s="1022"/>
      <c r="K10" s="1022"/>
      <c r="L10" s="1022"/>
      <c r="M10" s="1022"/>
      <c r="N10" s="1022"/>
      <c r="O10" s="1022"/>
      <c r="P10" s="1023"/>
      <c r="Q10" s="1033"/>
      <c r="R10" s="1034"/>
      <c r="S10" s="1034"/>
      <c r="T10" s="1034"/>
      <c r="U10" s="1034"/>
      <c r="V10" s="1034"/>
      <c r="W10" s="1034"/>
      <c r="X10" s="1034"/>
      <c r="Y10" s="1034"/>
      <c r="Z10" s="1034"/>
      <c r="AA10" s="1034"/>
      <c r="AB10" s="1034"/>
      <c r="AC10" s="1034"/>
      <c r="AD10" s="1034"/>
      <c r="AE10" s="1035"/>
      <c r="AF10" s="1027"/>
      <c r="AG10" s="1028"/>
      <c r="AH10" s="1028"/>
      <c r="AI10" s="1028"/>
      <c r="AJ10" s="1029"/>
      <c r="AK10" s="1076"/>
      <c r="AL10" s="1077"/>
      <c r="AM10" s="1077"/>
      <c r="AN10" s="1077"/>
      <c r="AO10" s="1077"/>
      <c r="AP10" s="1077"/>
      <c r="AQ10" s="1077"/>
      <c r="AR10" s="1077"/>
      <c r="AS10" s="1077"/>
      <c r="AT10" s="1077"/>
      <c r="AU10" s="1074"/>
      <c r="AV10" s="1074"/>
      <c r="AW10" s="1074"/>
      <c r="AX10" s="1074"/>
      <c r="AY10" s="1075"/>
      <c r="AZ10" s="110"/>
      <c r="BA10" s="110"/>
      <c r="BB10" s="110"/>
      <c r="BC10" s="110"/>
      <c r="BD10" s="110"/>
      <c r="BE10" s="111"/>
      <c r="BF10" s="111"/>
      <c r="BG10" s="111"/>
      <c r="BH10" s="111"/>
      <c r="BI10" s="111"/>
      <c r="BJ10" s="111"/>
      <c r="BK10" s="111"/>
      <c r="BL10" s="111"/>
      <c r="BM10" s="111"/>
      <c r="BN10" s="111"/>
      <c r="BO10" s="111"/>
      <c r="BP10" s="111"/>
      <c r="BQ10" s="120">
        <v>4</v>
      </c>
      <c r="BR10" s="121"/>
      <c r="BS10" s="1004"/>
      <c r="BT10" s="1005"/>
      <c r="BU10" s="1005"/>
      <c r="BV10" s="1005"/>
      <c r="BW10" s="1005"/>
      <c r="BX10" s="1005"/>
      <c r="BY10" s="1005"/>
      <c r="BZ10" s="1005"/>
      <c r="CA10" s="1005"/>
      <c r="CB10" s="1005"/>
      <c r="CC10" s="1005"/>
      <c r="CD10" s="1005"/>
      <c r="CE10" s="1005"/>
      <c r="CF10" s="1005"/>
      <c r="CG10" s="1006"/>
      <c r="CH10" s="979"/>
      <c r="CI10" s="980"/>
      <c r="CJ10" s="980"/>
      <c r="CK10" s="980"/>
      <c r="CL10" s="981"/>
      <c r="CM10" s="979"/>
      <c r="CN10" s="980"/>
      <c r="CO10" s="980"/>
      <c r="CP10" s="980"/>
      <c r="CQ10" s="981"/>
      <c r="CR10" s="979"/>
      <c r="CS10" s="980"/>
      <c r="CT10" s="980"/>
      <c r="CU10" s="980"/>
      <c r="CV10" s="981"/>
      <c r="CW10" s="979"/>
      <c r="CX10" s="980"/>
      <c r="CY10" s="980"/>
      <c r="CZ10" s="980"/>
      <c r="DA10" s="981"/>
      <c r="DB10" s="979"/>
      <c r="DC10" s="980"/>
      <c r="DD10" s="980"/>
      <c r="DE10" s="980"/>
      <c r="DF10" s="981"/>
      <c r="DG10" s="979"/>
      <c r="DH10" s="980"/>
      <c r="DI10" s="980"/>
      <c r="DJ10" s="980"/>
      <c r="DK10" s="981"/>
      <c r="DL10" s="979"/>
      <c r="DM10" s="980"/>
      <c r="DN10" s="980"/>
      <c r="DO10" s="980"/>
      <c r="DP10" s="981"/>
      <c r="DQ10" s="979"/>
      <c r="DR10" s="980"/>
      <c r="DS10" s="980"/>
      <c r="DT10" s="980"/>
      <c r="DU10" s="981"/>
      <c r="DV10" s="982"/>
      <c r="DW10" s="983"/>
      <c r="DX10" s="983"/>
      <c r="DY10" s="983"/>
      <c r="DZ10" s="984"/>
      <c r="EA10" s="112"/>
    </row>
    <row r="11" spans="1:131" s="113" customFormat="1" ht="26.25" customHeight="1">
      <c r="A11" s="119">
        <v>5</v>
      </c>
      <c r="B11" s="1021"/>
      <c r="C11" s="1022"/>
      <c r="D11" s="1022"/>
      <c r="E11" s="1022"/>
      <c r="F11" s="1022"/>
      <c r="G11" s="1022"/>
      <c r="H11" s="1022"/>
      <c r="I11" s="1022"/>
      <c r="J11" s="1022"/>
      <c r="K11" s="1022"/>
      <c r="L11" s="1022"/>
      <c r="M11" s="1022"/>
      <c r="N11" s="1022"/>
      <c r="O11" s="1022"/>
      <c r="P11" s="1023"/>
      <c r="Q11" s="1033"/>
      <c r="R11" s="1034"/>
      <c r="S11" s="1034"/>
      <c r="T11" s="1034"/>
      <c r="U11" s="1034"/>
      <c r="V11" s="1034"/>
      <c r="W11" s="1034"/>
      <c r="X11" s="1034"/>
      <c r="Y11" s="1034"/>
      <c r="Z11" s="1034"/>
      <c r="AA11" s="1034"/>
      <c r="AB11" s="1034"/>
      <c r="AC11" s="1034"/>
      <c r="AD11" s="1034"/>
      <c r="AE11" s="1035"/>
      <c r="AF11" s="1027"/>
      <c r="AG11" s="1028"/>
      <c r="AH11" s="1028"/>
      <c r="AI11" s="1028"/>
      <c r="AJ11" s="1029"/>
      <c r="AK11" s="1076"/>
      <c r="AL11" s="1077"/>
      <c r="AM11" s="1077"/>
      <c r="AN11" s="1077"/>
      <c r="AO11" s="1077"/>
      <c r="AP11" s="1077"/>
      <c r="AQ11" s="1077"/>
      <c r="AR11" s="1077"/>
      <c r="AS11" s="1077"/>
      <c r="AT11" s="1077"/>
      <c r="AU11" s="1074"/>
      <c r="AV11" s="1074"/>
      <c r="AW11" s="1074"/>
      <c r="AX11" s="1074"/>
      <c r="AY11" s="1075"/>
      <c r="AZ11" s="110"/>
      <c r="BA11" s="110"/>
      <c r="BB11" s="110"/>
      <c r="BC11" s="110"/>
      <c r="BD11" s="110"/>
      <c r="BE11" s="111"/>
      <c r="BF11" s="111"/>
      <c r="BG11" s="111"/>
      <c r="BH11" s="111"/>
      <c r="BI11" s="111"/>
      <c r="BJ11" s="111"/>
      <c r="BK11" s="111"/>
      <c r="BL11" s="111"/>
      <c r="BM11" s="111"/>
      <c r="BN11" s="111"/>
      <c r="BO11" s="111"/>
      <c r="BP11" s="111"/>
      <c r="BQ11" s="120">
        <v>5</v>
      </c>
      <c r="BR11" s="121"/>
      <c r="BS11" s="1004"/>
      <c r="BT11" s="1005"/>
      <c r="BU11" s="1005"/>
      <c r="BV11" s="1005"/>
      <c r="BW11" s="1005"/>
      <c r="BX11" s="1005"/>
      <c r="BY11" s="1005"/>
      <c r="BZ11" s="1005"/>
      <c r="CA11" s="1005"/>
      <c r="CB11" s="1005"/>
      <c r="CC11" s="1005"/>
      <c r="CD11" s="1005"/>
      <c r="CE11" s="1005"/>
      <c r="CF11" s="1005"/>
      <c r="CG11" s="1006"/>
      <c r="CH11" s="979"/>
      <c r="CI11" s="980"/>
      <c r="CJ11" s="980"/>
      <c r="CK11" s="980"/>
      <c r="CL11" s="981"/>
      <c r="CM11" s="979"/>
      <c r="CN11" s="980"/>
      <c r="CO11" s="980"/>
      <c r="CP11" s="980"/>
      <c r="CQ11" s="981"/>
      <c r="CR11" s="979"/>
      <c r="CS11" s="980"/>
      <c r="CT11" s="980"/>
      <c r="CU11" s="980"/>
      <c r="CV11" s="981"/>
      <c r="CW11" s="979"/>
      <c r="CX11" s="980"/>
      <c r="CY11" s="980"/>
      <c r="CZ11" s="980"/>
      <c r="DA11" s="981"/>
      <c r="DB11" s="979"/>
      <c r="DC11" s="980"/>
      <c r="DD11" s="980"/>
      <c r="DE11" s="980"/>
      <c r="DF11" s="981"/>
      <c r="DG11" s="979"/>
      <c r="DH11" s="980"/>
      <c r="DI11" s="980"/>
      <c r="DJ11" s="980"/>
      <c r="DK11" s="981"/>
      <c r="DL11" s="979"/>
      <c r="DM11" s="980"/>
      <c r="DN11" s="980"/>
      <c r="DO11" s="980"/>
      <c r="DP11" s="981"/>
      <c r="DQ11" s="979"/>
      <c r="DR11" s="980"/>
      <c r="DS11" s="980"/>
      <c r="DT11" s="980"/>
      <c r="DU11" s="981"/>
      <c r="DV11" s="982"/>
      <c r="DW11" s="983"/>
      <c r="DX11" s="983"/>
      <c r="DY11" s="983"/>
      <c r="DZ11" s="984"/>
      <c r="EA11" s="112"/>
    </row>
    <row r="12" spans="1:131" s="113" customFormat="1" ht="26.25" customHeight="1">
      <c r="A12" s="119">
        <v>6</v>
      </c>
      <c r="B12" s="1021"/>
      <c r="C12" s="1022"/>
      <c r="D12" s="1022"/>
      <c r="E12" s="1022"/>
      <c r="F12" s="1022"/>
      <c r="G12" s="1022"/>
      <c r="H12" s="1022"/>
      <c r="I12" s="1022"/>
      <c r="J12" s="1022"/>
      <c r="K12" s="1022"/>
      <c r="L12" s="1022"/>
      <c r="M12" s="1022"/>
      <c r="N12" s="1022"/>
      <c r="O12" s="1022"/>
      <c r="P12" s="1023"/>
      <c r="Q12" s="1033"/>
      <c r="R12" s="1034"/>
      <c r="S12" s="1034"/>
      <c r="T12" s="1034"/>
      <c r="U12" s="1034"/>
      <c r="V12" s="1034"/>
      <c r="W12" s="1034"/>
      <c r="X12" s="1034"/>
      <c r="Y12" s="1034"/>
      <c r="Z12" s="1034"/>
      <c r="AA12" s="1034"/>
      <c r="AB12" s="1034"/>
      <c r="AC12" s="1034"/>
      <c r="AD12" s="1034"/>
      <c r="AE12" s="1035"/>
      <c r="AF12" s="1027"/>
      <c r="AG12" s="1028"/>
      <c r="AH12" s="1028"/>
      <c r="AI12" s="1028"/>
      <c r="AJ12" s="1029"/>
      <c r="AK12" s="1076"/>
      <c r="AL12" s="1077"/>
      <c r="AM12" s="1077"/>
      <c r="AN12" s="1077"/>
      <c r="AO12" s="1077"/>
      <c r="AP12" s="1077"/>
      <c r="AQ12" s="1077"/>
      <c r="AR12" s="1077"/>
      <c r="AS12" s="1077"/>
      <c r="AT12" s="1077"/>
      <c r="AU12" s="1074"/>
      <c r="AV12" s="1074"/>
      <c r="AW12" s="1074"/>
      <c r="AX12" s="1074"/>
      <c r="AY12" s="1075"/>
      <c r="AZ12" s="110"/>
      <c r="BA12" s="110"/>
      <c r="BB12" s="110"/>
      <c r="BC12" s="110"/>
      <c r="BD12" s="110"/>
      <c r="BE12" s="111"/>
      <c r="BF12" s="111"/>
      <c r="BG12" s="111"/>
      <c r="BH12" s="111"/>
      <c r="BI12" s="111"/>
      <c r="BJ12" s="111"/>
      <c r="BK12" s="111"/>
      <c r="BL12" s="111"/>
      <c r="BM12" s="111"/>
      <c r="BN12" s="111"/>
      <c r="BO12" s="111"/>
      <c r="BP12" s="111"/>
      <c r="BQ12" s="120">
        <v>6</v>
      </c>
      <c r="BR12" s="121"/>
      <c r="BS12" s="1004"/>
      <c r="BT12" s="1005"/>
      <c r="BU12" s="1005"/>
      <c r="BV12" s="1005"/>
      <c r="BW12" s="1005"/>
      <c r="BX12" s="1005"/>
      <c r="BY12" s="1005"/>
      <c r="BZ12" s="1005"/>
      <c r="CA12" s="1005"/>
      <c r="CB12" s="1005"/>
      <c r="CC12" s="1005"/>
      <c r="CD12" s="1005"/>
      <c r="CE12" s="1005"/>
      <c r="CF12" s="1005"/>
      <c r="CG12" s="1006"/>
      <c r="CH12" s="979"/>
      <c r="CI12" s="980"/>
      <c r="CJ12" s="980"/>
      <c r="CK12" s="980"/>
      <c r="CL12" s="981"/>
      <c r="CM12" s="979"/>
      <c r="CN12" s="980"/>
      <c r="CO12" s="980"/>
      <c r="CP12" s="980"/>
      <c r="CQ12" s="981"/>
      <c r="CR12" s="979"/>
      <c r="CS12" s="980"/>
      <c r="CT12" s="980"/>
      <c r="CU12" s="980"/>
      <c r="CV12" s="981"/>
      <c r="CW12" s="979"/>
      <c r="CX12" s="980"/>
      <c r="CY12" s="980"/>
      <c r="CZ12" s="980"/>
      <c r="DA12" s="981"/>
      <c r="DB12" s="979"/>
      <c r="DC12" s="980"/>
      <c r="DD12" s="980"/>
      <c r="DE12" s="980"/>
      <c r="DF12" s="981"/>
      <c r="DG12" s="979"/>
      <c r="DH12" s="980"/>
      <c r="DI12" s="980"/>
      <c r="DJ12" s="980"/>
      <c r="DK12" s="981"/>
      <c r="DL12" s="979"/>
      <c r="DM12" s="980"/>
      <c r="DN12" s="980"/>
      <c r="DO12" s="980"/>
      <c r="DP12" s="981"/>
      <c r="DQ12" s="979"/>
      <c r="DR12" s="980"/>
      <c r="DS12" s="980"/>
      <c r="DT12" s="980"/>
      <c r="DU12" s="981"/>
      <c r="DV12" s="982"/>
      <c r="DW12" s="983"/>
      <c r="DX12" s="983"/>
      <c r="DY12" s="983"/>
      <c r="DZ12" s="984"/>
      <c r="EA12" s="112"/>
    </row>
    <row r="13" spans="1:131" s="113" customFormat="1" ht="26.25" customHeight="1">
      <c r="A13" s="119">
        <v>7</v>
      </c>
      <c r="B13" s="1021"/>
      <c r="C13" s="1022"/>
      <c r="D13" s="1022"/>
      <c r="E13" s="1022"/>
      <c r="F13" s="1022"/>
      <c r="G13" s="1022"/>
      <c r="H13" s="1022"/>
      <c r="I13" s="1022"/>
      <c r="J13" s="1022"/>
      <c r="K13" s="1022"/>
      <c r="L13" s="1022"/>
      <c r="M13" s="1022"/>
      <c r="N13" s="1022"/>
      <c r="O13" s="1022"/>
      <c r="P13" s="1023"/>
      <c r="Q13" s="1033"/>
      <c r="R13" s="1034"/>
      <c r="S13" s="1034"/>
      <c r="T13" s="1034"/>
      <c r="U13" s="1034"/>
      <c r="V13" s="1034"/>
      <c r="W13" s="1034"/>
      <c r="X13" s="1034"/>
      <c r="Y13" s="1034"/>
      <c r="Z13" s="1034"/>
      <c r="AA13" s="1034"/>
      <c r="AB13" s="1034"/>
      <c r="AC13" s="1034"/>
      <c r="AD13" s="1034"/>
      <c r="AE13" s="1035"/>
      <c r="AF13" s="1027"/>
      <c r="AG13" s="1028"/>
      <c r="AH13" s="1028"/>
      <c r="AI13" s="1028"/>
      <c r="AJ13" s="1029"/>
      <c r="AK13" s="1076"/>
      <c r="AL13" s="1077"/>
      <c r="AM13" s="1077"/>
      <c r="AN13" s="1077"/>
      <c r="AO13" s="1077"/>
      <c r="AP13" s="1077"/>
      <c r="AQ13" s="1077"/>
      <c r="AR13" s="1077"/>
      <c r="AS13" s="1077"/>
      <c r="AT13" s="1077"/>
      <c r="AU13" s="1074"/>
      <c r="AV13" s="1074"/>
      <c r="AW13" s="1074"/>
      <c r="AX13" s="1074"/>
      <c r="AY13" s="1075"/>
      <c r="AZ13" s="110"/>
      <c r="BA13" s="110"/>
      <c r="BB13" s="110"/>
      <c r="BC13" s="110"/>
      <c r="BD13" s="110"/>
      <c r="BE13" s="111"/>
      <c r="BF13" s="111"/>
      <c r="BG13" s="111"/>
      <c r="BH13" s="111"/>
      <c r="BI13" s="111"/>
      <c r="BJ13" s="111"/>
      <c r="BK13" s="111"/>
      <c r="BL13" s="111"/>
      <c r="BM13" s="111"/>
      <c r="BN13" s="111"/>
      <c r="BO13" s="111"/>
      <c r="BP13" s="111"/>
      <c r="BQ13" s="120">
        <v>7</v>
      </c>
      <c r="BR13" s="121"/>
      <c r="BS13" s="1004"/>
      <c r="BT13" s="1005"/>
      <c r="BU13" s="1005"/>
      <c r="BV13" s="1005"/>
      <c r="BW13" s="1005"/>
      <c r="BX13" s="1005"/>
      <c r="BY13" s="1005"/>
      <c r="BZ13" s="1005"/>
      <c r="CA13" s="1005"/>
      <c r="CB13" s="1005"/>
      <c r="CC13" s="1005"/>
      <c r="CD13" s="1005"/>
      <c r="CE13" s="1005"/>
      <c r="CF13" s="1005"/>
      <c r="CG13" s="1006"/>
      <c r="CH13" s="979"/>
      <c r="CI13" s="980"/>
      <c r="CJ13" s="980"/>
      <c r="CK13" s="980"/>
      <c r="CL13" s="981"/>
      <c r="CM13" s="979"/>
      <c r="CN13" s="980"/>
      <c r="CO13" s="980"/>
      <c r="CP13" s="980"/>
      <c r="CQ13" s="981"/>
      <c r="CR13" s="979"/>
      <c r="CS13" s="980"/>
      <c r="CT13" s="980"/>
      <c r="CU13" s="980"/>
      <c r="CV13" s="981"/>
      <c r="CW13" s="979"/>
      <c r="CX13" s="980"/>
      <c r="CY13" s="980"/>
      <c r="CZ13" s="980"/>
      <c r="DA13" s="981"/>
      <c r="DB13" s="979"/>
      <c r="DC13" s="980"/>
      <c r="DD13" s="980"/>
      <c r="DE13" s="980"/>
      <c r="DF13" s="981"/>
      <c r="DG13" s="979"/>
      <c r="DH13" s="980"/>
      <c r="DI13" s="980"/>
      <c r="DJ13" s="980"/>
      <c r="DK13" s="981"/>
      <c r="DL13" s="979"/>
      <c r="DM13" s="980"/>
      <c r="DN13" s="980"/>
      <c r="DO13" s="980"/>
      <c r="DP13" s="981"/>
      <c r="DQ13" s="979"/>
      <c r="DR13" s="980"/>
      <c r="DS13" s="980"/>
      <c r="DT13" s="980"/>
      <c r="DU13" s="981"/>
      <c r="DV13" s="982"/>
      <c r="DW13" s="983"/>
      <c r="DX13" s="983"/>
      <c r="DY13" s="983"/>
      <c r="DZ13" s="984"/>
      <c r="EA13" s="112"/>
    </row>
    <row r="14" spans="1:131" s="113" customFormat="1" ht="26.25" customHeight="1">
      <c r="A14" s="119">
        <v>8</v>
      </c>
      <c r="B14" s="1021"/>
      <c r="C14" s="1022"/>
      <c r="D14" s="1022"/>
      <c r="E14" s="1022"/>
      <c r="F14" s="1022"/>
      <c r="G14" s="1022"/>
      <c r="H14" s="1022"/>
      <c r="I14" s="1022"/>
      <c r="J14" s="1022"/>
      <c r="K14" s="1022"/>
      <c r="L14" s="1022"/>
      <c r="M14" s="1022"/>
      <c r="N14" s="1022"/>
      <c r="O14" s="1022"/>
      <c r="P14" s="1023"/>
      <c r="Q14" s="1033"/>
      <c r="R14" s="1034"/>
      <c r="S14" s="1034"/>
      <c r="T14" s="1034"/>
      <c r="U14" s="1034"/>
      <c r="V14" s="1034"/>
      <c r="W14" s="1034"/>
      <c r="X14" s="1034"/>
      <c r="Y14" s="1034"/>
      <c r="Z14" s="1034"/>
      <c r="AA14" s="1034"/>
      <c r="AB14" s="1034"/>
      <c r="AC14" s="1034"/>
      <c r="AD14" s="1034"/>
      <c r="AE14" s="1035"/>
      <c r="AF14" s="1027"/>
      <c r="AG14" s="1028"/>
      <c r="AH14" s="1028"/>
      <c r="AI14" s="1028"/>
      <c r="AJ14" s="1029"/>
      <c r="AK14" s="1076"/>
      <c r="AL14" s="1077"/>
      <c r="AM14" s="1077"/>
      <c r="AN14" s="1077"/>
      <c r="AO14" s="1077"/>
      <c r="AP14" s="1077"/>
      <c r="AQ14" s="1077"/>
      <c r="AR14" s="1077"/>
      <c r="AS14" s="1077"/>
      <c r="AT14" s="1077"/>
      <c r="AU14" s="1074"/>
      <c r="AV14" s="1074"/>
      <c r="AW14" s="1074"/>
      <c r="AX14" s="1074"/>
      <c r="AY14" s="1075"/>
      <c r="AZ14" s="110"/>
      <c r="BA14" s="110"/>
      <c r="BB14" s="110"/>
      <c r="BC14" s="110"/>
      <c r="BD14" s="110"/>
      <c r="BE14" s="111"/>
      <c r="BF14" s="111"/>
      <c r="BG14" s="111"/>
      <c r="BH14" s="111"/>
      <c r="BI14" s="111"/>
      <c r="BJ14" s="111"/>
      <c r="BK14" s="111"/>
      <c r="BL14" s="111"/>
      <c r="BM14" s="111"/>
      <c r="BN14" s="111"/>
      <c r="BO14" s="111"/>
      <c r="BP14" s="111"/>
      <c r="BQ14" s="120">
        <v>8</v>
      </c>
      <c r="BR14" s="121"/>
      <c r="BS14" s="1004"/>
      <c r="BT14" s="1005"/>
      <c r="BU14" s="1005"/>
      <c r="BV14" s="1005"/>
      <c r="BW14" s="1005"/>
      <c r="BX14" s="1005"/>
      <c r="BY14" s="1005"/>
      <c r="BZ14" s="1005"/>
      <c r="CA14" s="1005"/>
      <c r="CB14" s="1005"/>
      <c r="CC14" s="1005"/>
      <c r="CD14" s="1005"/>
      <c r="CE14" s="1005"/>
      <c r="CF14" s="1005"/>
      <c r="CG14" s="1006"/>
      <c r="CH14" s="979"/>
      <c r="CI14" s="980"/>
      <c r="CJ14" s="980"/>
      <c r="CK14" s="980"/>
      <c r="CL14" s="981"/>
      <c r="CM14" s="979"/>
      <c r="CN14" s="980"/>
      <c r="CO14" s="980"/>
      <c r="CP14" s="980"/>
      <c r="CQ14" s="981"/>
      <c r="CR14" s="979"/>
      <c r="CS14" s="980"/>
      <c r="CT14" s="980"/>
      <c r="CU14" s="980"/>
      <c r="CV14" s="981"/>
      <c r="CW14" s="979"/>
      <c r="CX14" s="980"/>
      <c r="CY14" s="980"/>
      <c r="CZ14" s="980"/>
      <c r="DA14" s="981"/>
      <c r="DB14" s="979"/>
      <c r="DC14" s="980"/>
      <c r="DD14" s="980"/>
      <c r="DE14" s="980"/>
      <c r="DF14" s="981"/>
      <c r="DG14" s="979"/>
      <c r="DH14" s="980"/>
      <c r="DI14" s="980"/>
      <c r="DJ14" s="980"/>
      <c r="DK14" s="981"/>
      <c r="DL14" s="979"/>
      <c r="DM14" s="980"/>
      <c r="DN14" s="980"/>
      <c r="DO14" s="980"/>
      <c r="DP14" s="981"/>
      <c r="DQ14" s="979"/>
      <c r="DR14" s="980"/>
      <c r="DS14" s="980"/>
      <c r="DT14" s="980"/>
      <c r="DU14" s="981"/>
      <c r="DV14" s="982"/>
      <c r="DW14" s="983"/>
      <c r="DX14" s="983"/>
      <c r="DY14" s="983"/>
      <c r="DZ14" s="984"/>
      <c r="EA14" s="112"/>
    </row>
    <row r="15" spans="1:131" s="113" customFormat="1" ht="26.25" customHeight="1">
      <c r="A15" s="119">
        <v>9</v>
      </c>
      <c r="B15" s="1021"/>
      <c r="C15" s="1022"/>
      <c r="D15" s="1022"/>
      <c r="E15" s="1022"/>
      <c r="F15" s="1022"/>
      <c r="G15" s="1022"/>
      <c r="H15" s="1022"/>
      <c r="I15" s="1022"/>
      <c r="J15" s="1022"/>
      <c r="K15" s="1022"/>
      <c r="L15" s="1022"/>
      <c r="M15" s="1022"/>
      <c r="N15" s="1022"/>
      <c r="O15" s="1022"/>
      <c r="P15" s="1023"/>
      <c r="Q15" s="1033"/>
      <c r="R15" s="1034"/>
      <c r="S15" s="1034"/>
      <c r="T15" s="1034"/>
      <c r="U15" s="1034"/>
      <c r="V15" s="1034"/>
      <c r="W15" s="1034"/>
      <c r="X15" s="1034"/>
      <c r="Y15" s="1034"/>
      <c r="Z15" s="1034"/>
      <c r="AA15" s="1034"/>
      <c r="AB15" s="1034"/>
      <c r="AC15" s="1034"/>
      <c r="AD15" s="1034"/>
      <c r="AE15" s="1035"/>
      <c r="AF15" s="1027"/>
      <c r="AG15" s="1028"/>
      <c r="AH15" s="1028"/>
      <c r="AI15" s="1028"/>
      <c r="AJ15" s="1029"/>
      <c r="AK15" s="1076"/>
      <c r="AL15" s="1077"/>
      <c r="AM15" s="1077"/>
      <c r="AN15" s="1077"/>
      <c r="AO15" s="1077"/>
      <c r="AP15" s="1077"/>
      <c r="AQ15" s="1077"/>
      <c r="AR15" s="1077"/>
      <c r="AS15" s="1077"/>
      <c r="AT15" s="1077"/>
      <c r="AU15" s="1074"/>
      <c r="AV15" s="1074"/>
      <c r="AW15" s="1074"/>
      <c r="AX15" s="1074"/>
      <c r="AY15" s="1075"/>
      <c r="AZ15" s="110"/>
      <c r="BA15" s="110"/>
      <c r="BB15" s="110"/>
      <c r="BC15" s="110"/>
      <c r="BD15" s="110"/>
      <c r="BE15" s="111"/>
      <c r="BF15" s="111"/>
      <c r="BG15" s="111"/>
      <c r="BH15" s="111"/>
      <c r="BI15" s="111"/>
      <c r="BJ15" s="111"/>
      <c r="BK15" s="111"/>
      <c r="BL15" s="111"/>
      <c r="BM15" s="111"/>
      <c r="BN15" s="111"/>
      <c r="BO15" s="111"/>
      <c r="BP15" s="111"/>
      <c r="BQ15" s="120">
        <v>9</v>
      </c>
      <c r="BR15" s="121"/>
      <c r="BS15" s="1004"/>
      <c r="BT15" s="1005"/>
      <c r="BU15" s="1005"/>
      <c r="BV15" s="1005"/>
      <c r="BW15" s="1005"/>
      <c r="BX15" s="1005"/>
      <c r="BY15" s="1005"/>
      <c r="BZ15" s="1005"/>
      <c r="CA15" s="1005"/>
      <c r="CB15" s="1005"/>
      <c r="CC15" s="1005"/>
      <c r="CD15" s="1005"/>
      <c r="CE15" s="1005"/>
      <c r="CF15" s="1005"/>
      <c r="CG15" s="1006"/>
      <c r="CH15" s="979"/>
      <c r="CI15" s="980"/>
      <c r="CJ15" s="980"/>
      <c r="CK15" s="980"/>
      <c r="CL15" s="981"/>
      <c r="CM15" s="979"/>
      <c r="CN15" s="980"/>
      <c r="CO15" s="980"/>
      <c r="CP15" s="980"/>
      <c r="CQ15" s="981"/>
      <c r="CR15" s="979"/>
      <c r="CS15" s="980"/>
      <c r="CT15" s="980"/>
      <c r="CU15" s="980"/>
      <c r="CV15" s="981"/>
      <c r="CW15" s="979"/>
      <c r="CX15" s="980"/>
      <c r="CY15" s="980"/>
      <c r="CZ15" s="980"/>
      <c r="DA15" s="981"/>
      <c r="DB15" s="979"/>
      <c r="DC15" s="980"/>
      <c r="DD15" s="980"/>
      <c r="DE15" s="980"/>
      <c r="DF15" s="981"/>
      <c r="DG15" s="979"/>
      <c r="DH15" s="980"/>
      <c r="DI15" s="980"/>
      <c r="DJ15" s="980"/>
      <c r="DK15" s="981"/>
      <c r="DL15" s="979"/>
      <c r="DM15" s="980"/>
      <c r="DN15" s="980"/>
      <c r="DO15" s="980"/>
      <c r="DP15" s="981"/>
      <c r="DQ15" s="979"/>
      <c r="DR15" s="980"/>
      <c r="DS15" s="980"/>
      <c r="DT15" s="980"/>
      <c r="DU15" s="981"/>
      <c r="DV15" s="982"/>
      <c r="DW15" s="983"/>
      <c r="DX15" s="983"/>
      <c r="DY15" s="983"/>
      <c r="DZ15" s="984"/>
      <c r="EA15" s="112"/>
    </row>
    <row r="16" spans="1:131" s="113" customFormat="1" ht="26.25" customHeight="1">
      <c r="A16" s="119">
        <v>10</v>
      </c>
      <c r="B16" s="1021"/>
      <c r="C16" s="1022"/>
      <c r="D16" s="1022"/>
      <c r="E16" s="1022"/>
      <c r="F16" s="1022"/>
      <c r="G16" s="1022"/>
      <c r="H16" s="1022"/>
      <c r="I16" s="1022"/>
      <c r="J16" s="1022"/>
      <c r="K16" s="1022"/>
      <c r="L16" s="1022"/>
      <c r="M16" s="1022"/>
      <c r="N16" s="1022"/>
      <c r="O16" s="1022"/>
      <c r="P16" s="1023"/>
      <c r="Q16" s="1033"/>
      <c r="R16" s="1034"/>
      <c r="S16" s="1034"/>
      <c r="T16" s="1034"/>
      <c r="U16" s="1034"/>
      <c r="V16" s="1034"/>
      <c r="W16" s="1034"/>
      <c r="X16" s="1034"/>
      <c r="Y16" s="1034"/>
      <c r="Z16" s="1034"/>
      <c r="AA16" s="1034"/>
      <c r="AB16" s="1034"/>
      <c r="AC16" s="1034"/>
      <c r="AD16" s="1034"/>
      <c r="AE16" s="1035"/>
      <c r="AF16" s="1027"/>
      <c r="AG16" s="1028"/>
      <c r="AH16" s="1028"/>
      <c r="AI16" s="1028"/>
      <c r="AJ16" s="1029"/>
      <c r="AK16" s="1076"/>
      <c r="AL16" s="1077"/>
      <c r="AM16" s="1077"/>
      <c r="AN16" s="1077"/>
      <c r="AO16" s="1077"/>
      <c r="AP16" s="1077"/>
      <c r="AQ16" s="1077"/>
      <c r="AR16" s="1077"/>
      <c r="AS16" s="1077"/>
      <c r="AT16" s="1077"/>
      <c r="AU16" s="1074"/>
      <c r="AV16" s="1074"/>
      <c r="AW16" s="1074"/>
      <c r="AX16" s="1074"/>
      <c r="AY16" s="1075"/>
      <c r="AZ16" s="110"/>
      <c r="BA16" s="110"/>
      <c r="BB16" s="110"/>
      <c r="BC16" s="110"/>
      <c r="BD16" s="110"/>
      <c r="BE16" s="111"/>
      <c r="BF16" s="111"/>
      <c r="BG16" s="111"/>
      <c r="BH16" s="111"/>
      <c r="BI16" s="111"/>
      <c r="BJ16" s="111"/>
      <c r="BK16" s="111"/>
      <c r="BL16" s="111"/>
      <c r="BM16" s="111"/>
      <c r="BN16" s="111"/>
      <c r="BO16" s="111"/>
      <c r="BP16" s="111"/>
      <c r="BQ16" s="120">
        <v>10</v>
      </c>
      <c r="BR16" s="121"/>
      <c r="BS16" s="1004"/>
      <c r="BT16" s="1005"/>
      <c r="BU16" s="1005"/>
      <c r="BV16" s="1005"/>
      <c r="BW16" s="1005"/>
      <c r="BX16" s="1005"/>
      <c r="BY16" s="1005"/>
      <c r="BZ16" s="1005"/>
      <c r="CA16" s="1005"/>
      <c r="CB16" s="1005"/>
      <c r="CC16" s="1005"/>
      <c r="CD16" s="1005"/>
      <c r="CE16" s="1005"/>
      <c r="CF16" s="1005"/>
      <c r="CG16" s="1006"/>
      <c r="CH16" s="979"/>
      <c r="CI16" s="980"/>
      <c r="CJ16" s="980"/>
      <c r="CK16" s="980"/>
      <c r="CL16" s="981"/>
      <c r="CM16" s="979"/>
      <c r="CN16" s="980"/>
      <c r="CO16" s="980"/>
      <c r="CP16" s="980"/>
      <c r="CQ16" s="981"/>
      <c r="CR16" s="979"/>
      <c r="CS16" s="980"/>
      <c r="CT16" s="980"/>
      <c r="CU16" s="980"/>
      <c r="CV16" s="981"/>
      <c r="CW16" s="979"/>
      <c r="CX16" s="980"/>
      <c r="CY16" s="980"/>
      <c r="CZ16" s="980"/>
      <c r="DA16" s="981"/>
      <c r="DB16" s="979"/>
      <c r="DC16" s="980"/>
      <c r="DD16" s="980"/>
      <c r="DE16" s="980"/>
      <c r="DF16" s="981"/>
      <c r="DG16" s="979"/>
      <c r="DH16" s="980"/>
      <c r="DI16" s="980"/>
      <c r="DJ16" s="980"/>
      <c r="DK16" s="981"/>
      <c r="DL16" s="979"/>
      <c r="DM16" s="980"/>
      <c r="DN16" s="980"/>
      <c r="DO16" s="980"/>
      <c r="DP16" s="981"/>
      <c r="DQ16" s="979"/>
      <c r="DR16" s="980"/>
      <c r="DS16" s="980"/>
      <c r="DT16" s="980"/>
      <c r="DU16" s="981"/>
      <c r="DV16" s="982"/>
      <c r="DW16" s="983"/>
      <c r="DX16" s="983"/>
      <c r="DY16" s="983"/>
      <c r="DZ16" s="984"/>
      <c r="EA16" s="112"/>
    </row>
    <row r="17" spans="1:131" s="113" customFormat="1" ht="26.25" customHeight="1">
      <c r="A17" s="119">
        <v>11</v>
      </c>
      <c r="B17" s="1021"/>
      <c r="C17" s="1022"/>
      <c r="D17" s="1022"/>
      <c r="E17" s="1022"/>
      <c r="F17" s="1022"/>
      <c r="G17" s="1022"/>
      <c r="H17" s="1022"/>
      <c r="I17" s="1022"/>
      <c r="J17" s="1022"/>
      <c r="K17" s="1022"/>
      <c r="L17" s="1022"/>
      <c r="M17" s="1022"/>
      <c r="N17" s="1022"/>
      <c r="O17" s="1022"/>
      <c r="P17" s="1023"/>
      <c r="Q17" s="1033"/>
      <c r="R17" s="1034"/>
      <c r="S17" s="1034"/>
      <c r="T17" s="1034"/>
      <c r="U17" s="1034"/>
      <c r="V17" s="1034"/>
      <c r="W17" s="1034"/>
      <c r="X17" s="1034"/>
      <c r="Y17" s="1034"/>
      <c r="Z17" s="1034"/>
      <c r="AA17" s="1034"/>
      <c r="AB17" s="1034"/>
      <c r="AC17" s="1034"/>
      <c r="AD17" s="1034"/>
      <c r="AE17" s="1035"/>
      <c r="AF17" s="1027"/>
      <c r="AG17" s="1028"/>
      <c r="AH17" s="1028"/>
      <c r="AI17" s="1028"/>
      <c r="AJ17" s="1029"/>
      <c r="AK17" s="1076"/>
      <c r="AL17" s="1077"/>
      <c r="AM17" s="1077"/>
      <c r="AN17" s="1077"/>
      <c r="AO17" s="1077"/>
      <c r="AP17" s="1077"/>
      <c r="AQ17" s="1077"/>
      <c r="AR17" s="1077"/>
      <c r="AS17" s="1077"/>
      <c r="AT17" s="1077"/>
      <c r="AU17" s="1074"/>
      <c r="AV17" s="1074"/>
      <c r="AW17" s="1074"/>
      <c r="AX17" s="1074"/>
      <c r="AY17" s="1075"/>
      <c r="AZ17" s="110"/>
      <c r="BA17" s="110"/>
      <c r="BB17" s="110"/>
      <c r="BC17" s="110"/>
      <c r="BD17" s="110"/>
      <c r="BE17" s="111"/>
      <c r="BF17" s="111"/>
      <c r="BG17" s="111"/>
      <c r="BH17" s="111"/>
      <c r="BI17" s="111"/>
      <c r="BJ17" s="111"/>
      <c r="BK17" s="111"/>
      <c r="BL17" s="111"/>
      <c r="BM17" s="111"/>
      <c r="BN17" s="111"/>
      <c r="BO17" s="111"/>
      <c r="BP17" s="111"/>
      <c r="BQ17" s="120">
        <v>11</v>
      </c>
      <c r="BR17" s="121"/>
      <c r="BS17" s="1004"/>
      <c r="BT17" s="1005"/>
      <c r="BU17" s="1005"/>
      <c r="BV17" s="1005"/>
      <c r="BW17" s="1005"/>
      <c r="BX17" s="1005"/>
      <c r="BY17" s="1005"/>
      <c r="BZ17" s="1005"/>
      <c r="CA17" s="1005"/>
      <c r="CB17" s="1005"/>
      <c r="CC17" s="1005"/>
      <c r="CD17" s="1005"/>
      <c r="CE17" s="1005"/>
      <c r="CF17" s="1005"/>
      <c r="CG17" s="1006"/>
      <c r="CH17" s="979"/>
      <c r="CI17" s="980"/>
      <c r="CJ17" s="980"/>
      <c r="CK17" s="980"/>
      <c r="CL17" s="981"/>
      <c r="CM17" s="979"/>
      <c r="CN17" s="980"/>
      <c r="CO17" s="980"/>
      <c r="CP17" s="980"/>
      <c r="CQ17" s="981"/>
      <c r="CR17" s="979"/>
      <c r="CS17" s="980"/>
      <c r="CT17" s="980"/>
      <c r="CU17" s="980"/>
      <c r="CV17" s="981"/>
      <c r="CW17" s="979"/>
      <c r="CX17" s="980"/>
      <c r="CY17" s="980"/>
      <c r="CZ17" s="980"/>
      <c r="DA17" s="981"/>
      <c r="DB17" s="979"/>
      <c r="DC17" s="980"/>
      <c r="DD17" s="980"/>
      <c r="DE17" s="980"/>
      <c r="DF17" s="981"/>
      <c r="DG17" s="979"/>
      <c r="DH17" s="980"/>
      <c r="DI17" s="980"/>
      <c r="DJ17" s="980"/>
      <c r="DK17" s="981"/>
      <c r="DL17" s="979"/>
      <c r="DM17" s="980"/>
      <c r="DN17" s="980"/>
      <c r="DO17" s="980"/>
      <c r="DP17" s="981"/>
      <c r="DQ17" s="979"/>
      <c r="DR17" s="980"/>
      <c r="DS17" s="980"/>
      <c r="DT17" s="980"/>
      <c r="DU17" s="981"/>
      <c r="DV17" s="982"/>
      <c r="DW17" s="983"/>
      <c r="DX17" s="983"/>
      <c r="DY17" s="983"/>
      <c r="DZ17" s="984"/>
      <c r="EA17" s="112"/>
    </row>
    <row r="18" spans="1:131" s="113" customFormat="1" ht="26.25" customHeight="1">
      <c r="A18" s="119">
        <v>12</v>
      </c>
      <c r="B18" s="1021"/>
      <c r="C18" s="1022"/>
      <c r="D18" s="1022"/>
      <c r="E18" s="1022"/>
      <c r="F18" s="1022"/>
      <c r="G18" s="1022"/>
      <c r="H18" s="1022"/>
      <c r="I18" s="1022"/>
      <c r="J18" s="1022"/>
      <c r="K18" s="1022"/>
      <c r="L18" s="1022"/>
      <c r="M18" s="1022"/>
      <c r="N18" s="1022"/>
      <c r="O18" s="1022"/>
      <c r="P18" s="1023"/>
      <c r="Q18" s="1033"/>
      <c r="R18" s="1034"/>
      <c r="S18" s="1034"/>
      <c r="T18" s="1034"/>
      <c r="U18" s="1034"/>
      <c r="V18" s="1034"/>
      <c r="W18" s="1034"/>
      <c r="X18" s="1034"/>
      <c r="Y18" s="1034"/>
      <c r="Z18" s="1034"/>
      <c r="AA18" s="1034"/>
      <c r="AB18" s="1034"/>
      <c r="AC18" s="1034"/>
      <c r="AD18" s="1034"/>
      <c r="AE18" s="1035"/>
      <c r="AF18" s="1027"/>
      <c r="AG18" s="1028"/>
      <c r="AH18" s="1028"/>
      <c r="AI18" s="1028"/>
      <c r="AJ18" s="1029"/>
      <c r="AK18" s="1076"/>
      <c r="AL18" s="1077"/>
      <c r="AM18" s="1077"/>
      <c r="AN18" s="1077"/>
      <c r="AO18" s="1077"/>
      <c r="AP18" s="1077"/>
      <c r="AQ18" s="1077"/>
      <c r="AR18" s="1077"/>
      <c r="AS18" s="1077"/>
      <c r="AT18" s="1077"/>
      <c r="AU18" s="1074"/>
      <c r="AV18" s="1074"/>
      <c r="AW18" s="1074"/>
      <c r="AX18" s="1074"/>
      <c r="AY18" s="1075"/>
      <c r="AZ18" s="110"/>
      <c r="BA18" s="110"/>
      <c r="BB18" s="110"/>
      <c r="BC18" s="110"/>
      <c r="BD18" s="110"/>
      <c r="BE18" s="111"/>
      <c r="BF18" s="111"/>
      <c r="BG18" s="111"/>
      <c r="BH18" s="111"/>
      <c r="BI18" s="111"/>
      <c r="BJ18" s="111"/>
      <c r="BK18" s="111"/>
      <c r="BL18" s="111"/>
      <c r="BM18" s="111"/>
      <c r="BN18" s="111"/>
      <c r="BO18" s="111"/>
      <c r="BP18" s="111"/>
      <c r="BQ18" s="120">
        <v>12</v>
      </c>
      <c r="BR18" s="121"/>
      <c r="BS18" s="1004"/>
      <c r="BT18" s="1005"/>
      <c r="BU18" s="1005"/>
      <c r="BV18" s="1005"/>
      <c r="BW18" s="1005"/>
      <c r="BX18" s="1005"/>
      <c r="BY18" s="1005"/>
      <c r="BZ18" s="1005"/>
      <c r="CA18" s="1005"/>
      <c r="CB18" s="1005"/>
      <c r="CC18" s="1005"/>
      <c r="CD18" s="1005"/>
      <c r="CE18" s="1005"/>
      <c r="CF18" s="1005"/>
      <c r="CG18" s="1006"/>
      <c r="CH18" s="979"/>
      <c r="CI18" s="980"/>
      <c r="CJ18" s="980"/>
      <c r="CK18" s="980"/>
      <c r="CL18" s="981"/>
      <c r="CM18" s="979"/>
      <c r="CN18" s="980"/>
      <c r="CO18" s="980"/>
      <c r="CP18" s="980"/>
      <c r="CQ18" s="981"/>
      <c r="CR18" s="979"/>
      <c r="CS18" s="980"/>
      <c r="CT18" s="980"/>
      <c r="CU18" s="980"/>
      <c r="CV18" s="981"/>
      <c r="CW18" s="979"/>
      <c r="CX18" s="980"/>
      <c r="CY18" s="980"/>
      <c r="CZ18" s="980"/>
      <c r="DA18" s="981"/>
      <c r="DB18" s="979"/>
      <c r="DC18" s="980"/>
      <c r="DD18" s="980"/>
      <c r="DE18" s="980"/>
      <c r="DF18" s="981"/>
      <c r="DG18" s="979"/>
      <c r="DH18" s="980"/>
      <c r="DI18" s="980"/>
      <c r="DJ18" s="980"/>
      <c r="DK18" s="981"/>
      <c r="DL18" s="979"/>
      <c r="DM18" s="980"/>
      <c r="DN18" s="980"/>
      <c r="DO18" s="980"/>
      <c r="DP18" s="981"/>
      <c r="DQ18" s="979"/>
      <c r="DR18" s="980"/>
      <c r="DS18" s="980"/>
      <c r="DT18" s="980"/>
      <c r="DU18" s="981"/>
      <c r="DV18" s="982"/>
      <c r="DW18" s="983"/>
      <c r="DX18" s="983"/>
      <c r="DY18" s="983"/>
      <c r="DZ18" s="984"/>
      <c r="EA18" s="112"/>
    </row>
    <row r="19" spans="1:131" s="113" customFormat="1" ht="26.25" customHeight="1">
      <c r="A19" s="119">
        <v>13</v>
      </c>
      <c r="B19" s="1021"/>
      <c r="C19" s="1022"/>
      <c r="D19" s="1022"/>
      <c r="E19" s="1022"/>
      <c r="F19" s="1022"/>
      <c r="G19" s="1022"/>
      <c r="H19" s="1022"/>
      <c r="I19" s="1022"/>
      <c r="J19" s="1022"/>
      <c r="K19" s="1022"/>
      <c r="L19" s="1022"/>
      <c r="M19" s="1022"/>
      <c r="N19" s="1022"/>
      <c r="O19" s="1022"/>
      <c r="P19" s="1023"/>
      <c r="Q19" s="1033"/>
      <c r="R19" s="1034"/>
      <c r="S19" s="1034"/>
      <c r="T19" s="1034"/>
      <c r="U19" s="1034"/>
      <c r="V19" s="1034"/>
      <c r="W19" s="1034"/>
      <c r="X19" s="1034"/>
      <c r="Y19" s="1034"/>
      <c r="Z19" s="1034"/>
      <c r="AA19" s="1034"/>
      <c r="AB19" s="1034"/>
      <c r="AC19" s="1034"/>
      <c r="AD19" s="1034"/>
      <c r="AE19" s="1035"/>
      <c r="AF19" s="1027"/>
      <c r="AG19" s="1028"/>
      <c r="AH19" s="1028"/>
      <c r="AI19" s="1028"/>
      <c r="AJ19" s="1029"/>
      <c r="AK19" s="1076"/>
      <c r="AL19" s="1077"/>
      <c r="AM19" s="1077"/>
      <c r="AN19" s="1077"/>
      <c r="AO19" s="1077"/>
      <c r="AP19" s="1077"/>
      <c r="AQ19" s="1077"/>
      <c r="AR19" s="1077"/>
      <c r="AS19" s="1077"/>
      <c r="AT19" s="1077"/>
      <c r="AU19" s="1074"/>
      <c r="AV19" s="1074"/>
      <c r="AW19" s="1074"/>
      <c r="AX19" s="1074"/>
      <c r="AY19" s="1075"/>
      <c r="AZ19" s="110"/>
      <c r="BA19" s="110"/>
      <c r="BB19" s="110"/>
      <c r="BC19" s="110"/>
      <c r="BD19" s="110"/>
      <c r="BE19" s="111"/>
      <c r="BF19" s="111"/>
      <c r="BG19" s="111"/>
      <c r="BH19" s="111"/>
      <c r="BI19" s="111"/>
      <c r="BJ19" s="111"/>
      <c r="BK19" s="111"/>
      <c r="BL19" s="111"/>
      <c r="BM19" s="111"/>
      <c r="BN19" s="111"/>
      <c r="BO19" s="111"/>
      <c r="BP19" s="111"/>
      <c r="BQ19" s="120">
        <v>13</v>
      </c>
      <c r="BR19" s="121"/>
      <c r="BS19" s="1004"/>
      <c r="BT19" s="1005"/>
      <c r="BU19" s="1005"/>
      <c r="BV19" s="1005"/>
      <c r="BW19" s="1005"/>
      <c r="BX19" s="1005"/>
      <c r="BY19" s="1005"/>
      <c r="BZ19" s="1005"/>
      <c r="CA19" s="1005"/>
      <c r="CB19" s="1005"/>
      <c r="CC19" s="1005"/>
      <c r="CD19" s="1005"/>
      <c r="CE19" s="1005"/>
      <c r="CF19" s="1005"/>
      <c r="CG19" s="1006"/>
      <c r="CH19" s="979"/>
      <c r="CI19" s="980"/>
      <c r="CJ19" s="980"/>
      <c r="CK19" s="980"/>
      <c r="CL19" s="981"/>
      <c r="CM19" s="979"/>
      <c r="CN19" s="980"/>
      <c r="CO19" s="980"/>
      <c r="CP19" s="980"/>
      <c r="CQ19" s="981"/>
      <c r="CR19" s="979"/>
      <c r="CS19" s="980"/>
      <c r="CT19" s="980"/>
      <c r="CU19" s="980"/>
      <c r="CV19" s="981"/>
      <c r="CW19" s="979"/>
      <c r="CX19" s="980"/>
      <c r="CY19" s="980"/>
      <c r="CZ19" s="980"/>
      <c r="DA19" s="981"/>
      <c r="DB19" s="979"/>
      <c r="DC19" s="980"/>
      <c r="DD19" s="980"/>
      <c r="DE19" s="980"/>
      <c r="DF19" s="981"/>
      <c r="DG19" s="979"/>
      <c r="DH19" s="980"/>
      <c r="DI19" s="980"/>
      <c r="DJ19" s="980"/>
      <c r="DK19" s="981"/>
      <c r="DL19" s="979"/>
      <c r="DM19" s="980"/>
      <c r="DN19" s="980"/>
      <c r="DO19" s="980"/>
      <c r="DP19" s="981"/>
      <c r="DQ19" s="979"/>
      <c r="DR19" s="980"/>
      <c r="DS19" s="980"/>
      <c r="DT19" s="980"/>
      <c r="DU19" s="981"/>
      <c r="DV19" s="982"/>
      <c r="DW19" s="983"/>
      <c r="DX19" s="983"/>
      <c r="DY19" s="983"/>
      <c r="DZ19" s="984"/>
      <c r="EA19" s="112"/>
    </row>
    <row r="20" spans="1:131" s="113" customFormat="1" ht="26.25" customHeight="1">
      <c r="A20" s="119">
        <v>14</v>
      </c>
      <c r="B20" s="1021"/>
      <c r="C20" s="1022"/>
      <c r="D20" s="1022"/>
      <c r="E20" s="1022"/>
      <c r="F20" s="1022"/>
      <c r="G20" s="1022"/>
      <c r="H20" s="1022"/>
      <c r="I20" s="1022"/>
      <c r="J20" s="1022"/>
      <c r="K20" s="1022"/>
      <c r="L20" s="1022"/>
      <c r="M20" s="1022"/>
      <c r="N20" s="1022"/>
      <c r="O20" s="1022"/>
      <c r="P20" s="1023"/>
      <c r="Q20" s="1033"/>
      <c r="R20" s="1034"/>
      <c r="S20" s="1034"/>
      <c r="T20" s="1034"/>
      <c r="U20" s="1034"/>
      <c r="V20" s="1034"/>
      <c r="W20" s="1034"/>
      <c r="X20" s="1034"/>
      <c r="Y20" s="1034"/>
      <c r="Z20" s="1034"/>
      <c r="AA20" s="1034"/>
      <c r="AB20" s="1034"/>
      <c r="AC20" s="1034"/>
      <c r="AD20" s="1034"/>
      <c r="AE20" s="1035"/>
      <c r="AF20" s="1027"/>
      <c r="AG20" s="1028"/>
      <c r="AH20" s="1028"/>
      <c r="AI20" s="1028"/>
      <c r="AJ20" s="1029"/>
      <c r="AK20" s="1076"/>
      <c r="AL20" s="1077"/>
      <c r="AM20" s="1077"/>
      <c r="AN20" s="1077"/>
      <c r="AO20" s="1077"/>
      <c r="AP20" s="1077"/>
      <c r="AQ20" s="1077"/>
      <c r="AR20" s="1077"/>
      <c r="AS20" s="1077"/>
      <c r="AT20" s="1077"/>
      <c r="AU20" s="1074"/>
      <c r="AV20" s="1074"/>
      <c r="AW20" s="1074"/>
      <c r="AX20" s="1074"/>
      <c r="AY20" s="1075"/>
      <c r="AZ20" s="110"/>
      <c r="BA20" s="110"/>
      <c r="BB20" s="110"/>
      <c r="BC20" s="110"/>
      <c r="BD20" s="110"/>
      <c r="BE20" s="111"/>
      <c r="BF20" s="111"/>
      <c r="BG20" s="111"/>
      <c r="BH20" s="111"/>
      <c r="BI20" s="111"/>
      <c r="BJ20" s="111"/>
      <c r="BK20" s="111"/>
      <c r="BL20" s="111"/>
      <c r="BM20" s="111"/>
      <c r="BN20" s="111"/>
      <c r="BO20" s="111"/>
      <c r="BP20" s="111"/>
      <c r="BQ20" s="120">
        <v>14</v>
      </c>
      <c r="BR20" s="121"/>
      <c r="BS20" s="1004"/>
      <c r="BT20" s="1005"/>
      <c r="BU20" s="1005"/>
      <c r="BV20" s="1005"/>
      <c r="BW20" s="1005"/>
      <c r="BX20" s="1005"/>
      <c r="BY20" s="1005"/>
      <c r="BZ20" s="1005"/>
      <c r="CA20" s="1005"/>
      <c r="CB20" s="1005"/>
      <c r="CC20" s="1005"/>
      <c r="CD20" s="1005"/>
      <c r="CE20" s="1005"/>
      <c r="CF20" s="1005"/>
      <c r="CG20" s="1006"/>
      <c r="CH20" s="979"/>
      <c r="CI20" s="980"/>
      <c r="CJ20" s="980"/>
      <c r="CK20" s="980"/>
      <c r="CL20" s="981"/>
      <c r="CM20" s="979"/>
      <c r="CN20" s="980"/>
      <c r="CO20" s="980"/>
      <c r="CP20" s="980"/>
      <c r="CQ20" s="981"/>
      <c r="CR20" s="979"/>
      <c r="CS20" s="980"/>
      <c r="CT20" s="980"/>
      <c r="CU20" s="980"/>
      <c r="CV20" s="981"/>
      <c r="CW20" s="979"/>
      <c r="CX20" s="980"/>
      <c r="CY20" s="980"/>
      <c r="CZ20" s="980"/>
      <c r="DA20" s="981"/>
      <c r="DB20" s="979"/>
      <c r="DC20" s="980"/>
      <c r="DD20" s="980"/>
      <c r="DE20" s="980"/>
      <c r="DF20" s="981"/>
      <c r="DG20" s="979"/>
      <c r="DH20" s="980"/>
      <c r="DI20" s="980"/>
      <c r="DJ20" s="980"/>
      <c r="DK20" s="981"/>
      <c r="DL20" s="979"/>
      <c r="DM20" s="980"/>
      <c r="DN20" s="980"/>
      <c r="DO20" s="980"/>
      <c r="DP20" s="981"/>
      <c r="DQ20" s="979"/>
      <c r="DR20" s="980"/>
      <c r="DS20" s="980"/>
      <c r="DT20" s="980"/>
      <c r="DU20" s="981"/>
      <c r="DV20" s="982"/>
      <c r="DW20" s="983"/>
      <c r="DX20" s="983"/>
      <c r="DY20" s="983"/>
      <c r="DZ20" s="984"/>
      <c r="EA20" s="112"/>
    </row>
    <row r="21" spans="1:131" s="113" customFormat="1" ht="26.25" customHeight="1" thickBot="1">
      <c r="A21" s="119">
        <v>15</v>
      </c>
      <c r="B21" s="1021"/>
      <c r="C21" s="1022"/>
      <c r="D21" s="1022"/>
      <c r="E21" s="1022"/>
      <c r="F21" s="1022"/>
      <c r="G21" s="1022"/>
      <c r="H21" s="1022"/>
      <c r="I21" s="1022"/>
      <c r="J21" s="1022"/>
      <c r="K21" s="1022"/>
      <c r="L21" s="1022"/>
      <c r="M21" s="1022"/>
      <c r="N21" s="1022"/>
      <c r="O21" s="1022"/>
      <c r="P21" s="1023"/>
      <c r="Q21" s="1033"/>
      <c r="R21" s="1034"/>
      <c r="S21" s="1034"/>
      <c r="T21" s="1034"/>
      <c r="U21" s="1034"/>
      <c r="V21" s="1034"/>
      <c r="W21" s="1034"/>
      <c r="X21" s="1034"/>
      <c r="Y21" s="1034"/>
      <c r="Z21" s="1034"/>
      <c r="AA21" s="1034"/>
      <c r="AB21" s="1034"/>
      <c r="AC21" s="1034"/>
      <c r="AD21" s="1034"/>
      <c r="AE21" s="1035"/>
      <c r="AF21" s="1027"/>
      <c r="AG21" s="1028"/>
      <c r="AH21" s="1028"/>
      <c r="AI21" s="1028"/>
      <c r="AJ21" s="1029"/>
      <c r="AK21" s="1076"/>
      <c r="AL21" s="1077"/>
      <c r="AM21" s="1077"/>
      <c r="AN21" s="1077"/>
      <c r="AO21" s="1077"/>
      <c r="AP21" s="1077"/>
      <c r="AQ21" s="1077"/>
      <c r="AR21" s="1077"/>
      <c r="AS21" s="1077"/>
      <c r="AT21" s="1077"/>
      <c r="AU21" s="1074"/>
      <c r="AV21" s="1074"/>
      <c r="AW21" s="1074"/>
      <c r="AX21" s="1074"/>
      <c r="AY21" s="1075"/>
      <c r="AZ21" s="110"/>
      <c r="BA21" s="110"/>
      <c r="BB21" s="110"/>
      <c r="BC21" s="110"/>
      <c r="BD21" s="110"/>
      <c r="BE21" s="111"/>
      <c r="BF21" s="111"/>
      <c r="BG21" s="111"/>
      <c r="BH21" s="111"/>
      <c r="BI21" s="111"/>
      <c r="BJ21" s="111"/>
      <c r="BK21" s="111"/>
      <c r="BL21" s="111"/>
      <c r="BM21" s="111"/>
      <c r="BN21" s="111"/>
      <c r="BO21" s="111"/>
      <c r="BP21" s="111"/>
      <c r="BQ21" s="120">
        <v>15</v>
      </c>
      <c r="BR21" s="121"/>
      <c r="BS21" s="1004"/>
      <c r="BT21" s="1005"/>
      <c r="BU21" s="1005"/>
      <c r="BV21" s="1005"/>
      <c r="BW21" s="1005"/>
      <c r="BX21" s="1005"/>
      <c r="BY21" s="1005"/>
      <c r="BZ21" s="1005"/>
      <c r="CA21" s="1005"/>
      <c r="CB21" s="1005"/>
      <c r="CC21" s="1005"/>
      <c r="CD21" s="1005"/>
      <c r="CE21" s="1005"/>
      <c r="CF21" s="1005"/>
      <c r="CG21" s="1006"/>
      <c r="CH21" s="979"/>
      <c r="CI21" s="980"/>
      <c r="CJ21" s="980"/>
      <c r="CK21" s="980"/>
      <c r="CL21" s="981"/>
      <c r="CM21" s="979"/>
      <c r="CN21" s="980"/>
      <c r="CO21" s="980"/>
      <c r="CP21" s="980"/>
      <c r="CQ21" s="981"/>
      <c r="CR21" s="979"/>
      <c r="CS21" s="980"/>
      <c r="CT21" s="980"/>
      <c r="CU21" s="980"/>
      <c r="CV21" s="981"/>
      <c r="CW21" s="979"/>
      <c r="CX21" s="980"/>
      <c r="CY21" s="980"/>
      <c r="CZ21" s="980"/>
      <c r="DA21" s="981"/>
      <c r="DB21" s="979"/>
      <c r="DC21" s="980"/>
      <c r="DD21" s="980"/>
      <c r="DE21" s="980"/>
      <c r="DF21" s="981"/>
      <c r="DG21" s="979"/>
      <c r="DH21" s="980"/>
      <c r="DI21" s="980"/>
      <c r="DJ21" s="980"/>
      <c r="DK21" s="981"/>
      <c r="DL21" s="979"/>
      <c r="DM21" s="980"/>
      <c r="DN21" s="980"/>
      <c r="DO21" s="980"/>
      <c r="DP21" s="981"/>
      <c r="DQ21" s="979"/>
      <c r="DR21" s="980"/>
      <c r="DS21" s="980"/>
      <c r="DT21" s="980"/>
      <c r="DU21" s="981"/>
      <c r="DV21" s="982"/>
      <c r="DW21" s="983"/>
      <c r="DX21" s="983"/>
      <c r="DY21" s="983"/>
      <c r="DZ21" s="984"/>
      <c r="EA21" s="112"/>
    </row>
    <row r="22" spans="1:131" s="113" customFormat="1" ht="26.25" customHeight="1">
      <c r="A22" s="119">
        <v>16</v>
      </c>
      <c r="B22" s="1021"/>
      <c r="C22" s="1022"/>
      <c r="D22" s="1022"/>
      <c r="E22" s="1022"/>
      <c r="F22" s="1022"/>
      <c r="G22" s="1022"/>
      <c r="H22" s="1022"/>
      <c r="I22" s="1022"/>
      <c r="J22" s="1022"/>
      <c r="K22" s="1022"/>
      <c r="L22" s="1022"/>
      <c r="M22" s="1022"/>
      <c r="N22" s="1022"/>
      <c r="O22" s="1022"/>
      <c r="P22" s="1023"/>
      <c r="Q22" s="1071"/>
      <c r="R22" s="1072"/>
      <c r="S22" s="1072"/>
      <c r="T22" s="1072"/>
      <c r="U22" s="1072"/>
      <c r="V22" s="1072"/>
      <c r="W22" s="1072"/>
      <c r="X22" s="1072"/>
      <c r="Y22" s="1072"/>
      <c r="Z22" s="1072"/>
      <c r="AA22" s="1072"/>
      <c r="AB22" s="1072"/>
      <c r="AC22" s="1072"/>
      <c r="AD22" s="1072"/>
      <c r="AE22" s="1073"/>
      <c r="AF22" s="1027"/>
      <c r="AG22" s="1028"/>
      <c r="AH22" s="1028"/>
      <c r="AI22" s="1028"/>
      <c r="AJ22" s="1029"/>
      <c r="AK22" s="1067"/>
      <c r="AL22" s="1068"/>
      <c r="AM22" s="1068"/>
      <c r="AN22" s="1068"/>
      <c r="AO22" s="1068"/>
      <c r="AP22" s="1068"/>
      <c r="AQ22" s="1068"/>
      <c r="AR22" s="1068"/>
      <c r="AS22" s="1068"/>
      <c r="AT22" s="1068"/>
      <c r="AU22" s="1069"/>
      <c r="AV22" s="1069"/>
      <c r="AW22" s="1069"/>
      <c r="AX22" s="1069"/>
      <c r="AY22" s="1070"/>
      <c r="AZ22" s="1019" t="s">
        <v>325</v>
      </c>
      <c r="BA22" s="1019"/>
      <c r="BB22" s="1019"/>
      <c r="BC22" s="1019"/>
      <c r="BD22" s="1020"/>
      <c r="BE22" s="111"/>
      <c r="BF22" s="111"/>
      <c r="BG22" s="111"/>
      <c r="BH22" s="111"/>
      <c r="BI22" s="111"/>
      <c r="BJ22" s="111"/>
      <c r="BK22" s="111"/>
      <c r="BL22" s="111"/>
      <c r="BM22" s="111"/>
      <c r="BN22" s="111"/>
      <c r="BO22" s="111"/>
      <c r="BP22" s="111"/>
      <c r="BQ22" s="120">
        <v>16</v>
      </c>
      <c r="BR22" s="121"/>
      <c r="BS22" s="1004"/>
      <c r="BT22" s="1005"/>
      <c r="BU22" s="1005"/>
      <c r="BV22" s="1005"/>
      <c r="BW22" s="1005"/>
      <c r="BX22" s="1005"/>
      <c r="BY22" s="1005"/>
      <c r="BZ22" s="1005"/>
      <c r="CA22" s="1005"/>
      <c r="CB22" s="1005"/>
      <c r="CC22" s="1005"/>
      <c r="CD22" s="1005"/>
      <c r="CE22" s="1005"/>
      <c r="CF22" s="1005"/>
      <c r="CG22" s="1006"/>
      <c r="CH22" s="979"/>
      <c r="CI22" s="980"/>
      <c r="CJ22" s="980"/>
      <c r="CK22" s="980"/>
      <c r="CL22" s="981"/>
      <c r="CM22" s="979"/>
      <c r="CN22" s="980"/>
      <c r="CO22" s="980"/>
      <c r="CP22" s="980"/>
      <c r="CQ22" s="981"/>
      <c r="CR22" s="979"/>
      <c r="CS22" s="980"/>
      <c r="CT22" s="980"/>
      <c r="CU22" s="980"/>
      <c r="CV22" s="981"/>
      <c r="CW22" s="979"/>
      <c r="CX22" s="980"/>
      <c r="CY22" s="980"/>
      <c r="CZ22" s="980"/>
      <c r="DA22" s="981"/>
      <c r="DB22" s="979"/>
      <c r="DC22" s="980"/>
      <c r="DD22" s="980"/>
      <c r="DE22" s="980"/>
      <c r="DF22" s="981"/>
      <c r="DG22" s="979"/>
      <c r="DH22" s="980"/>
      <c r="DI22" s="980"/>
      <c r="DJ22" s="980"/>
      <c r="DK22" s="981"/>
      <c r="DL22" s="979"/>
      <c r="DM22" s="980"/>
      <c r="DN22" s="980"/>
      <c r="DO22" s="980"/>
      <c r="DP22" s="981"/>
      <c r="DQ22" s="979"/>
      <c r="DR22" s="980"/>
      <c r="DS22" s="980"/>
      <c r="DT22" s="980"/>
      <c r="DU22" s="981"/>
      <c r="DV22" s="982"/>
      <c r="DW22" s="983"/>
      <c r="DX22" s="983"/>
      <c r="DY22" s="983"/>
      <c r="DZ22" s="984"/>
      <c r="EA22" s="112"/>
    </row>
    <row r="23" spans="1:131" s="113" customFormat="1" ht="26.25" customHeight="1" thickBot="1">
      <c r="A23" s="122" t="s">
        <v>326</v>
      </c>
      <c r="B23" s="934" t="s">
        <v>327</v>
      </c>
      <c r="C23" s="935"/>
      <c r="D23" s="935"/>
      <c r="E23" s="935"/>
      <c r="F23" s="935"/>
      <c r="G23" s="935"/>
      <c r="H23" s="935"/>
      <c r="I23" s="935"/>
      <c r="J23" s="935"/>
      <c r="K23" s="935"/>
      <c r="L23" s="935"/>
      <c r="M23" s="935"/>
      <c r="N23" s="935"/>
      <c r="O23" s="935"/>
      <c r="P23" s="936"/>
      <c r="Q23" s="1058">
        <v>26404</v>
      </c>
      <c r="R23" s="1059"/>
      <c r="S23" s="1059"/>
      <c r="T23" s="1059"/>
      <c r="U23" s="1059"/>
      <c r="V23" s="1059">
        <v>25446</v>
      </c>
      <c r="W23" s="1059"/>
      <c r="X23" s="1059"/>
      <c r="Y23" s="1059"/>
      <c r="Z23" s="1059"/>
      <c r="AA23" s="1059">
        <v>936</v>
      </c>
      <c r="AB23" s="1059"/>
      <c r="AC23" s="1059"/>
      <c r="AD23" s="1059"/>
      <c r="AE23" s="1060"/>
      <c r="AF23" s="1061">
        <v>720</v>
      </c>
      <c r="AG23" s="1059"/>
      <c r="AH23" s="1059"/>
      <c r="AI23" s="1059"/>
      <c r="AJ23" s="1062"/>
      <c r="AK23" s="1063"/>
      <c r="AL23" s="1064"/>
      <c r="AM23" s="1064"/>
      <c r="AN23" s="1064"/>
      <c r="AO23" s="1064"/>
      <c r="AP23" s="1059">
        <v>29160</v>
      </c>
      <c r="AQ23" s="1059"/>
      <c r="AR23" s="1059"/>
      <c r="AS23" s="1059"/>
      <c r="AT23" s="1059"/>
      <c r="AU23" s="1065"/>
      <c r="AV23" s="1065"/>
      <c r="AW23" s="1065"/>
      <c r="AX23" s="1065"/>
      <c r="AY23" s="1066"/>
      <c r="AZ23" s="1055" t="s">
        <v>65</v>
      </c>
      <c r="BA23" s="1056"/>
      <c r="BB23" s="1056"/>
      <c r="BC23" s="1056"/>
      <c r="BD23" s="1057"/>
      <c r="BE23" s="111"/>
      <c r="BF23" s="111"/>
      <c r="BG23" s="111"/>
      <c r="BH23" s="111"/>
      <c r="BI23" s="111"/>
      <c r="BJ23" s="111"/>
      <c r="BK23" s="111"/>
      <c r="BL23" s="111"/>
      <c r="BM23" s="111"/>
      <c r="BN23" s="111"/>
      <c r="BO23" s="111"/>
      <c r="BP23" s="111"/>
      <c r="BQ23" s="120">
        <v>17</v>
      </c>
      <c r="BR23" s="121"/>
      <c r="BS23" s="1004"/>
      <c r="BT23" s="1005"/>
      <c r="BU23" s="1005"/>
      <c r="BV23" s="1005"/>
      <c r="BW23" s="1005"/>
      <c r="BX23" s="1005"/>
      <c r="BY23" s="1005"/>
      <c r="BZ23" s="1005"/>
      <c r="CA23" s="1005"/>
      <c r="CB23" s="1005"/>
      <c r="CC23" s="1005"/>
      <c r="CD23" s="1005"/>
      <c r="CE23" s="1005"/>
      <c r="CF23" s="1005"/>
      <c r="CG23" s="1006"/>
      <c r="CH23" s="979"/>
      <c r="CI23" s="980"/>
      <c r="CJ23" s="980"/>
      <c r="CK23" s="980"/>
      <c r="CL23" s="981"/>
      <c r="CM23" s="979"/>
      <c r="CN23" s="980"/>
      <c r="CO23" s="980"/>
      <c r="CP23" s="980"/>
      <c r="CQ23" s="981"/>
      <c r="CR23" s="979"/>
      <c r="CS23" s="980"/>
      <c r="CT23" s="980"/>
      <c r="CU23" s="980"/>
      <c r="CV23" s="981"/>
      <c r="CW23" s="979"/>
      <c r="CX23" s="980"/>
      <c r="CY23" s="980"/>
      <c r="CZ23" s="980"/>
      <c r="DA23" s="981"/>
      <c r="DB23" s="979"/>
      <c r="DC23" s="980"/>
      <c r="DD23" s="980"/>
      <c r="DE23" s="980"/>
      <c r="DF23" s="981"/>
      <c r="DG23" s="979"/>
      <c r="DH23" s="980"/>
      <c r="DI23" s="980"/>
      <c r="DJ23" s="980"/>
      <c r="DK23" s="981"/>
      <c r="DL23" s="979"/>
      <c r="DM23" s="980"/>
      <c r="DN23" s="980"/>
      <c r="DO23" s="980"/>
      <c r="DP23" s="981"/>
      <c r="DQ23" s="979"/>
      <c r="DR23" s="980"/>
      <c r="DS23" s="980"/>
      <c r="DT23" s="980"/>
      <c r="DU23" s="981"/>
      <c r="DV23" s="982"/>
      <c r="DW23" s="983"/>
      <c r="DX23" s="983"/>
      <c r="DY23" s="983"/>
      <c r="DZ23" s="984"/>
      <c r="EA23" s="112"/>
    </row>
    <row r="24" spans="1:131" s="113" customFormat="1" ht="26.25" customHeight="1">
      <c r="A24" s="1054" t="s">
        <v>328</v>
      </c>
      <c r="B24" s="1054"/>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4"/>
      <c r="Z24" s="1054"/>
      <c r="AA24" s="1054"/>
      <c r="AB24" s="1054"/>
      <c r="AC24" s="1054"/>
      <c r="AD24" s="1054"/>
      <c r="AE24" s="1054"/>
      <c r="AF24" s="1054"/>
      <c r="AG24" s="1054"/>
      <c r="AH24" s="1054"/>
      <c r="AI24" s="1054"/>
      <c r="AJ24" s="1054"/>
      <c r="AK24" s="1054"/>
      <c r="AL24" s="1054"/>
      <c r="AM24" s="1054"/>
      <c r="AN24" s="1054"/>
      <c r="AO24" s="1054"/>
      <c r="AP24" s="1054"/>
      <c r="AQ24" s="1054"/>
      <c r="AR24" s="1054"/>
      <c r="AS24" s="1054"/>
      <c r="AT24" s="1054"/>
      <c r="AU24" s="1054"/>
      <c r="AV24" s="1054"/>
      <c r="AW24" s="1054"/>
      <c r="AX24" s="1054"/>
      <c r="AY24" s="1054"/>
      <c r="AZ24" s="110"/>
      <c r="BA24" s="110"/>
      <c r="BB24" s="110"/>
      <c r="BC24" s="110"/>
      <c r="BD24" s="110"/>
      <c r="BE24" s="111"/>
      <c r="BF24" s="111"/>
      <c r="BG24" s="111"/>
      <c r="BH24" s="111"/>
      <c r="BI24" s="111"/>
      <c r="BJ24" s="111"/>
      <c r="BK24" s="111"/>
      <c r="BL24" s="111"/>
      <c r="BM24" s="111"/>
      <c r="BN24" s="111"/>
      <c r="BO24" s="111"/>
      <c r="BP24" s="111"/>
      <c r="BQ24" s="120">
        <v>18</v>
      </c>
      <c r="BR24" s="121"/>
      <c r="BS24" s="1004"/>
      <c r="BT24" s="1005"/>
      <c r="BU24" s="1005"/>
      <c r="BV24" s="1005"/>
      <c r="BW24" s="1005"/>
      <c r="BX24" s="1005"/>
      <c r="BY24" s="1005"/>
      <c r="BZ24" s="1005"/>
      <c r="CA24" s="1005"/>
      <c r="CB24" s="1005"/>
      <c r="CC24" s="1005"/>
      <c r="CD24" s="1005"/>
      <c r="CE24" s="1005"/>
      <c r="CF24" s="1005"/>
      <c r="CG24" s="1006"/>
      <c r="CH24" s="979"/>
      <c r="CI24" s="980"/>
      <c r="CJ24" s="980"/>
      <c r="CK24" s="980"/>
      <c r="CL24" s="981"/>
      <c r="CM24" s="979"/>
      <c r="CN24" s="980"/>
      <c r="CO24" s="980"/>
      <c r="CP24" s="980"/>
      <c r="CQ24" s="981"/>
      <c r="CR24" s="979"/>
      <c r="CS24" s="980"/>
      <c r="CT24" s="980"/>
      <c r="CU24" s="980"/>
      <c r="CV24" s="981"/>
      <c r="CW24" s="979"/>
      <c r="CX24" s="980"/>
      <c r="CY24" s="980"/>
      <c r="CZ24" s="980"/>
      <c r="DA24" s="981"/>
      <c r="DB24" s="979"/>
      <c r="DC24" s="980"/>
      <c r="DD24" s="980"/>
      <c r="DE24" s="980"/>
      <c r="DF24" s="981"/>
      <c r="DG24" s="979"/>
      <c r="DH24" s="980"/>
      <c r="DI24" s="980"/>
      <c r="DJ24" s="980"/>
      <c r="DK24" s="981"/>
      <c r="DL24" s="979"/>
      <c r="DM24" s="980"/>
      <c r="DN24" s="980"/>
      <c r="DO24" s="980"/>
      <c r="DP24" s="981"/>
      <c r="DQ24" s="979"/>
      <c r="DR24" s="980"/>
      <c r="DS24" s="980"/>
      <c r="DT24" s="980"/>
      <c r="DU24" s="981"/>
      <c r="DV24" s="982"/>
      <c r="DW24" s="983"/>
      <c r="DX24" s="983"/>
      <c r="DY24" s="983"/>
      <c r="DZ24" s="984"/>
      <c r="EA24" s="112"/>
    </row>
    <row r="25" spans="1:131" s="105" customFormat="1" ht="26.25" customHeight="1" thickBot="1">
      <c r="A25" s="1053" t="s">
        <v>329</v>
      </c>
      <c r="B25" s="1053"/>
      <c r="C25" s="1053"/>
      <c r="D25" s="1053"/>
      <c r="E25" s="1053"/>
      <c r="F25" s="1053"/>
      <c r="G25" s="1053"/>
      <c r="H25" s="1053"/>
      <c r="I25" s="1053"/>
      <c r="J25" s="1053"/>
      <c r="K25" s="1053"/>
      <c r="L25" s="1053"/>
      <c r="M25" s="1053"/>
      <c r="N25" s="1053"/>
      <c r="O25" s="1053"/>
      <c r="P25" s="1053"/>
      <c r="Q25" s="1053"/>
      <c r="R25" s="1053"/>
      <c r="S25" s="1053"/>
      <c r="T25" s="1053"/>
      <c r="U25" s="1053"/>
      <c r="V25" s="1053"/>
      <c r="W25" s="1053"/>
      <c r="X25" s="1053"/>
      <c r="Y25" s="1053"/>
      <c r="Z25" s="1053"/>
      <c r="AA25" s="1053"/>
      <c r="AB25" s="1053"/>
      <c r="AC25" s="1053"/>
      <c r="AD25" s="1053"/>
      <c r="AE25" s="1053"/>
      <c r="AF25" s="1053"/>
      <c r="AG25" s="1053"/>
      <c r="AH25" s="1053"/>
      <c r="AI25" s="1053"/>
      <c r="AJ25" s="1053"/>
      <c r="AK25" s="1053"/>
      <c r="AL25" s="1053"/>
      <c r="AM25" s="1053"/>
      <c r="AN25" s="1053"/>
      <c r="AO25" s="1053"/>
      <c r="AP25" s="1053"/>
      <c r="AQ25" s="1053"/>
      <c r="AR25" s="1053"/>
      <c r="AS25" s="1053"/>
      <c r="AT25" s="1053"/>
      <c r="AU25" s="1053"/>
      <c r="AV25" s="1053"/>
      <c r="AW25" s="1053"/>
      <c r="AX25" s="1053"/>
      <c r="AY25" s="1053"/>
      <c r="AZ25" s="1053"/>
      <c r="BA25" s="1053"/>
      <c r="BB25" s="1053"/>
      <c r="BC25" s="1053"/>
      <c r="BD25" s="1053"/>
      <c r="BE25" s="1053"/>
      <c r="BF25" s="1053"/>
      <c r="BG25" s="1053"/>
      <c r="BH25" s="1053"/>
      <c r="BI25" s="1053"/>
      <c r="BJ25" s="110"/>
      <c r="BK25" s="110"/>
      <c r="BL25" s="110"/>
      <c r="BM25" s="110"/>
      <c r="BN25" s="110"/>
      <c r="BO25" s="123"/>
      <c r="BP25" s="123"/>
      <c r="BQ25" s="120">
        <v>19</v>
      </c>
      <c r="BR25" s="121"/>
      <c r="BS25" s="1004"/>
      <c r="BT25" s="1005"/>
      <c r="BU25" s="1005"/>
      <c r="BV25" s="1005"/>
      <c r="BW25" s="1005"/>
      <c r="BX25" s="1005"/>
      <c r="BY25" s="1005"/>
      <c r="BZ25" s="1005"/>
      <c r="CA25" s="1005"/>
      <c r="CB25" s="1005"/>
      <c r="CC25" s="1005"/>
      <c r="CD25" s="1005"/>
      <c r="CE25" s="1005"/>
      <c r="CF25" s="1005"/>
      <c r="CG25" s="1006"/>
      <c r="CH25" s="979"/>
      <c r="CI25" s="980"/>
      <c r="CJ25" s="980"/>
      <c r="CK25" s="980"/>
      <c r="CL25" s="981"/>
      <c r="CM25" s="979"/>
      <c r="CN25" s="980"/>
      <c r="CO25" s="980"/>
      <c r="CP25" s="980"/>
      <c r="CQ25" s="981"/>
      <c r="CR25" s="979"/>
      <c r="CS25" s="980"/>
      <c r="CT25" s="980"/>
      <c r="CU25" s="980"/>
      <c r="CV25" s="981"/>
      <c r="CW25" s="979"/>
      <c r="CX25" s="980"/>
      <c r="CY25" s="980"/>
      <c r="CZ25" s="980"/>
      <c r="DA25" s="981"/>
      <c r="DB25" s="979"/>
      <c r="DC25" s="980"/>
      <c r="DD25" s="980"/>
      <c r="DE25" s="980"/>
      <c r="DF25" s="981"/>
      <c r="DG25" s="979"/>
      <c r="DH25" s="980"/>
      <c r="DI25" s="980"/>
      <c r="DJ25" s="980"/>
      <c r="DK25" s="981"/>
      <c r="DL25" s="979"/>
      <c r="DM25" s="980"/>
      <c r="DN25" s="980"/>
      <c r="DO25" s="980"/>
      <c r="DP25" s="981"/>
      <c r="DQ25" s="979"/>
      <c r="DR25" s="980"/>
      <c r="DS25" s="980"/>
      <c r="DT25" s="980"/>
      <c r="DU25" s="981"/>
      <c r="DV25" s="982"/>
      <c r="DW25" s="983"/>
      <c r="DX25" s="983"/>
      <c r="DY25" s="983"/>
      <c r="DZ25" s="984"/>
      <c r="EA25" s="104"/>
    </row>
    <row r="26" spans="1:131" s="105" customFormat="1" ht="26.25" customHeight="1">
      <c r="A26" s="985" t="s">
        <v>302</v>
      </c>
      <c r="B26" s="986"/>
      <c r="C26" s="986"/>
      <c r="D26" s="986"/>
      <c r="E26" s="986"/>
      <c r="F26" s="986"/>
      <c r="G26" s="986"/>
      <c r="H26" s="986"/>
      <c r="I26" s="986"/>
      <c r="J26" s="986"/>
      <c r="K26" s="986"/>
      <c r="L26" s="986"/>
      <c r="M26" s="986"/>
      <c r="N26" s="986"/>
      <c r="O26" s="986"/>
      <c r="P26" s="987"/>
      <c r="Q26" s="991" t="s">
        <v>330</v>
      </c>
      <c r="R26" s="992"/>
      <c r="S26" s="992"/>
      <c r="T26" s="992"/>
      <c r="U26" s="993"/>
      <c r="V26" s="991" t="s">
        <v>331</v>
      </c>
      <c r="W26" s="992"/>
      <c r="X26" s="992"/>
      <c r="Y26" s="992"/>
      <c r="Z26" s="993"/>
      <c r="AA26" s="991" t="s">
        <v>332</v>
      </c>
      <c r="AB26" s="992"/>
      <c r="AC26" s="992"/>
      <c r="AD26" s="992"/>
      <c r="AE26" s="992"/>
      <c r="AF26" s="1049" t="s">
        <v>333</v>
      </c>
      <c r="AG26" s="998"/>
      <c r="AH26" s="998"/>
      <c r="AI26" s="998"/>
      <c r="AJ26" s="1050"/>
      <c r="AK26" s="992" t="s">
        <v>334</v>
      </c>
      <c r="AL26" s="992"/>
      <c r="AM26" s="992"/>
      <c r="AN26" s="992"/>
      <c r="AO26" s="993"/>
      <c r="AP26" s="991" t="s">
        <v>335</v>
      </c>
      <c r="AQ26" s="992"/>
      <c r="AR26" s="992"/>
      <c r="AS26" s="992"/>
      <c r="AT26" s="993"/>
      <c r="AU26" s="991" t="s">
        <v>336</v>
      </c>
      <c r="AV26" s="992"/>
      <c r="AW26" s="992"/>
      <c r="AX26" s="992"/>
      <c r="AY26" s="993"/>
      <c r="AZ26" s="991" t="s">
        <v>337</v>
      </c>
      <c r="BA26" s="992"/>
      <c r="BB26" s="992"/>
      <c r="BC26" s="992"/>
      <c r="BD26" s="993"/>
      <c r="BE26" s="991" t="s">
        <v>309</v>
      </c>
      <c r="BF26" s="992"/>
      <c r="BG26" s="992"/>
      <c r="BH26" s="992"/>
      <c r="BI26" s="1007"/>
      <c r="BJ26" s="110"/>
      <c r="BK26" s="110"/>
      <c r="BL26" s="110"/>
      <c r="BM26" s="110"/>
      <c r="BN26" s="110"/>
      <c r="BO26" s="123"/>
      <c r="BP26" s="123"/>
      <c r="BQ26" s="120">
        <v>20</v>
      </c>
      <c r="BR26" s="121"/>
      <c r="BS26" s="1004"/>
      <c r="BT26" s="1005"/>
      <c r="BU26" s="1005"/>
      <c r="BV26" s="1005"/>
      <c r="BW26" s="1005"/>
      <c r="BX26" s="1005"/>
      <c r="BY26" s="1005"/>
      <c r="BZ26" s="1005"/>
      <c r="CA26" s="1005"/>
      <c r="CB26" s="1005"/>
      <c r="CC26" s="1005"/>
      <c r="CD26" s="1005"/>
      <c r="CE26" s="1005"/>
      <c r="CF26" s="1005"/>
      <c r="CG26" s="1006"/>
      <c r="CH26" s="979"/>
      <c r="CI26" s="980"/>
      <c r="CJ26" s="980"/>
      <c r="CK26" s="980"/>
      <c r="CL26" s="981"/>
      <c r="CM26" s="979"/>
      <c r="CN26" s="980"/>
      <c r="CO26" s="980"/>
      <c r="CP26" s="980"/>
      <c r="CQ26" s="981"/>
      <c r="CR26" s="979"/>
      <c r="CS26" s="980"/>
      <c r="CT26" s="980"/>
      <c r="CU26" s="980"/>
      <c r="CV26" s="981"/>
      <c r="CW26" s="979"/>
      <c r="CX26" s="980"/>
      <c r="CY26" s="980"/>
      <c r="CZ26" s="980"/>
      <c r="DA26" s="981"/>
      <c r="DB26" s="979"/>
      <c r="DC26" s="980"/>
      <c r="DD26" s="980"/>
      <c r="DE26" s="980"/>
      <c r="DF26" s="981"/>
      <c r="DG26" s="979"/>
      <c r="DH26" s="980"/>
      <c r="DI26" s="980"/>
      <c r="DJ26" s="980"/>
      <c r="DK26" s="981"/>
      <c r="DL26" s="979"/>
      <c r="DM26" s="980"/>
      <c r="DN26" s="980"/>
      <c r="DO26" s="980"/>
      <c r="DP26" s="981"/>
      <c r="DQ26" s="979"/>
      <c r="DR26" s="980"/>
      <c r="DS26" s="980"/>
      <c r="DT26" s="980"/>
      <c r="DU26" s="981"/>
      <c r="DV26" s="982"/>
      <c r="DW26" s="983"/>
      <c r="DX26" s="983"/>
      <c r="DY26" s="983"/>
      <c r="DZ26" s="984"/>
      <c r="EA26" s="104"/>
    </row>
    <row r="27" spans="1:131" s="105" customFormat="1" ht="26.25" customHeight="1" thickBot="1">
      <c r="A27" s="988"/>
      <c r="B27" s="989"/>
      <c r="C27" s="989"/>
      <c r="D27" s="989"/>
      <c r="E27" s="989"/>
      <c r="F27" s="989"/>
      <c r="G27" s="989"/>
      <c r="H27" s="989"/>
      <c r="I27" s="989"/>
      <c r="J27" s="989"/>
      <c r="K27" s="989"/>
      <c r="L27" s="989"/>
      <c r="M27" s="989"/>
      <c r="N27" s="989"/>
      <c r="O27" s="989"/>
      <c r="P27" s="990"/>
      <c r="Q27" s="994"/>
      <c r="R27" s="995"/>
      <c r="S27" s="995"/>
      <c r="T27" s="995"/>
      <c r="U27" s="996"/>
      <c r="V27" s="994"/>
      <c r="W27" s="995"/>
      <c r="X27" s="995"/>
      <c r="Y27" s="995"/>
      <c r="Z27" s="996"/>
      <c r="AA27" s="994"/>
      <c r="AB27" s="995"/>
      <c r="AC27" s="995"/>
      <c r="AD27" s="995"/>
      <c r="AE27" s="995"/>
      <c r="AF27" s="1051"/>
      <c r="AG27" s="1001"/>
      <c r="AH27" s="1001"/>
      <c r="AI27" s="1001"/>
      <c r="AJ27" s="1052"/>
      <c r="AK27" s="995"/>
      <c r="AL27" s="995"/>
      <c r="AM27" s="995"/>
      <c r="AN27" s="995"/>
      <c r="AO27" s="996"/>
      <c r="AP27" s="994"/>
      <c r="AQ27" s="995"/>
      <c r="AR27" s="995"/>
      <c r="AS27" s="995"/>
      <c r="AT27" s="996"/>
      <c r="AU27" s="994"/>
      <c r="AV27" s="995"/>
      <c r="AW27" s="995"/>
      <c r="AX27" s="995"/>
      <c r="AY27" s="996"/>
      <c r="AZ27" s="994"/>
      <c r="BA27" s="995"/>
      <c r="BB27" s="995"/>
      <c r="BC27" s="995"/>
      <c r="BD27" s="996"/>
      <c r="BE27" s="994"/>
      <c r="BF27" s="995"/>
      <c r="BG27" s="995"/>
      <c r="BH27" s="995"/>
      <c r="BI27" s="1008"/>
      <c r="BJ27" s="110"/>
      <c r="BK27" s="110"/>
      <c r="BL27" s="110"/>
      <c r="BM27" s="110"/>
      <c r="BN27" s="110"/>
      <c r="BO27" s="123"/>
      <c r="BP27" s="123"/>
      <c r="BQ27" s="120">
        <v>21</v>
      </c>
      <c r="BR27" s="121"/>
      <c r="BS27" s="1004"/>
      <c r="BT27" s="1005"/>
      <c r="BU27" s="1005"/>
      <c r="BV27" s="1005"/>
      <c r="BW27" s="1005"/>
      <c r="BX27" s="1005"/>
      <c r="BY27" s="1005"/>
      <c r="BZ27" s="1005"/>
      <c r="CA27" s="1005"/>
      <c r="CB27" s="1005"/>
      <c r="CC27" s="1005"/>
      <c r="CD27" s="1005"/>
      <c r="CE27" s="1005"/>
      <c r="CF27" s="1005"/>
      <c r="CG27" s="1006"/>
      <c r="CH27" s="979"/>
      <c r="CI27" s="980"/>
      <c r="CJ27" s="980"/>
      <c r="CK27" s="980"/>
      <c r="CL27" s="981"/>
      <c r="CM27" s="979"/>
      <c r="CN27" s="980"/>
      <c r="CO27" s="980"/>
      <c r="CP27" s="980"/>
      <c r="CQ27" s="981"/>
      <c r="CR27" s="979"/>
      <c r="CS27" s="980"/>
      <c r="CT27" s="980"/>
      <c r="CU27" s="980"/>
      <c r="CV27" s="981"/>
      <c r="CW27" s="979"/>
      <c r="CX27" s="980"/>
      <c r="CY27" s="980"/>
      <c r="CZ27" s="980"/>
      <c r="DA27" s="981"/>
      <c r="DB27" s="979"/>
      <c r="DC27" s="980"/>
      <c r="DD27" s="980"/>
      <c r="DE27" s="980"/>
      <c r="DF27" s="981"/>
      <c r="DG27" s="979"/>
      <c r="DH27" s="980"/>
      <c r="DI27" s="980"/>
      <c r="DJ27" s="980"/>
      <c r="DK27" s="981"/>
      <c r="DL27" s="979"/>
      <c r="DM27" s="980"/>
      <c r="DN27" s="980"/>
      <c r="DO27" s="980"/>
      <c r="DP27" s="981"/>
      <c r="DQ27" s="979"/>
      <c r="DR27" s="980"/>
      <c r="DS27" s="980"/>
      <c r="DT27" s="980"/>
      <c r="DU27" s="981"/>
      <c r="DV27" s="982"/>
      <c r="DW27" s="983"/>
      <c r="DX27" s="983"/>
      <c r="DY27" s="983"/>
      <c r="DZ27" s="984"/>
      <c r="EA27" s="104"/>
    </row>
    <row r="28" spans="1:131" s="105" customFormat="1" ht="26.25" customHeight="1" thickTop="1">
      <c r="A28" s="124">
        <v>1</v>
      </c>
      <c r="B28" s="1040" t="s">
        <v>338</v>
      </c>
      <c r="C28" s="1041"/>
      <c r="D28" s="1041"/>
      <c r="E28" s="1041"/>
      <c r="F28" s="1041"/>
      <c r="G28" s="1041"/>
      <c r="H28" s="1041"/>
      <c r="I28" s="1041"/>
      <c r="J28" s="1041"/>
      <c r="K28" s="1041"/>
      <c r="L28" s="1041"/>
      <c r="M28" s="1041"/>
      <c r="N28" s="1041"/>
      <c r="O28" s="1041"/>
      <c r="P28" s="1042"/>
      <c r="Q28" s="1043">
        <v>7049</v>
      </c>
      <c r="R28" s="1044"/>
      <c r="S28" s="1044"/>
      <c r="T28" s="1044"/>
      <c r="U28" s="1044"/>
      <c r="V28" s="1044">
        <v>6757</v>
      </c>
      <c r="W28" s="1044"/>
      <c r="X28" s="1044"/>
      <c r="Y28" s="1044"/>
      <c r="Z28" s="1044"/>
      <c r="AA28" s="1044">
        <v>291</v>
      </c>
      <c r="AB28" s="1044"/>
      <c r="AC28" s="1044"/>
      <c r="AD28" s="1044"/>
      <c r="AE28" s="1045"/>
      <c r="AF28" s="1046">
        <v>291</v>
      </c>
      <c r="AG28" s="1044"/>
      <c r="AH28" s="1044"/>
      <c r="AI28" s="1044"/>
      <c r="AJ28" s="1047"/>
      <c r="AK28" s="1048">
        <v>1007</v>
      </c>
      <c r="AL28" s="1036"/>
      <c r="AM28" s="1036"/>
      <c r="AN28" s="1036"/>
      <c r="AO28" s="1036"/>
      <c r="AP28" s="1036" t="s">
        <v>321</v>
      </c>
      <c r="AQ28" s="1036"/>
      <c r="AR28" s="1036"/>
      <c r="AS28" s="1036"/>
      <c r="AT28" s="1036"/>
      <c r="AU28" s="1036" t="s">
        <v>339</v>
      </c>
      <c r="AV28" s="1036"/>
      <c r="AW28" s="1036"/>
      <c r="AX28" s="1036"/>
      <c r="AY28" s="1036"/>
      <c r="AZ28" s="1037" t="s">
        <v>321</v>
      </c>
      <c r="BA28" s="1037"/>
      <c r="BB28" s="1037"/>
      <c r="BC28" s="1037"/>
      <c r="BD28" s="1037"/>
      <c r="BE28" s="1038"/>
      <c r="BF28" s="1038"/>
      <c r="BG28" s="1038"/>
      <c r="BH28" s="1038"/>
      <c r="BI28" s="1039"/>
      <c r="BJ28" s="110"/>
      <c r="BK28" s="110"/>
      <c r="BL28" s="110"/>
      <c r="BM28" s="110"/>
      <c r="BN28" s="110"/>
      <c r="BO28" s="123"/>
      <c r="BP28" s="123"/>
      <c r="BQ28" s="120">
        <v>22</v>
      </c>
      <c r="BR28" s="121"/>
      <c r="BS28" s="1004"/>
      <c r="BT28" s="1005"/>
      <c r="BU28" s="1005"/>
      <c r="BV28" s="1005"/>
      <c r="BW28" s="1005"/>
      <c r="BX28" s="1005"/>
      <c r="BY28" s="1005"/>
      <c r="BZ28" s="1005"/>
      <c r="CA28" s="1005"/>
      <c r="CB28" s="1005"/>
      <c r="CC28" s="1005"/>
      <c r="CD28" s="1005"/>
      <c r="CE28" s="1005"/>
      <c r="CF28" s="1005"/>
      <c r="CG28" s="1006"/>
      <c r="CH28" s="979"/>
      <c r="CI28" s="980"/>
      <c r="CJ28" s="980"/>
      <c r="CK28" s="980"/>
      <c r="CL28" s="981"/>
      <c r="CM28" s="979"/>
      <c r="CN28" s="980"/>
      <c r="CO28" s="980"/>
      <c r="CP28" s="980"/>
      <c r="CQ28" s="981"/>
      <c r="CR28" s="979"/>
      <c r="CS28" s="980"/>
      <c r="CT28" s="980"/>
      <c r="CU28" s="980"/>
      <c r="CV28" s="981"/>
      <c r="CW28" s="979"/>
      <c r="CX28" s="980"/>
      <c r="CY28" s="980"/>
      <c r="CZ28" s="980"/>
      <c r="DA28" s="981"/>
      <c r="DB28" s="979"/>
      <c r="DC28" s="980"/>
      <c r="DD28" s="980"/>
      <c r="DE28" s="980"/>
      <c r="DF28" s="981"/>
      <c r="DG28" s="979"/>
      <c r="DH28" s="980"/>
      <c r="DI28" s="980"/>
      <c r="DJ28" s="980"/>
      <c r="DK28" s="981"/>
      <c r="DL28" s="979"/>
      <c r="DM28" s="980"/>
      <c r="DN28" s="980"/>
      <c r="DO28" s="980"/>
      <c r="DP28" s="981"/>
      <c r="DQ28" s="979"/>
      <c r="DR28" s="980"/>
      <c r="DS28" s="980"/>
      <c r="DT28" s="980"/>
      <c r="DU28" s="981"/>
      <c r="DV28" s="982"/>
      <c r="DW28" s="983"/>
      <c r="DX28" s="983"/>
      <c r="DY28" s="983"/>
      <c r="DZ28" s="984"/>
      <c r="EA28" s="104"/>
    </row>
    <row r="29" spans="1:131" s="105" customFormat="1" ht="26.25" customHeight="1">
      <c r="A29" s="124">
        <v>2</v>
      </c>
      <c r="B29" s="1021" t="s">
        <v>340</v>
      </c>
      <c r="C29" s="1022"/>
      <c r="D29" s="1022"/>
      <c r="E29" s="1022"/>
      <c r="F29" s="1022"/>
      <c r="G29" s="1022"/>
      <c r="H29" s="1022"/>
      <c r="I29" s="1022"/>
      <c r="J29" s="1022"/>
      <c r="K29" s="1022"/>
      <c r="L29" s="1022"/>
      <c r="M29" s="1022"/>
      <c r="N29" s="1022"/>
      <c r="O29" s="1022"/>
      <c r="P29" s="1023"/>
      <c r="Q29" s="1033">
        <v>5132</v>
      </c>
      <c r="R29" s="1034"/>
      <c r="S29" s="1034"/>
      <c r="T29" s="1034"/>
      <c r="U29" s="1034"/>
      <c r="V29" s="1034">
        <v>5041</v>
      </c>
      <c r="W29" s="1034"/>
      <c r="X29" s="1034"/>
      <c r="Y29" s="1034"/>
      <c r="Z29" s="1034"/>
      <c r="AA29" s="1034">
        <v>91</v>
      </c>
      <c r="AB29" s="1034"/>
      <c r="AC29" s="1034"/>
      <c r="AD29" s="1034"/>
      <c r="AE29" s="1035"/>
      <c r="AF29" s="1027">
        <v>91</v>
      </c>
      <c r="AG29" s="1028"/>
      <c r="AH29" s="1028"/>
      <c r="AI29" s="1028"/>
      <c r="AJ29" s="1029"/>
      <c r="AK29" s="970">
        <v>795</v>
      </c>
      <c r="AL29" s="961"/>
      <c r="AM29" s="961"/>
      <c r="AN29" s="961"/>
      <c r="AO29" s="961"/>
      <c r="AP29" s="961" t="s">
        <v>321</v>
      </c>
      <c r="AQ29" s="961"/>
      <c r="AR29" s="961"/>
      <c r="AS29" s="961"/>
      <c r="AT29" s="961"/>
      <c r="AU29" s="961" t="s">
        <v>339</v>
      </c>
      <c r="AV29" s="961"/>
      <c r="AW29" s="961"/>
      <c r="AX29" s="961"/>
      <c r="AY29" s="961"/>
      <c r="AZ29" s="1032" t="s">
        <v>321</v>
      </c>
      <c r="BA29" s="1032"/>
      <c r="BB29" s="1032"/>
      <c r="BC29" s="1032"/>
      <c r="BD29" s="1032"/>
      <c r="BE29" s="1016"/>
      <c r="BF29" s="1016"/>
      <c r="BG29" s="1016"/>
      <c r="BH29" s="1016"/>
      <c r="BI29" s="1017"/>
      <c r="BJ29" s="110"/>
      <c r="BK29" s="110"/>
      <c r="BL29" s="110"/>
      <c r="BM29" s="110"/>
      <c r="BN29" s="110"/>
      <c r="BO29" s="123"/>
      <c r="BP29" s="123"/>
      <c r="BQ29" s="120">
        <v>23</v>
      </c>
      <c r="BR29" s="121"/>
      <c r="BS29" s="1004"/>
      <c r="BT29" s="1005"/>
      <c r="BU29" s="1005"/>
      <c r="BV29" s="1005"/>
      <c r="BW29" s="1005"/>
      <c r="BX29" s="1005"/>
      <c r="BY29" s="1005"/>
      <c r="BZ29" s="1005"/>
      <c r="CA29" s="1005"/>
      <c r="CB29" s="1005"/>
      <c r="CC29" s="1005"/>
      <c r="CD29" s="1005"/>
      <c r="CE29" s="1005"/>
      <c r="CF29" s="1005"/>
      <c r="CG29" s="1006"/>
      <c r="CH29" s="979"/>
      <c r="CI29" s="980"/>
      <c r="CJ29" s="980"/>
      <c r="CK29" s="980"/>
      <c r="CL29" s="981"/>
      <c r="CM29" s="979"/>
      <c r="CN29" s="980"/>
      <c r="CO29" s="980"/>
      <c r="CP29" s="980"/>
      <c r="CQ29" s="981"/>
      <c r="CR29" s="979"/>
      <c r="CS29" s="980"/>
      <c r="CT29" s="980"/>
      <c r="CU29" s="980"/>
      <c r="CV29" s="981"/>
      <c r="CW29" s="979"/>
      <c r="CX29" s="980"/>
      <c r="CY29" s="980"/>
      <c r="CZ29" s="980"/>
      <c r="DA29" s="981"/>
      <c r="DB29" s="979"/>
      <c r="DC29" s="980"/>
      <c r="DD29" s="980"/>
      <c r="DE29" s="980"/>
      <c r="DF29" s="981"/>
      <c r="DG29" s="979"/>
      <c r="DH29" s="980"/>
      <c r="DI29" s="980"/>
      <c r="DJ29" s="980"/>
      <c r="DK29" s="981"/>
      <c r="DL29" s="979"/>
      <c r="DM29" s="980"/>
      <c r="DN29" s="980"/>
      <c r="DO29" s="980"/>
      <c r="DP29" s="981"/>
      <c r="DQ29" s="979"/>
      <c r="DR29" s="980"/>
      <c r="DS29" s="980"/>
      <c r="DT29" s="980"/>
      <c r="DU29" s="981"/>
      <c r="DV29" s="982"/>
      <c r="DW29" s="983"/>
      <c r="DX29" s="983"/>
      <c r="DY29" s="983"/>
      <c r="DZ29" s="984"/>
      <c r="EA29" s="104"/>
    </row>
    <row r="30" spans="1:131" s="105" customFormat="1" ht="26.25" customHeight="1">
      <c r="A30" s="124">
        <v>3</v>
      </c>
      <c r="B30" s="1021" t="s">
        <v>341</v>
      </c>
      <c r="C30" s="1022"/>
      <c r="D30" s="1022"/>
      <c r="E30" s="1022"/>
      <c r="F30" s="1022"/>
      <c r="G30" s="1022"/>
      <c r="H30" s="1022"/>
      <c r="I30" s="1022"/>
      <c r="J30" s="1022"/>
      <c r="K30" s="1022"/>
      <c r="L30" s="1022"/>
      <c r="M30" s="1022"/>
      <c r="N30" s="1022"/>
      <c r="O30" s="1022"/>
      <c r="P30" s="1023"/>
      <c r="Q30" s="1033">
        <v>542</v>
      </c>
      <c r="R30" s="1034"/>
      <c r="S30" s="1034"/>
      <c r="T30" s="1034"/>
      <c r="U30" s="1034"/>
      <c r="V30" s="1034">
        <v>542</v>
      </c>
      <c r="W30" s="1034"/>
      <c r="X30" s="1034"/>
      <c r="Y30" s="1034"/>
      <c r="Z30" s="1034"/>
      <c r="AA30" s="1034">
        <v>0</v>
      </c>
      <c r="AB30" s="1034"/>
      <c r="AC30" s="1034"/>
      <c r="AD30" s="1034"/>
      <c r="AE30" s="1035"/>
      <c r="AF30" s="1027">
        <v>0</v>
      </c>
      <c r="AG30" s="1028"/>
      <c r="AH30" s="1028"/>
      <c r="AI30" s="1028"/>
      <c r="AJ30" s="1029"/>
      <c r="AK30" s="970">
        <v>205</v>
      </c>
      <c r="AL30" s="961"/>
      <c r="AM30" s="961"/>
      <c r="AN30" s="961"/>
      <c r="AO30" s="961"/>
      <c r="AP30" s="961" t="s">
        <v>321</v>
      </c>
      <c r="AQ30" s="961"/>
      <c r="AR30" s="961"/>
      <c r="AS30" s="961"/>
      <c r="AT30" s="961"/>
      <c r="AU30" s="961" t="s">
        <v>339</v>
      </c>
      <c r="AV30" s="961"/>
      <c r="AW30" s="961"/>
      <c r="AX30" s="961"/>
      <c r="AY30" s="961"/>
      <c r="AZ30" s="1032" t="s">
        <v>321</v>
      </c>
      <c r="BA30" s="1032"/>
      <c r="BB30" s="1032"/>
      <c r="BC30" s="1032"/>
      <c r="BD30" s="1032"/>
      <c r="BE30" s="1016"/>
      <c r="BF30" s="1016"/>
      <c r="BG30" s="1016"/>
      <c r="BH30" s="1016"/>
      <c r="BI30" s="1017"/>
      <c r="BJ30" s="110"/>
      <c r="BK30" s="110"/>
      <c r="BL30" s="110"/>
      <c r="BM30" s="110"/>
      <c r="BN30" s="110"/>
      <c r="BO30" s="123"/>
      <c r="BP30" s="123"/>
      <c r="BQ30" s="120">
        <v>24</v>
      </c>
      <c r="BR30" s="121"/>
      <c r="BS30" s="1004"/>
      <c r="BT30" s="1005"/>
      <c r="BU30" s="1005"/>
      <c r="BV30" s="1005"/>
      <c r="BW30" s="1005"/>
      <c r="BX30" s="1005"/>
      <c r="BY30" s="1005"/>
      <c r="BZ30" s="1005"/>
      <c r="CA30" s="1005"/>
      <c r="CB30" s="1005"/>
      <c r="CC30" s="1005"/>
      <c r="CD30" s="1005"/>
      <c r="CE30" s="1005"/>
      <c r="CF30" s="1005"/>
      <c r="CG30" s="1006"/>
      <c r="CH30" s="979"/>
      <c r="CI30" s="980"/>
      <c r="CJ30" s="980"/>
      <c r="CK30" s="980"/>
      <c r="CL30" s="981"/>
      <c r="CM30" s="979"/>
      <c r="CN30" s="980"/>
      <c r="CO30" s="980"/>
      <c r="CP30" s="980"/>
      <c r="CQ30" s="981"/>
      <c r="CR30" s="979"/>
      <c r="CS30" s="980"/>
      <c r="CT30" s="980"/>
      <c r="CU30" s="980"/>
      <c r="CV30" s="981"/>
      <c r="CW30" s="979"/>
      <c r="CX30" s="980"/>
      <c r="CY30" s="980"/>
      <c r="CZ30" s="980"/>
      <c r="DA30" s="981"/>
      <c r="DB30" s="979"/>
      <c r="DC30" s="980"/>
      <c r="DD30" s="980"/>
      <c r="DE30" s="980"/>
      <c r="DF30" s="981"/>
      <c r="DG30" s="979"/>
      <c r="DH30" s="980"/>
      <c r="DI30" s="980"/>
      <c r="DJ30" s="980"/>
      <c r="DK30" s="981"/>
      <c r="DL30" s="979"/>
      <c r="DM30" s="980"/>
      <c r="DN30" s="980"/>
      <c r="DO30" s="980"/>
      <c r="DP30" s="981"/>
      <c r="DQ30" s="979"/>
      <c r="DR30" s="980"/>
      <c r="DS30" s="980"/>
      <c r="DT30" s="980"/>
      <c r="DU30" s="981"/>
      <c r="DV30" s="982"/>
      <c r="DW30" s="983"/>
      <c r="DX30" s="983"/>
      <c r="DY30" s="983"/>
      <c r="DZ30" s="984"/>
      <c r="EA30" s="104"/>
    </row>
    <row r="31" spans="1:131" s="105" customFormat="1" ht="26.25" customHeight="1">
      <c r="A31" s="124">
        <v>4</v>
      </c>
      <c r="B31" s="1021" t="s">
        <v>342</v>
      </c>
      <c r="C31" s="1022"/>
      <c r="D31" s="1022"/>
      <c r="E31" s="1022"/>
      <c r="F31" s="1022"/>
      <c r="G31" s="1022"/>
      <c r="H31" s="1022"/>
      <c r="I31" s="1022"/>
      <c r="J31" s="1022"/>
      <c r="K31" s="1022"/>
      <c r="L31" s="1022"/>
      <c r="M31" s="1022"/>
      <c r="N31" s="1022"/>
      <c r="O31" s="1022"/>
      <c r="P31" s="1023"/>
      <c r="Q31" s="1033">
        <v>253</v>
      </c>
      <c r="R31" s="1034"/>
      <c r="S31" s="1034"/>
      <c r="T31" s="1034"/>
      <c r="U31" s="1034"/>
      <c r="V31" s="1034">
        <v>245</v>
      </c>
      <c r="W31" s="1034"/>
      <c r="X31" s="1034"/>
      <c r="Y31" s="1034"/>
      <c r="Z31" s="1034"/>
      <c r="AA31" s="1034">
        <v>8</v>
      </c>
      <c r="AB31" s="1034"/>
      <c r="AC31" s="1034"/>
      <c r="AD31" s="1034"/>
      <c r="AE31" s="1035"/>
      <c r="AF31" s="1027">
        <v>8</v>
      </c>
      <c r="AG31" s="1028"/>
      <c r="AH31" s="1028"/>
      <c r="AI31" s="1028"/>
      <c r="AJ31" s="1029"/>
      <c r="AK31" s="970">
        <v>1</v>
      </c>
      <c r="AL31" s="961"/>
      <c r="AM31" s="961"/>
      <c r="AN31" s="961"/>
      <c r="AO31" s="961"/>
      <c r="AP31" s="961">
        <v>23</v>
      </c>
      <c r="AQ31" s="961"/>
      <c r="AR31" s="961"/>
      <c r="AS31" s="961"/>
      <c r="AT31" s="961"/>
      <c r="AU31" s="961">
        <v>0</v>
      </c>
      <c r="AV31" s="961"/>
      <c r="AW31" s="961"/>
      <c r="AX31" s="961"/>
      <c r="AY31" s="961"/>
      <c r="AZ31" s="1032" t="s">
        <v>321</v>
      </c>
      <c r="BA31" s="1032"/>
      <c r="BB31" s="1032"/>
      <c r="BC31" s="1032"/>
      <c r="BD31" s="1032"/>
      <c r="BE31" s="1016"/>
      <c r="BF31" s="1016"/>
      <c r="BG31" s="1016"/>
      <c r="BH31" s="1016"/>
      <c r="BI31" s="1017"/>
      <c r="BJ31" s="110"/>
      <c r="BK31" s="110"/>
      <c r="BL31" s="110"/>
      <c r="BM31" s="110"/>
      <c r="BN31" s="110"/>
      <c r="BO31" s="123"/>
      <c r="BP31" s="123"/>
      <c r="BQ31" s="120">
        <v>25</v>
      </c>
      <c r="BR31" s="121"/>
      <c r="BS31" s="1004"/>
      <c r="BT31" s="1005"/>
      <c r="BU31" s="1005"/>
      <c r="BV31" s="1005"/>
      <c r="BW31" s="1005"/>
      <c r="BX31" s="1005"/>
      <c r="BY31" s="1005"/>
      <c r="BZ31" s="1005"/>
      <c r="CA31" s="1005"/>
      <c r="CB31" s="1005"/>
      <c r="CC31" s="1005"/>
      <c r="CD31" s="1005"/>
      <c r="CE31" s="1005"/>
      <c r="CF31" s="1005"/>
      <c r="CG31" s="1006"/>
      <c r="CH31" s="979"/>
      <c r="CI31" s="980"/>
      <c r="CJ31" s="980"/>
      <c r="CK31" s="980"/>
      <c r="CL31" s="981"/>
      <c r="CM31" s="979"/>
      <c r="CN31" s="980"/>
      <c r="CO31" s="980"/>
      <c r="CP31" s="980"/>
      <c r="CQ31" s="981"/>
      <c r="CR31" s="979"/>
      <c r="CS31" s="980"/>
      <c r="CT31" s="980"/>
      <c r="CU31" s="980"/>
      <c r="CV31" s="981"/>
      <c r="CW31" s="979"/>
      <c r="CX31" s="980"/>
      <c r="CY31" s="980"/>
      <c r="CZ31" s="980"/>
      <c r="DA31" s="981"/>
      <c r="DB31" s="979"/>
      <c r="DC31" s="980"/>
      <c r="DD31" s="980"/>
      <c r="DE31" s="980"/>
      <c r="DF31" s="981"/>
      <c r="DG31" s="979"/>
      <c r="DH31" s="980"/>
      <c r="DI31" s="980"/>
      <c r="DJ31" s="980"/>
      <c r="DK31" s="981"/>
      <c r="DL31" s="979"/>
      <c r="DM31" s="980"/>
      <c r="DN31" s="980"/>
      <c r="DO31" s="980"/>
      <c r="DP31" s="981"/>
      <c r="DQ31" s="979"/>
      <c r="DR31" s="980"/>
      <c r="DS31" s="980"/>
      <c r="DT31" s="980"/>
      <c r="DU31" s="981"/>
      <c r="DV31" s="982"/>
      <c r="DW31" s="983"/>
      <c r="DX31" s="983"/>
      <c r="DY31" s="983"/>
      <c r="DZ31" s="984"/>
      <c r="EA31" s="104"/>
    </row>
    <row r="32" spans="1:131" s="105" customFormat="1" ht="26.25" customHeight="1">
      <c r="A32" s="124">
        <v>5</v>
      </c>
      <c r="B32" s="1021" t="s">
        <v>343</v>
      </c>
      <c r="C32" s="1022"/>
      <c r="D32" s="1022"/>
      <c r="E32" s="1022"/>
      <c r="F32" s="1022"/>
      <c r="G32" s="1022"/>
      <c r="H32" s="1022"/>
      <c r="I32" s="1022"/>
      <c r="J32" s="1022"/>
      <c r="K32" s="1022"/>
      <c r="L32" s="1022"/>
      <c r="M32" s="1022"/>
      <c r="N32" s="1022"/>
      <c r="O32" s="1022"/>
      <c r="P32" s="1023"/>
      <c r="Q32" s="1033">
        <v>11</v>
      </c>
      <c r="R32" s="1034"/>
      <c r="S32" s="1034"/>
      <c r="T32" s="1034"/>
      <c r="U32" s="1034"/>
      <c r="V32" s="1034">
        <v>6</v>
      </c>
      <c r="W32" s="1034"/>
      <c r="X32" s="1034"/>
      <c r="Y32" s="1034"/>
      <c r="Z32" s="1034"/>
      <c r="AA32" s="1034">
        <v>5</v>
      </c>
      <c r="AB32" s="1034"/>
      <c r="AC32" s="1034"/>
      <c r="AD32" s="1034"/>
      <c r="AE32" s="1035"/>
      <c r="AF32" s="1027">
        <v>5</v>
      </c>
      <c r="AG32" s="1028"/>
      <c r="AH32" s="1028"/>
      <c r="AI32" s="1028"/>
      <c r="AJ32" s="1029"/>
      <c r="AK32" s="970">
        <v>0</v>
      </c>
      <c r="AL32" s="961"/>
      <c r="AM32" s="961"/>
      <c r="AN32" s="961"/>
      <c r="AO32" s="961"/>
      <c r="AP32" s="961" t="s">
        <v>321</v>
      </c>
      <c r="AQ32" s="961"/>
      <c r="AR32" s="961"/>
      <c r="AS32" s="961"/>
      <c r="AT32" s="961"/>
      <c r="AU32" s="961" t="s">
        <v>339</v>
      </c>
      <c r="AV32" s="961"/>
      <c r="AW32" s="961"/>
      <c r="AX32" s="961"/>
      <c r="AY32" s="961"/>
      <c r="AZ32" s="1032" t="s">
        <v>321</v>
      </c>
      <c r="BA32" s="1032"/>
      <c r="BB32" s="1032"/>
      <c r="BC32" s="1032"/>
      <c r="BD32" s="1032"/>
      <c r="BE32" s="1016"/>
      <c r="BF32" s="1016"/>
      <c r="BG32" s="1016"/>
      <c r="BH32" s="1016"/>
      <c r="BI32" s="1017"/>
      <c r="BJ32" s="110"/>
      <c r="BK32" s="110"/>
      <c r="BL32" s="110"/>
      <c r="BM32" s="110"/>
      <c r="BN32" s="110"/>
      <c r="BO32" s="123"/>
      <c r="BP32" s="123"/>
      <c r="BQ32" s="120">
        <v>26</v>
      </c>
      <c r="BR32" s="121"/>
      <c r="BS32" s="1004"/>
      <c r="BT32" s="1005"/>
      <c r="BU32" s="1005"/>
      <c r="BV32" s="1005"/>
      <c r="BW32" s="1005"/>
      <c r="BX32" s="1005"/>
      <c r="BY32" s="1005"/>
      <c r="BZ32" s="1005"/>
      <c r="CA32" s="1005"/>
      <c r="CB32" s="1005"/>
      <c r="CC32" s="1005"/>
      <c r="CD32" s="1005"/>
      <c r="CE32" s="1005"/>
      <c r="CF32" s="1005"/>
      <c r="CG32" s="1006"/>
      <c r="CH32" s="979"/>
      <c r="CI32" s="980"/>
      <c r="CJ32" s="980"/>
      <c r="CK32" s="980"/>
      <c r="CL32" s="981"/>
      <c r="CM32" s="979"/>
      <c r="CN32" s="980"/>
      <c r="CO32" s="980"/>
      <c r="CP32" s="980"/>
      <c r="CQ32" s="981"/>
      <c r="CR32" s="979"/>
      <c r="CS32" s="980"/>
      <c r="CT32" s="980"/>
      <c r="CU32" s="980"/>
      <c r="CV32" s="981"/>
      <c r="CW32" s="979"/>
      <c r="CX32" s="980"/>
      <c r="CY32" s="980"/>
      <c r="CZ32" s="980"/>
      <c r="DA32" s="981"/>
      <c r="DB32" s="979"/>
      <c r="DC32" s="980"/>
      <c r="DD32" s="980"/>
      <c r="DE32" s="980"/>
      <c r="DF32" s="981"/>
      <c r="DG32" s="979"/>
      <c r="DH32" s="980"/>
      <c r="DI32" s="980"/>
      <c r="DJ32" s="980"/>
      <c r="DK32" s="981"/>
      <c r="DL32" s="979"/>
      <c r="DM32" s="980"/>
      <c r="DN32" s="980"/>
      <c r="DO32" s="980"/>
      <c r="DP32" s="981"/>
      <c r="DQ32" s="979"/>
      <c r="DR32" s="980"/>
      <c r="DS32" s="980"/>
      <c r="DT32" s="980"/>
      <c r="DU32" s="981"/>
      <c r="DV32" s="982"/>
      <c r="DW32" s="983"/>
      <c r="DX32" s="983"/>
      <c r="DY32" s="983"/>
      <c r="DZ32" s="984"/>
      <c r="EA32" s="104"/>
    </row>
    <row r="33" spans="1:131" s="105" customFormat="1" ht="26.25" customHeight="1">
      <c r="A33" s="124">
        <v>6</v>
      </c>
      <c r="B33" s="1021" t="s">
        <v>344</v>
      </c>
      <c r="C33" s="1022"/>
      <c r="D33" s="1022"/>
      <c r="E33" s="1022"/>
      <c r="F33" s="1022"/>
      <c r="G33" s="1022"/>
      <c r="H33" s="1022"/>
      <c r="I33" s="1022"/>
      <c r="J33" s="1022"/>
      <c r="K33" s="1022"/>
      <c r="L33" s="1022"/>
      <c r="M33" s="1022"/>
      <c r="N33" s="1022"/>
      <c r="O33" s="1022"/>
      <c r="P33" s="1023"/>
      <c r="Q33" s="1033">
        <v>494</v>
      </c>
      <c r="R33" s="1034"/>
      <c r="S33" s="1034"/>
      <c r="T33" s="1034"/>
      <c r="U33" s="1034"/>
      <c r="V33" s="1034">
        <v>418</v>
      </c>
      <c r="W33" s="1034"/>
      <c r="X33" s="1034"/>
      <c r="Y33" s="1034"/>
      <c r="Z33" s="1034"/>
      <c r="AA33" s="1034">
        <v>77</v>
      </c>
      <c r="AB33" s="1034"/>
      <c r="AC33" s="1034"/>
      <c r="AD33" s="1034"/>
      <c r="AE33" s="1035"/>
      <c r="AF33" s="1027">
        <v>846</v>
      </c>
      <c r="AG33" s="1028"/>
      <c r="AH33" s="1028"/>
      <c r="AI33" s="1028"/>
      <c r="AJ33" s="1029"/>
      <c r="AK33" s="970">
        <v>6</v>
      </c>
      <c r="AL33" s="961"/>
      <c r="AM33" s="961"/>
      <c r="AN33" s="961"/>
      <c r="AO33" s="961"/>
      <c r="AP33" s="961">
        <v>1838</v>
      </c>
      <c r="AQ33" s="961"/>
      <c r="AR33" s="961"/>
      <c r="AS33" s="961"/>
      <c r="AT33" s="961"/>
      <c r="AU33" s="961">
        <v>2</v>
      </c>
      <c r="AV33" s="961"/>
      <c r="AW33" s="961"/>
      <c r="AX33" s="961"/>
      <c r="AY33" s="961"/>
      <c r="AZ33" s="1032" t="s">
        <v>321</v>
      </c>
      <c r="BA33" s="1032"/>
      <c r="BB33" s="1032"/>
      <c r="BC33" s="1032"/>
      <c r="BD33" s="1032"/>
      <c r="BE33" s="1016" t="s">
        <v>345</v>
      </c>
      <c r="BF33" s="1016"/>
      <c r="BG33" s="1016"/>
      <c r="BH33" s="1016"/>
      <c r="BI33" s="1017"/>
      <c r="BJ33" s="110"/>
      <c r="BK33" s="110"/>
      <c r="BL33" s="110"/>
      <c r="BM33" s="110"/>
      <c r="BN33" s="110"/>
      <c r="BO33" s="123"/>
      <c r="BP33" s="123"/>
      <c r="BQ33" s="120">
        <v>27</v>
      </c>
      <c r="BR33" s="121"/>
      <c r="BS33" s="1004"/>
      <c r="BT33" s="1005"/>
      <c r="BU33" s="1005"/>
      <c r="BV33" s="1005"/>
      <c r="BW33" s="1005"/>
      <c r="BX33" s="1005"/>
      <c r="BY33" s="1005"/>
      <c r="BZ33" s="1005"/>
      <c r="CA33" s="1005"/>
      <c r="CB33" s="1005"/>
      <c r="CC33" s="1005"/>
      <c r="CD33" s="1005"/>
      <c r="CE33" s="1005"/>
      <c r="CF33" s="1005"/>
      <c r="CG33" s="1006"/>
      <c r="CH33" s="979"/>
      <c r="CI33" s="980"/>
      <c r="CJ33" s="980"/>
      <c r="CK33" s="980"/>
      <c r="CL33" s="981"/>
      <c r="CM33" s="979"/>
      <c r="CN33" s="980"/>
      <c r="CO33" s="980"/>
      <c r="CP33" s="980"/>
      <c r="CQ33" s="981"/>
      <c r="CR33" s="979"/>
      <c r="CS33" s="980"/>
      <c r="CT33" s="980"/>
      <c r="CU33" s="980"/>
      <c r="CV33" s="981"/>
      <c r="CW33" s="979"/>
      <c r="CX33" s="980"/>
      <c r="CY33" s="980"/>
      <c r="CZ33" s="980"/>
      <c r="DA33" s="981"/>
      <c r="DB33" s="979"/>
      <c r="DC33" s="980"/>
      <c r="DD33" s="980"/>
      <c r="DE33" s="980"/>
      <c r="DF33" s="981"/>
      <c r="DG33" s="979"/>
      <c r="DH33" s="980"/>
      <c r="DI33" s="980"/>
      <c r="DJ33" s="980"/>
      <c r="DK33" s="981"/>
      <c r="DL33" s="979"/>
      <c r="DM33" s="980"/>
      <c r="DN33" s="980"/>
      <c r="DO33" s="980"/>
      <c r="DP33" s="981"/>
      <c r="DQ33" s="979"/>
      <c r="DR33" s="980"/>
      <c r="DS33" s="980"/>
      <c r="DT33" s="980"/>
      <c r="DU33" s="981"/>
      <c r="DV33" s="982"/>
      <c r="DW33" s="983"/>
      <c r="DX33" s="983"/>
      <c r="DY33" s="983"/>
      <c r="DZ33" s="984"/>
      <c r="EA33" s="104"/>
    </row>
    <row r="34" spans="1:131" s="105" customFormat="1" ht="26.25" customHeight="1">
      <c r="A34" s="124">
        <v>7</v>
      </c>
      <c r="B34" s="1021" t="s">
        <v>346</v>
      </c>
      <c r="C34" s="1022"/>
      <c r="D34" s="1022"/>
      <c r="E34" s="1022"/>
      <c r="F34" s="1022"/>
      <c r="G34" s="1022"/>
      <c r="H34" s="1022"/>
      <c r="I34" s="1022"/>
      <c r="J34" s="1022"/>
      <c r="K34" s="1022"/>
      <c r="L34" s="1022"/>
      <c r="M34" s="1022"/>
      <c r="N34" s="1022"/>
      <c r="O34" s="1022"/>
      <c r="P34" s="1023"/>
      <c r="Q34" s="1033">
        <v>382</v>
      </c>
      <c r="R34" s="1034"/>
      <c r="S34" s="1034"/>
      <c r="T34" s="1034"/>
      <c r="U34" s="1034"/>
      <c r="V34" s="1034">
        <v>402</v>
      </c>
      <c r="W34" s="1034"/>
      <c r="X34" s="1034"/>
      <c r="Y34" s="1034"/>
      <c r="Z34" s="1034"/>
      <c r="AA34" s="1034">
        <v>-20</v>
      </c>
      <c r="AB34" s="1034"/>
      <c r="AC34" s="1034"/>
      <c r="AD34" s="1034"/>
      <c r="AE34" s="1035"/>
      <c r="AF34" s="1027">
        <v>111</v>
      </c>
      <c r="AG34" s="1028"/>
      <c r="AH34" s="1028"/>
      <c r="AI34" s="1028"/>
      <c r="AJ34" s="1029"/>
      <c r="AK34" s="970">
        <v>30</v>
      </c>
      <c r="AL34" s="961"/>
      <c r="AM34" s="961"/>
      <c r="AN34" s="961"/>
      <c r="AO34" s="961"/>
      <c r="AP34" s="961">
        <v>335</v>
      </c>
      <c r="AQ34" s="961"/>
      <c r="AR34" s="961"/>
      <c r="AS34" s="961"/>
      <c r="AT34" s="961"/>
      <c r="AU34" s="961">
        <v>234</v>
      </c>
      <c r="AV34" s="961"/>
      <c r="AW34" s="961"/>
      <c r="AX34" s="961"/>
      <c r="AY34" s="961"/>
      <c r="AZ34" s="1032" t="s">
        <v>321</v>
      </c>
      <c r="BA34" s="1032"/>
      <c r="BB34" s="1032"/>
      <c r="BC34" s="1032"/>
      <c r="BD34" s="1032"/>
      <c r="BE34" s="1016" t="s">
        <v>345</v>
      </c>
      <c r="BF34" s="1016"/>
      <c r="BG34" s="1016"/>
      <c r="BH34" s="1016"/>
      <c r="BI34" s="1017"/>
      <c r="BJ34" s="110"/>
      <c r="BK34" s="110"/>
      <c r="BL34" s="110"/>
      <c r="BM34" s="110"/>
      <c r="BN34" s="110"/>
      <c r="BO34" s="123"/>
      <c r="BP34" s="123"/>
      <c r="BQ34" s="120">
        <v>28</v>
      </c>
      <c r="BR34" s="121"/>
      <c r="BS34" s="1004"/>
      <c r="BT34" s="1005"/>
      <c r="BU34" s="1005"/>
      <c r="BV34" s="1005"/>
      <c r="BW34" s="1005"/>
      <c r="BX34" s="1005"/>
      <c r="BY34" s="1005"/>
      <c r="BZ34" s="1005"/>
      <c r="CA34" s="1005"/>
      <c r="CB34" s="1005"/>
      <c r="CC34" s="1005"/>
      <c r="CD34" s="1005"/>
      <c r="CE34" s="1005"/>
      <c r="CF34" s="1005"/>
      <c r="CG34" s="1006"/>
      <c r="CH34" s="979"/>
      <c r="CI34" s="980"/>
      <c r="CJ34" s="980"/>
      <c r="CK34" s="980"/>
      <c r="CL34" s="981"/>
      <c r="CM34" s="979"/>
      <c r="CN34" s="980"/>
      <c r="CO34" s="980"/>
      <c r="CP34" s="980"/>
      <c r="CQ34" s="981"/>
      <c r="CR34" s="979"/>
      <c r="CS34" s="980"/>
      <c r="CT34" s="980"/>
      <c r="CU34" s="980"/>
      <c r="CV34" s="981"/>
      <c r="CW34" s="979"/>
      <c r="CX34" s="980"/>
      <c r="CY34" s="980"/>
      <c r="CZ34" s="980"/>
      <c r="DA34" s="981"/>
      <c r="DB34" s="979"/>
      <c r="DC34" s="980"/>
      <c r="DD34" s="980"/>
      <c r="DE34" s="980"/>
      <c r="DF34" s="981"/>
      <c r="DG34" s="979"/>
      <c r="DH34" s="980"/>
      <c r="DI34" s="980"/>
      <c r="DJ34" s="980"/>
      <c r="DK34" s="981"/>
      <c r="DL34" s="979"/>
      <c r="DM34" s="980"/>
      <c r="DN34" s="980"/>
      <c r="DO34" s="980"/>
      <c r="DP34" s="981"/>
      <c r="DQ34" s="979"/>
      <c r="DR34" s="980"/>
      <c r="DS34" s="980"/>
      <c r="DT34" s="980"/>
      <c r="DU34" s="981"/>
      <c r="DV34" s="982"/>
      <c r="DW34" s="983"/>
      <c r="DX34" s="983"/>
      <c r="DY34" s="983"/>
      <c r="DZ34" s="984"/>
      <c r="EA34" s="104"/>
    </row>
    <row r="35" spans="1:131" s="105" customFormat="1" ht="26.25" customHeight="1">
      <c r="A35" s="124">
        <v>8</v>
      </c>
      <c r="B35" s="1021" t="s">
        <v>347</v>
      </c>
      <c r="C35" s="1022"/>
      <c r="D35" s="1022"/>
      <c r="E35" s="1022"/>
      <c r="F35" s="1022"/>
      <c r="G35" s="1022"/>
      <c r="H35" s="1022"/>
      <c r="I35" s="1022"/>
      <c r="J35" s="1022"/>
      <c r="K35" s="1022"/>
      <c r="L35" s="1022"/>
      <c r="M35" s="1022"/>
      <c r="N35" s="1022"/>
      <c r="O35" s="1022"/>
      <c r="P35" s="1023"/>
      <c r="Q35" s="1033">
        <v>430</v>
      </c>
      <c r="R35" s="1034"/>
      <c r="S35" s="1034"/>
      <c r="T35" s="1034"/>
      <c r="U35" s="1034"/>
      <c r="V35" s="1034">
        <v>424</v>
      </c>
      <c r="W35" s="1034"/>
      <c r="X35" s="1034"/>
      <c r="Y35" s="1034"/>
      <c r="Z35" s="1034"/>
      <c r="AA35" s="1034">
        <v>7</v>
      </c>
      <c r="AB35" s="1034"/>
      <c r="AC35" s="1034"/>
      <c r="AD35" s="1034"/>
      <c r="AE35" s="1035"/>
      <c r="AF35" s="1027">
        <v>7</v>
      </c>
      <c r="AG35" s="1028"/>
      <c r="AH35" s="1028"/>
      <c r="AI35" s="1028"/>
      <c r="AJ35" s="1029"/>
      <c r="AK35" s="970">
        <v>120</v>
      </c>
      <c r="AL35" s="961"/>
      <c r="AM35" s="961"/>
      <c r="AN35" s="961"/>
      <c r="AO35" s="961"/>
      <c r="AP35" s="961">
        <v>1661</v>
      </c>
      <c r="AQ35" s="961"/>
      <c r="AR35" s="961"/>
      <c r="AS35" s="961"/>
      <c r="AT35" s="961"/>
      <c r="AU35" s="961">
        <v>905</v>
      </c>
      <c r="AV35" s="961"/>
      <c r="AW35" s="961"/>
      <c r="AX35" s="961"/>
      <c r="AY35" s="961"/>
      <c r="AZ35" s="1032" t="s">
        <v>321</v>
      </c>
      <c r="BA35" s="1032"/>
      <c r="BB35" s="1032"/>
      <c r="BC35" s="1032"/>
      <c r="BD35" s="1032"/>
      <c r="BE35" s="1016" t="s">
        <v>348</v>
      </c>
      <c r="BF35" s="1016"/>
      <c r="BG35" s="1016"/>
      <c r="BH35" s="1016"/>
      <c r="BI35" s="1017"/>
      <c r="BJ35" s="110"/>
      <c r="BK35" s="110"/>
      <c r="BL35" s="110"/>
      <c r="BM35" s="110"/>
      <c r="BN35" s="110"/>
      <c r="BO35" s="123"/>
      <c r="BP35" s="123"/>
      <c r="BQ35" s="120">
        <v>29</v>
      </c>
      <c r="BR35" s="121"/>
      <c r="BS35" s="1004"/>
      <c r="BT35" s="1005"/>
      <c r="BU35" s="1005"/>
      <c r="BV35" s="1005"/>
      <c r="BW35" s="1005"/>
      <c r="BX35" s="1005"/>
      <c r="BY35" s="1005"/>
      <c r="BZ35" s="1005"/>
      <c r="CA35" s="1005"/>
      <c r="CB35" s="1005"/>
      <c r="CC35" s="1005"/>
      <c r="CD35" s="1005"/>
      <c r="CE35" s="1005"/>
      <c r="CF35" s="1005"/>
      <c r="CG35" s="1006"/>
      <c r="CH35" s="979"/>
      <c r="CI35" s="980"/>
      <c r="CJ35" s="980"/>
      <c r="CK35" s="980"/>
      <c r="CL35" s="981"/>
      <c r="CM35" s="979"/>
      <c r="CN35" s="980"/>
      <c r="CO35" s="980"/>
      <c r="CP35" s="980"/>
      <c r="CQ35" s="981"/>
      <c r="CR35" s="979"/>
      <c r="CS35" s="980"/>
      <c r="CT35" s="980"/>
      <c r="CU35" s="980"/>
      <c r="CV35" s="981"/>
      <c r="CW35" s="979"/>
      <c r="CX35" s="980"/>
      <c r="CY35" s="980"/>
      <c r="CZ35" s="980"/>
      <c r="DA35" s="981"/>
      <c r="DB35" s="979"/>
      <c r="DC35" s="980"/>
      <c r="DD35" s="980"/>
      <c r="DE35" s="980"/>
      <c r="DF35" s="981"/>
      <c r="DG35" s="979"/>
      <c r="DH35" s="980"/>
      <c r="DI35" s="980"/>
      <c r="DJ35" s="980"/>
      <c r="DK35" s="981"/>
      <c r="DL35" s="979"/>
      <c r="DM35" s="980"/>
      <c r="DN35" s="980"/>
      <c r="DO35" s="980"/>
      <c r="DP35" s="981"/>
      <c r="DQ35" s="979"/>
      <c r="DR35" s="980"/>
      <c r="DS35" s="980"/>
      <c r="DT35" s="980"/>
      <c r="DU35" s="981"/>
      <c r="DV35" s="982"/>
      <c r="DW35" s="983"/>
      <c r="DX35" s="983"/>
      <c r="DY35" s="983"/>
      <c r="DZ35" s="984"/>
      <c r="EA35" s="104"/>
    </row>
    <row r="36" spans="1:131" s="105" customFormat="1" ht="26.25" customHeight="1">
      <c r="A36" s="124">
        <v>9</v>
      </c>
      <c r="B36" s="1021" t="s">
        <v>349</v>
      </c>
      <c r="C36" s="1022"/>
      <c r="D36" s="1022"/>
      <c r="E36" s="1022"/>
      <c r="F36" s="1022"/>
      <c r="G36" s="1022"/>
      <c r="H36" s="1022"/>
      <c r="I36" s="1022"/>
      <c r="J36" s="1022"/>
      <c r="K36" s="1022"/>
      <c r="L36" s="1022"/>
      <c r="M36" s="1022"/>
      <c r="N36" s="1022"/>
      <c r="O36" s="1022"/>
      <c r="P36" s="1023"/>
      <c r="Q36" s="1033">
        <v>97</v>
      </c>
      <c r="R36" s="1034"/>
      <c r="S36" s="1034"/>
      <c r="T36" s="1034"/>
      <c r="U36" s="1034"/>
      <c r="V36" s="1034">
        <v>97</v>
      </c>
      <c r="W36" s="1034"/>
      <c r="X36" s="1034"/>
      <c r="Y36" s="1034"/>
      <c r="Z36" s="1034"/>
      <c r="AA36" s="1034">
        <v>0</v>
      </c>
      <c r="AB36" s="1034"/>
      <c r="AC36" s="1034"/>
      <c r="AD36" s="1034"/>
      <c r="AE36" s="1035"/>
      <c r="AF36" s="1027">
        <v>0</v>
      </c>
      <c r="AG36" s="1028"/>
      <c r="AH36" s="1028"/>
      <c r="AI36" s="1028"/>
      <c r="AJ36" s="1029"/>
      <c r="AK36" s="970">
        <v>64</v>
      </c>
      <c r="AL36" s="961"/>
      <c r="AM36" s="961"/>
      <c r="AN36" s="961"/>
      <c r="AO36" s="961"/>
      <c r="AP36" s="961">
        <v>606</v>
      </c>
      <c r="AQ36" s="961"/>
      <c r="AR36" s="961"/>
      <c r="AS36" s="961"/>
      <c r="AT36" s="961"/>
      <c r="AU36" s="961">
        <v>606</v>
      </c>
      <c r="AV36" s="961"/>
      <c r="AW36" s="961"/>
      <c r="AX36" s="961"/>
      <c r="AY36" s="961"/>
      <c r="AZ36" s="1032" t="s">
        <v>321</v>
      </c>
      <c r="BA36" s="1032"/>
      <c r="BB36" s="1032"/>
      <c r="BC36" s="1032"/>
      <c r="BD36" s="1032"/>
      <c r="BE36" s="1016" t="s">
        <v>348</v>
      </c>
      <c r="BF36" s="1016"/>
      <c r="BG36" s="1016"/>
      <c r="BH36" s="1016"/>
      <c r="BI36" s="1017"/>
      <c r="BJ36" s="110"/>
      <c r="BK36" s="110"/>
      <c r="BL36" s="110"/>
      <c r="BM36" s="110"/>
      <c r="BN36" s="110"/>
      <c r="BO36" s="123"/>
      <c r="BP36" s="123"/>
      <c r="BQ36" s="120">
        <v>30</v>
      </c>
      <c r="BR36" s="121"/>
      <c r="BS36" s="1004"/>
      <c r="BT36" s="1005"/>
      <c r="BU36" s="1005"/>
      <c r="BV36" s="1005"/>
      <c r="BW36" s="1005"/>
      <c r="BX36" s="1005"/>
      <c r="BY36" s="1005"/>
      <c r="BZ36" s="1005"/>
      <c r="CA36" s="1005"/>
      <c r="CB36" s="1005"/>
      <c r="CC36" s="1005"/>
      <c r="CD36" s="1005"/>
      <c r="CE36" s="1005"/>
      <c r="CF36" s="1005"/>
      <c r="CG36" s="1006"/>
      <c r="CH36" s="979"/>
      <c r="CI36" s="980"/>
      <c r="CJ36" s="980"/>
      <c r="CK36" s="980"/>
      <c r="CL36" s="981"/>
      <c r="CM36" s="979"/>
      <c r="CN36" s="980"/>
      <c r="CO36" s="980"/>
      <c r="CP36" s="980"/>
      <c r="CQ36" s="981"/>
      <c r="CR36" s="979"/>
      <c r="CS36" s="980"/>
      <c r="CT36" s="980"/>
      <c r="CU36" s="980"/>
      <c r="CV36" s="981"/>
      <c r="CW36" s="979"/>
      <c r="CX36" s="980"/>
      <c r="CY36" s="980"/>
      <c r="CZ36" s="980"/>
      <c r="DA36" s="981"/>
      <c r="DB36" s="979"/>
      <c r="DC36" s="980"/>
      <c r="DD36" s="980"/>
      <c r="DE36" s="980"/>
      <c r="DF36" s="981"/>
      <c r="DG36" s="979"/>
      <c r="DH36" s="980"/>
      <c r="DI36" s="980"/>
      <c r="DJ36" s="980"/>
      <c r="DK36" s="981"/>
      <c r="DL36" s="979"/>
      <c r="DM36" s="980"/>
      <c r="DN36" s="980"/>
      <c r="DO36" s="980"/>
      <c r="DP36" s="981"/>
      <c r="DQ36" s="979"/>
      <c r="DR36" s="980"/>
      <c r="DS36" s="980"/>
      <c r="DT36" s="980"/>
      <c r="DU36" s="981"/>
      <c r="DV36" s="982"/>
      <c r="DW36" s="983"/>
      <c r="DX36" s="983"/>
      <c r="DY36" s="983"/>
      <c r="DZ36" s="984"/>
      <c r="EA36" s="104"/>
    </row>
    <row r="37" spans="1:131" s="105" customFormat="1" ht="26.25" customHeight="1">
      <c r="A37" s="124">
        <v>10</v>
      </c>
      <c r="B37" s="1021" t="s">
        <v>350</v>
      </c>
      <c r="C37" s="1022"/>
      <c r="D37" s="1022"/>
      <c r="E37" s="1022"/>
      <c r="F37" s="1022"/>
      <c r="G37" s="1022"/>
      <c r="H37" s="1022"/>
      <c r="I37" s="1022"/>
      <c r="J37" s="1022"/>
      <c r="K37" s="1022"/>
      <c r="L37" s="1022"/>
      <c r="M37" s="1022"/>
      <c r="N37" s="1022"/>
      <c r="O37" s="1022"/>
      <c r="P37" s="1023"/>
      <c r="Q37" s="1033">
        <v>21</v>
      </c>
      <c r="R37" s="1034"/>
      <c r="S37" s="1034"/>
      <c r="T37" s="1034"/>
      <c r="U37" s="1034"/>
      <c r="V37" s="1034">
        <v>20</v>
      </c>
      <c r="W37" s="1034"/>
      <c r="X37" s="1034"/>
      <c r="Y37" s="1034"/>
      <c r="Z37" s="1034"/>
      <c r="AA37" s="1034">
        <v>1</v>
      </c>
      <c r="AB37" s="1034"/>
      <c r="AC37" s="1034"/>
      <c r="AD37" s="1034"/>
      <c r="AE37" s="1035"/>
      <c r="AF37" s="1027">
        <v>1</v>
      </c>
      <c r="AG37" s="1028"/>
      <c r="AH37" s="1028"/>
      <c r="AI37" s="1028"/>
      <c r="AJ37" s="1029"/>
      <c r="AK37" s="970">
        <v>9</v>
      </c>
      <c r="AL37" s="961"/>
      <c r="AM37" s="961"/>
      <c r="AN37" s="961"/>
      <c r="AO37" s="961"/>
      <c r="AP37" s="961">
        <v>43</v>
      </c>
      <c r="AQ37" s="961"/>
      <c r="AR37" s="961"/>
      <c r="AS37" s="961"/>
      <c r="AT37" s="961"/>
      <c r="AU37" s="961">
        <v>36</v>
      </c>
      <c r="AV37" s="961"/>
      <c r="AW37" s="961"/>
      <c r="AX37" s="961"/>
      <c r="AY37" s="961"/>
      <c r="AZ37" s="1032" t="s">
        <v>321</v>
      </c>
      <c r="BA37" s="1032"/>
      <c r="BB37" s="1032"/>
      <c r="BC37" s="1032"/>
      <c r="BD37" s="1032"/>
      <c r="BE37" s="1016" t="s">
        <v>348</v>
      </c>
      <c r="BF37" s="1016"/>
      <c r="BG37" s="1016"/>
      <c r="BH37" s="1016"/>
      <c r="BI37" s="1017"/>
      <c r="BJ37" s="110"/>
      <c r="BK37" s="110"/>
      <c r="BL37" s="110"/>
      <c r="BM37" s="110"/>
      <c r="BN37" s="110"/>
      <c r="BO37" s="123"/>
      <c r="BP37" s="123"/>
      <c r="BQ37" s="120">
        <v>31</v>
      </c>
      <c r="BR37" s="121"/>
      <c r="BS37" s="1004"/>
      <c r="BT37" s="1005"/>
      <c r="BU37" s="1005"/>
      <c r="BV37" s="1005"/>
      <c r="BW37" s="1005"/>
      <c r="BX37" s="1005"/>
      <c r="BY37" s="1005"/>
      <c r="BZ37" s="1005"/>
      <c r="CA37" s="1005"/>
      <c r="CB37" s="1005"/>
      <c r="CC37" s="1005"/>
      <c r="CD37" s="1005"/>
      <c r="CE37" s="1005"/>
      <c r="CF37" s="1005"/>
      <c r="CG37" s="1006"/>
      <c r="CH37" s="979"/>
      <c r="CI37" s="980"/>
      <c r="CJ37" s="980"/>
      <c r="CK37" s="980"/>
      <c r="CL37" s="981"/>
      <c r="CM37" s="979"/>
      <c r="CN37" s="980"/>
      <c r="CO37" s="980"/>
      <c r="CP37" s="980"/>
      <c r="CQ37" s="981"/>
      <c r="CR37" s="979"/>
      <c r="CS37" s="980"/>
      <c r="CT37" s="980"/>
      <c r="CU37" s="980"/>
      <c r="CV37" s="981"/>
      <c r="CW37" s="979"/>
      <c r="CX37" s="980"/>
      <c r="CY37" s="980"/>
      <c r="CZ37" s="980"/>
      <c r="DA37" s="981"/>
      <c r="DB37" s="979"/>
      <c r="DC37" s="980"/>
      <c r="DD37" s="980"/>
      <c r="DE37" s="980"/>
      <c r="DF37" s="981"/>
      <c r="DG37" s="979"/>
      <c r="DH37" s="980"/>
      <c r="DI37" s="980"/>
      <c r="DJ37" s="980"/>
      <c r="DK37" s="981"/>
      <c r="DL37" s="979"/>
      <c r="DM37" s="980"/>
      <c r="DN37" s="980"/>
      <c r="DO37" s="980"/>
      <c r="DP37" s="981"/>
      <c r="DQ37" s="979"/>
      <c r="DR37" s="980"/>
      <c r="DS37" s="980"/>
      <c r="DT37" s="980"/>
      <c r="DU37" s="981"/>
      <c r="DV37" s="982"/>
      <c r="DW37" s="983"/>
      <c r="DX37" s="983"/>
      <c r="DY37" s="983"/>
      <c r="DZ37" s="984"/>
      <c r="EA37" s="104"/>
    </row>
    <row r="38" spans="1:131" s="105" customFormat="1" ht="26.25" customHeight="1">
      <c r="A38" s="124">
        <v>11</v>
      </c>
      <c r="B38" s="1021"/>
      <c r="C38" s="1022"/>
      <c r="D38" s="1022"/>
      <c r="E38" s="1022"/>
      <c r="F38" s="1022"/>
      <c r="G38" s="1022"/>
      <c r="H38" s="1022"/>
      <c r="I38" s="1022"/>
      <c r="J38" s="1022"/>
      <c r="K38" s="1022"/>
      <c r="L38" s="1022"/>
      <c r="M38" s="1022"/>
      <c r="N38" s="1022"/>
      <c r="O38" s="1022"/>
      <c r="P38" s="1023"/>
      <c r="Q38" s="1033"/>
      <c r="R38" s="1034"/>
      <c r="S38" s="1034"/>
      <c r="T38" s="1034"/>
      <c r="U38" s="1034"/>
      <c r="V38" s="1034"/>
      <c r="W38" s="1034"/>
      <c r="X38" s="1034"/>
      <c r="Y38" s="1034"/>
      <c r="Z38" s="1034"/>
      <c r="AA38" s="1034"/>
      <c r="AB38" s="1034"/>
      <c r="AC38" s="1034"/>
      <c r="AD38" s="1034"/>
      <c r="AE38" s="1035"/>
      <c r="AF38" s="1027"/>
      <c r="AG38" s="1028"/>
      <c r="AH38" s="1028"/>
      <c r="AI38" s="1028"/>
      <c r="AJ38" s="1029"/>
      <c r="AK38" s="970"/>
      <c r="AL38" s="961"/>
      <c r="AM38" s="961"/>
      <c r="AN38" s="961"/>
      <c r="AO38" s="961"/>
      <c r="AP38" s="961"/>
      <c r="AQ38" s="961"/>
      <c r="AR38" s="961"/>
      <c r="AS38" s="961"/>
      <c r="AT38" s="961"/>
      <c r="AU38" s="961"/>
      <c r="AV38" s="961"/>
      <c r="AW38" s="961"/>
      <c r="AX38" s="961"/>
      <c r="AY38" s="961"/>
      <c r="AZ38" s="1032"/>
      <c r="BA38" s="1032"/>
      <c r="BB38" s="1032"/>
      <c r="BC38" s="1032"/>
      <c r="BD38" s="1032"/>
      <c r="BE38" s="1016"/>
      <c r="BF38" s="1016"/>
      <c r="BG38" s="1016"/>
      <c r="BH38" s="1016"/>
      <c r="BI38" s="1017"/>
      <c r="BJ38" s="110"/>
      <c r="BK38" s="110"/>
      <c r="BL38" s="110"/>
      <c r="BM38" s="110"/>
      <c r="BN38" s="110"/>
      <c r="BO38" s="123"/>
      <c r="BP38" s="123"/>
      <c r="BQ38" s="120">
        <v>32</v>
      </c>
      <c r="BR38" s="121"/>
      <c r="BS38" s="1004"/>
      <c r="BT38" s="1005"/>
      <c r="BU38" s="1005"/>
      <c r="BV38" s="1005"/>
      <c r="BW38" s="1005"/>
      <c r="BX38" s="1005"/>
      <c r="BY38" s="1005"/>
      <c r="BZ38" s="1005"/>
      <c r="CA38" s="1005"/>
      <c r="CB38" s="1005"/>
      <c r="CC38" s="1005"/>
      <c r="CD38" s="1005"/>
      <c r="CE38" s="1005"/>
      <c r="CF38" s="1005"/>
      <c r="CG38" s="1006"/>
      <c r="CH38" s="979"/>
      <c r="CI38" s="980"/>
      <c r="CJ38" s="980"/>
      <c r="CK38" s="980"/>
      <c r="CL38" s="981"/>
      <c r="CM38" s="979"/>
      <c r="CN38" s="980"/>
      <c r="CO38" s="980"/>
      <c r="CP38" s="980"/>
      <c r="CQ38" s="981"/>
      <c r="CR38" s="979"/>
      <c r="CS38" s="980"/>
      <c r="CT38" s="980"/>
      <c r="CU38" s="980"/>
      <c r="CV38" s="981"/>
      <c r="CW38" s="979"/>
      <c r="CX38" s="980"/>
      <c r="CY38" s="980"/>
      <c r="CZ38" s="980"/>
      <c r="DA38" s="981"/>
      <c r="DB38" s="979"/>
      <c r="DC38" s="980"/>
      <c r="DD38" s="980"/>
      <c r="DE38" s="980"/>
      <c r="DF38" s="981"/>
      <c r="DG38" s="979"/>
      <c r="DH38" s="980"/>
      <c r="DI38" s="980"/>
      <c r="DJ38" s="980"/>
      <c r="DK38" s="981"/>
      <c r="DL38" s="979"/>
      <c r="DM38" s="980"/>
      <c r="DN38" s="980"/>
      <c r="DO38" s="980"/>
      <c r="DP38" s="981"/>
      <c r="DQ38" s="979"/>
      <c r="DR38" s="980"/>
      <c r="DS38" s="980"/>
      <c r="DT38" s="980"/>
      <c r="DU38" s="981"/>
      <c r="DV38" s="982"/>
      <c r="DW38" s="983"/>
      <c r="DX38" s="983"/>
      <c r="DY38" s="983"/>
      <c r="DZ38" s="984"/>
      <c r="EA38" s="104"/>
    </row>
    <row r="39" spans="1:131" s="105" customFormat="1" ht="26.25" customHeight="1">
      <c r="A39" s="124">
        <v>12</v>
      </c>
      <c r="B39" s="1021"/>
      <c r="C39" s="1022"/>
      <c r="D39" s="1022"/>
      <c r="E39" s="1022"/>
      <c r="F39" s="1022"/>
      <c r="G39" s="1022"/>
      <c r="H39" s="1022"/>
      <c r="I39" s="1022"/>
      <c r="J39" s="1022"/>
      <c r="K39" s="1022"/>
      <c r="L39" s="1022"/>
      <c r="M39" s="1022"/>
      <c r="N39" s="1022"/>
      <c r="O39" s="1022"/>
      <c r="P39" s="1023"/>
      <c r="Q39" s="1033"/>
      <c r="R39" s="1034"/>
      <c r="S39" s="1034"/>
      <c r="T39" s="1034"/>
      <c r="U39" s="1034"/>
      <c r="V39" s="1034"/>
      <c r="W39" s="1034"/>
      <c r="X39" s="1034"/>
      <c r="Y39" s="1034"/>
      <c r="Z39" s="1034"/>
      <c r="AA39" s="1034"/>
      <c r="AB39" s="1034"/>
      <c r="AC39" s="1034"/>
      <c r="AD39" s="1034"/>
      <c r="AE39" s="1035"/>
      <c r="AF39" s="1027"/>
      <c r="AG39" s="1028"/>
      <c r="AH39" s="1028"/>
      <c r="AI39" s="1028"/>
      <c r="AJ39" s="1029"/>
      <c r="AK39" s="970"/>
      <c r="AL39" s="961"/>
      <c r="AM39" s="961"/>
      <c r="AN39" s="961"/>
      <c r="AO39" s="961"/>
      <c r="AP39" s="961"/>
      <c r="AQ39" s="961"/>
      <c r="AR39" s="961"/>
      <c r="AS39" s="961"/>
      <c r="AT39" s="961"/>
      <c r="AU39" s="961"/>
      <c r="AV39" s="961"/>
      <c r="AW39" s="961"/>
      <c r="AX39" s="961"/>
      <c r="AY39" s="961"/>
      <c r="AZ39" s="1032"/>
      <c r="BA39" s="1032"/>
      <c r="BB39" s="1032"/>
      <c r="BC39" s="1032"/>
      <c r="BD39" s="1032"/>
      <c r="BE39" s="1016"/>
      <c r="BF39" s="1016"/>
      <c r="BG39" s="1016"/>
      <c r="BH39" s="1016"/>
      <c r="BI39" s="1017"/>
      <c r="BJ39" s="110"/>
      <c r="BK39" s="110"/>
      <c r="BL39" s="110"/>
      <c r="BM39" s="110"/>
      <c r="BN39" s="110"/>
      <c r="BO39" s="123"/>
      <c r="BP39" s="123"/>
      <c r="BQ39" s="120">
        <v>33</v>
      </c>
      <c r="BR39" s="121"/>
      <c r="BS39" s="1004"/>
      <c r="BT39" s="1005"/>
      <c r="BU39" s="1005"/>
      <c r="BV39" s="1005"/>
      <c r="BW39" s="1005"/>
      <c r="BX39" s="1005"/>
      <c r="BY39" s="1005"/>
      <c r="BZ39" s="1005"/>
      <c r="CA39" s="1005"/>
      <c r="CB39" s="1005"/>
      <c r="CC39" s="1005"/>
      <c r="CD39" s="1005"/>
      <c r="CE39" s="1005"/>
      <c r="CF39" s="1005"/>
      <c r="CG39" s="1006"/>
      <c r="CH39" s="979"/>
      <c r="CI39" s="980"/>
      <c r="CJ39" s="980"/>
      <c r="CK39" s="980"/>
      <c r="CL39" s="981"/>
      <c r="CM39" s="979"/>
      <c r="CN39" s="980"/>
      <c r="CO39" s="980"/>
      <c r="CP39" s="980"/>
      <c r="CQ39" s="981"/>
      <c r="CR39" s="979"/>
      <c r="CS39" s="980"/>
      <c r="CT39" s="980"/>
      <c r="CU39" s="980"/>
      <c r="CV39" s="981"/>
      <c r="CW39" s="979"/>
      <c r="CX39" s="980"/>
      <c r="CY39" s="980"/>
      <c r="CZ39" s="980"/>
      <c r="DA39" s="981"/>
      <c r="DB39" s="979"/>
      <c r="DC39" s="980"/>
      <c r="DD39" s="980"/>
      <c r="DE39" s="980"/>
      <c r="DF39" s="981"/>
      <c r="DG39" s="979"/>
      <c r="DH39" s="980"/>
      <c r="DI39" s="980"/>
      <c r="DJ39" s="980"/>
      <c r="DK39" s="981"/>
      <c r="DL39" s="979"/>
      <c r="DM39" s="980"/>
      <c r="DN39" s="980"/>
      <c r="DO39" s="980"/>
      <c r="DP39" s="981"/>
      <c r="DQ39" s="979"/>
      <c r="DR39" s="980"/>
      <c r="DS39" s="980"/>
      <c r="DT39" s="980"/>
      <c r="DU39" s="981"/>
      <c r="DV39" s="982"/>
      <c r="DW39" s="983"/>
      <c r="DX39" s="983"/>
      <c r="DY39" s="983"/>
      <c r="DZ39" s="984"/>
      <c r="EA39" s="104"/>
    </row>
    <row r="40" spans="1:131" s="105" customFormat="1" ht="26.25" customHeight="1">
      <c r="A40" s="119">
        <v>13</v>
      </c>
      <c r="B40" s="1021"/>
      <c r="C40" s="1022"/>
      <c r="D40" s="1022"/>
      <c r="E40" s="1022"/>
      <c r="F40" s="1022"/>
      <c r="G40" s="1022"/>
      <c r="H40" s="1022"/>
      <c r="I40" s="1022"/>
      <c r="J40" s="1022"/>
      <c r="K40" s="1022"/>
      <c r="L40" s="1022"/>
      <c r="M40" s="1022"/>
      <c r="N40" s="1022"/>
      <c r="O40" s="1022"/>
      <c r="P40" s="1023"/>
      <c r="Q40" s="1033"/>
      <c r="R40" s="1034"/>
      <c r="S40" s="1034"/>
      <c r="T40" s="1034"/>
      <c r="U40" s="1034"/>
      <c r="V40" s="1034"/>
      <c r="W40" s="1034"/>
      <c r="X40" s="1034"/>
      <c r="Y40" s="1034"/>
      <c r="Z40" s="1034"/>
      <c r="AA40" s="1034"/>
      <c r="AB40" s="1034"/>
      <c r="AC40" s="1034"/>
      <c r="AD40" s="1034"/>
      <c r="AE40" s="1035"/>
      <c r="AF40" s="1027"/>
      <c r="AG40" s="1028"/>
      <c r="AH40" s="1028"/>
      <c r="AI40" s="1028"/>
      <c r="AJ40" s="1029"/>
      <c r="AK40" s="970"/>
      <c r="AL40" s="961"/>
      <c r="AM40" s="961"/>
      <c r="AN40" s="961"/>
      <c r="AO40" s="961"/>
      <c r="AP40" s="961"/>
      <c r="AQ40" s="961"/>
      <c r="AR40" s="961"/>
      <c r="AS40" s="961"/>
      <c r="AT40" s="961"/>
      <c r="AU40" s="961"/>
      <c r="AV40" s="961"/>
      <c r="AW40" s="961"/>
      <c r="AX40" s="961"/>
      <c r="AY40" s="961"/>
      <c r="AZ40" s="1032"/>
      <c r="BA40" s="1032"/>
      <c r="BB40" s="1032"/>
      <c r="BC40" s="1032"/>
      <c r="BD40" s="1032"/>
      <c r="BE40" s="1016"/>
      <c r="BF40" s="1016"/>
      <c r="BG40" s="1016"/>
      <c r="BH40" s="1016"/>
      <c r="BI40" s="1017"/>
      <c r="BJ40" s="110"/>
      <c r="BK40" s="110"/>
      <c r="BL40" s="110"/>
      <c r="BM40" s="110"/>
      <c r="BN40" s="110"/>
      <c r="BO40" s="123"/>
      <c r="BP40" s="123"/>
      <c r="BQ40" s="120">
        <v>34</v>
      </c>
      <c r="BR40" s="121"/>
      <c r="BS40" s="1004"/>
      <c r="BT40" s="1005"/>
      <c r="BU40" s="1005"/>
      <c r="BV40" s="1005"/>
      <c r="BW40" s="1005"/>
      <c r="BX40" s="1005"/>
      <c r="BY40" s="1005"/>
      <c r="BZ40" s="1005"/>
      <c r="CA40" s="1005"/>
      <c r="CB40" s="1005"/>
      <c r="CC40" s="1005"/>
      <c r="CD40" s="1005"/>
      <c r="CE40" s="1005"/>
      <c r="CF40" s="1005"/>
      <c r="CG40" s="1006"/>
      <c r="CH40" s="979"/>
      <c r="CI40" s="980"/>
      <c r="CJ40" s="980"/>
      <c r="CK40" s="980"/>
      <c r="CL40" s="981"/>
      <c r="CM40" s="979"/>
      <c r="CN40" s="980"/>
      <c r="CO40" s="980"/>
      <c r="CP40" s="980"/>
      <c r="CQ40" s="981"/>
      <c r="CR40" s="979"/>
      <c r="CS40" s="980"/>
      <c r="CT40" s="980"/>
      <c r="CU40" s="980"/>
      <c r="CV40" s="981"/>
      <c r="CW40" s="979"/>
      <c r="CX40" s="980"/>
      <c r="CY40" s="980"/>
      <c r="CZ40" s="980"/>
      <c r="DA40" s="981"/>
      <c r="DB40" s="979"/>
      <c r="DC40" s="980"/>
      <c r="DD40" s="980"/>
      <c r="DE40" s="980"/>
      <c r="DF40" s="981"/>
      <c r="DG40" s="979"/>
      <c r="DH40" s="980"/>
      <c r="DI40" s="980"/>
      <c r="DJ40" s="980"/>
      <c r="DK40" s="981"/>
      <c r="DL40" s="979"/>
      <c r="DM40" s="980"/>
      <c r="DN40" s="980"/>
      <c r="DO40" s="980"/>
      <c r="DP40" s="981"/>
      <c r="DQ40" s="979"/>
      <c r="DR40" s="980"/>
      <c r="DS40" s="980"/>
      <c r="DT40" s="980"/>
      <c r="DU40" s="981"/>
      <c r="DV40" s="982"/>
      <c r="DW40" s="983"/>
      <c r="DX40" s="983"/>
      <c r="DY40" s="983"/>
      <c r="DZ40" s="984"/>
      <c r="EA40" s="104"/>
    </row>
    <row r="41" spans="1:131" s="105" customFormat="1" ht="26.25" customHeight="1">
      <c r="A41" s="119">
        <v>14</v>
      </c>
      <c r="B41" s="1021"/>
      <c r="C41" s="1022"/>
      <c r="D41" s="1022"/>
      <c r="E41" s="1022"/>
      <c r="F41" s="1022"/>
      <c r="G41" s="1022"/>
      <c r="H41" s="1022"/>
      <c r="I41" s="1022"/>
      <c r="J41" s="1022"/>
      <c r="K41" s="1022"/>
      <c r="L41" s="1022"/>
      <c r="M41" s="1022"/>
      <c r="N41" s="1022"/>
      <c r="O41" s="1022"/>
      <c r="P41" s="1023"/>
      <c r="Q41" s="1033"/>
      <c r="R41" s="1034"/>
      <c r="S41" s="1034"/>
      <c r="T41" s="1034"/>
      <c r="U41" s="1034"/>
      <c r="V41" s="1034"/>
      <c r="W41" s="1034"/>
      <c r="X41" s="1034"/>
      <c r="Y41" s="1034"/>
      <c r="Z41" s="1034"/>
      <c r="AA41" s="1034"/>
      <c r="AB41" s="1034"/>
      <c r="AC41" s="1034"/>
      <c r="AD41" s="1034"/>
      <c r="AE41" s="1035"/>
      <c r="AF41" s="1027"/>
      <c r="AG41" s="1028"/>
      <c r="AH41" s="1028"/>
      <c r="AI41" s="1028"/>
      <c r="AJ41" s="1029"/>
      <c r="AK41" s="970"/>
      <c r="AL41" s="961"/>
      <c r="AM41" s="961"/>
      <c r="AN41" s="961"/>
      <c r="AO41" s="961"/>
      <c r="AP41" s="961"/>
      <c r="AQ41" s="961"/>
      <c r="AR41" s="961"/>
      <c r="AS41" s="961"/>
      <c r="AT41" s="961"/>
      <c r="AU41" s="961"/>
      <c r="AV41" s="961"/>
      <c r="AW41" s="961"/>
      <c r="AX41" s="961"/>
      <c r="AY41" s="961"/>
      <c r="AZ41" s="1032"/>
      <c r="BA41" s="1032"/>
      <c r="BB41" s="1032"/>
      <c r="BC41" s="1032"/>
      <c r="BD41" s="1032"/>
      <c r="BE41" s="1016"/>
      <c r="BF41" s="1016"/>
      <c r="BG41" s="1016"/>
      <c r="BH41" s="1016"/>
      <c r="BI41" s="1017"/>
      <c r="BJ41" s="110"/>
      <c r="BK41" s="110"/>
      <c r="BL41" s="110"/>
      <c r="BM41" s="110"/>
      <c r="BN41" s="110"/>
      <c r="BO41" s="123"/>
      <c r="BP41" s="123"/>
      <c r="BQ41" s="120">
        <v>35</v>
      </c>
      <c r="BR41" s="121"/>
      <c r="BS41" s="1004"/>
      <c r="BT41" s="1005"/>
      <c r="BU41" s="1005"/>
      <c r="BV41" s="1005"/>
      <c r="BW41" s="1005"/>
      <c r="BX41" s="1005"/>
      <c r="BY41" s="1005"/>
      <c r="BZ41" s="1005"/>
      <c r="CA41" s="1005"/>
      <c r="CB41" s="1005"/>
      <c r="CC41" s="1005"/>
      <c r="CD41" s="1005"/>
      <c r="CE41" s="1005"/>
      <c r="CF41" s="1005"/>
      <c r="CG41" s="1006"/>
      <c r="CH41" s="979"/>
      <c r="CI41" s="980"/>
      <c r="CJ41" s="980"/>
      <c r="CK41" s="980"/>
      <c r="CL41" s="981"/>
      <c r="CM41" s="979"/>
      <c r="CN41" s="980"/>
      <c r="CO41" s="980"/>
      <c r="CP41" s="980"/>
      <c r="CQ41" s="981"/>
      <c r="CR41" s="979"/>
      <c r="CS41" s="980"/>
      <c r="CT41" s="980"/>
      <c r="CU41" s="980"/>
      <c r="CV41" s="981"/>
      <c r="CW41" s="979"/>
      <c r="CX41" s="980"/>
      <c r="CY41" s="980"/>
      <c r="CZ41" s="980"/>
      <c r="DA41" s="981"/>
      <c r="DB41" s="979"/>
      <c r="DC41" s="980"/>
      <c r="DD41" s="980"/>
      <c r="DE41" s="980"/>
      <c r="DF41" s="981"/>
      <c r="DG41" s="979"/>
      <c r="DH41" s="980"/>
      <c r="DI41" s="980"/>
      <c r="DJ41" s="980"/>
      <c r="DK41" s="981"/>
      <c r="DL41" s="979"/>
      <c r="DM41" s="980"/>
      <c r="DN41" s="980"/>
      <c r="DO41" s="980"/>
      <c r="DP41" s="981"/>
      <c r="DQ41" s="979"/>
      <c r="DR41" s="980"/>
      <c r="DS41" s="980"/>
      <c r="DT41" s="980"/>
      <c r="DU41" s="981"/>
      <c r="DV41" s="982"/>
      <c r="DW41" s="983"/>
      <c r="DX41" s="983"/>
      <c r="DY41" s="983"/>
      <c r="DZ41" s="984"/>
      <c r="EA41" s="104"/>
    </row>
    <row r="42" spans="1:131" s="105" customFormat="1" ht="26.25" customHeight="1">
      <c r="A42" s="119">
        <v>15</v>
      </c>
      <c r="B42" s="1021"/>
      <c r="C42" s="1022"/>
      <c r="D42" s="1022"/>
      <c r="E42" s="1022"/>
      <c r="F42" s="1022"/>
      <c r="G42" s="1022"/>
      <c r="H42" s="1022"/>
      <c r="I42" s="1022"/>
      <c r="J42" s="1022"/>
      <c r="K42" s="1022"/>
      <c r="L42" s="1022"/>
      <c r="M42" s="1022"/>
      <c r="N42" s="1022"/>
      <c r="O42" s="1022"/>
      <c r="P42" s="1023"/>
      <c r="Q42" s="1033"/>
      <c r="R42" s="1034"/>
      <c r="S42" s="1034"/>
      <c r="T42" s="1034"/>
      <c r="U42" s="1034"/>
      <c r="V42" s="1034"/>
      <c r="W42" s="1034"/>
      <c r="X42" s="1034"/>
      <c r="Y42" s="1034"/>
      <c r="Z42" s="1034"/>
      <c r="AA42" s="1034"/>
      <c r="AB42" s="1034"/>
      <c r="AC42" s="1034"/>
      <c r="AD42" s="1034"/>
      <c r="AE42" s="1035"/>
      <c r="AF42" s="1027"/>
      <c r="AG42" s="1028"/>
      <c r="AH42" s="1028"/>
      <c r="AI42" s="1028"/>
      <c r="AJ42" s="1029"/>
      <c r="AK42" s="970"/>
      <c r="AL42" s="961"/>
      <c r="AM42" s="961"/>
      <c r="AN42" s="961"/>
      <c r="AO42" s="961"/>
      <c r="AP42" s="961"/>
      <c r="AQ42" s="961"/>
      <c r="AR42" s="961"/>
      <c r="AS42" s="961"/>
      <c r="AT42" s="961"/>
      <c r="AU42" s="961"/>
      <c r="AV42" s="961"/>
      <c r="AW42" s="961"/>
      <c r="AX42" s="961"/>
      <c r="AY42" s="961"/>
      <c r="AZ42" s="1032"/>
      <c r="BA42" s="1032"/>
      <c r="BB42" s="1032"/>
      <c r="BC42" s="1032"/>
      <c r="BD42" s="1032"/>
      <c r="BE42" s="1016"/>
      <c r="BF42" s="1016"/>
      <c r="BG42" s="1016"/>
      <c r="BH42" s="1016"/>
      <c r="BI42" s="1017"/>
      <c r="BJ42" s="110"/>
      <c r="BK42" s="110"/>
      <c r="BL42" s="110"/>
      <c r="BM42" s="110"/>
      <c r="BN42" s="110"/>
      <c r="BO42" s="123"/>
      <c r="BP42" s="123"/>
      <c r="BQ42" s="120">
        <v>36</v>
      </c>
      <c r="BR42" s="121"/>
      <c r="BS42" s="1004"/>
      <c r="BT42" s="1005"/>
      <c r="BU42" s="1005"/>
      <c r="BV42" s="1005"/>
      <c r="BW42" s="1005"/>
      <c r="BX42" s="1005"/>
      <c r="BY42" s="1005"/>
      <c r="BZ42" s="1005"/>
      <c r="CA42" s="1005"/>
      <c r="CB42" s="1005"/>
      <c r="CC42" s="1005"/>
      <c r="CD42" s="1005"/>
      <c r="CE42" s="1005"/>
      <c r="CF42" s="1005"/>
      <c r="CG42" s="1006"/>
      <c r="CH42" s="979"/>
      <c r="CI42" s="980"/>
      <c r="CJ42" s="980"/>
      <c r="CK42" s="980"/>
      <c r="CL42" s="981"/>
      <c r="CM42" s="979"/>
      <c r="CN42" s="980"/>
      <c r="CO42" s="980"/>
      <c r="CP42" s="980"/>
      <c r="CQ42" s="981"/>
      <c r="CR42" s="979"/>
      <c r="CS42" s="980"/>
      <c r="CT42" s="980"/>
      <c r="CU42" s="980"/>
      <c r="CV42" s="981"/>
      <c r="CW42" s="979"/>
      <c r="CX42" s="980"/>
      <c r="CY42" s="980"/>
      <c r="CZ42" s="980"/>
      <c r="DA42" s="981"/>
      <c r="DB42" s="979"/>
      <c r="DC42" s="980"/>
      <c r="DD42" s="980"/>
      <c r="DE42" s="980"/>
      <c r="DF42" s="981"/>
      <c r="DG42" s="979"/>
      <c r="DH42" s="980"/>
      <c r="DI42" s="980"/>
      <c r="DJ42" s="980"/>
      <c r="DK42" s="981"/>
      <c r="DL42" s="979"/>
      <c r="DM42" s="980"/>
      <c r="DN42" s="980"/>
      <c r="DO42" s="980"/>
      <c r="DP42" s="981"/>
      <c r="DQ42" s="979"/>
      <c r="DR42" s="980"/>
      <c r="DS42" s="980"/>
      <c r="DT42" s="980"/>
      <c r="DU42" s="981"/>
      <c r="DV42" s="982"/>
      <c r="DW42" s="983"/>
      <c r="DX42" s="983"/>
      <c r="DY42" s="983"/>
      <c r="DZ42" s="984"/>
      <c r="EA42" s="104"/>
    </row>
    <row r="43" spans="1:131" s="105" customFormat="1" ht="26.25" customHeight="1">
      <c r="A43" s="119">
        <v>16</v>
      </c>
      <c r="B43" s="1021"/>
      <c r="C43" s="1022"/>
      <c r="D43" s="1022"/>
      <c r="E43" s="1022"/>
      <c r="F43" s="1022"/>
      <c r="G43" s="1022"/>
      <c r="H43" s="1022"/>
      <c r="I43" s="1022"/>
      <c r="J43" s="1022"/>
      <c r="K43" s="1022"/>
      <c r="L43" s="1022"/>
      <c r="M43" s="1022"/>
      <c r="N43" s="1022"/>
      <c r="O43" s="1022"/>
      <c r="P43" s="1023"/>
      <c r="Q43" s="1033"/>
      <c r="R43" s="1034"/>
      <c r="S43" s="1034"/>
      <c r="T43" s="1034"/>
      <c r="U43" s="1034"/>
      <c r="V43" s="1034"/>
      <c r="W43" s="1034"/>
      <c r="X43" s="1034"/>
      <c r="Y43" s="1034"/>
      <c r="Z43" s="1034"/>
      <c r="AA43" s="1034"/>
      <c r="AB43" s="1034"/>
      <c r="AC43" s="1034"/>
      <c r="AD43" s="1034"/>
      <c r="AE43" s="1035"/>
      <c r="AF43" s="1027"/>
      <c r="AG43" s="1028"/>
      <c r="AH43" s="1028"/>
      <c r="AI43" s="1028"/>
      <c r="AJ43" s="1029"/>
      <c r="AK43" s="970"/>
      <c r="AL43" s="961"/>
      <c r="AM43" s="961"/>
      <c r="AN43" s="961"/>
      <c r="AO43" s="961"/>
      <c r="AP43" s="961"/>
      <c r="AQ43" s="961"/>
      <c r="AR43" s="961"/>
      <c r="AS43" s="961"/>
      <c r="AT43" s="961"/>
      <c r="AU43" s="961"/>
      <c r="AV43" s="961"/>
      <c r="AW43" s="961"/>
      <c r="AX43" s="961"/>
      <c r="AY43" s="961"/>
      <c r="AZ43" s="1032"/>
      <c r="BA43" s="1032"/>
      <c r="BB43" s="1032"/>
      <c r="BC43" s="1032"/>
      <c r="BD43" s="1032"/>
      <c r="BE43" s="1016"/>
      <c r="BF43" s="1016"/>
      <c r="BG43" s="1016"/>
      <c r="BH43" s="1016"/>
      <c r="BI43" s="1017"/>
      <c r="BJ43" s="110"/>
      <c r="BK43" s="110"/>
      <c r="BL43" s="110"/>
      <c r="BM43" s="110"/>
      <c r="BN43" s="110"/>
      <c r="BO43" s="123"/>
      <c r="BP43" s="123"/>
      <c r="BQ43" s="120">
        <v>37</v>
      </c>
      <c r="BR43" s="121"/>
      <c r="BS43" s="1004"/>
      <c r="BT43" s="1005"/>
      <c r="BU43" s="1005"/>
      <c r="BV43" s="1005"/>
      <c r="BW43" s="1005"/>
      <c r="BX43" s="1005"/>
      <c r="BY43" s="1005"/>
      <c r="BZ43" s="1005"/>
      <c r="CA43" s="1005"/>
      <c r="CB43" s="1005"/>
      <c r="CC43" s="1005"/>
      <c r="CD43" s="1005"/>
      <c r="CE43" s="1005"/>
      <c r="CF43" s="1005"/>
      <c r="CG43" s="1006"/>
      <c r="CH43" s="979"/>
      <c r="CI43" s="980"/>
      <c r="CJ43" s="980"/>
      <c r="CK43" s="980"/>
      <c r="CL43" s="981"/>
      <c r="CM43" s="979"/>
      <c r="CN43" s="980"/>
      <c r="CO43" s="980"/>
      <c r="CP43" s="980"/>
      <c r="CQ43" s="981"/>
      <c r="CR43" s="979"/>
      <c r="CS43" s="980"/>
      <c r="CT43" s="980"/>
      <c r="CU43" s="980"/>
      <c r="CV43" s="981"/>
      <c r="CW43" s="979"/>
      <c r="CX43" s="980"/>
      <c r="CY43" s="980"/>
      <c r="CZ43" s="980"/>
      <c r="DA43" s="981"/>
      <c r="DB43" s="979"/>
      <c r="DC43" s="980"/>
      <c r="DD43" s="980"/>
      <c r="DE43" s="980"/>
      <c r="DF43" s="981"/>
      <c r="DG43" s="979"/>
      <c r="DH43" s="980"/>
      <c r="DI43" s="980"/>
      <c r="DJ43" s="980"/>
      <c r="DK43" s="981"/>
      <c r="DL43" s="979"/>
      <c r="DM43" s="980"/>
      <c r="DN43" s="980"/>
      <c r="DO43" s="980"/>
      <c r="DP43" s="981"/>
      <c r="DQ43" s="979"/>
      <c r="DR43" s="980"/>
      <c r="DS43" s="980"/>
      <c r="DT43" s="980"/>
      <c r="DU43" s="981"/>
      <c r="DV43" s="982"/>
      <c r="DW43" s="983"/>
      <c r="DX43" s="983"/>
      <c r="DY43" s="983"/>
      <c r="DZ43" s="984"/>
      <c r="EA43" s="104"/>
    </row>
    <row r="44" spans="1:131" s="105" customFormat="1" ht="26.25" customHeight="1">
      <c r="A44" s="119">
        <v>17</v>
      </c>
      <c r="B44" s="1021"/>
      <c r="C44" s="1022"/>
      <c r="D44" s="1022"/>
      <c r="E44" s="1022"/>
      <c r="F44" s="1022"/>
      <c r="G44" s="1022"/>
      <c r="H44" s="1022"/>
      <c r="I44" s="1022"/>
      <c r="J44" s="1022"/>
      <c r="K44" s="1022"/>
      <c r="L44" s="1022"/>
      <c r="M44" s="1022"/>
      <c r="N44" s="1022"/>
      <c r="O44" s="1022"/>
      <c r="P44" s="1023"/>
      <c r="Q44" s="1033"/>
      <c r="R44" s="1034"/>
      <c r="S44" s="1034"/>
      <c r="T44" s="1034"/>
      <c r="U44" s="1034"/>
      <c r="V44" s="1034"/>
      <c r="W44" s="1034"/>
      <c r="X44" s="1034"/>
      <c r="Y44" s="1034"/>
      <c r="Z44" s="1034"/>
      <c r="AA44" s="1034"/>
      <c r="AB44" s="1034"/>
      <c r="AC44" s="1034"/>
      <c r="AD44" s="1034"/>
      <c r="AE44" s="1035"/>
      <c r="AF44" s="1027"/>
      <c r="AG44" s="1028"/>
      <c r="AH44" s="1028"/>
      <c r="AI44" s="1028"/>
      <c r="AJ44" s="1029"/>
      <c r="AK44" s="970"/>
      <c r="AL44" s="961"/>
      <c r="AM44" s="961"/>
      <c r="AN44" s="961"/>
      <c r="AO44" s="961"/>
      <c r="AP44" s="961"/>
      <c r="AQ44" s="961"/>
      <c r="AR44" s="961"/>
      <c r="AS44" s="961"/>
      <c r="AT44" s="961"/>
      <c r="AU44" s="961"/>
      <c r="AV44" s="961"/>
      <c r="AW44" s="961"/>
      <c r="AX44" s="961"/>
      <c r="AY44" s="961"/>
      <c r="AZ44" s="1032"/>
      <c r="BA44" s="1032"/>
      <c r="BB44" s="1032"/>
      <c r="BC44" s="1032"/>
      <c r="BD44" s="1032"/>
      <c r="BE44" s="1016"/>
      <c r="BF44" s="1016"/>
      <c r="BG44" s="1016"/>
      <c r="BH44" s="1016"/>
      <c r="BI44" s="1017"/>
      <c r="BJ44" s="110"/>
      <c r="BK44" s="110"/>
      <c r="BL44" s="110"/>
      <c r="BM44" s="110"/>
      <c r="BN44" s="110"/>
      <c r="BO44" s="123"/>
      <c r="BP44" s="123"/>
      <c r="BQ44" s="120">
        <v>38</v>
      </c>
      <c r="BR44" s="121"/>
      <c r="BS44" s="1004"/>
      <c r="BT44" s="1005"/>
      <c r="BU44" s="1005"/>
      <c r="BV44" s="1005"/>
      <c r="BW44" s="1005"/>
      <c r="BX44" s="1005"/>
      <c r="BY44" s="1005"/>
      <c r="BZ44" s="1005"/>
      <c r="CA44" s="1005"/>
      <c r="CB44" s="1005"/>
      <c r="CC44" s="1005"/>
      <c r="CD44" s="1005"/>
      <c r="CE44" s="1005"/>
      <c r="CF44" s="1005"/>
      <c r="CG44" s="1006"/>
      <c r="CH44" s="979"/>
      <c r="CI44" s="980"/>
      <c r="CJ44" s="980"/>
      <c r="CK44" s="980"/>
      <c r="CL44" s="981"/>
      <c r="CM44" s="979"/>
      <c r="CN44" s="980"/>
      <c r="CO44" s="980"/>
      <c r="CP44" s="980"/>
      <c r="CQ44" s="981"/>
      <c r="CR44" s="979"/>
      <c r="CS44" s="980"/>
      <c r="CT44" s="980"/>
      <c r="CU44" s="980"/>
      <c r="CV44" s="981"/>
      <c r="CW44" s="979"/>
      <c r="CX44" s="980"/>
      <c r="CY44" s="980"/>
      <c r="CZ44" s="980"/>
      <c r="DA44" s="981"/>
      <c r="DB44" s="979"/>
      <c r="DC44" s="980"/>
      <c r="DD44" s="980"/>
      <c r="DE44" s="980"/>
      <c r="DF44" s="981"/>
      <c r="DG44" s="979"/>
      <c r="DH44" s="980"/>
      <c r="DI44" s="980"/>
      <c r="DJ44" s="980"/>
      <c r="DK44" s="981"/>
      <c r="DL44" s="979"/>
      <c r="DM44" s="980"/>
      <c r="DN44" s="980"/>
      <c r="DO44" s="980"/>
      <c r="DP44" s="981"/>
      <c r="DQ44" s="979"/>
      <c r="DR44" s="980"/>
      <c r="DS44" s="980"/>
      <c r="DT44" s="980"/>
      <c r="DU44" s="981"/>
      <c r="DV44" s="982"/>
      <c r="DW44" s="983"/>
      <c r="DX44" s="983"/>
      <c r="DY44" s="983"/>
      <c r="DZ44" s="984"/>
      <c r="EA44" s="104"/>
    </row>
    <row r="45" spans="1:131" s="105" customFormat="1" ht="26.25" customHeight="1">
      <c r="A45" s="119">
        <v>18</v>
      </c>
      <c r="B45" s="1021"/>
      <c r="C45" s="1022"/>
      <c r="D45" s="1022"/>
      <c r="E45" s="1022"/>
      <c r="F45" s="1022"/>
      <c r="G45" s="1022"/>
      <c r="H45" s="1022"/>
      <c r="I45" s="1022"/>
      <c r="J45" s="1022"/>
      <c r="K45" s="1022"/>
      <c r="L45" s="1022"/>
      <c r="M45" s="1022"/>
      <c r="N45" s="1022"/>
      <c r="O45" s="1022"/>
      <c r="P45" s="1023"/>
      <c r="Q45" s="1033"/>
      <c r="R45" s="1034"/>
      <c r="S45" s="1034"/>
      <c r="T45" s="1034"/>
      <c r="U45" s="1034"/>
      <c r="V45" s="1034"/>
      <c r="W45" s="1034"/>
      <c r="X45" s="1034"/>
      <c r="Y45" s="1034"/>
      <c r="Z45" s="1034"/>
      <c r="AA45" s="1034"/>
      <c r="AB45" s="1034"/>
      <c r="AC45" s="1034"/>
      <c r="AD45" s="1034"/>
      <c r="AE45" s="1035"/>
      <c r="AF45" s="1027"/>
      <c r="AG45" s="1028"/>
      <c r="AH45" s="1028"/>
      <c r="AI45" s="1028"/>
      <c r="AJ45" s="1029"/>
      <c r="AK45" s="970"/>
      <c r="AL45" s="961"/>
      <c r="AM45" s="961"/>
      <c r="AN45" s="961"/>
      <c r="AO45" s="961"/>
      <c r="AP45" s="961"/>
      <c r="AQ45" s="961"/>
      <c r="AR45" s="961"/>
      <c r="AS45" s="961"/>
      <c r="AT45" s="961"/>
      <c r="AU45" s="961"/>
      <c r="AV45" s="961"/>
      <c r="AW45" s="961"/>
      <c r="AX45" s="961"/>
      <c r="AY45" s="961"/>
      <c r="AZ45" s="1032"/>
      <c r="BA45" s="1032"/>
      <c r="BB45" s="1032"/>
      <c r="BC45" s="1032"/>
      <c r="BD45" s="1032"/>
      <c r="BE45" s="1016"/>
      <c r="BF45" s="1016"/>
      <c r="BG45" s="1016"/>
      <c r="BH45" s="1016"/>
      <c r="BI45" s="1017"/>
      <c r="BJ45" s="110"/>
      <c r="BK45" s="110"/>
      <c r="BL45" s="110"/>
      <c r="BM45" s="110"/>
      <c r="BN45" s="110"/>
      <c r="BO45" s="123"/>
      <c r="BP45" s="123"/>
      <c r="BQ45" s="120">
        <v>39</v>
      </c>
      <c r="BR45" s="121"/>
      <c r="BS45" s="1004"/>
      <c r="BT45" s="1005"/>
      <c r="BU45" s="1005"/>
      <c r="BV45" s="1005"/>
      <c r="BW45" s="1005"/>
      <c r="BX45" s="1005"/>
      <c r="BY45" s="1005"/>
      <c r="BZ45" s="1005"/>
      <c r="CA45" s="1005"/>
      <c r="CB45" s="1005"/>
      <c r="CC45" s="1005"/>
      <c r="CD45" s="1005"/>
      <c r="CE45" s="1005"/>
      <c r="CF45" s="1005"/>
      <c r="CG45" s="1006"/>
      <c r="CH45" s="979"/>
      <c r="CI45" s="980"/>
      <c r="CJ45" s="980"/>
      <c r="CK45" s="980"/>
      <c r="CL45" s="981"/>
      <c r="CM45" s="979"/>
      <c r="CN45" s="980"/>
      <c r="CO45" s="980"/>
      <c r="CP45" s="980"/>
      <c r="CQ45" s="981"/>
      <c r="CR45" s="979"/>
      <c r="CS45" s="980"/>
      <c r="CT45" s="980"/>
      <c r="CU45" s="980"/>
      <c r="CV45" s="981"/>
      <c r="CW45" s="979"/>
      <c r="CX45" s="980"/>
      <c r="CY45" s="980"/>
      <c r="CZ45" s="980"/>
      <c r="DA45" s="981"/>
      <c r="DB45" s="979"/>
      <c r="DC45" s="980"/>
      <c r="DD45" s="980"/>
      <c r="DE45" s="980"/>
      <c r="DF45" s="981"/>
      <c r="DG45" s="979"/>
      <c r="DH45" s="980"/>
      <c r="DI45" s="980"/>
      <c r="DJ45" s="980"/>
      <c r="DK45" s="981"/>
      <c r="DL45" s="979"/>
      <c r="DM45" s="980"/>
      <c r="DN45" s="980"/>
      <c r="DO45" s="980"/>
      <c r="DP45" s="981"/>
      <c r="DQ45" s="979"/>
      <c r="DR45" s="980"/>
      <c r="DS45" s="980"/>
      <c r="DT45" s="980"/>
      <c r="DU45" s="981"/>
      <c r="DV45" s="982"/>
      <c r="DW45" s="983"/>
      <c r="DX45" s="983"/>
      <c r="DY45" s="983"/>
      <c r="DZ45" s="984"/>
      <c r="EA45" s="104"/>
    </row>
    <row r="46" spans="1:131" s="105" customFormat="1" ht="26.25" customHeight="1">
      <c r="A46" s="119">
        <v>19</v>
      </c>
      <c r="B46" s="1021"/>
      <c r="C46" s="1022"/>
      <c r="D46" s="1022"/>
      <c r="E46" s="1022"/>
      <c r="F46" s="1022"/>
      <c r="G46" s="1022"/>
      <c r="H46" s="1022"/>
      <c r="I46" s="1022"/>
      <c r="J46" s="1022"/>
      <c r="K46" s="1022"/>
      <c r="L46" s="1022"/>
      <c r="M46" s="1022"/>
      <c r="N46" s="1022"/>
      <c r="O46" s="1022"/>
      <c r="P46" s="1023"/>
      <c r="Q46" s="1033"/>
      <c r="R46" s="1034"/>
      <c r="S46" s="1034"/>
      <c r="T46" s="1034"/>
      <c r="U46" s="1034"/>
      <c r="V46" s="1034"/>
      <c r="W46" s="1034"/>
      <c r="X46" s="1034"/>
      <c r="Y46" s="1034"/>
      <c r="Z46" s="1034"/>
      <c r="AA46" s="1034"/>
      <c r="AB46" s="1034"/>
      <c r="AC46" s="1034"/>
      <c r="AD46" s="1034"/>
      <c r="AE46" s="1035"/>
      <c r="AF46" s="1027"/>
      <c r="AG46" s="1028"/>
      <c r="AH46" s="1028"/>
      <c r="AI46" s="1028"/>
      <c r="AJ46" s="1029"/>
      <c r="AK46" s="970"/>
      <c r="AL46" s="961"/>
      <c r="AM46" s="961"/>
      <c r="AN46" s="961"/>
      <c r="AO46" s="961"/>
      <c r="AP46" s="961"/>
      <c r="AQ46" s="961"/>
      <c r="AR46" s="961"/>
      <c r="AS46" s="961"/>
      <c r="AT46" s="961"/>
      <c r="AU46" s="961"/>
      <c r="AV46" s="961"/>
      <c r="AW46" s="961"/>
      <c r="AX46" s="961"/>
      <c r="AY46" s="961"/>
      <c r="AZ46" s="1032"/>
      <c r="BA46" s="1032"/>
      <c r="BB46" s="1032"/>
      <c r="BC46" s="1032"/>
      <c r="BD46" s="1032"/>
      <c r="BE46" s="1016"/>
      <c r="BF46" s="1016"/>
      <c r="BG46" s="1016"/>
      <c r="BH46" s="1016"/>
      <c r="BI46" s="1017"/>
      <c r="BJ46" s="110"/>
      <c r="BK46" s="110"/>
      <c r="BL46" s="110"/>
      <c r="BM46" s="110"/>
      <c r="BN46" s="110"/>
      <c r="BO46" s="123"/>
      <c r="BP46" s="123"/>
      <c r="BQ46" s="120">
        <v>40</v>
      </c>
      <c r="BR46" s="121"/>
      <c r="BS46" s="1004"/>
      <c r="BT46" s="1005"/>
      <c r="BU46" s="1005"/>
      <c r="BV46" s="1005"/>
      <c r="BW46" s="1005"/>
      <c r="BX46" s="1005"/>
      <c r="BY46" s="1005"/>
      <c r="BZ46" s="1005"/>
      <c r="CA46" s="1005"/>
      <c r="CB46" s="1005"/>
      <c r="CC46" s="1005"/>
      <c r="CD46" s="1005"/>
      <c r="CE46" s="1005"/>
      <c r="CF46" s="1005"/>
      <c r="CG46" s="1006"/>
      <c r="CH46" s="979"/>
      <c r="CI46" s="980"/>
      <c r="CJ46" s="980"/>
      <c r="CK46" s="980"/>
      <c r="CL46" s="981"/>
      <c r="CM46" s="979"/>
      <c r="CN46" s="980"/>
      <c r="CO46" s="980"/>
      <c r="CP46" s="980"/>
      <c r="CQ46" s="981"/>
      <c r="CR46" s="979"/>
      <c r="CS46" s="980"/>
      <c r="CT46" s="980"/>
      <c r="CU46" s="980"/>
      <c r="CV46" s="981"/>
      <c r="CW46" s="979"/>
      <c r="CX46" s="980"/>
      <c r="CY46" s="980"/>
      <c r="CZ46" s="980"/>
      <c r="DA46" s="981"/>
      <c r="DB46" s="979"/>
      <c r="DC46" s="980"/>
      <c r="DD46" s="980"/>
      <c r="DE46" s="980"/>
      <c r="DF46" s="981"/>
      <c r="DG46" s="979"/>
      <c r="DH46" s="980"/>
      <c r="DI46" s="980"/>
      <c r="DJ46" s="980"/>
      <c r="DK46" s="981"/>
      <c r="DL46" s="979"/>
      <c r="DM46" s="980"/>
      <c r="DN46" s="980"/>
      <c r="DO46" s="980"/>
      <c r="DP46" s="981"/>
      <c r="DQ46" s="979"/>
      <c r="DR46" s="980"/>
      <c r="DS46" s="980"/>
      <c r="DT46" s="980"/>
      <c r="DU46" s="981"/>
      <c r="DV46" s="982"/>
      <c r="DW46" s="983"/>
      <c r="DX46" s="983"/>
      <c r="DY46" s="983"/>
      <c r="DZ46" s="984"/>
      <c r="EA46" s="104"/>
    </row>
    <row r="47" spans="1:131" s="105" customFormat="1" ht="26.25" customHeight="1">
      <c r="A47" s="119">
        <v>20</v>
      </c>
      <c r="B47" s="1021"/>
      <c r="C47" s="1022"/>
      <c r="D47" s="1022"/>
      <c r="E47" s="1022"/>
      <c r="F47" s="1022"/>
      <c r="G47" s="1022"/>
      <c r="H47" s="1022"/>
      <c r="I47" s="1022"/>
      <c r="J47" s="1022"/>
      <c r="K47" s="1022"/>
      <c r="L47" s="1022"/>
      <c r="M47" s="1022"/>
      <c r="N47" s="1022"/>
      <c r="O47" s="1022"/>
      <c r="P47" s="1023"/>
      <c r="Q47" s="1033"/>
      <c r="R47" s="1034"/>
      <c r="S47" s="1034"/>
      <c r="T47" s="1034"/>
      <c r="U47" s="1034"/>
      <c r="V47" s="1034"/>
      <c r="W47" s="1034"/>
      <c r="X47" s="1034"/>
      <c r="Y47" s="1034"/>
      <c r="Z47" s="1034"/>
      <c r="AA47" s="1034"/>
      <c r="AB47" s="1034"/>
      <c r="AC47" s="1034"/>
      <c r="AD47" s="1034"/>
      <c r="AE47" s="1035"/>
      <c r="AF47" s="1027"/>
      <c r="AG47" s="1028"/>
      <c r="AH47" s="1028"/>
      <c r="AI47" s="1028"/>
      <c r="AJ47" s="1029"/>
      <c r="AK47" s="970"/>
      <c r="AL47" s="961"/>
      <c r="AM47" s="961"/>
      <c r="AN47" s="961"/>
      <c r="AO47" s="961"/>
      <c r="AP47" s="961"/>
      <c r="AQ47" s="961"/>
      <c r="AR47" s="961"/>
      <c r="AS47" s="961"/>
      <c r="AT47" s="961"/>
      <c r="AU47" s="961"/>
      <c r="AV47" s="961"/>
      <c r="AW47" s="961"/>
      <c r="AX47" s="961"/>
      <c r="AY47" s="961"/>
      <c r="AZ47" s="1032"/>
      <c r="BA47" s="1032"/>
      <c r="BB47" s="1032"/>
      <c r="BC47" s="1032"/>
      <c r="BD47" s="1032"/>
      <c r="BE47" s="1016"/>
      <c r="BF47" s="1016"/>
      <c r="BG47" s="1016"/>
      <c r="BH47" s="1016"/>
      <c r="BI47" s="1017"/>
      <c r="BJ47" s="110"/>
      <c r="BK47" s="110"/>
      <c r="BL47" s="110"/>
      <c r="BM47" s="110"/>
      <c r="BN47" s="110"/>
      <c r="BO47" s="123"/>
      <c r="BP47" s="123"/>
      <c r="BQ47" s="120">
        <v>41</v>
      </c>
      <c r="BR47" s="121"/>
      <c r="BS47" s="1004"/>
      <c r="BT47" s="1005"/>
      <c r="BU47" s="1005"/>
      <c r="BV47" s="1005"/>
      <c r="BW47" s="1005"/>
      <c r="BX47" s="1005"/>
      <c r="BY47" s="1005"/>
      <c r="BZ47" s="1005"/>
      <c r="CA47" s="1005"/>
      <c r="CB47" s="1005"/>
      <c r="CC47" s="1005"/>
      <c r="CD47" s="1005"/>
      <c r="CE47" s="1005"/>
      <c r="CF47" s="1005"/>
      <c r="CG47" s="1006"/>
      <c r="CH47" s="979"/>
      <c r="CI47" s="980"/>
      <c r="CJ47" s="980"/>
      <c r="CK47" s="980"/>
      <c r="CL47" s="981"/>
      <c r="CM47" s="979"/>
      <c r="CN47" s="980"/>
      <c r="CO47" s="980"/>
      <c r="CP47" s="980"/>
      <c r="CQ47" s="981"/>
      <c r="CR47" s="979"/>
      <c r="CS47" s="980"/>
      <c r="CT47" s="980"/>
      <c r="CU47" s="980"/>
      <c r="CV47" s="981"/>
      <c r="CW47" s="979"/>
      <c r="CX47" s="980"/>
      <c r="CY47" s="980"/>
      <c r="CZ47" s="980"/>
      <c r="DA47" s="981"/>
      <c r="DB47" s="979"/>
      <c r="DC47" s="980"/>
      <c r="DD47" s="980"/>
      <c r="DE47" s="980"/>
      <c r="DF47" s="981"/>
      <c r="DG47" s="979"/>
      <c r="DH47" s="980"/>
      <c r="DI47" s="980"/>
      <c r="DJ47" s="980"/>
      <c r="DK47" s="981"/>
      <c r="DL47" s="979"/>
      <c r="DM47" s="980"/>
      <c r="DN47" s="980"/>
      <c r="DO47" s="980"/>
      <c r="DP47" s="981"/>
      <c r="DQ47" s="979"/>
      <c r="DR47" s="980"/>
      <c r="DS47" s="980"/>
      <c r="DT47" s="980"/>
      <c r="DU47" s="981"/>
      <c r="DV47" s="982"/>
      <c r="DW47" s="983"/>
      <c r="DX47" s="983"/>
      <c r="DY47" s="983"/>
      <c r="DZ47" s="984"/>
      <c r="EA47" s="104"/>
    </row>
    <row r="48" spans="1:131" s="105" customFormat="1" ht="26.25" customHeight="1">
      <c r="A48" s="119">
        <v>21</v>
      </c>
      <c r="B48" s="1021"/>
      <c r="C48" s="1022"/>
      <c r="D48" s="1022"/>
      <c r="E48" s="1022"/>
      <c r="F48" s="1022"/>
      <c r="G48" s="1022"/>
      <c r="H48" s="1022"/>
      <c r="I48" s="1022"/>
      <c r="J48" s="1022"/>
      <c r="K48" s="1022"/>
      <c r="L48" s="1022"/>
      <c r="M48" s="1022"/>
      <c r="N48" s="1022"/>
      <c r="O48" s="1022"/>
      <c r="P48" s="1023"/>
      <c r="Q48" s="1033"/>
      <c r="R48" s="1034"/>
      <c r="S48" s="1034"/>
      <c r="T48" s="1034"/>
      <c r="U48" s="1034"/>
      <c r="V48" s="1034"/>
      <c r="W48" s="1034"/>
      <c r="X48" s="1034"/>
      <c r="Y48" s="1034"/>
      <c r="Z48" s="1034"/>
      <c r="AA48" s="1034"/>
      <c r="AB48" s="1034"/>
      <c r="AC48" s="1034"/>
      <c r="AD48" s="1034"/>
      <c r="AE48" s="1035"/>
      <c r="AF48" s="1027"/>
      <c r="AG48" s="1028"/>
      <c r="AH48" s="1028"/>
      <c r="AI48" s="1028"/>
      <c r="AJ48" s="1029"/>
      <c r="AK48" s="970"/>
      <c r="AL48" s="961"/>
      <c r="AM48" s="961"/>
      <c r="AN48" s="961"/>
      <c r="AO48" s="961"/>
      <c r="AP48" s="961"/>
      <c r="AQ48" s="961"/>
      <c r="AR48" s="961"/>
      <c r="AS48" s="961"/>
      <c r="AT48" s="961"/>
      <c r="AU48" s="961"/>
      <c r="AV48" s="961"/>
      <c r="AW48" s="961"/>
      <c r="AX48" s="961"/>
      <c r="AY48" s="961"/>
      <c r="AZ48" s="1032"/>
      <c r="BA48" s="1032"/>
      <c r="BB48" s="1032"/>
      <c r="BC48" s="1032"/>
      <c r="BD48" s="1032"/>
      <c r="BE48" s="1016"/>
      <c r="BF48" s="1016"/>
      <c r="BG48" s="1016"/>
      <c r="BH48" s="1016"/>
      <c r="BI48" s="1017"/>
      <c r="BJ48" s="110"/>
      <c r="BK48" s="110"/>
      <c r="BL48" s="110"/>
      <c r="BM48" s="110"/>
      <c r="BN48" s="110"/>
      <c r="BO48" s="123"/>
      <c r="BP48" s="123"/>
      <c r="BQ48" s="120">
        <v>42</v>
      </c>
      <c r="BR48" s="121"/>
      <c r="BS48" s="1004"/>
      <c r="BT48" s="1005"/>
      <c r="BU48" s="1005"/>
      <c r="BV48" s="1005"/>
      <c r="BW48" s="1005"/>
      <c r="BX48" s="1005"/>
      <c r="BY48" s="1005"/>
      <c r="BZ48" s="1005"/>
      <c r="CA48" s="1005"/>
      <c r="CB48" s="1005"/>
      <c r="CC48" s="1005"/>
      <c r="CD48" s="1005"/>
      <c r="CE48" s="1005"/>
      <c r="CF48" s="1005"/>
      <c r="CG48" s="1006"/>
      <c r="CH48" s="979"/>
      <c r="CI48" s="980"/>
      <c r="CJ48" s="980"/>
      <c r="CK48" s="980"/>
      <c r="CL48" s="981"/>
      <c r="CM48" s="979"/>
      <c r="CN48" s="980"/>
      <c r="CO48" s="980"/>
      <c r="CP48" s="980"/>
      <c r="CQ48" s="981"/>
      <c r="CR48" s="979"/>
      <c r="CS48" s="980"/>
      <c r="CT48" s="980"/>
      <c r="CU48" s="980"/>
      <c r="CV48" s="981"/>
      <c r="CW48" s="979"/>
      <c r="CX48" s="980"/>
      <c r="CY48" s="980"/>
      <c r="CZ48" s="980"/>
      <c r="DA48" s="981"/>
      <c r="DB48" s="979"/>
      <c r="DC48" s="980"/>
      <c r="DD48" s="980"/>
      <c r="DE48" s="980"/>
      <c r="DF48" s="981"/>
      <c r="DG48" s="979"/>
      <c r="DH48" s="980"/>
      <c r="DI48" s="980"/>
      <c r="DJ48" s="980"/>
      <c r="DK48" s="981"/>
      <c r="DL48" s="979"/>
      <c r="DM48" s="980"/>
      <c r="DN48" s="980"/>
      <c r="DO48" s="980"/>
      <c r="DP48" s="981"/>
      <c r="DQ48" s="979"/>
      <c r="DR48" s="980"/>
      <c r="DS48" s="980"/>
      <c r="DT48" s="980"/>
      <c r="DU48" s="981"/>
      <c r="DV48" s="982"/>
      <c r="DW48" s="983"/>
      <c r="DX48" s="983"/>
      <c r="DY48" s="983"/>
      <c r="DZ48" s="984"/>
      <c r="EA48" s="104"/>
    </row>
    <row r="49" spans="1:131" s="105" customFormat="1" ht="26.25" customHeight="1">
      <c r="A49" s="119">
        <v>22</v>
      </c>
      <c r="B49" s="1021"/>
      <c r="C49" s="1022"/>
      <c r="D49" s="1022"/>
      <c r="E49" s="1022"/>
      <c r="F49" s="1022"/>
      <c r="G49" s="1022"/>
      <c r="H49" s="1022"/>
      <c r="I49" s="1022"/>
      <c r="J49" s="1022"/>
      <c r="K49" s="1022"/>
      <c r="L49" s="1022"/>
      <c r="M49" s="1022"/>
      <c r="N49" s="1022"/>
      <c r="O49" s="1022"/>
      <c r="P49" s="1023"/>
      <c r="Q49" s="1033"/>
      <c r="R49" s="1034"/>
      <c r="S49" s="1034"/>
      <c r="T49" s="1034"/>
      <c r="U49" s="1034"/>
      <c r="V49" s="1034"/>
      <c r="W49" s="1034"/>
      <c r="X49" s="1034"/>
      <c r="Y49" s="1034"/>
      <c r="Z49" s="1034"/>
      <c r="AA49" s="1034"/>
      <c r="AB49" s="1034"/>
      <c r="AC49" s="1034"/>
      <c r="AD49" s="1034"/>
      <c r="AE49" s="1035"/>
      <c r="AF49" s="1027"/>
      <c r="AG49" s="1028"/>
      <c r="AH49" s="1028"/>
      <c r="AI49" s="1028"/>
      <c r="AJ49" s="1029"/>
      <c r="AK49" s="970"/>
      <c r="AL49" s="961"/>
      <c r="AM49" s="961"/>
      <c r="AN49" s="961"/>
      <c r="AO49" s="961"/>
      <c r="AP49" s="961"/>
      <c r="AQ49" s="961"/>
      <c r="AR49" s="961"/>
      <c r="AS49" s="961"/>
      <c r="AT49" s="961"/>
      <c r="AU49" s="961"/>
      <c r="AV49" s="961"/>
      <c r="AW49" s="961"/>
      <c r="AX49" s="961"/>
      <c r="AY49" s="961"/>
      <c r="AZ49" s="1032"/>
      <c r="BA49" s="1032"/>
      <c r="BB49" s="1032"/>
      <c r="BC49" s="1032"/>
      <c r="BD49" s="1032"/>
      <c r="BE49" s="1016"/>
      <c r="BF49" s="1016"/>
      <c r="BG49" s="1016"/>
      <c r="BH49" s="1016"/>
      <c r="BI49" s="1017"/>
      <c r="BJ49" s="110"/>
      <c r="BK49" s="110"/>
      <c r="BL49" s="110"/>
      <c r="BM49" s="110"/>
      <c r="BN49" s="110"/>
      <c r="BO49" s="123"/>
      <c r="BP49" s="123"/>
      <c r="BQ49" s="120">
        <v>43</v>
      </c>
      <c r="BR49" s="121"/>
      <c r="BS49" s="1004"/>
      <c r="BT49" s="1005"/>
      <c r="BU49" s="1005"/>
      <c r="BV49" s="1005"/>
      <c r="BW49" s="1005"/>
      <c r="BX49" s="1005"/>
      <c r="BY49" s="1005"/>
      <c r="BZ49" s="1005"/>
      <c r="CA49" s="1005"/>
      <c r="CB49" s="1005"/>
      <c r="CC49" s="1005"/>
      <c r="CD49" s="1005"/>
      <c r="CE49" s="1005"/>
      <c r="CF49" s="1005"/>
      <c r="CG49" s="1006"/>
      <c r="CH49" s="979"/>
      <c r="CI49" s="980"/>
      <c r="CJ49" s="980"/>
      <c r="CK49" s="980"/>
      <c r="CL49" s="981"/>
      <c r="CM49" s="979"/>
      <c r="CN49" s="980"/>
      <c r="CO49" s="980"/>
      <c r="CP49" s="980"/>
      <c r="CQ49" s="981"/>
      <c r="CR49" s="979"/>
      <c r="CS49" s="980"/>
      <c r="CT49" s="980"/>
      <c r="CU49" s="980"/>
      <c r="CV49" s="981"/>
      <c r="CW49" s="979"/>
      <c r="CX49" s="980"/>
      <c r="CY49" s="980"/>
      <c r="CZ49" s="980"/>
      <c r="DA49" s="981"/>
      <c r="DB49" s="979"/>
      <c r="DC49" s="980"/>
      <c r="DD49" s="980"/>
      <c r="DE49" s="980"/>
      <c r="DF49" s="981"/>
      <c r="DG49" s="979"/>
      <c r="DH49" s="980"/>
      <c r="DI49" s="980"/>
      <c r="DJ49" s="980"/>
      <c r="DK49" s="981"/>
      <c r="DL49" s="979"/>
      <c r="DM49" s="980"/>
      <c r="DN49" s="980"/>
      <c r="DO49" s="980"/>
      <c r="DP49" s="981"/>
      <c r="DQ49" s="979"/>
      <c r="DR49" s="980"/>
      <c r="DS49" s="980"/>
      <c r="DT49" s="980"/>
      <c r="DU49" s="981"/>
      <c r="DV49" s="982"/>
      <c r="DW49" s="983"/>
      <c r="DX49" s="983"/>
      <c r="DY49" s="983"/>
      <c r="DZ49" s="984"/>
      <c r="EA49" s="104"/>
    </row>
    <row r="50" spans="1:131" s="105" customFormat="1" ht="26.25" customHeight="1">
      <c r="A50" s="119">
        <v>23</v>
      </c>
      <c r="B50" s="1021"/>
      <c r="C50" s="1022"/>
      <c r="D50" s="1022"/>
      <c r="E50" s="1022"/>
      <c r="F50" s="1022"/>
      <c r="G50" s="1022"/>
      <c r="H50" s="1022"/>
      <c r="I50" s="1022"/>
      <c r="J50" s="1022"/>
      <c r="K50" s="1022"/>
      <c r="L50" s="1022"/>
      <c r="M50" s="1022"/>
      <c r="N50" s="1022"/>
      <c r="O50" s="1022"/>
      <c r="P50" s="1023"/>
      <c r="Q50" s="1024"/>
      <c r="R50" s="1025"/>
      <c r="S50" s="1025"/>
      <c r="T50" s="1025"/>
      <c r="U50" s="1025"/>
      <c r="V50" s="1025"/>
      <c r="W50" s="1025"/>
      <c r="X50" s="1025"/>
      <c r="Y50" s="1025"/>
      <c r="Z50" s="1025"/>
      <c r="AA50" s="1025"/>
      <c r="AB50" s="1025"/>
      <c r="AC50" s="1025"/>
      <c r="AD50" s="1025"/>
      <c r="AE50" s="1026"/>
      <c r="AF50" s="1027"/>
      <c r="AG50" s="1028"/>
      <c r="AH50" s="1028"/>
      <c r="AI50" s="1028"/>
      <c r="AJ50" s="1029"/>
      <c r="AK50" s="1030"/>
      <c r="AL50" s="1025"/>
      <c r="AM50" s="1025"/>
      <c r="AN50" s="1025"/>
      <c r="AO50" s="1025"/>
      <c r="AP50" s="1025"/>
      <c r="AQ50" s="1025"/>
      <c r="AR50" s="1025"/>
      <c r="AS50" s="1025"/>
      <c r="AT50" s="1025"/>
      <c r="AU50" s="1025"/>
      <c r="AV50" s="1025"/>
      <c r="AW50" s="1025"/>
      <c r="AX50" s="1025"/>
      <c r="AY50" s="1025"/>
      <c r="AZ50" s="1031"/>
      <c r="BA50" s="1031"/>
      <c r="BB50" s="1031"/>
      <c r="BC50" s="1031"/>
      <c r="BD50" s="1031"/>
      <c r="BE50" s="1016"/>
      <c r="BF50" s="1016"/>
      <c r="BG50" s="1016"/>
      <c r="BH50" s="1016"/>
      <c r="BI50" s="1017"/>
      <c r="BJ50" s="110"/>
      <c r="BK50" s="110"/>
      <c r="BL50" s="110"/>
      <c r="BM50" s="110"/>
      <c r="BN50" s="110"/>
      <c r="BO50" s="123"/>
      <c r="BP50" s="123"/>
      <c r="BQ50" s="120">
        <v>44</v>
      </c>
      <c r="BR50" s="121"/>
      <c r="BS50" s="1004"/>
      <c r="BT50" s="1005"/>
      <c r="BU50" s="1005"/>
      <c r="BV50" s="1005"/>
      <c r="BW50" s="1005"/>
      <c r="BX50" s="1005"/>
      <c r="BY50" s="1005"/>
      <c r="BZ50" s="1005"/>
      <c r="CA50" s="1005"/>
      <c r="CB50" s="1005"/>
      <c r="CC50" s="1005"/>
      <c r="CD50" s="1005"/>
      <c r="CE50" s="1005"/>
      <c r="CF50" s="1005"/>
      <c r="CG50" s="1006"/>
      <c r="CH50" s="979"/>
      <c r="CI50" s="980"/>
      <c r="CJ50" s="980"/>
      <c r="CK50" s="980"/>
      <c r="CL50" s="981"/>
      <c r="CM50" s="979"/>
      <c r="CN50" s="980"/>
      <c r="CO50" s="980"/>
      <c r="CP50" s="980"/>
      <c r="CQ50" s="981"/>
      <c r="CR50" s="979"/>
      <c r="CS50" s="980"/>
      <c r="CT50" s="980"/>
      <c r="CU50" s="980"/>
      <c r="CV50" s="981"/>
      <c r="CW50" s="979"/>
      <c r="CX50" s="980"/>
      <c r="CY50" s="980"/>
      <c r="CZ50" s="980"/>
      <c r="DA50" s="981"/>
      <c r="DB50" s="979"/>
      <c r="DC50" s="980"/>
      <c r="DD50" s="980"/>
      <c r="DE50" s="980"/>
      <c r="DF50" s="981"/>
      <c r="DG50" s="979"/>
      <c r="DH50" s="980"/>
      <c r="DI50" s="980"/>
      <c r="DJ50" s="980"/>
      <c r="DK50" s="981"/>
      <c r="DL50" s="979"/>
      <c r="DM50" s="980"/>
      <c r="DN50" s="980"/>
      <c r="DO50" s="980"/>
      <c r="DP50" s="981"/>
      <c r="DQ50" s="979"/>
      <c r="DR50" s="980"/>
      <c r="DS50" s="980"/>
      <c r="DT50" s="980"/>
      <c r="DU50" s="981"/>
      <c r="DV50" s="982"/>
      <c r="DW50" s="983"/>
      <c r="DX50" s="983"/>
      <c r="DY50" s="983"/>
      <c r="DZ50" s="984"/>
      <c r="EA50" s="104"/>
    </row>
    <row r="51" spans="1:131" s="105" customFormat="1" ht="26.25" customHeight="1">
      <c r="A51" s="119">
        <v>24</v>
      </c>
      <c r="B51" s="1021"/>
      <c r="C51" s="1022"/>
      <c r="D51" s="1022"/>
      <c r="E51" s="1022"/>
      <c r="F51" s="1022"/>
      <c r="G51" s="1022"/>
      <c r="H51" s="1022"/>
      <c r="I51" s="1022"/>
      <c r="J51" s="1022"/>
      <c r="K51" s="1022"/>
      <c r="L51" s="1022"/>
      <c r="M51" s="1022"/>
      <c r="N51" s="1022"/>
      <c r="O51" s="1022"/>
      <c r="P51" s="1023"/>
      <c r="Q51" s="1024"/>
      <c r="R51" s="1025"/>
      <c r="S51" s="1025"/>
      <c r="T51" s="1025"/>
      <c r="U51" s="1025"/>
      <c r="V51" s="1025"/>
      <c r="W51" s="1025"/>
      <c r="X51" s="1025"/>
      <c r="Y51" s="1025"/>
      <c r="Z51" s="1025"/>
      <c r="AA51" s="1025"/>
      <c r="AB51" s="1025"/>
      <c r="AC51" s="1025"/>
      <c r="AD51" s="1025"/>
      <c r="AE51" s="1026"/>
      <c r="AF51" s="1027"/>
      <c r="AG51" s="1028"/>
      <c r="AH51" s="1028"/>
      <c r="AI51" s="1028"/>
      <c r="AJ51" s="1029"/>
      <c r="AK51" s="1030"/>
      <c r="AL51" s="1025"/>
      <c r="AM51" s="1025"/>
      <c r="AN51" s="1025"/>
      <c r="AO51" s="1025"/>
      <c r="AP51" s="1025"/>
      <c r="AQ51" s="1025"/>
      <c r="AR51" s="1025"/>
      <c r="AS51" s="1025"/>
      <c r="AT51" s="1025"/>
      <c r="AU51" s="1025"/>
      <c r="AV51" s="1025"/>
      <c r="AW51" s="1025"/>
      <c r="AX51" s="1025"/>
      <c r="AY51" s="1025"/>
      <c r="AZ51" s="1031"/>
      <c r="BA51" s="1031"/>
      <c r="BB51" s="1031"/>
      <c r="BC51" s="1031"/>
      <c r="BD51" s="1031"/>
      <c r="BE51" s="1016"/>
      <c r="BF51" s="1016"/>
      <c r="BG51" s="1016"/>
      <c r="BH51" s="1016"/>
      <c r="BI51" s="1017"/>
      <c r="BJ51" s="110"/>
      <c r="BK51" s="110"/>
      <c r="BL51" s="110"/>
      <c r="BM51" s="110"/>
      <c r="BN51" s="110"/>
      <c r="BO51" s="123"/>
      <c r="BP51" s="123"/>
      <c r="BQ51" s="120">
        <v>45</v>
      </c>
      <c r="BR51" s="121"/>
      <c r="BS51" s="1004"/>
      <c r="BT51" s="1005"/>
      <c r="BU51" s="1005"/>
      <c r="BV51" s="1005"/>
      <c r="BW51" s="1005"/>
      <c r="BX51" s="1005"/>
      <c r="BY51" s="1005"/>
      <c r="BZ51" s="1005"/>
      <c r="CA51" s="1005"/>
      <c r="CB51" s="1005"/>
      <c r="CC51" s="1005"/>
      <c r="CD51" s="1005"/>
      <c r="CE51" s="1005"/>
      <c r="CF51" s="1005"/>
      <c r="CG51" s="1006"/>
      <c r="CH51" s="979"/>
      <c r="CI51" s="980"/>
      <c r="CJ51" s="980"/>
      <c r="CK51" s="980"/>
      <c r="CL51" s="981"/>
      <c r="CM51" s="979"/>
      <c r="CN51" s="980"/>
      <c r="CO51" s="980"/>
      <c r="CP51" s="980"/>
      <c r="CQ51" s="981"/>
      <c r="CR51" s="979"/>
      <c r="CS51" s="980"/>
      <c r="CT51" s="980"/>
      <c r="CU51" s="980"/>
      <c r="CV51" s="981"/>
      <c r="CW51" s="979"/>
      <c r="CX51" s="980"/>
      <c r="CY51" s="980"/>
      <c r="CZ51" s="980"/>
      <c r="DA51" s="981"/>
      <c r="DB51" s="979"/>
      <c r="DC51" s="980"/>
      <c r="DD51" s="980"/>
      <c r="DE51" s="980"/>
      <c r="DF51" s="981"/>
      <c r="DG51" s="979"/>
      <c r="DH51" s="980"/>
      <c r="DI51" s="980"/>
      <c r="DJ51" s="980"/>
      <c r="DK51" s="981"/>
      <c r="DL51" s="979"/>
      <c r="DM51" s="980"/>
      <c r="DN51" s="980"/>
      <c r="DO51" s="980"/>
      <c r="DP51" s="981"/>
      <c r="DQ51" s="979"/>
      <c r="DR51" s="980"/>
      <c r="DS51" s="980"/>
      <c r="DT51" s="980"/>
      <c r="DU51" s="981"/>
      <c r="DV51" s="982"/>
      <c r="DW51" s="983"/>
      <c r="DX51" s="983"/>
      <c r="DY51" s="983"/>
      <c r="DZ51" s="984"/>
      <c r="EA51" s="104"/>
    </row>
    <row r="52" spans="1:131" s="105" customFormat="1" ht="26.25" customHeight="1">
      <c r="A52" s="119">
        <v>25</v>
      </c>
      <c r="B52" s="1021"/>
      <c r="C52" s="1022"/>
      <c r="D52" s="1022"/>
      <c r="E52" s="1022"/>
      <c r="F52" s="1022"/>
      <c r="G52" s="1022"/>
      <c r="H52" s="1022"/>
      <c r="I52" s="1022"/>
      <c r="J52" s="1022"/>
      <c r="K52" s="1022"/>
      <c r="L52" s="1022"/>
      <c r="M52" s="1022"/>
      <c r="N52" s="1022"/>
      <c r="O52" s="1022"/>
      <c r="P52" s="1023"/>
      <c r="Q52" s="1024"/>
      <c r="R52" s="1025"/>
      <c r="S52" s="1025"/>
      <c r="T52" s="1025"/>
      <c r="U52" s="1025"/>
      <c r="V52" s="1025"/>
      <c r="W52" s="1025"/>
      <c r="X52" s="1025"/>
      <c r="Y52" s="1025"/>
      <c r="Z52" s="1025"/>
      <c r="AA52" s="1025"/>
      <c r="AB52" s="1025"/>
      <c r="AC52" s="1025"/>
      <c r="AD52" s="1025"/>
      <c r="AE52" s="1026"/>
      <c r="AF52" s="1027"/>
      <c r="AG52" s="1028"/>
      <c r="AH52" s="1028"/>
      <c r="AI52" s="1028"/>
      <c r="AJ52" s="1029"/>
      <c r="AK52" s="1030"/>
      <c r="AL52" s="1025"/>
      <c r="AM52" s="1025"/>
      <c r="AN52" s="1025"/>
      <c r="AO52" s="1025"/>
      <c r="AP52" s="1025"/>
      <c r="AQ52" s="1025"/>
      <c r="AR52" s="1025"/>
      <c r="AS52" s="1025"/>
      <c r="AT52" s="1025"/>
      <c r="AU52" s="1025"/>
      <c r="AV52" s="1025"/>
      <c r="AW52" s="1025"/>
      <c r="AX52" s="1025"/>
      <c r="AY52" s="1025"/>
      <c r="AZ52" s="1031"/>
      <c r="BA52" s="1031"/>
      <c r="BB52" s="1031"/>
      <c r="BC52" s="1031"/>
      <c r="BD52" s="1031"/>
      <c r="BE52" s="1016"/>
      <c r="BF52" s="1016"/>
      <c r="BG52" s="1016"/>
      <c r="BH52" s="1016"/>
      <c r="BI52" s="1017"/>
      <c r="BJ52" s="110"/>
      <c r="BK52" s="110"/>
      <c r="BL52" s="110"/>
      <c r="BM52" s="110"/>
      <c r="BN52" s="110"/>
      <c r="BO52" s="123"/>
      <c r="BP52" s="123"/>
      <c r="BQ52" s="120">
        <v>46</v>
      </c>
      <c r="BR52" s="121"/>
      <c r="BS52" s="1004"/>
      <c r="BT52" s="1005"/>
      <c r="BU52" s="1005"/>
      <c r="BV52" s="1005"/>
      <c r="BW52" s="1005"/>
      <c r="BX52" s="1005"/>
      <c r="BY52" s="1005"/>
      <c r="BZ52" s="1005"/>
      <c r="CA52" s="1005"/>
      <c r="CB52" s="1005"/>
      <c r="CC52" s="1005"/>
      <c r="CD52" s="1005"/>
      <c r="CE52" s="1005"/>
      <c r="CF52" s="1005"/>
      <c r="CG52" s="1006"/>
      <c r="CH52" s="979"/>
      <c r="CI52" s="980"/>
      <c r="CJ52" s="980"/>
      <c r="CK52" s="980"/>
      <c r="CL52" s="981"/>
      <c r="CM52" s="979"/>
      <c r="CN52" s="980"/>
      <c r="CO52" s="980"/>
      <c r="CP52" s="980"/>
      <c r="CQ52" s="981"/>
      <c r="CR52" s="979"/>
      <c r="CS52" s="980"/>
      <c r="CT52" s="980"/>
      <c r="CU52" s="980"/>
      <c r="CV52" s="981"/>
      <c r="CW52" s="979"/>
      <c r="CX52" s="980"/>
      <c r="CY52" s="980"/>
      <c r="CZ52" s="980"/>
      <c r="DA52" s="981"/>
      <c r="DB52" s="979"/>
      <c r="DC52" s="980"/>
      <c r="DD52" s="980"/>
      <c r="DE52" s="980"/>
      <c r="DF52" s="981"/>
      <c r="DG52" s="979"/>
      <c r="DH52" s="980"/>
      <c r="DI52" s="980"/>
      <c r="DJ52" s="980"/>
      <c r="DK52" s="981"/>
      <c r="DL52" s="979"/>
      <c r="DM52" s="980"/>
      <c r="DN52" s="980"/>
      <c r="DO52" s="980"/>
      <c r="DP52" s="981"/>
      <c r="DQ52" s="979"/>
      <c r="DR52" s="980"/>
      <c r="DS52" s="980"/>
      <c r="DT52" s="980"/>
      <c r="DU52" s="981"/>
      <c r="DV52" s="982"/>
      <c r="DW52" s="983"/>
      <c r="DX52" s="983"/>
      <c r="DY52" s="983"/>
      <c r="DZ52" s="984"/>
      <c r="EA52" s="104"/>
    </row>
    <row r="53" spans="1:131" s="105" customFormat="1" ht="26.25" customHeight="1">
      <c r="A53" s="119">
        <v>26</v>
      </c>
      <c r="B53" s="1021"/>
      <c r="C53" s="1022"/>
      <c r="D53" s="1022"/>
      <c r="E53" s="1022"/>
      <c r="F53" s="1022"/>
      <c r="G53" s="1022"/>
      <c r="H53" s="1022"/>
      <c r="I53" s="1022"/>
      <c r="J53" s="1022"/>
      <c r="K53" s="1022"/>
      <c r="L53" s="1022"/>
      <c r="M53" s="1022"/>
      <c r="N53" s="1022"/>
      <c r="O53" s="1022"/>
      <c r="P53" s="1023"/>
      <c r="Q53" s="1024"/>
      <c r="R53" s="1025"/>
      <c r="S53" s="1025"/>
      <c r="T53" s="1025"/>
      <c r="U53" s="1025"/>
      <c r="V53" s="1025"/>
      <c r="W53" s="1025"/>
      <c r="X53" s="1025"/>
      <c r="Y53" s="1025"/>
      <c r="Z53" s="1025"/>
      <c r="AA53" s="1025"/>
      <c r="AB53" s="1025"/>
      <c r="AC53" s="1025"/>
      <c r="AD53" s="1025"/>
      <c r="AE53" s="1026"/>
      <c r="AF53" s="1027"/>
      <c r="AG53" s="1028"/>
      <c r="AH53" s="1028"/>
      <c r="AI53" s="1028"/>
      <c r="AJ53" s="1029"/>
      <c r="AK53" s="1030"/>
      <c r="AL53" s="1025"/>
      <c r="AM53" s="1025"/>
      <c r="AN53" s="1025"/>
      <c r="AO53" s="1025"/>
      <c r="AP53" s="1025"/>
      <c r="AQ53" s="1025"/>
      <c r="AR53" s="1025"/>
      <c r="AS53" s="1025"/>
      <c r="AT53" s="1025"/>
      <c r="AU53" s="1025"/>
      <c r="AV53" s="1025"/>
      <c r="AW53" s="1025"/>
      <c r="AX53" s="1025"/>
      <c r="AY53" s="1025"/>
      <c r="AZ53" s="1031"/>
      <c r="BA53" s="1031"/>
      <c r="BB53" s="1031"/>
      <c r="BC53" s="1031"/>
      <c r="BD53" s="1031"/>
      <c r="BE53" s="1016"/>
      <c r="BF53" s="1016"/>
      <c r="BG53" s="1016"/>
      <c r="BH53" s="1016"/>
      <c r="BI53" s="1017"/>
      <c r="BJ53" s="110"/>
      <c r="BK53" s="110"/>
      <c r="BL53" s="110"/>
      <c r="BM53" s="110"/>
      <c r="BN53" s="110"/>
      <c r="BO53" s="123"/>
      <c r="BP53" s="123"/>
      <c r="BQ53" s="120">
        <v>47</v>
      </c>
      <c r="BR53" s="121"/>
      <c r="BS53" s="1004"/>
      <c r="BT53" s="1005"/>
      <c r="BU53" s="1005"/>
      <c r="BV53" s="1005"/>
      <c r="BW53" s="1005"/>
      <c r="BX53" s="1005"/>
      <c r="BY53" s="1005"/>
      <c r="BZ53" s="1005"/>
      <c r="CA53" s="1005"/>
      <c r="CB53" s="1005"/>
      <c r="CC53" s="1005"/>
      <c r="CD53" s="1005"/>
      <c r="CE53" s="1005"/>
      <c r="CF53" s="1005"/>
      <c r="CG53" s="1006"/>
      <c r="CH53" s="979"/>
      <c r="CI53" s="980"/>
      <c r="CJ53" s="980"/>
      <c r="CK53" s="980"/>
      <c r="CL53" s="981"/>
      <c r="CM53" s="979"/>
      <c r="CN53" s="980"/>
      <c r="CO53" s="980"/>
      <c r="CP53" s="980"/>
      <c r="CQ53" s="981"/>
      <c r="CR53" s="979"/>
      <c r="CS53" s="980"/>
      <c r="CT53" s="980"/>
      <c r="CU53" s="980"/>
      <c r="CV53" s="981"/>
      <c r="CW53" s="979"/>
      <c r="CX53" s="980"/>
      <c r="CY53" s="980"/>
      <c r="CZ53" s="980"/>
      <c r="DA53" s="981"/>
      <c r="DB53" s="979"/>
      <c r="DC53" s="980"/>
      <c r="DD53" s="980"/>
      <c r="DE53" s="980"/>
      <c r="DF53" s="981"/>
      <c r="DG53" s="979"/>
      <c r="DH53" s="980"/>
      <c r="DI53" s="980"/>
      <c r="DJ53" s="980"/>
      <c r="DK53" s="981"/>
      <c r="DL53" s="979"/>
      <c r="DM53" s="980"/>
      <c r="DN53" s="980"/>
      <c r="DO53" s="980"/>
      <c r="DP53" s="981"/>
      <c r="DQ53" s="979"/>
      <c r="DR53" s="980"/>
      <c r="DS53" s="980"/>
      <c r="DT53" s="980"/>
      <c r="DU53" s="981"/>
      <c r="DV53" s="982"/>
      <c r="DW53" s="983"/>
      <c r="DX53" s="983"/>
      <c r="DY53" s="983"/>
      <c r="DZ53" s="984"/>
      <c r="EA53" s="104"/>
    </row>
    <row r="54" spans="1:131" s="105" customFormat="1" ht="26.25" customHeight="1">
      <c r="A54" s="119">
        <v>27</v>
      </c>
      <c r="B54" s="1021"/>
      <c r="C54" s="1022"/>
      <c r="D54" s="1022"/>
      <c r="E54" s="1022"/>
      <c r="F54" s="1022"/>
      <c r="G54" s="1022"/>
      <c r="H54" s="1022"/>
      <c r="I54" s="1022"/>
      <c r="J54" s="1022"/>
      <c r="K54" s="1022"/>
      <c r="L54" s="1022"/>
      <c r="M54" s="1022"/>
      <c r="N54" s="1022"/>
      <c r="O54" s="1022"/>
      <c r="P54" s="1023"/>
      <c r="Q54" s="1024"/>
      <c r="R54" s="1025"/>
      <c r="S54" s="1025"/>
      <c r="T54" s="1025"/>
      <c r="U54" s="1025"/>
      <c r="V54" s="1025"/>
      <c r="W54" s="1025"/>
      <c r="X54" s="1025"/>
      <c r="Y54" s="1025"/>
      <c r="Z54" s="1025"/>
      <c r="AA54" s="1025"/>
      <c r="AB54" s="1025"/>
      <c r="AC54" s="1025"/>
      <c r="AD54" s="1025"/>
      <c r="AE54" s="1026"/>
      <c r="AF54" s="1027"/>
      <c r="AG54" s="1028"/>
      <c r="AH54" s="1028"/>
      <c r="AI54" s="1028"/>
      <c r="AJ54" s="1029"/>
      <c r="AK54" s="1030"/>
      <c r="AL54" s="1025"/>
      <c r="AM54" s="1025"/>
      <c r="AN54" s="1025"/>
      <c r="AO54" s="1025"/>
      <c r="AP54" s="1025"/>
      <c r="AQ54" s="1025"/>
      <c r="AR54" s="1025"/>
      <c r="AS54" s="1025"/>
      <c r="AT54" s="1025"/>
      <c r="AU54" s="1025"/>
      <c r="AV54" s="1025"/>
      <c r="AW54" s="1025"/>
      <c r="AX54" s="1025"/>
      <c r="AY54" s="1025"/>
      <c r="AZ54" s="1031"/>
      <c r="BA54" s="1031"/>
      <c r="BB54" s="1031"/>
      <c r="BC54" s="1031"/>
      <c r="BD54" s="1031"/>
      <c r="BE54" s="1016"/>
      <c r="BF54" s="1016"/>
      <c r="BG54" s="1016"/>
      <c r="BH54" s="1016"/>
      <c r="BI54" s="1017"/>
      <c r="BJ54" s="110"/>
      <c r="BK54" s="110"/>
      <c r="BL54" s="110"/>
      <c r="BM54" s="110"/>
      <c r="BN54" s="110"/>
      <c r="BO54" s="123"/>
      <c r="BP54" s="123"/>
      <c r="BQ54" s="120">
        <v>48</v>
      </c>
      <c r="BR54" s="121"/>
      <c r="BS54" s="1004"/>
      <c r="BT54" s="1005"/>
      <c r="BU54" s="1005"/>
      <c r="BV54" s="1005"/>
      <c r="BW54" s="1005"/>
      <c r="BX54" s="1005"/>
      <c r="BY54" s="1005"/>
      <c r="BZ54" s="1005"/>
      <c r="CA54" s="1005"/>
      <c r="CB54" s="1005"/>
      <c r="CC54" s="1005"/>
      <c r="CD54" s="1005"/>
      <c r="CE54" s="1005"/>
      <c r="CF54" s="1005"/>
      <c r="CG54" s="1006"/>
      <c r="CH54" s="979"/>
      <c r="CI54" s="980"/>
      <c r="CJ54" s="980"/>
      <c r="CK54" s="980"/>
      <c r="CL54" s="981"/>
      <c r="CM54" s="979"/>
      <c r="CN54" s="980"/>
      <c r="CO54" s="980"/>
      <c r="CP54" s="980"/>
      <c r="CQ54" s="981"/>
      <c r="CR54" s="979"/>
      <c r="CS54" s="980"/>
      <c r="CT54" s="980"/>
      <c r="CU54" s="980"/>
      <c r="CV54" s="981"/>
      <c r="CW54" s="979"/>
      <c r="CX54" s="980"/>
      <c r="CY54" s="980"/>
      <c r="CZ54" s="980"/>
      <c r="DA54" s="981"/>
      <c r="DB54" s="979"/>
      <c r="DC54" s="980"/>
      <c r="DD54" s="980"/>
      <c r="DE54" s="980"/>
      <c r="DF54" s="981"/>
      <c r="DG54" s="979"/>
      <c r="DH54" s="980"/>
      <c r="DI54" s="980"/>
      <c r="DJ54" s="980"/>
      <c r="DK54" s="981"/>
      <c r="DL54" s="979"/>
      <c r="DM54" s="980"/>
      <c r="DN54" s="980"/>
      <c r="DO54" s="980"/>
      <c r="DP54" s="981"/>
      <c r="DQ54" s="979"/>
      <c r="DR54" s="980"/>
      <c r="DS54" s="980"/>
      <c r="DT54" s="980"/>
      <c r="DU54" s="981"/>
      <c r="DV54" s="982"/>
      <c r="DW54" s="983"/>
      <c r="DX54" s="983"/>
      <c r="DY54" s="983"/>
      <c r="DZ54" s="984"/>
      <c r="EA54" s="104"/>
    </row>
    <row r="55" spans="1:131" s="105" customFormat="1" ht="26.25" customHeight="1">
      <c r="A55" s="119">
        <v>28</v>
      </c>
      <c r="B55" s="1021"/>
      <c r="C55" s="1022"/>
      <c r="D55" s="1022"/>
      <c r="E55" s="1022"/>
      <c r="F55" s="1022"/>
      <c r="G55" s="1022"/>
      <c r="H55" s="1022"/>
      <c r="I55" s="1022"/>
      <c r="J55" s="1022"/>
      <c r="K55" s="1022"/>
      <c r="L55" s="1022"/>
      <c r="M55" s="1022"/>
      <c r="N55" s="1022"/>
      <c r="O55" s="1022"/>
      <c r="P55" s="1023"/>
      <c r="Q55" s="1024"/>
      <c r="R55" s="1025"/>
      <c r="S55" s="1025"/>
      <c r="T55" s="1025"/>
      <c r="U55" s="1025"/>
      <c r="V55" s="1025"/>
      <c r="W55" s="1025"/>
      <c r="X55" s="1025"/>
      <c r="Y55" s="1025"/>
      <c r="Z55" s="1025"/>
      <c r="AA55" s="1025"/>
      <c r="AB55" s="1025"/>
      <c r="AC55" s="1025"/>
      <c r="AD55" s="1025"/>
      <c r="AE55" s="1026"/>
      <c r="AF55" s="1027"/>
      <c r="AG55" s="1028"/>
      <c r="AH55" s="1028"/>
      <c r="AI55" s="1028"/>
      <c r="AJ55" s="1029"/>
      <c r="AK55" s="1030"/>
      <c r="AL55" s="1025"/>
      <c r="AM55" s="1025"/>
      <c r="AN55" s="1025"/>
      <c r="AO55" s="1025"/>
      <c r="AP55" s="1025"/>
      <c r="AQ55" s="1025"/>
      <c r="AR55" s="1025"/>
      <c r="AS55" s="1025"/>
      <c r="AT55" s="1025"/>
      <c r="AU55" s="1025"/>
      <c r="AV55" s="1025"/>
      <c r="AW55" s="1025"/>
      <c r="AX55" s="1025"/>
      <c r="AY55" s="1025"/>
      <c r="AZ55" s="1031"/>
      <c r="BA55" s="1031"/>
      <c r="BB55" s="1031"/>
      <c r="BC55" s="1031"/>
      <c r="BD55" s="1031"/>
      <c r="BE55" s="1016"/>
      <c r="BF55" s="1016"/>
      <c r="BG55" s="1016"/>
      <c r="BH55" s="1016"/>
      <c r="BI55" s="1017"/>
      <c r="BJ55" s="110"/>
      <c r="BK55" s="110"/>
      <c r="BL55" s="110"/>
      <c r="BM55" s="110"/>
      <c r="BN55" s="110"/>
      <c r="BO55" s="123"/>
      <c r="BP55" s="123"/>
      <c r="BQ55" s="120">
        <v>49</v>
      </c>
      <c r="BR55" s="121"/>
      <c r="BS55" s="1004"/>
      <c r="BT55" s="1005"/>
      <c r="BU55" s="1005"/>
      <c r="BV55" s="1005"/>
      <c r="BW55" s="1005"/>
      <c r="BX55" s="1005"/>
      <c r="BY55" s="1005"/>
      <c r="BZ55" s="1005"/>
      <c r="CA55" s="1005"/>
      <c r="CB55" s="1005"/>
      <c r="CC55" s="1005"/>
      <c r="CD55" s="1005"/>
      <c r="CE55" s="1005"/>
      <c r="CF55" s="1005"/>
      <c r="CG55" s="1006"/>
      <c r="CH55" s="979"/>
      <c r="CI55" s="980"/>
      <c r="CJ55" s="980"/>
      <c r="CK55" s="980"/>
      <c r="CL55" s="981"/>
      <c r="CM55" s="979"/>
      <c r="CN55" s="980"/>
      <c r="CO55" s="980"/>
      <c r="CP55" s="980"/>
      <c r="CQ55" s="981"/>
      <c r="CR55" s="979"/>
      <c r="CS55" s="980"/>
      <c r="CT55" s="980"/>
      <c r="CU55" s="980"/>
      <c r="CV55" s="981"/>
      <c r="CW55" s="979"/>
      <c r="CX55" s="980"/>
      <c r="CY55" s="980"/>
      <c r="CZ55" s="980"/>
      <c r="DA55" s="981"/>
      <c r="DB55" s="979"/>
      <c r="DC55" s="980"/>
      <c r="DD55" s="980"/>
      <c r="DE55" s="980"/>
      <c r="DF55" s="981"/>
      <c r="DG55" s="979"/>
      <c r="DH55" s="980"/>
      <c r="DI55" s="980"/>
      <c r="DJ55" s="980"/>
      <c r="DK55" s="981"/>
      <c r="DL55" s="979"/>
      <c r="DM55" s="980"/>
      <c r="DN55" s="980"/>
      <c r="DO55" s="980"/>
      <c r="DP55" s="981"/>
      <c r="DQ55" s="979"/>
      <c r="DR55" s="980"/>
      <c r="DS55" s="980"/>
      <c r="DT55" s="980"/>
      <c r="DU55" s="981"/>
      <c r="DV55" s="982"/>
      <c r="DW55" s="983"/>
      <c r="DX55" s="983"/>
      <c r="DY55" s="983"/>
      <c r="DZ55" s="984"/>
      <c r="EA55" s="104"/>
    </row>
    <row r="56" spans="1:131" s="105" customFormat="1" ht="26.25" customHeight="1">
      <c r="A56" s="119">
        <v>29</v>
      </c>
      <c r="B56" s="1021"/>
      <c r="C56" s="1022"/>
      <c r="D56" s="1022"/>
      <c r="E56" s="1022"/>
      <c r="F56" s="1022"/>
      <c r="G56" s="1022"/>
      <c r="H56" s="1022"/>
      <c r="I56" s="1022"/>
      <c r="J56" s="1022"/>
      <c r="K56" s="1022"/>
      <c r="L56" s="1022"/>
      <c r="M56" s="1022"/>
      <c r="N56" s="1022"/>
      <c r="O56" s="1022"/>
      <c r="P56" s="1023"/>
      <c r="Q56" s="1024"/>
      <c r="R56" s="1025"/>
      <c r="S56" s="1025"/>
      <c r="T56" s="1025"/>
      <c r="U56" s="1025"/>
      <c r="V56" s="1025"/>
      <c r="W56" s="1025"/>
      <c r="X56" s="1025"/>
      <c r="Y56" s="1025"/>
      <c r="Z56" s="1025"/>
      <c r="AA56" s="1025"/>
      <c r="AB56" s="1025"/>
      <c r="AC56" s="1025"/>
      <c r="AD56" s="1025"/>
      <c r="AE56" s="1026"/>
      <c r="AF56" s="1027"/>
      <c r="AG56" s="1028"/>
      <c r="AH56" s="1028"/>
      <c r="AI56" s="1028"/>
      <c r="AJ56" s="1029"/>
      <c r="AK56" s="1030"/>
      <c r="AL56" s="1025"/>
      <c r="AM56" s="1025"/>
      <c r="AN56" s="1025"/>
      <c r="AO56" s="1025"/>
      <c r="AP56" s="1025"/>
      <c r="AQ56" s="1025"/>
      <c r="AR56" s="1025"/>
      <c r="AS56" s="1025"/>
      <c r="AT56" s="1025"/>
      <c r="AU56" s="1025"/>
      <c r="AV56" s="1025"/>
      <c r="AW56" s="1025"/>
      <c r="AX56" s="1025"/>
      <c r="AY56" s="1025"/>
      <c r="AZ56" s="1031"/>
      <c r="BA56" s="1031"/>
      <c r="BB56" s="1031"/>
      <c r="BC56" s="1031"/>
      <c r="BD56" s="1031"/>
      <c r="BE56" s="1016"/>
      <c r="BF56" s="1016"/>
      <c r="BG56" s="1016"/>
      <c r="BH56" s="1016"/>
      <c r="BI56" s="1017"/>
      <c r="BJ56" s="110"/>
      <c r="BK56" s="110"/>
      <c r="BL56" s="110"/>
      <c r="BM56" s="110"/>
      <c r="BN56" s="110"/>
      <c r="BO56" s="123"/>
      <c r="BP56" s="123"/>
      <c r="BQ56" s="120">
        <v>50</v>
      </c>
      <c r="BR56" s="121"/>
      <c r="BS56" s="1004"/>
      <c r="BT56" s="1005"/>
      <c r="BU56" s="1005"/>
      <c r="BV56" s="1005"/>
      <c r="BW56" s="1005"/>
      <c r="BX56" s="1005"/>
      <c r="BY56" s="1005"/>
      <c r="BZ56" s="1005"/>
      <c r="CA56" s="1005"/>
      <c r="CB56" s="1005"/>
      <c r="CC56" s="1005"/>
      <c r="CD56" s="1005"/>
      <c r="CE56" s="1005"/>
      <c r="CF56" s="1005"/>
      <c r="CG56" s="1006"/>
      <c r="CH56" s="979"/>
      <c r="CI56" s="980"/>
      <c r="CJ56" s="980"/>
      <c r="CK56" s="980"/>
      <c r="CL56" s="981"/>
      <c r="CM56" s="979"/>
      <c r="CN56" s="980"/>
      <c r="CO56" s="980"/>
      <c r="CP56" s="980"/>
      <c r="CQ56" s="981"/>
      <c r="CR56" s="979"/>
      <c r="CS56" s="980"/>
      <c r="CT56" s="980"/>
      <c r="CU56" s="980"/>
      <c r="CV56" s="981"/>
      <c r="CW56" s="979"/>
      <c r="CX56" s="980"/>
      <c r="CY56" s="980"/>
      <c r="CZ56" s="980"/>
      <c r="DA56" s="981"/>
      <c r="DB56" s="979"/>
      <c r="DC56" s="980"/>
      <c r="DD56" s="980"/>
      <c r="DE56" s="980"/>
      <c r="DF56" s="981"/>
      <c r="DG56" s="979"/>
      <c r="DH56" s="980"/>
      <c r="DI56" s="980"/>
      <c r="DJ56" s="980"/>
      <c r="DK56" s="981"/>
      <c r="DL56" s="979"/>
      <c r="DM56" s="980"/>
      <c r="DN56" s="980"/>
      <c r="DO56" s="980"/>
      <c r="DP56" s="981"/>
      <c r="DQ56" s="979"/>
      <c r="DR56" s="980"/>
      <c r="DS56" s="980"/>
      <c r="DT56" s="980"/>
      <c r="DU56" s="981"/>
      <c r="DV56" s="982"/>
      <c r="DW56" s="983"/>
      <c r="DX56" s="983"/>
      <c r="DY56" s="983"/>
      <c r="DZ56" s="984"/>
      <c r="EA56" s="104"/>
    </row>
    <row r="57" spans="1:131" s="105" customFormat="1" ht="26.25" customHeight="1">
      <c r="A57" s="119">
        <v>30</v>
      </c>
      <c r="B57" s="1021"/>
      <c r="C57" s="1022"/>
      <c r="D57" s="1022"/>
      <c r="E57" s="1022"/>
      <c r="F57" s="1022"/>
      <c r="G57" s="1022"/>
      <c r="H57" s="1022"/>
      <c r="I57" s="1022"/>
      <c r="J57" s="1022"/>
      <c r="K57" s="1022"/>
      <c r="L57" s="1022"/>
      <c r="M57" s="1022"/>
      <c r="N57" s="1022"/>
      <c r="O57" s="1022"/>
      <c r="P57" s="1023"/>
      <c r="Q57" s="1024"/>
      <c r="R57" s="1025"/>
      <c r="S57" s="1025"/>
      <c r="T57" s="1025"/>
      <c r="U57" s="1025"/>
      <c r="V57" s="1025"/>
      <c r="W57" s="1025"/>
      <c r="X57" s="1025"/>
      <c r="Y57" s="1025"/>
      <c r="Z57" s="1025"/>
      <c r="AA57" s="1025"/>
      <c r="AB57" s="1025"/>
      <c r="AC57" s="1025"/>
      <c r="AD57" s="1025"/>
      <c r="AE57" s="1026"/>
      <c r="AF57" s="1027"/>
      <c r="AG57" s="1028"/>
      <c r="AH57" s="1028"/>
      <c r="AI57" s="1028"/>
      <c r="AJ57" s="1029"/>
      <c r="AK57" s="1030"/>
      <c r="AL57" s="1025"/>
      <c r="AM57" s="1025"/>
      <c r="AN57" s="1025"/>
      <c r="AO57" s="1025"/>
      <c r="AP57" s="1025"/>
      <c r="AQ57" s="1025"/>
      <c r="AR57" s="1025"/>
      <c r="AS57" s="1025"/>
      <c r="AT57" s="1025"/>
      <c r="AU57" s="1025"/>
      <c r="AV57" s="1025"/>
      <c r="AW57" s="1025"/>
      <c r="AX57" s="1025"/>
      <c r="AY57" s="1025"/>
      <c r="AZ57" s="1031"/>
      <c r="BA57" s="1031"/>
      <c r="BB57" s="1031"/>
      <c r="BC57" s="1031"/>
      <c r="BD57" s="1031"/>
      <c r="BE57" s="1016"/>
      <c r="BF57" s="1016"/>
      <c r="BG57" s="1016"/>
      <c r="BH57" s="1016"/>
      <c r="BI57" s="1017"/>
      <c r="BJ57" s="110"/>
      <c r="BK57" s="110"/>
      <c r="BL57" s="110"/>
      <c r="BM57" s="110"/>
      <c r="BN57" s="110"/>
      <c r="BO57" s="123"/>
      <c r="BP57" s="123"/>
      <c r="BQ57" s="120">
        <v>51</v>
      </c>
      <c r="BR57" s="121"/>
      <c r="BS57" s="1004"/>
      <c r="BT57" s="1005"/>
      <c r="BU57" s="1005"/>
      <c r="BV57" s="1005"/>
      <c r="BW57" s="1005"/>
      <c r="BX57" s="1005"/>
      <c r="BY57" s="1005"/>
      <c r="BZ57" s="1005"/>
      <c r="CA57" s="1005"/>
      <c r="CB57" s="1005"/>
      <c r="CC57" s="1005"/>
      <c r="CD57" s="1005"/>
      <c r="CE57" s="1005"/>
      <c r="CF57" s="1005"/>
      <c r="CG57" s="1006"/>
      <c r="CH57" s="979"/>
      <c r="CI57" s="980"/>
      <c r="CJ57" s="980"/>
      <c r="CK57" s="980"/>
      <c r="CL57" s="981"/>
      <c r="CM57" s="979"/>
      <c r="CN57" s="980"/>
      <c r="CO57" s="980"/>
      <c r="CP57" s="980"/>
      <c r="CQ57" s="981"/>
      <c r="CR57" s="979"/>
      <c r="CS57" s="980"/>
      <c r="CT57" s="980"/>
      <c r="CU57" s="980"/>
      <c r="CV57" s="981"/>
      <c r="CW57" s="979"/>
      <c r="CX57" s="980"/>
      <c r="CY57" s="980"/>
      <c r="CZ57" s="980"/>
      <c r="DA57" s="981"/>
      <c r="DB57" s="979"/>
      <c r="DC57" s="980"/>
      <c r="DD57" s="980"/>
      <c r="DE57" s="980"/>
      <c r="DF57" s="981"/>
      <c r="DG57" s="979"/>
      <c r="DH57" s="980"/>
      <c r="DI57" s="980"/>
      <c r="DJ57" s="980"/>
      <c r="DK57" s="981"/>
      <c r="DL57" s="979"/>
      <c r="DM57" s="980"/>
      <c r="DN57" s="980"/>
      <c r="DO57" s="980"/>
      <c r="DP57" s="981"/>
      <c r="DQ57" s="979"/>
      <c r="DR57" s="980"/>
      <c r="DS57" s="980"/>
      <c r="DT57" s="980"/>
      <c r="DU57" s="981"/>
      <c r="DV57" s="982"/>
      <c r="DW57" s="983"/>
      <c r="DX57" s="983"/>
      <c r="DY57" s="983"/>
      <c r="DZ57" s="984"/>
      <c r="EA57" s="104"/>
    </row>
    <row r="58" spans="1:131" s="105" customFormat="1" ht="26.25" customHeight="1">
      <c r="A58" s="119">
        <v>31</v>
      </c>
      <c r="B58" s="1021"/>
      <c r="C58" s="1022"/>
      <c r="D58" s="1022"/>
      <c r="E58" s="1022"/>
      <c r="F58" s="1022"/>
      <c r="G58" s="1022"/>
      <c r="H58" s="1022"/>
      <c r="I58" s="1022"/>
      <c r="J58" s="1022"/>
      <c r="K58" s="1022"/>
      <c r="L58" s="1022"/>
      <c r="M58" s="1022"/>
      <c r="N58" s="1022"/>
      <c r="O58" s="1022"/>
      <c r="P58" s="1023"/>
      <c r="Q58" s="1024"/>
      <c r="R58" s="1025"/>
      <c r="S58" s="1025"/>
      <c r="T58" s="1025"/>
      <c r="U58" s="1025"/>
      <c r="V58" s="1025"/>
      <c r="W58" s="1025"/>
      <c r="X58" s="1025"/>
      <c r="Y58" s="1025"/>
      <c r="Z58" s="1025"/>
      <c r="AA58" s="1025"/>
      <c r="AB58" s="1025"/>
      <c r="AC58" s="1025"/>
      <c r="AD58" s="1025"/>
      <c r="AE58" s="1026"/>
      <c r="AF58" s="1027"/>
      <c r="AG58" s="1028"/>
      <c r="AH58" s="1028"/>
      <c r="AI58" s="1028"/>
      <c r="AJ58" s="1029"/>
      <c r="AK58" s="1030"/>
      <c r="AL58" s="1025"/>
      <c r="AM58" s="1025"/>
      <c r="AN58" s="1025"/>
      <c r="AO58" s="1025"/>
      <c r="AP58" s="1025"/>
      <c r="AQ58" s="1025"/>
      <c r="AR58" s="1025"/>
      <c r="AS58" s="1025"/>
      <c r="AT58" s="1025"/>
      <c r="AU58" s="1025"/>
      <c r="AV58" s="1025"/>
      <c r="AW58" s="1025"/>
      <c r="AX58" s="1025"/>
      <c r="AY58" s="1025"/>
      <c r="AZ58" s="1031"/>
      <c r="BA58" s="1031"/>
      <c r="BB58" s="1031"/>
      <c r="BC58" s="1031"/>
      <c r="BD58" s="1031"/>
      <c r="BE58" s="1016"/>
      <c r="BF58" s="1016"/>
      <c r="BG58" s="1016"/>
      <c r="BH58" s="1016"/>
      <c r="BI58" s="1017"/>
      <c r="BJ58" s="110"/>
      <c r="BK58" s="110"/>
      <c r="BL58" s="110"/>
      <c r="BM58" s="110"/>
      <c r="BN58" s="110"/>
      <c r="BO58" s="123"/>
      <c r="BP58" s="123"/>
      <c r="BQ58" s="120">
        <v>52</v>
      </c>
      <c r="BR58" s="121"/>
      <c r="BS58" s="1004"/>
      <c r="BT58" s="1005"/>
      <c r="BU58" s="1005"/>
      <c r="BV58" s="1005"/>
      <c r="BW58" s="1005"/>
      <c r="BX58" s="1005"/>
      <c r="BY58" s="1005"/>
      <c r="BZ58" s="1005"/>
      <c r="CA58" s="1005"/>
      <c r="CB58" s="1005"/>
      <c r="CC58" s="1005"/>
      <c r="CD58" s="1005"/>
      <c r="CE58" s="1005"/>
      <c r="CF58" s="1005"/>
      <c r="CG58" s="1006"/>
      <c r="CH58" s="979"/>
      <c r="CI58" s="980"/>
      <c r="CJ58" s="980"/>
      <c r="CK58" s="980"/>
      <c r="CL58" s="981"/>
      <c r="CM58" s="979"/>
      <c r="CN58" s="980"/>
      <c r="CO58" s="980"/>
      <c r="CP58" s="980"/>
      <c r="CQ58" s="981"/>
      <c r="CR58" s="979"/>
      <c r="CS58" s="980"/>
      <c r="CT58" s="980"/>
      <c r="CU58" s="980"/>
      <c r="CV58" s="981"/>
      <c r="CW58" s="979"/>
      <c r="CX58" s="980"/>
      <c r="CY58" s="980"/>
      <c r="CZ58" s="980"/>
      <c r="DA58" s="981"/>
      <c r="DB58" s="979"/>
      <c r="DC58" s="980"/>
      <c r="DD58" s="980"/>
      <c r="DE58" s="980"/>
      <c r="DF58" s="981"/>
      <c r="DG58" s="979"/>
      <c r="DH58" s="980"/>
      <c r="DI58" s="980"/>
      <c r="DJ58" s="980"/>
      <c r="DK58" s="981"/>
      <c r="DL58" s="979"/>
      <c r="DM58" s="980"/>
      <c r="DN58" s="980"/>
      <c r="DO58" s="980"/>
      <c r="DP58" s="981"/>
      <c r="DQ58" s="979"/>
      <c r="DR58" s="980"/>
      <c r="DS58" s="980"/>
      <c r="DT58" s="980"/>
      <c r="DU58" s="981"/>
      <c r="DV58" s="982"/>
      <c r="DW58" s="983"/>
      <c r="DX58" s="983"/>
      <c r="DY58" s="983"/>
      <c r="DZ58" s="984"/>
      <c r="EA58" s="104"/>
    </row>
    <row r="59" spans="1:131" s="105" customFormat="1" ht="26.25" customHeight="1">
      <c r="A59" s="119">
        <v>32</v>
      </c>
      <c r="B59" s="1021"/>
      <c r="C59" s="1022"/>
      <c r="D59" s="1022"/>
      <c r="E59" s="1022"/>
      <c r="F59" s="1022"/>
      <c r="G59" s="1022"/>
      <c r="H59" s="1022"/>
      <c r="I59" s="1022"/>
      <c r="J59" s="1022"/>
      <c r="K59" s="1022"/>
      <c r="L59" s="1022"/>
      <c r="M59" s="1022"/>
      <c r="N59" s="1022"/>
      <c r="O59" s="1022"/>
      <c r="P59" s="1023"/>
      <c r="Q59" s="1024"/>
      <c r="R59" s="1025"/>
      <c r="S59" s="1025"/>
      <c r="T59" s="1025"/>
      <c r="U59" s="1025"/>
      <c r="V59" s="1025"/>
      <c r="W59" s="1025"/>
      <c r="X59" s="1025"/>
      <c r="Y59" s="1025"/>
      <c r="Z59" s="1025"/>
      <c r="AA59" s="1025"/>
      <c r="AB59" s="1025"/>
      <c r="AC59" s="1025"/>
      <c r="AD59" s="1025"/>
      <c r="AE59" s="1026"/>
      <c r="AF59" s="1027"/>
      <c r="AG59" s="1028"/>
      <c r="AH59" s="1028"/>
      <c r="AI59" s="1028"/>
      <c r="AJ59" s="1029"/>
      <c r="AK59" s="1030"/>
      <c r="AL59" s="1025"/>
      <c r="AM59" s="1025"/>
      <c r="AN59" s="1025"/>
      <c r="AO59" s="1025"/>
      <c r="AP59" s="1025"/>
      <c r="AQ59" s="1025"/>
      <c r="AR59" s="1025"/>
      <c r="AS59" s="1025"/>
      <c r="AT59" s="1025"/>
      <c r="AU59" s="1025"/>
      <c r="AV59" s="1025"/>
      <c r="AW59" s="1025"/>
      <c r="AX59" s="1025"/>
      <c r="AY59" s="1025"/>
      <c r="AZ59" s="1031"/>
      <c r="BA59" s="1031"/>
      <c r="BB59" s="1031"/>
      <c r="BC59" s="1031"/>
      <c r="BD59" s="1031"/>
      <c r="BE59" s="1016"/>
      <c r="BF59" s="1016"/>
      <c r="BG59" s="1016"/>
      <c r="BH59" s="1016"/>
      <c r="BI59" s="1017"/>
      <c r="BJ59" s="110"/>
      <c r="BK59" s="110"/>
      <c r="BL59" s="110"/>
      <c r="BM59" s="110"/>
      <c r="BN59" s="110"/>
      <c r="BO59" s="123"/>
      <c r="BP59" s="123"/>
      <c r="BQ59" s="120">
        <v>53</v>
      </c>
      <c r="BR59" s="121"/>
      <c r="BS59" s="1004"/>
      <c r="BT59" s="1005"/>
      <c r="BU59" s="1005"/>
      <c r="BV59" s="1005"/>
      <c r="BW59" s="1005"/>
      <c r="BX59" s="1005"/>
      <c r="BY59" s="1005"/>
      <c r="BZ59" s="1005"/>
      <c r="CA59" s="1005"/>
      <c r="CB59" s="1005"/>
      <c r="CC59" s="1005"/>
      <c r="CD59" s="1005"/>
      <c r="CE59" s="1005"/>
      <c r="CF59" s="1005"/>
      <c r="CG59" s="1006"/>
      <c r="CH59" s="979"/>
      <c r="CI59" s="980"/>
      <c r="CJ59" s="980"/>
      <c r="CK59" s="980"/>
      <c r="CL59" s="981"/>
      <c r="CM59" s="979"/>
      <c r="CN59" s="980"/>
      <c r="CO59" s="980"/>
      <c r="CP59" s="980"/>
      <c r="CQ59" s="981"/>
      <c r="CR59" s="979"/>
      <c r="CS59" s="980"/>
      <c r="CT59" s="980"/>
      <c r="CU59" s="980"/>
      <c r="CV59" s="981"/>
      <c r="CW59" s="979"/>
      <c r="CX59" s="980"/>
      <c r="CY59" s="980"/>
      <c r="CZ59" s="980"/>
      <c r="DA59" s="981"/>
      <c r="DB59" s="979"/>
      <c r="DC59" s="980"/>
      <c r="DD59" s="980"/>
      <c r="DE59" s="980"/>
      <c r="DF59" s="981"/>
      <c r="DG59" s="979"/>
      <c r="DH59" s="980"/>
      <c r="DI59" s="980"/>
      <c r="DJ59" s="980"/>
      <c r="DK59" s="981"/>
      <c r="DL59" s="979"/>
      <c r="DM59" s="980"/>
      <c r="DN59" s="980"/>
      <c r="DO59" s="980"/>
      <c r="DP59" s="981"/>
      <c r="DQ59" s="979"/>
      <c r="DR59" s="980"/>
      <c r="DS59" s="980"/>
      <c r="DT59" s="980"/>
      <c r="DU59" s="981"/>
      <c r="DV59" s="982"/>
      <c r="DW59" s="983"/>
      <c r="DX59" s="983"/>
      <c r="DY59" s="983"/>
      <c r="DZ59" s="984"/>
      <c r="EA59" s="104"/>
    </row>
    <row r="60" spans="1:131" s="105" customFormat="1" ht="26.25" customHeight="1">
      <c r="A60" s="119">
        <v>33</v>
      </c>
      <c r="B60" s="1021"/>
      <c r="C60" s="1022"/>
      <c r="D60" s="1022"/>
      <c r="E60" s="1022"/>
      <c r="F60" s="1022"/>
      <c r="G60" s="1022"/>
      <c r="H60" s="1022"/>
      <c r="I60" s="1022"/>
      <c r="J60" s="1022"/>
      <c r="K60" s="1022"/>
      <c r="L60" s="1022"/>
      <c r="M60" s="1022"/>
      <c r="N60" s="1022"/>
      <c r="O60" s="1022"/>
      <c r="P60" s="1023"/>
      <c r="Q60" s="1024"/>
      <c r="R60" s="1025"/>
      <c r="S60" s="1025"/>
      <c r="T60" s="1025"/>
      <c r="U60" s="1025"/>
      <c r="V60" s="1025"/>
      <c r="W60" s="1025"/>
      <c r="X60" s="1025"/>
      <c r="Y60" s="1025"/>
      <c r="Z60" s="1025"/>
      <c r="AA60" s="1025"/>
      <c r="AB60" s="1025"/>
      <c r="AC60" s="1025"/>
      <c r="AD60" s="1025"/>
      <c r="AE60" s="1026"/>
      <c r="AF60" s="1027"/>
      <c r="AG60" s="1028"/>
      <c r="AH60" s="1028"/>
      <c r="AI60" s="1028"/>
      <c r="AJ60" s="1029"/>
      <c r="AK60" s="1030"/>
      <c r="AL60" s="1025"/>
      <c r="AM60" s="1025"/>
      <c r="AN60" s="1025"/>
      <c r="AO60" s="1025"/>
      <c r="AP60" s="1025"/>
      <c r="AQ60" s="1025"/>
      <c r="AR60" s="1025"/>
      <c r="AS60" s="1025"/>
      <c r="AT60" s="1025"/>
      <c r="AU60" s="1025"/>
      <c r="AV60" s="1025"/>
      <c r="AW60" s="1025"/>
      <c r="AX60" s="1025"/>
      <c r="AY60" s="1025"/>
      <c r="AZ60" s="1031"/>
      <c r="BA60" s="1031"/>
      <c r="BB60" s="1031"/>
      <c r="BC60" s="1031"/>
      <c r="BD60" s="1031"/>
      <c r="BE60" s="1016"/>
      <c r="BF60" s="1016"/>
      <c r="BG60" s="1016"/>
      <c r="BH60" s="1016"/>
      <c r="BI60" s="1017"/>
      <c r="BJ60" s="110"/>
      <c r="BK60" s="110"/>
      <c r="BL60" s="110"/>
      <c r="BM60" s="110"/>
      <c r="BN60" s="110"/>
      <c r="BO60" s="123"/>
      <c r="BP60" s="123"/>
      <c r="BQ60" s="120">
        <v>54</v>
      </c>
      <c r="BR60" s="121"/>
      <c r="BS60" s="1004"/>
      <c r="BT60" s="1005"/>
      <c r="BU60" s="1005"/>
      <c r="BV60" s="1005"/>
      <c r="BW60" s="1005"/>
      <c r="BX60" s="1005"/>
      <c r="BY60" s="1005"/>
      <c r="BZ60" s="1005"/>
      <c r="CA60" s="1005"/>
      <c r="CB60" s="1005"/>
      <c r="CC60" s="1005"/>
      <c r="CD60" s="1005"/>
      <c r="CE60" s="1005"/>
      <c r="CF60" s="1005"/>
      <c r="CG60" s="1006"/>
      <c r="CH60" s="979"/>
      <c r="CI60" s="980"/>
      <c r="CJ60" s="980"/>
      <c r="CK60" s="980"/>
      <c r="CL60" s="981"/>
      <c r="CM60" s="979"/>
      <c r="CN60" s="980"/>
      <c r="CO60" s="980"/>
      <c r="CP60" s="980"/>
      <c r="CQ60" s="981"/>
      <c r="CR60" s="979"/>
      <c r="CS60" s="980"/>
      <c r="CT60" s="980"/>
      <c r="CU60" s="980"/>
      <c r="CV60" s="981"/>
      <c r="CW60" s="979"/>
      <c r="CX60" s="980"/>
      <c r="CY60" s="980"/>
      <c r="CZ60" s="980"/>
      <c r="DA60" s="981"/>
      <c r="DB60" s="979"/>
      <c r="DC60" s="980"/>
      <c r="DD60" s="980"/>
      <c r="DE60" s="980"/>
      <c r="DF60" s="981"/>
      <c r="DG60" s="979"/>
      <c r="DH60" s="980"/>
      <c r="DI60" s="980"/>
      <c r="DJ60" s="980"/>
      <c r="DK60" s="981"/>
      <c r="DL60" s="979"/>
      <c r="DM60" s="980"/>
      <c r="DN60" s="980"/>
      <c r="DO60" s="980"/>
      <c r="DP60" s="981"/>
      <c r="DQ60" s="979"/>
      <c r="DR60" s="980"/>
      <c r="DS60" s="980"/>
      <c r="DT60" s="980"/>
      <c r="DU60" s="981"/>
      <c r="DV60" s="982"/>
      <c r="DW60" s="983"/>
      <c r="DX60" s="983"/>
      <c r="DY60" s="983"/>
      <c r="DZ60" s="984"/>
      <c r="EA60" s="104"/>
    </row>
    <row r="61" spans="1:131" s="105" customFormat="1" ht="26.25" customHeight="1" thickBot="1">
      <c r="A61" s="119">
        <v>34</v>
      </c>
      <c r="B61" s="1021"/>
      <c r="C61" s="1022"/>
      <c r="D61" s="1022"/>
      <c r="E61" s="1022"/>
      <c r="F61" s="1022"/>
      <c r="G61" s="1022"/>
      <c r="H61" s="1022"/>
      <c r="I61" s="1022"/>
      <c r="J61" s="1022"/>
      <c r="K61" s="1022"/>
      <c r="L61" s="1022"/>
      <c r="M61" s="1022"/>
      <c r="N61" s="1022"/>
      <c r="O61" s="1022"/>
      <c r="P61" s="1023"/>
      <c r="Q61" s="1024"/>
      <c r="R61" s="1025"/>
      <c r="S61" s="1025"/>
      <c r="T61" s="1025"/>
      <c r="U61" s="1025"/>
      <c r="V61" s="1025"/>
      <c r="W61" s="1025"/>
      <c r="X61" s="1025"/>
      <c r="Y61" s="1025"/>
      <c r="Z61" s="1025"/>
      <c r="AA61" s="1025"/>
      <c r="AB61" s="1025"/>
      <c r="AC61" s="1025"/>
      <c r="AD61" s="1025"/>
      <c r="AE61" s="1026"/>
      <c r="AF61" s="1027"/>
      <c r="AG61" s="1028"/>
      <c r="AH61" s="1028"/>
      <c r="AI61" s="1028"/>
      <c r="AJ61" s="1029"/>
      <c r="AK61" s="1030"/>
      <c r="AL61" s="1025"/>
      <c r="AM61" s="1025"/>
      <c r="AN61" s="1025"/>
      <c r="AO61" s="1025"/>
      <c r="AP61" s="1025"/>
      <c r="AQ61" s="1025"/>
      <c r="AR61" s="1025"/>
      <c r="AS61" s="1025"/>
      <c r="AT61" s="1025"/>
      <c r="AU61" s="1025"/>
      <c r="AV61" s="1025"/>
      <c r="AW61" s="1025"/>
      <c r="AX61" s="1025"/>
      <c r="AY61" s="1025"/>
      <c r="AZ61" s="1031"/>
      <c r="BA61" s="1031"/>
      <c r="BB61" s="1031"/>
      <c r="BC61" s="1031"/>
      <c r="BD61" s="1031"/>
      <c r="BE61" s="1016"/>
      <c r="BF61" s="1016"/>
      <c r="BG61" s="1016"/>
      <c r="BH61" s="1016"/>
      <c r="BI61" s="1017"/>
      <c r="BJ61" s="110"/>
      <c r="BK61" s="110"/>
      <c r="BL61" s="110"/>
      <c r="BM61" s="110"/>
      <c r="BN61" s="110"/>
      <c r="BO61" s="123"/>
      <c r="BP61" s="123"/>
      <c r="BQ61" s="120">
        <v>55</v>
      </c>
      <c r="BR61" s="121"/>
      <c r="BS61" s="1004"/>
      <c r="BT61" s="1005"/>
      <c r="BU61" s="1005"/>
      <c r="BV61" s="1005"/>
      <c r="BW61" s="1005"/>
      <c r="BX61" s="1005"/>
      <c r="BY61" s="1005"/>
      <c r="BZ61" s="1005"/>
      <c r="CA61" s="1005"/>
      <c r="CB61" s="1005"/>
      <c r="CC61" s="1005"/>
      <c r="CD61" s="1005"/>
      <c r="CE61" s="1005"/>
      <c r="CF61" s="1005"/>
      <c r="CG61" s="1006"/>
      <c r="CH61" s="979"/>
      <c r="CI61" s="980"/>
      <c r="CJ61" s="980"/>
      <c r="CK61" s="980"/>
      <c r="CL61" s="981"/>
      <c r="CM61" s="979"/>
      <c r="CN61" s="980"/>
      <c r="CO61" s="980"/>
      <c r="CP61" s="980"/>
      <c r="CQ61" s="981"/>
      <c r="CR61" s="979"/>
      <c r="CS61" s="980"/>
      <c r="CT61" s="980"/>
      <c r="CU61" s="980"/>
      <c r="CV61" s="981"/>
      <c r="CW61" s="979"/>
      <c r="CX61" s="980"/>
      <c r="CY61" s="980"/>
      <c r="CZ61" s="980"/>
      <c r="DA61" s="981"/>
      <c r="DB61" s="979"/>
      <c r="DC61" s="980"/>
      <c r="DD61" s="980"/>
      <c r="DE61" s="980"/>
      <c r="DF61" s="981"/>
      <c r="DG61" s="979"/>
      <c r="DH61" s="980"/>
      <c r="DI61" s="980"/>
      <c r="DJ61" s="980"/>
      <c r="DK61" s="981"/>
      <c r="DL61" s="979"/>
      <c r="DM61" s="980"/>
      <c r="DN61" s="980"/>
      <c r="DO61" s="980"/>
      <c r="DP61" s="981"/>
      <c r="DQ61" s="979"/>
      <c r="DR61" s="980"/>
      <c r="DS61" s="980"/>
      <c r="DT61" s="980"/>
      <c r="DU61" s="981"/>
      <c r="DV61" s="982"/>
      <c r="DW61" s="983"/>
      <c r="DX61" s="983"/>
      <c r="DY61" s="983"/>
      <c r="DZ61" s="984"/>
      <c r="EA61" s="104"/>
    </row>
    <row r="62" spans="1:131" s="105" customFormat="1" ht="26.25" customHeight="1">
      <c r="A62" s="119">
        <v>35</v>
      </c>
      <c r="B62" s="1021"/>
      <c r="C62" s="1022"/>
      <c r="D62" s="1022"/>
      <c r="E62" s="1022"/>
      <c r="F62" s="1022"/>
      <c r="G62" s="1022"/>
      <c r="H62" s="1022"/>
      <c r="I62" s="1022"/>
      <c r="J62" s="1022"/>
      <c r="K62" s="1022"/>
      <c r="L62" s="1022"/>
      <c r="M62" s="1022"/>
      <c r="N62" s="1022"/>
      <c r="O62" s="1022"/>
      <c r="P62" s="1023"/>
      <c r="Q62" s="1024"/>
      <c r="R62" s="1025"/>
      <c r="S62" s="1025"/>
      <c r="T62" s="1025"/>
      <c r="U62" s="1025"/>
      <c r="V62" s="1025"/>
      <c r="W62" s="1025"/>
      <c r="X62" s="1025"/>
      <c r="Y62" s="1025"/>
      <c r="Z62" s="1025"/>
      <c r="AA62" s="1025"/>
      <c r="AB62" s="1025"/>
      <c r="AC62" s="1025"/>
      <c r="AD62" s="1025"/>
      <c r="AE62" s="1026"/>
      <c r="AF62" s="1027"/>
      <c r="AG62" s="1028"/>
      <c r="AH62" s="1028"/>
      <c r="AI62" s="1028"/>
      <c r="AJ62" s="1029"/>
      <c r="AK62" s="1030"/>
      <c r="AL62" s="1025"/>
      <c r="AM62" s="1025"/>
      <c r="AN62" s="1025"/>
      <c r="AO62" s="1025"/>
      <c r="AP62" s="1025"/>
      <c r="AQ62" s="1025"/>
      <c r="AR62" s="1025"/>
      <c r="AS62" s="1025"/>
      <c r="AT62" s="1025"/>
      <c r="AU62" s="1025"/>
      <c r="AV62" s="1025"/>
      <c r="AW62" s="1025"/>
      <c r="AX62" s="1025"/>
      <c r="AY62" s="1025"/>
      <c r="AZ62" s="1031"/>
      <c r="BA62" s="1031"/>
      <c r="BB62" s="1031"/>
      <c r="BC62" s="1031"/>
      <c r="BD62" s="1031"/>
      <c r="BE62" s="1016"/>
      <c r="BF62" s="1016"/>
      <c r="BG62" s="1016"/>
      <c r="BH62" s="1016"/>
      <c r="BI62" s="1017"/>
      <c r="BJ62" s="1018" t="s">
        <v>351</v>
      </c>
      <c r="BK62" s="1019"/>
      <c r="BL62" s="1019"/>
      <c r="BM62" s="1019"/>
      <c r="BN62" s="1020"/>
      <c r="BO62" s="123"/>
      <c r="BP62" s="123"/>
      <c r="BQ62" s="120">
        <v>56</v>
      </c>
      <c r="BR62" s="121"/>
      <c r="BS62" s="1004"/>
      <c r="BT62" s="1005"/>
      <c r="BU62" s="1005"/>
      <c r="BV62" s="1005"/>
      <c r="BW62" s="1005"/>
      <c r="BX62" s="1005"/>
      <c r="BY62" s="1005"/>
      <c r="BZ62" s="1005"/>
      <c r="CA62" s="1005"/>
      <c r="CB62" s="1005"/>
      <c r="CC62" s="1005"/>
      <c r="CD62" s="1005"/>
      <c r="CE62" s="1005"/>
      <c r="CF62" s="1005"/>
      <c r="CG62" s="1006"/>
      <c r="CH62" s="979"/>
      <c r="CI62" s="980"/>
      <c r="CJ62" s="980"/>
      <c r="CK62" s="980"/>
      <c r="CL62" s="981"/>
      <c r="CM62" s="979"/>
      <c r="CN62" s="980"/>
      <c r="CO62" s="980"/>
      <c r="CP62" s="980"/>
      <c r="CQ62" s="981"/>
      <c r="CR62" s="979"/>
      <c r="CS62" s="980"/>
      <c r="CT62" s="980"/>
      <c r="CU62" s="980"/>
      <c r="CV62" s="981"/>
      <c r="CW62" s="979"/>
      <c r="CX62" s="980"/>
      <c r="CY62" s="980"/>
      <c r="CZ62" s="980"/>
      <c r="DA62" s="981"/>
      <c r="DB62" s="979"/>
      <c r="DC62" s="980"/>
      <c r="DD62" s="980"/>
      <c r="DE62" s="980"/>
      <c r="DF62" s="981"/>
      <c r="DG62" s="979"/>
      <c r="DH62" s="980"/>
      <c r="DI62" s="980"/>
      <c r="DJ62" s="980"/>
      <c r="DK62" s="981"/>
      <c r="DL62" s="979"/>
      <c r="DM62" s="980"/>
      <c r="DN62" s="980"/>
      <c r="DO62" s="980"/>
      <c r="DP62" s="981"/>
      <c r="DQ62" s="979"/>
      <c r="DR62" s="980"/>
      <c r="DS62" s="980"/>
      <c r="DT62" s="980"/>
      <c r="DU62" s="981"/>
      <c r="DV62" s="982"/>
      <c r="DW62" s="983"/>
      <c r="DX62" s="983"/>
      <c r="DY62" s="983"/>
      <c r="DZ62" s="984"/>
      <c r="EA62" s="104"/>
    </row>
    <row r="63" spans="1:131" s="105" customFormat="1" ht="26.25" customHeight="1" thickBot="1">
      <c r="A63" s="122" t="s">
        <v>326</v>
      </c>
      <c r="B63" s="934" t="s">
        <v>352</v>
      </c>
      <c r="C63" s="935"/>
      <c r="D63" s="935"/>
      <c r="E63" s="935"/>
      <c r="F63" s="935"/>
      <c r="G63" s="935"/>
      <c r="H63" s="935"/>
      <c r="I63" s="935"/>
      <c r="J63" s="935"/>
      <c r="K63" s="935"/>
      <c r="L63" s="935"/>
      <c r="M63" s="935"/>
      <c r="N63" s="935"/>
      <c r="O63" s="935"/>
      <c r="P63" s="936"/>
      <c r="Q63" s="952"/>
      <c r="R63" s="953"/>
      <c r="S63" s="953"/>
      <c r="T63" s="953"/>
      <c r="U63" s="953"/>
      <c r="V63" s="953"/>
      <c r="W63" s="953"/>
      <c r="X63" s="953"/>
      <c r="Y63" s="953"/>
      <c r="Z63" s="953"/>
      <c r="AA63" s="953"/>
      <c r="AB63" s="953"/>
      <c r="AC63" s="953"/>
      <c r="AD63" s="953"/>
      <c r="AE63" s="1012"/>
      <c r="AF63" s="1013">
        <v>1361</v>
      </c>
      <c r="AG63" s="949"/>
      <c r="AH63" s="949"/>
      <c r="AI63" s="949"/>
      <c r="AJ63" s="1014"/>
      <c r="AK63" s="1015"/>
      <c r="AL63" s="953"/>
      <c r="AM63" s="953"/>
      <c r="AN63" s="953"/>
      <c r="AO63" s="953"/>
      <c r="AP63" s="949">
        <v>4506</v>
      </c>
      <c r="AQ63" s="949"/>
      <c r="AR63" s="949"/>
      <c r="AS63" s="949"/>
      <c r="AT63" s="949"/>
      <c r="AU63" s="949">
        <v>1783</v>
      </c>
      <c r="AV63" s="949"/>
      <c r="AW63" s="949"/>
      <c r="AX63" s="949"/>
      <c r="AY63" s="949"/>
      <c r="AZ63" s="1009"/>
      <c r="BA63" s="1009"/>
      <c r="BB63" s="1009"/>
      <c r="BC63" s="1009"/>
      <c r="BD63" s="1009"/>
      <c r="BE63" s="950"/>
      <c r="BF63" s="950"/>
      <c r="BG63" s="950"/>
      <c r="BH63" s="950"/>
      <c r="BI63" s="951"/>
      <c r="BJ63" s="1010" t="s">
        <v>65</v>
      </c>
      <c r="BK63" s="941"/>
      <c r="BL63" s="941"/>
      <c r="BM63" s="941"/>
      <c r="BN63" s="1011"/>
      <c r="BO63" s="123"/>
      <c r="BP63" s="123"/>
      <c r="BQ63" s="120">
        <v>57</v>
      </c>
      <c r="BR63" s="121"/>
      <c r="BS63" s="1004"/>
      <c r="BT63" s="1005"/>
      <c r="BU63" s="1005"/>
      <c r="BV63" s="1005"/>
      <c r="BW63" s="1005"/>
      <c r="BX63" s="1005"/>
      <c r="BY63" s="1005"/>
      <c r="BZ63" s="1005"/>
      <c r="CA63" s="1005"/>
      <c r="CB63" s="1005"/>
      <c r="CC63" s="1005"/>
      <c r="CD63" s="1005"/>
      <c r="CE63" s="1005"/>
      <c r="CF63" s="1005"/>
      <c r="CG63" s="1006"/>
      <c r="CH63" s="979"/>
      <c r="CI63" s="980"/>
      <c r="CJ63" s="980"/>
      <c r="CK63" s="980"/>
      <c r="CL63" s="981"/>
      <c r="CM63" s="979"/>
      <c r="CN63" s="980"/>
      <c r="CO63" s="980"/>
      <c r="CP63" s="980"/>
      <c r="CQ63" s="981"/>
      <c r="CR63" s="979"/>
      <c r="CS63" s="980"/>
      <c r="CT63" s="980"/>
      <c r="CU63" s="980"/>
      <c r="CV63" s="981"/>
      <c r="CW63" s="979"/>
      <c r="CX63" s="980"/>
      <c r="CY63" s="980"/>
      <c r="CZ63" s="980"/>
      <c r="DA63" s="981"/>
      <c r="DB63" s="979"/>
      <c r="DC63" s="980"/>
      <c r="DD63" s="980"/>
      <c r="DE63" s="980"/>
      <c r="DF63" s="981"/>
      <c r="DG63" s="979"/>
      <c r="DH63" s="980"/>
      <c r="DI63" s="980"/>
      <c r="DJ63" s="980"/>
      <c r="DK63" s="981"/>
      <c r="DL63" s="979"/>
      <c r="DM63" s="980"/>
      <c r="DN63" s="980"/>
      <c r="DO63" s="980"/>
      <c r="DP63" s="981"/>
      <c r="DQ63" s="979"/>
      <c r="DR63" s="980"/>
      <c r="DS63" s="980"/>
      <c r="DT63" s="980"/>
      <c r="DU63" s="981"/>
      <c r="DV63" s="982"/>
      <c r="DW63" s="983"/>
      <c r="DX63" s="983"/>
      <c r="DY63" s="983"/>
      <c r="DZ63" s="984"/>
      <c r="EA63" s="104"/>
    </row>
    <row r="64" spans="1:131" s="105" customFormat="1" ht="26.2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0">
        <v>58</v>
      </c>
      <c r="BR64" s="121"/>
      <c r="BS64" s="1004"/>
      <c r="BT64" s="1005"/>
      <c r="BU64" s="1005"/>
      <c r="BV64" s="1005"/>
      <c r="BW64" s="1005"/>
      <c r="BX64" s="1005"/>
      <c r="BY64" s="1005"/>
      <c r="BZ64" s="1005"/>
      <c r="CA64" s="1005"/>
      <c r="CB64" s="1005"/>
      <c r="CC64" s="1005"/>
      <c r="CD64" s="1005"/>
      <c r="CE64" s="1005"/>
      <c r="CF64" s="1005"/>
      <c r="CG64" s="1006"/>
      <c r="CH64" s="979"/>
      <c r="CI64" s="980"/>
      <c r="CJ64" s="980"/>
      <c r="CK64" s="980"/>
      <c r="CL64" s="981"/>
      <c r="CM64" s="979"/>
      <c r="CN64" s="980"/>
      <c r="CO64" s="980"/>
      <c r="CP64" s="980"/>
      <c r="CQ64" s="981"/>
      <c r="CR64" s="979"/>
      <c r="CS64" s="980"/>
      <c r="CT64" s="980"/>
      <c r="CU64" s="980"/>
      <c r="CV64" s="981"/>
      <c r="CW64" s="979"/>
      <c r="CX64" s="980"/>
      <c r="CY64" s="980"/>
      <c r="CZ64" s="980"/>
      <c r="DA64" s="981"/>
      <c r="DB64" s="979"/>
      <c r="DC64" s="980"/>
      <c r="DD64" s="980"/>
      <c r="DE64" s="980"/>
      <c r="DF64" s="981"/>
      <c r="DG64" s="979"/>
      <c r="DH64" s="980"/>
      <c r="DI64" s="980"/>
      <c r="DJ64" s="980"/>
      <c r="DK64" s="981"/>
      <c r="DL64" s="979"/>
      <c r="DM64" s="980"/>
      <c r="DN64" s="980"/>
      <c r="DO64" s="980"/>
      <c r="DP64" s="981"/>
      <c r="DQ64" s="979"/>
      <c r="DR64" s="980"/>
      <c r="DS64" s="980"/>
      <c r="DT64" s="980"/>
      <c r="DU64" s="981"/>
      <c r="DV64" s="982"/>
      <c r="DW64" s="983"/>
      <c r="DX64" s="983"/>
      <c r="DY64" s="983"/>
      <c r="DZ64" s="984"/>
      <c r="EA64" s="104"/>
    </row>
    <row r="65" spans="1:131" s="105" customFormat="1" ht="26.25" customHeight="1" thickBot="1">
      <c r="A65" s="110" t="s">
        <v>353</v>
      </c>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23"/>
      <c r="BF65" s="123"/>
      <c r="BG65" s="123"/>
      <c r="BH65" s="123"/>
      <c r="BI65" s="123"/>
      <c r="BJ65" s="123"/>
      <c r="BK65" s="123"/>
      <c r="BL65" s="123"/>
      <c r="BM65" s="123"/>
      <c r="BN65" s="123"/>
      <c r="BO65" s="123"/>
      <c r="BP65" s="123"/>
      <c r="BQ65" s="120">
        <v>59</v>
      </c>
      <c r="BR65" s="121"/>
      <c r="BS65" s="1004"/>
      <c r="BT65" s="1005"/>
      <c r="BU65" s="1005"/>
      <c r="BV65" s="1005"/>
      <c r="BW65" s="1005"/>
      <c r="BX65" s="1005"/>
      <c r="BY65" s="1005"/>
      <c r="BZ65" s="1005"/>
      <c r="CA65" s="1005"/>
      <c r="CB65" s="1005"/>
      <c r="CC65" s="1005"/>
      <c r="CD65" s="1005"/>
      <c r="CE65" s="1005"/>
      <c r="CF65" s="1005"/>
      <c r="CG65" s="1006"/>
      <c r="CH65" s="979"/>
      <c r="CI65" s="980"/>
      <c r="CJ65" s="980"/>
      <c r="CK65" s="980"/>
      <c r="CL65" s="981"/>
      <c r="CM65" s="979"/>
      <c r="CN65" s="980"/>
      <c r="CO65" s="980"/>
      <c r="CP65" s="980"/>
      <c r="CQ65" s="981"/>
      <c r="CR65" s="979"/>
      <c r="CS65" s="980"/>
      <c r="CT65" s="980"/>
      <c r="CU65" s="980"/>
      <c r="CV65" s="981"/>
      <c r="CW65" s="979"/>
      <c r="CX65" s="980"/>
      <c r="CY65" s="980"/>
      <c r="CZ65" s="980"/>
      <c r="DA65" s="981"/>
      <c r="DB65" s="979"/>
      <c r="DC65" s="980"/>
      <c r="DD65" s="980"/>
      <c r="DE65" s="980"/>
      <c r="DF65" s="981"/>
      <c r="DG65" s="979"/>
      <c r="DH65" s="980"/>
      <c r="DI65" s="980"/>
      <c r="DJ65" s="980"/>
      <c r="DK65" s="981"/>
      <c r="DL65" s="979"/>
      <c r="DM65" s="980"/>
      <c r="DN65" s="980"/>
      <c r="DO65" s="980"/>
      <c r="DP65" s="981"/>
      <c r="DQ65" s="979"/>
      <c r="DR65" s="980"/>
      <c r="DS65" s="980"/>
      <c r="DT65" s="980"/>
      <c r="DU65" s="981"/>
      <c r="DV65" s="982"/>
      <c r="DW65" s="983"/>
      <c r="DX65" s="983"/>
      <c r="DY65" s="983"/>
      <c r="DZ65" s="984"/>
      <c r="EA65" s="104"/>
    </row>
    <row r="66" spans="1:131" s="105" customFormat="1" ht="26.25" customHeight="1">
      <c r="A66" s="985" t="s">
        <v>354</v>
      </c>
      <c r="B66" s="986"/>
      <c r="C66" s="986"/>
      <c r="D66" s="986"/>
      <c r="E66" s="986"/>
      <c r="F66" s="986"/>
      <c r="G66" s="986"/>
      <c r="H66" s="986"/>
      <c r="I66" s="986"/>
      <c r="J66" s="986"/>
      <c r="K66" s="986"/>
      <c r="L66" s="986"/>
      <c r="M66" s="986"/>
      <c r="N66" s="986"/>
      <c r="O66" s="986"/>
      <c r="P66" s="987"/>
      <c r="Q66" s="991" t="s">
        <v>330</v>
      </c>
      <c r="R66" s="992"/>
      <c r="S66" s="992"/>
      <c r="T66" s="992"/>
      <c r="U66" s="993"/>
      <c r="V66" s="991" t="s">
        <v>331</v>
      </c>
      <c r="W66" s="992"/>
      <c r="X66" s="992"/>
      <c r="Y66" s="992"/>
      <c r="Z66" s="993"/>
      <c r="AA66" s="991" t="s">
        <v>332</v>
      </c>
      <c r="AB66" s="992"/>
      <c r="AC66" s="992"/>
      <c r="AD66" s="992"/>
      <c r="AE66" s="993"/>
      <c r="AF66" s="997" t="s">
        <v>333</v>
      </c>
      <c r="AG66" s="998"/>
      <c r="AH66" s="998"/>
      <c r="AI66" s="998"/>
      <c r="AJ66" s="999"/>
      <c r="AK66" s="991" t="s">
        <v>334</v>
      </c>
      <c r="AL66" s="986"/>
      <c r="AM66" s="986"/>
      <c r="AN66" s="986"/>
      <c r="AO66" s="987"/>
      <c r="AP66" s="991" t="s">
        <v>335</v>
      </c>
      <c r="AQ66" s="992"/>
      <c r="AR66" s="992"/>
      <c r="AS66" s="992"/>
      <c r="AT66" s="993"/>
      <c r="AU66" s="991" t="s">
        <v>355</v>
      </c>
      <c r="AV66" s="992"/>
      <c r="AW66" s="992"/>
      <c r="AX66" s="992"/>
      <c r="AY66" s="993"/>
      <c r="AZ66" s="991" t="s">
        <v>309</v>
      </c>
      <c r="BA66" s="992"/>
      <c r="BB66" s="992"/>
      <c r="BC66" s="992"/>
      <c r="BD66" s="1007"/>
      <c r="BE66" s="123"/>
      <c r="BF66" s="123"/>
      <c r="BG66" s="123"/>
      <c r="BH66" s="123"/>
      <c r="BI66" s="123"/>
      <c r="BJ66" s="123"/>
      <c r="BK66" s="123"/>
      <c r="BL66" s="123"/>
      <c r="BM66" s="123"/>
      <c r="BN66" s="123"/>
      <c r="BO66" s="123"/>
      <c r="BP66" s="123"/>
      <c r="BQ66" s="120">
        <v>60</v>
      </c>
      <c r="BR66" s="125"/>
      <c r="BS66" s="943"/>
      <c r="BT66" s="944"/>
      <c r="BU66" s="944"/>
      <c r="BV66" s="944"/>
      <c r="BW66" s="944"/>
      <c r="BX66" s="944"/>
      <c r="BY66" s="944"/>
      <c r="BZ66" s="944"/>
      <c r="CA66" s="944"/>
      <c r="CB66" s="944"/>
      <c r="CC66" s="944"/>
      <c r="CD66" s="944"/>
      <c r="CE66" s="944"/>
      <c r="CF66" s="944"/>
      <c r="CG66" s="945"/>
      <c r="CH66" s="946"/>
      <c r="CI66" s="947"/>
      <c r="CJ66" s="947"/>
      <c r="CK66" s="947"/>
      <c r="CL66" s="948"/>
      <c r="CM66" s="946"/>
      <c r="CN66" s="947"/>
      <c r="CO66" s="947"/>
      <c r="CP66" s="947"/>
      <c r="CQ66" s="948"/>
      <c r="CR66" s="946"/>
      <c r="CS66" s="947"/>
      <c r="CT66" s="947"/>
      <c r="CU66" s="947"/>
      <c r="CV66" s="948"/>
      <c r="CW66" s="946"/>
      <c r="CX66" s="947"/>
      <c r="CY66" s="947"/>
      <c r="CZ66" s="947"/>
      <c r="DA66" s="948"/>
      <c r="DB66" s="946"/>
      <c r="DC66" s="947"/>
      <c r="DD66" s="947"/>
      <c r="DE66" s="947"/>
      <c r="DF66" s="948"/>
      <c r="DG66" s="946"/>
      <c r="DH66" s="947"/>
      <c r="DI66" s="947"/>
      <c r="DJ66" s="947"/>
      <c r="DK66" s="948"/>
      <c r="DL66" s="946"/>
      <c r="DM66" s="947"/>
      <c r="DN66" s="947"/>
      <c r="DO66" s="947"/>
      <c r="DP66" s="948"/>
      <c r="DQ66" s="946"/>
      <c r="DR66" s="947"/>
      <c r="DS66" s="947"/>
      <c r="DT66" s="947"/>
      <c r="DU66" s="948"/>
      <c r="DV66" s="931"/>
      <c r="DW66" s="932"/>
      <c r="DX66" s="932"/>
      <c r="DY66" s="932"/>
      <c r="DZ66" s="933"/>
      <c r="EA66" s="104"/>
    </row>
    <row r="67" spans="1:131" s="105" customFormat="1" ht="26.25" customHeight="1" thickBot="1">
      <c r="A67" s="988"/>
      <c r="B67" s="989"/>
      <c r="C67" s="989"/>
      <c r="D67" s="989"/>
      <c r="E67" s="989"/>
      <c r="F67" s="989"/>
      <c r="G67" s="989"/>
      <c r="H67" s="989"/>
      <c r="I67" s="989"/>
      <c r="J67" s="989"/>
      <c r="K67" s="989"/>
      <c r="L67" s="989"/>
      <c r="M67" s="989"/>
      <c r="N67" s="989"/>
      <c r="O67" s="989"/>
      <c r="P67" s="990"/>
      <c r="Q67" s="994"/>
      <c r="R67" s="995"/>
      <c r="S67" s="995"/>
      <c r="T67" s="995"/>
      <c r="U67" s="996"/>
      <c r="V67" s="994"/>
      <c r="W67" s="995"/>
      <c r="X67" s="995"/>
      <c r="Y67" s="995"/>
      <c r="Z67" s="996"/>
      <c r="AA67" s="994"/>
      <c r="AB67" s="995"/>
      <c r="AC67" s="995"/>
      <c r="AD67" s="995"/>
      <c r="AE67" s="996"/>
      <c r="AF67" s="1000"/>
      <c r="AG67" s="1001"/>
      <c r="AH67" s="1001"/>
      <c r="AI67" s="1001"/>
      <c r="AJ67" s="1002"/>
      <c r="AK67" s="1003"/>
      <c r="AL67" s="989"/>
      <c r="AM67" s="989"/>
      <c r="AN67" s="989"/>
      <c r="AO67" s="990"/>
      <c r="AP67" s="994"/>
      <c r="AQ67" s="995"/>
      <c r="AR67" s="995"/>
      <c r="AS67" s="995"/>
      <c r="AT67" s="996"/>
      <c r="AU67" s="994"/>
      <c r="AV67" s="995"/>
      <c r="AW67" s="995"/>
      <c r="AX67" s="995"/>
      <c r="AY67" s="996"/>
      <c r="AZ67" s="994"/>
      <c r="BA67" s="995"/>
      <c r="BB67" s="995"/>
      <c r="BC67" s="995"/>
      <c r="BD67" s="1008"/>
      <c r="BE67" s="123"/>
      <c r="BF67" s="123"/>
      <c r="BG67" s="123"/>
      <c r="BH67" s="123"/>
      <c r="BI67" s="123"/>
      <c r="BJ67" s="123"/>
      <c r="BK67" s="123"/>
      <c r="BL67" s="123"/>
      <c r="BM67" s="123"/>
      <c r="BN67" s="123"/>
      <c r="BO67" s="123"/>
      <c r="BP67" s="123"/>
      <c r="BQ67" s="120">
        <v>61</v>
      </c>
      <c r="BR67" s="125"/>
      <c r="BS67" s="943"/>
      <c r="BT67" s="944"/>
      <c r="BU67" s="944"/>
      <c r="BV67" s="944"/>
      <c r="BW67" s="944"/>
      <c r="BX67" s="944"/>
      <c r="BY67" s="944"/>
      <c r="BZ67" s="944"/>
      <c r="CA67" s="944"/>
      <c r="CB67" s="944"/>
      <c r="CC67" s="944"/>
      <c r="CD67" s="944"/>
      <c r="CE67" s="944"/>
      <c r="CF67" s="944"/>
      <c r="CG67" s="945"/>
      <c r="CH67" s="946"/>
      <c r="CI67" s="947"/>
      <c r="CJ67" s="947"/>
      <c r="CK67" s="947"/>
      <c r="CL67" s="948"/>
      <c r="CM67" s="946"/>
      <c r="CN67" s="947"/>
      <c r="CO67" s="947"/>
      <c r="CP67" s="947"/>
      <c r="CQ67" s="948"/>
      <c r="CR67" s="946"/>
      <c r="CS67" s="947"/>
      <c r="CT67" s="947"/>
      <c r="CU67" s="947"/>
      <c r="CV67" s="948"/>
      <c r="CW67" s="946"/>
      <c r="CX67" s="947"/>
      <c r="CY67" s="947"/>
      <c r="CZ67" s="947"/>
      <c r="DA67" s="948"/>
      <c r="DB67" s="946"/>
      <c r="DC67" s="947"/>
      <c r="DD67" s="947"/>
      <c r="DE67" s="947"/>
      <c r="DF67" s="948"/>
      <c r="DG67" s="946"/>
      <c r="DH67" s="947"/>
      <c r="DI67" s="947"/>
      <c r="DJ67" s="947"/>
      <c r="DK67" s="948"/>
      <c r="DL67" s="946"/>
      <c r="DM67" s="947"/>
      <c r="DN67" s="947"/>
      <c r="DO67" s="947"/>
      <c r="DP67" s="948"/>
      <c r="DQ67" s="946"/>
      <c r="DR67" s="947"/>
      <c r="DS67" s="947"/>
      <c r="DT67" s="947"/>
      <c r="DU67" s="948"/>
      <c r="DV67" s="931"/>
      <c r="DW67" s="932"/>
      <c r="DX67" s="932"/>
      <c r="DY67" s="932"/>
      <c r="DZ67" s="933"/>
      <c r="EA67" s="104"/>
    </row>
    <row r="68" spans="1:131" s="105" customFormat="1" ht="26.25" customHeight="1" thickTop="1">
      <c r="A68" s="116">
        <v>1</v>
      </c>
      <c r="B68" s="975" t="s">
        <v>356</v>
      </c>
      <c r="C68" s="976"/>
      <c r="D68" s="976"/>
      <c r="E68" s="976"/>
      <c r="F68" s="976"/>
      <c r="G68" s="976"/>
      <c r="H68" s="976"/>
      <c r="I68" s="976"/>
      <c r="J68" s="976"/>
      <c r="K68" s="976"/>
      <c r="L68" s="976"/>
      <c r="M68" s="976"/>
      <c r="N68" s="976"/>
      <c r="O68" s="976"/>
      <c r="P68" s="977"/>
      <c r="Q68" s="978">
        <v>884</v>
      </c>
      <c r="R68" s="972"/>
      <c r="S68" s="972"/>
      <c r="T68" s="972"/>
      <c r="U68" s="972"/>
      <c r="V68" s="972">
        <v>822</v>
      </c>
      <c r="W68" s="972"/>
      <c r="X68" s="972"/>
      <c r="Y68" s="972"/>
      <c r="Z68" s="972"/>
      <c r="AA68" s="972">
        <v>62</v>
      </c>
      <c r="AB68" s="972"/>
      <c r="AC68" s="972"/>
      <c r="AD68" s="972"/>
      <c r="AE68" s="972"/>
      <c r="AF68" s="972">
        <v>62</v>
      </c>
      <c r="AG68" s="972"/>
      <c r="AH68" s="972"/>
      <c r="AI68" s="972"/>
      <c r="AJ68" s="972"/>
      <c r="AK68" s="972" t="s">
        <v>357</v>
      </c>
      <c r="AL68" s="972"/>
      <c r="AM68" s="972"/>
      <c r="AN68" s="972"/>
      <c r="AO68" s="972"/>
      <c r="AP68" s="972">
        <v>18</v>
      </c>
      <c r="AQ68" s="972"/>
      <c r="AR68" s="972"/>
      <c r="AS68" s="972"/>
      <c r="AT68" s="972"/>
      <c r="AU68" s="972">
        <v>0</v>
      </c>
      <c r="AV68" s="972"/>
      <c r="AW68" s="972"/>
      <c r="AX68" s="972"/>
      <c r="AY68" s="972"/>
      <c r="AZ68" s="973"/>
      <c r="BA68" s="973"/>
      <c r="BB68" s="973"/>
      <c r="BC68" s="973"/>
      <c r="BD68" s="974"/>
      <c r="BE68" s="123"/>
      <c r="BF68" s="123"/>
      <c r="BG68" s="123"/>
      <c r="BH68" s="123"/>
      <c r="BI68" s="123"/>
      <c r="BJ68" s="123"/>
      <c r="BK68" s="123"/>
      <c r="BL68" s="123"/>
      <c r="BM68" s="123"/>
      <c r="BN68" s="123"/>
      <c r="BO68" s="123"/>
      <c r="BP68" s="123"/>
      <c r="BQ68" s="120">
        <v>62</v>
      </c>
      <c r="BR68" s="125"/>
      <c r="BS68" s="943"/>
      <c r="BT68" s="944"/>
      <c r="BU68" s="944"/>
      <c r="BV68" s="944"/>
      <c r="BW68" s="944"/>
      <c r="BX68" s="944"/>
      <c r="BY68" s="944"/>
      <c r="BZ68" s="944"/>
      <c r="CA68" s="944"/>
      <c r="CB68" s="944"/>
      <c r="CC68" s="944"/>
      <c r="CD68" s="944"/>
      <c r="CE68" s="944"/>
      <c r="CF68" s="944"/>
      <c r="CG68" s="945"/>
      <c r="CH68" s="946"/>
      <c r="CI68" s="947"/>
      <c r="CJ68" s="947"/>
      <c r="CK68" s="947"/>
      <c r="CL68" s="948"/>
      <c r="CM68" s="946"/>
      <c r="CN68" s="947"/>
      <c r="CO68" s="947"/>
      <c r="CP68" s="947"/>
      <c r="CQ68" s="948"/>
      <c r="CR68" s="946"/>
      <c r="CS68" s="947"/>
      <c r="CT68" s="947"/>
      <c r="CU68" s="947"/>
      <c r="CV68" s="948"/>
      <c r="CW68" s="946"/>
      <c r="CX68" s="947"/>
      <c r="CY68" s="947"/>
      <c r="CZ68" s="947"/>
      <c r="DA68" s="948"/>
      <c r="DB68" s="946"/>
      <c r="DC68" s="947"/>
      <c r="DD68" s="947"/>
      <c r="DE68" s="947"/>
      <c r="DF68" s="948"/>
      <c r="DG68" s="946"/>
      <c r="DH68" s="947"/>
      <c r="DI68" s="947"/>
      <c r="DJ68" s="947"/>
      <c r="DK68" s="948"/>
      <c r="DL68" s="946"/>
      <c r="DM68" s="947"/>
      <c r="DN68" s="947"/>
      <c r="DO68" s="947"/>
      <c r="DP68" s="948"/>
      <c r="DQ68" s="946"/>
      <c r="DR68" s="947"/>
      <c r="DS68" s="947"/>
      <c r="DT68" s="947"/>
      <c r="DU68" s="948"/>
      <c r="DV68" s="931"/>
      <c r="DW68" s="932"/>
      <c r="DX68" s="932"/>
      <c r="DY68" s="932"/>
      <c r="DZ68" s="933"/>
      <c r="EA68" s="104"/>
    </row>
    <row r="69" spans="1:131" s="105" customFormat="1" ht="26.25" customHeight="1">
      <c r="A69" s="119">
        <v>2</v>
      </c>
      <c r="B69" s="964" t="s">
        <v>358</v>
      </c>
      <c r="C69" s="965"/>
      <c r="D69" s="965"/>
      <c r="E69" s="965"/>
      <c r="F69" s="965"/>
      <c r="G69" s="965"/>
      <c r="H69" s="965"/>
      <c r="I69" s="965"/>
      <c r="J69" s="965"/>
      <c r="K69" s="965"/>
      <c r="L69" s="965"/>
      <c r="M69" s="965"/>
      <c r="N69" s="965"/>
      <c r="O69" s="965"/>
      <c r="P69" s="966"/>
      <c r="Q69" s="967">
        <v>235</v>
      </c>
      <c r="R69" s="961"/>
      <c r="S69" s="961"/>
      <c r="T69" s="961"/>
      <c r="U69" s="961"/>
      <c r="V69" s="961">
        <v>221</v>
      </c>
      <c r="W69" s="961"/>
      <c r="X69" s="961"/>
      <c r="Y69" s="961"/>
      <c r="Z69" s="961"/>
      <c r="AA69" s="961">
        <v>14</v>
      </c>
      <c r="AB69" s="961"/>
      <c r="AC69" s="961"/>
      <c r="AD69" s="961"/>
      <c r="AE69" s="961"/>
      <c r="AF69" s="961">
        <v>14</v>
      </c>
      <c r="AG69" s="961"/>
      <c r="AH69" s="961"/>
      <c r="AI69" s="961"/>
      <c r="AJ69" s="961"/>
      <c r="AK69" s="961" t="s">
        <v>357</v>
      </c>
      <c r="AL69" s="961"/>
      <c r="AM69" s="961"/>
      <c r="AN69" s="961"/>
      <c r="AO69" s="961"/>
      <c r="AP69" s="961" t="s">
        <v>357</v>
      </c>
      <c r="AQ69" s="961"/>
      <c r="AR69" s="961"/>
      <c r="AS69" s="961"/>
      <c r="AT69" s="961"/>
      <c r="AU69" s="961" t="s">
        <v>357</v>
      </c>
      <c r="AV69" s="961"/>
      <c r="AW69" s="961"/>
      <c r="AX69" s="961"/>
      <c r="AY69" s="961"/>
      <c r="AZ69" s="962"/>
      <c r="BA69" s="962"/>
      <c r="BB69" s="962"/>
      <c r="BC69" s="962"/>
      <c r="BD69" s="963"/>
      <c r="BE69" s="123"/>
      <c r="BF69" s="123"/>
      <c r="BG69" s="123"/>
      <c r="BH69" s="123"/>
      <c r="BI69" s="123"/>
      <c r="BJ69" s="123"/>
      <c r="BK69" s="123"/>
      <c r="BL69" s="123"/>
      <c r="BM69" s="123"/>
      <c r="BN69" s="123"/>
      <c r="BO69" s="123"/>
      <c r="BP69" s="123"/>
      <c r="BQ69" s="120">
        <v>63</v>
      </c>
      <c r="BR69" s="125"/>
      <c r="BS69" s="943"/>
      <c r="BT69" s="944"/>
      <c r="BU69" s="944"/>
      <c r="BV69" s="944"/>
      <c r="BW69" s="944"/>
      <c r="BX69" s="944"/>
      <c r="BY69" s="944"/>
      <c r="BZ69" s="944"/>
      <c r="CA69" s="944"/>
      <c r="CB69" s="944"/>
      <c r="CC69" s="944"/>
      <c r="CD69" s="944"/>
      <c r="CE69" s="944"/>
      <c r="CF69" s="944"/>
      <c r="CG69" s="945"/>
      <c r="CH69" s="946"/>
      <c r="CI69" s="947"/>
      <c r="CJ69" s="947"/>
      <c r="CK69" s="947"/>
      <c r="CL69" s="948"/>
      <c r="CM69" s="946"/>
      <c r="CN69" s="947"/>
      <c r="CO69" s="947"/>
      <c r="CP69" s="947"/>
      <c r="CQ69" s="948"/>
      <c r="CR69" s="946"/>
      <c r="CS69" s="947"/>
      <c r="CT69" s="947"/>
      <c r="CU69" s="947"/>
      <c r="CV69" s="948"/>
      <c r="CW69" s="946"/>
      <c r="CX69" s="947"/>
      <c r="CY69" s="947"/>
      <c r="CZ69" s="947"/>
      <c r="DA69" s="948"/>
      <c r="DB69" s="946"/>
      <c r="DC69" s="947"/>
      <c r="DD69" s="947"/>
      <c r="DE69" s="947"/>
      <c r="DF69" s="948"/>
      <c r="DG69" s="946"/>
      <c r="DH69" s="947"/>
      <c r="DI69" s="947"/>
      <c r="DJ69" s="947"/>
      <c r="DK69" s="948"/>
      <c r="DL69" s="946"/>
      <c r="DM69" s="947"/>
      <c r="DN69" s="947"/>
      <c r="DO69" s="947"/>
      <c r="DP69" s="948"/>
      <c r="DQ69" s="946"/>
      <c r="DR69" s="947"/>
      <c r="DS69" s="947"/>
      <c r="DT69" s="947"/>
      <c r="DU69" s="948"/>
      <c r="DV69" s="931"/>
      <c r="DW69" s="932"/>
      <c r="DX69" s="932"/>
      <c r="DY69" s="932"/>
      <c r="DZ69" s="933"/>
      <c r="EA69" s="104"/>
    </row>
    <row r="70" spans="1:131" s="105" customFormat="1" ht="26.25" customHeight="1">
      <c r="A70" s="119">
        <v>3</v>
      </c>
      <c r="B70" s="964" t="s">
        <v>359</v>
      </c>
      <c r="C70" s="965"/>
      <c r="D70" s="965"/>
      <c r="E70" s="965"/>
      <c r="F70" s="965"/>
      <c r="G70" s="965"/>
      <c r="H70" s="965"/>
      <c r="I70" s="965"/>
      <c r="J70" s="965"/>
      <c r="K70" s="965"/>
      <c r="L70" s="965"/>
      <c r="M70" s="965"/>
      <c r="N70" s="965"/>
      <c r="O70" s="965"/>
      <c r="P70" s="966"/>
      <c r="Q70" s="967">
        <v>14254</v>
      </c>
      <c r="R70" s="961"/>
      <c r="S70" s="961"/>
      <c r="T70" s="961"/>
      <c r="U70" s="961"/>
      <c r="V70" s="961">
        <v>12809</v>
      </c>
      <c r="W70" s="961"/>
      <c r="X70" s="961"/>
      <c r="Y70" s="961"/>
      <c r="Z70" s="961"/>
      <c r="AA70" s="961">
        <v>1445</v>
      </c>
      <c r="AB70" s="961"/>
      <c r="AC70" s="961"/>
      <c r="AD70" s="961"/>
      <c r="AE70" s="961"/>
      <c r="AF70" s="961">
        <v>1445</v>
      </c>
      <c r="AG70" s="961"/>
      <c r="AH70" s="961"/>
      <c r="AI70" s="961"/>
      <c r="AJ70" s="961"/>
      <c r="AK70" s="961">
        <v>310</v>
      </c>
      <c r="AL70" s="961"/>
      <c r="AM70" s="961"/>
      <c r="AN70" s="961"/>
      <c r="AO70" s="961"/>
      <c r="AP70" s="961" t="s">
        <v>357</v>
      </c>
      <c r="AQ70" s="961"/>
      <c r="AR70" s="961"/>
      <c r="AS70" s="961"/>
      <c r="AT70" s="961"/>
      <c r="AU70" s="961" t="s">
        <v>357</v>
      </c>
      <c r="AV70" s="961"/>
      <c r="AW70" s="961"/>
      <c r="AX70" s="961"/>
      <c r="AY70" s="961"/>
      <c r="AZ70" s="962"/>
      <c r="BA70" s="962"/>
      <c r="BB70" s="962"/>
      <c r="BC70" s="962"/>
      <c r="BD70" s="963"/>
      <c r="BE70" s="123"/>
      <c r="BF70" s="123"/>
      <c r="BG70" s="123"/>
      <c r="BH70" s="123"/>
      <c r="BI70" s="123"/>
      <c r="BJ70" s="123"/>
      <c r="BK70" s="123"/>
      <c r="BL70" s="123"/>
      <c r="BM70" s="123"/>
      <c r="BN70" s="123"/>
      <c r="BO70" s="123"/>
      <c r="BP70" s="123"/>
      <c r="BQ70" s="120">
        <v>64</v>
      </c>
      <c r="BR70" s="125"/>
      <c r="BS70" s="943"/>
      <c r="BT70" s="944"/>
      <c r="BU70" s="944"/>
      <c r="BV70" s="944"/>
      <c r="BW70" s="944"/>
      <c r="BX70" s="944"/>
      <c r="BY70" s="944"/>
      <c r="BZ70" s="944"/>
      <c r="CA70" s="944"/>
      <c r="CB70" s="944"/>
      <c r="CC70" s="944"/>
      <c r="CD70" s="944"/>
      <c r="CE70" s="944"/>
      <c r="CF70" s="944"/>
      <c r="CG70" s="945"/>
      <c r="CH70" s="946"/>
      <c r="CI70" s="947"/>
      <c r="CJ70" s="947"/>
      <c r="CK70" s="947"/>
      <c r="CL70" s="948"/>
      <c r="CM70" s="946"/>
      <c r="CN70" s="947"/>
      <c r="CO70" s="947"/>
      <c r="CP70" s="947"/>
      <c r="CQ70" s="948"/>
      <c r="CR70" s="946"/>
      <c r="CS70" s="947"/>
      <c r="CT70" s="947"/>
      <c r="CU70" s="947"/>
      <c r="CV70" s="948"/>
      <c r="CW70" s="946"/>
      <c r="CX70" s="947"/>
      <c r="CY70" s="947"/>
      <c r="CZ70" s="947"/>
      <c r="DA70" s="948"/>
      <c r="DB70" s="946"/>
      <c r="DC70" s="947"/>
      <c r="DD70" s="947"/>
      <c r="DE70" s="947"/>
      <c r="DF70" s="948"/>
      <c r="DG70" s="946"/>
      <c r="DH70" s="947"/>
      <c r="DI70" s="947"/>
      <c r="DJ70" s="947"/>
      <c r="DK70" s="948"/>
      <c r="DL70" s="946"/>
      <c r="DM70" s="947"/>
      <c r="DN70" s="947"/>
      <c r="DO70" s="947"/>
      <c r="DP70" s="948"/>
      <c r="DQ70" s="946"/>
      <c r="DR70" s="947"/>
      <c r="DS70" s="947"/>
      <c r="DT70" s="947"/>
      <c r="DU70" s="948"/>
      <c r="DV70" s="931"/>
      <c r="DW70" s="932"/>
      <c r="DX70" s="932"/>
      <c r="DY70" s="932"/>
      <c r="DZ70" s="933"/>
      <c r="EA70" s="104"/>
    </row>
    <row r="71" spans="1:131" s="105" customFormat="1" ht="26.25" customHeight="1">
      <c r="A71" s="119">
        <v>4</v>
      </c>
      <c r="B71" s="964" t="s">
        <v>360</v>
      </c>
      <c r="C71" s="965"/>
      <c r="D71" s="965"/>
      <c r="E71" s="965"/>
      <c r="F71" s="965"/>
      <c r="G71" s="965"/>
      <c r="H71" s="965"/>
      <c r="I71" s="965"/>
      <c r="J71" s="965"/>
      <c r="K71" s="965"/>
      <c r="L71" s="965"/>
      <c r="M71" s="965"/>
      <c r="N71" s="965"/>
      <c r="O71" s="965"/>
      <c r="P71" s="966"/>
      <c r="Q71" s="967">
        <v>1973</v>
      </c>
      <c r="R71" s="961"/>
      <c r="S71" s="961"/>
      <c r="T71" s="961"/>
      <c r="U71" s="961"/>
      <c r="V71" s="961">
        <v>1969</v>
      </c>
      <c r="W71" s="961"/>
      <c r="X71" s="961"/>
      <c r="Y71" s="961"/>
      <c r="Z71" s="961"/>
      <c r="AA71" s="961">
        <v>4</v>
      </c>
      <c r="AB71" s="961"/>
      <c r="AC71" s="961"/>
      <c r="AD71" s="961"/>
      <c r="AE71" s="961"/>
      <c r="AF71" s="961">
        <v>4</v>
      </c>
      <c r="AG71" s="961"/>
      <c r="AH71" s="961"/>
      <c r="AI71" s="961"/>
      <c r="AJ71" s="961"/>
      <c r="AK71" s="961">
        <v>0</v>
      </c>
      <c r="AL71" s="961"/>
      <c r="AM71" s="961"/>
      <c r="AN71" s="961"/>
      <c r="AO71" s="961"/>
      <c r="AP71" s="961" t="s">
        <v>357</v>
      </c>
      <c r="AQ71" s="961"/>
      <c r="AR71" s="961"/>
      <c r="AS71" s="961"/>
      <c r="AT71" s="961"/>
      <c r="AU71" s="961" t="s">
        <v>357</v>
      </c>
      <c r="AV71" s="961"/>
      <c r="AW71" s="961"/>
      <c r="AX71" s="961"/>
      <c r="AY71" s="961"/>
      <c r="AZ71" s="962"/>
      <c r="BA71" s="962"/>
      <c r="BB71" s="962"/>
      <c r="BC71" s="962"/>
      <c r="BD71" s="963"/>
      <c r="BE71" s="123"/>
      <c r="BF71" s="123"/>
      <c r="BG71" s="123"/>
      <c r="BH71" s="123"/>
      <c r="BI71" s="123"/>
      <c r="BJ71" s="123"/>
      <c r="BK71" s="123"/>
      <c r="BL71" s="123"/>
      <c r="BM71" s="123"/>
      <c r="BN71" s="123"/>
      <c r="BO71" s="123"/>
      <c r="BP71" s="123"/>
      <c r="BQ71" s="120">
        <v>65</v>
      </c>
      <c r="BR71" s="125"/>
      <c r="BS71" s="943"/>
      <c r="BT71" s="944"/>
      <c r="BU71" s="944"/>
      <c r="BV71" s="944"/>
      <c r="BW71" s="944"/>
      <c r="BX71" s="944"/>
      <c r="BY71" s="944"/>
      <c r="BZ71" s="944"/>
      <c r="CA71" s="944"/>
      <c r="CB71" s="944"/>
      <c r="CC71" s="944"/>
      <c r="CD71" s="944"/>
      <c r="CE71" s="944"/>
      <c r="CF71" s="944"/>
      <c r="CG71" s="945"/>
      <c r="CH71" s="946"/>
      <c r="CI71" s="947"/>
      <c r="CJ71" s="947"/>
      <c r="CK71" s="947"/>
      <c r="CL71" s="948"/>
      <c r="CM71" s="946"/>
      <c r="CN71" s="947"/>
      <c r="CO71" s="947"/>
      <c r="CP71" s="947"/>
      <c r="CQ71" s="948"/>
      <c r="CR71" s="946"/>
      <c r="CS71" s="947"/>
      <c r="CT71" s="947"/>
      <c r="CU71" s="947"/>
      <c r="CV71" s="948"/>
      <c r="CW71" s="946"/>
      <c r="CX71" s="947"/>
      <c r="CY71" s="947"/>
      <c r="CZ71" s="947"/>
      <c r="DA71" s="948"/>
      <c r="DB71" s="946"/>
      <c r="DC71" s="947"/>
      <c r="DD71" s="947"/>
      <c r="DE71" s="947"/>
      <c r="DF71" s="948"/>
      <c r="DG71" s="946"/>
      <c r="DH71" s="947"/>
      <c r="DI71" s="947"/>
      <c r="DJ71" s="947"/>
      <c r="DK71" s="948"/>
      <c r="DL71" s="946"/>
      <c r="DM71" s="947"/>
      <c r="DN71" s="947"/>
      <c r="DO71" s="947"/>
      <c r="DP71" s="948"/>
      <c r="DQ71" s="946"/>
      <c r="DR71" s="947"/>
      <c r="DS71" s="947"/>
      <c r="DT71" s="947"/>
      <c r="DU71" s="948"/>
      <c r="DV71" s="931"/>
      <c r="DW71" s="932"/>
      <c r="DX71" s="932"/>
      <c r="DY71" s="932"/>
      <c r="DZ71" s="933"/>
      <c r="EA71" s="104"/>
    </row>
    <row r="72" spans="1:131" s="105" customFormat="1" ht="26.25" customHeight="1">
      <c r="A72" s="119">
        <v>5</v>
      </c>
      <c r="B72" s="964" t="s">
        <v>361</v>
      </c>
      <c r="C72" s="965"/>
      <c r="D72" s="965"/>
      <c r="E72" s="965"/>
      <c r="F72" s="965"/>
      <c r="G72" s="965"/>
      <c r="H72" s="965"/>
      <c r="I72" s="965"/>
      <c r="J72" s="965"/>
      <c r="K72" s="965"/>
      <c r="L72" s="965"/>
      <c r="M72" s="965"/>
      <c r="N72" s="965"/>
      <c r="O72" s="965"/>
      <c r="P72" s="966"/>
      <c r="Q72" s="967">
        <v>277097</v>
      </c>
      <c r="R72" s="961"/>
      <c r="S72" s="961"/>
      <c r="T72" s="961"/>
      <c r="U72" s="961"/>
      <c r="V72" s="961">
        <v>265172</v>
      </c>
      <c r="W72" s="961"/>
      <c r="X72" s="961"/>
      <c r="Y72" s="961"/>
      <c r="Z72" s="961"/>
      <c r="AA72" s="961">
        <v>11924</v>
      </c>
      <c r="AB72" s="961"/>
      <c r="AC72" s="961"/>
      <c r="AD72" s="961"/>
      <c r="AE72" s="961"/>
      <c r="AF72" s="961">
        <v>11924</v>
      </c>
      <c r="AG72" s="961"/>
      <c r="AH72" s="961"/>
      <c r="AI72" s="961"/>
      <c r="AJ72" s="961"/>
      <c r="AK72" s="961">
        <v>1891</v>
      </c>
      <c r="AL72" s="961"/>
      <c r="AM72" s="961"/>
      <c r="AN72" s="961"/>
      <c r="AO72" s="961"/>
      <c r="AP72" s="961" t="s">
        <v>357</v>
      </c>
      <c r="AQ72" s="961"/>
      <c r="AR72" s="961"/>
      <c r="AS72" s="961"/>
      <c r="AT72" s="961"/>
      <c r="AU72" s="961" t="s">
        <v>357</v>
      </c>
      <c r="AV72" s="961"/>
      <c r="AW72" s="961"/>
      <c r="AX72" s="961"/>
      <c r="AY72" s="961"/>
      <c r="AZ72" s="962"/>
      <c r="BA72" s="962"/>
      <c r="BB72" s="962"/>
      <c r="BC72" s="962"/>
      <c r="BD72" s="963"/>
      <c r="BE72" s="123"/>
      <c r="BF72" s="123"/>
      <c r="BG72" s="123"/>
      <c r="BH72" s="123"/>
      <c r="BI72" s="123"/>
      <c r="BJ72" s="123"/>
      <c r="BK72" s="123"/>
      <c r="BL72" s="123"/>
      <c r="BM72" s="123"/>
      <c r="BN72" s="123"/>
      <c r="BO72" s="123"/>
      <c r="BP72" s="123"/>
      <c r="BQ72" s="120">
        <v>66</v>
      </c>
      <c r="BR72" s="125"/>
      <c r="BS72" s="943"/>
      <c r="BT72" s="944"/>
      <c r="BU72" s="944"/>
      <c r="BV72" s="944"/>
      <c r="BW72" s="944"/>
      <c r="BX72" s="944"/>
      <c r="BY72" s="944"/>
      <c r="BZ72" s="944"/>
      <c r="CA72" s="944"/>
      <c r="CB72" s="944"/>
      <c r="CC72" s="944"/>
      <c r="CD72" s="944"/>
      <c r="CE72" s="944"/>
      <c r="CF72" s="944"/>
      <c r="CG72" s="945"/>
      <c r="CH72" s="946"/>
      <c r="CI72" s="947"/>
      <c r="CJ72" s="947"/>
      <c r="CK72" s="947"/>
      <c r="CL72" s="948"/>
      <c r="CM72" s="946"/>
      <c r="CN72" s="947"/>
      <c r="CO72" s="947"/>
      <c r="CP72" s="947"/>
      <c r="CQ72" s="948"/>
      <c r="CR72" s="946"/>
      <c r="CS72" s="947"/>
      <c r="CT72" s="947"/>
      <c r="CU72" s="947"/>
      <c r="CV72" s="948"/>
      <c r="CW72" s="946"/>
      <c r="CX72" s="947"/>
      <c r="CY72" s="947"/>
      <c r="CZ72" s="947"/>
      <c r="DA72" s="948"/>
      <c r="DB72" s="946"/>
      <c r="DC72" s="947"/>
      <c r="DD72" s="947"/>
      <c r="DE72" s="947"/>
      <c r="DF72" s="948"/>
      <c r="DG72" s="946"/>
      <c r="DH72" s="947"/>
      <c r="DI72" s="947"/>
      <c r="DJ72" s="947"/>
      <c r="DK72" s="948"/>
      <c r="DL72" s="946"/>
      <c r="DM72" s="947"/>
      <c r="DN72" s="947"/>
      <c r="DO72" s="947"/>
      <c r="DP72" s="948"/>
      <c r="DQ72" s="946"/>
      <c r="DR72" s="947"/>
      <c r="DS72" s="947"/>
      <c r="DT72" s="947"/>
      <c r="DU72" s="948"/>
      <c r="DV72" s="931"/>
      <c r="DW72" s="932"/>
      <c r="DX72" s="932"/>
      <c r="DY72" s="932"/>
      <c r="DZ72" s="933"/>
      <c r="EA72" s="104"/>
    </row>
    <row r="73" spans="1:131" s="105" customFormat="1" ht="26.25" customHeight="1">
      <c r="A73" s="119">
        <v>6</v>
      </c>
      <c r="B73" s="964" t="s">
        <v>362</v>
      </c>
      <c r="C73" s="965"/>
      <c r="D73" s="965"/>
      <c r="E73" s="965"/>
      <c r="F73" s="965"/>
      <c r="G73" s="965"/>
      <c r="H73" s="965"/>
      <c r="I73" s="965"/>
      <c r="J73" s="965"/>
      <c r="K73" s="965"/>
      <c r="L73" s="965"/>
      <c r="M73" s="965"/>
      <c r="N73" s="965"/>
      <c r="O73" s="965"/>
      <c r="P73" s="966"/>
      <c r="Q73" s="967">
        <v>1576</v>
      </c>
      <c r="R73" s="961"/>
      <c r="S73" s="961"/>
      <c r="T73" s="961"/>
      <c r="U73" s="961"/>
      <c r="V73" s="961">
        <v>1555</v>
      </c>
      <c r="W73" s="961"/>
      <c r="X73" s="961"/>
      <c r="Y73" s="961"/>
      <c r="Z73" s="961"/>
      <c r="AA73" s="961">
        <v>21</v>
      </c>
      <c r="AB73" s="961"/>
      <c r="AC73" s="961"/>
      <c r="AD73" s="961"/>
      <c r="AE73" s="961"/>
      <c r="AF73" s="961">
        <v>21</v>
      </c>
      <c r="AG73" s="961"/>
      <c r="AH73" s="961"/>
      <c r="AI73" s="961"/>
      <c r="AJ73" s="961"/>
      <c r="AK73" s="961">
        <v>4</v>
      </c>
      <c r="AL73" s="961"/>
      <c r="AM73" s="961"/>
      <c r="AN73" s="961"/>
      <c r="AO73" s="961"/>
      <c r="AP73" s="961">
        <v>2477</v>
      </c>
      <c r="AQ73" s="961"/>
      <c r="AR73" s="961"/>
      <c r="AS73" s="961"/>
      <c r="AT73" s="961"/>
      <c r="AU73" s="961">
        <v>0</v>
      </c>
      <c r="AV73" s="961"/>
      <c r="AW73" s="961"/>
      <c r="AX73" s="961"/>
      <c r="AY73" s="961"/>
      <c r="AZ73" s="962"/>
      <c r="BA73" s="962"/>
      <c r="BB73" s="962"/>
      <c r="BC73" s="962"/>
      <c r="BD73" s="963"/>
      <c r="BE73" s="123"/>
      <c r="BF73" s="123"/>
      <c r="BG73" s="123"/>
      <c r="BH73" s="123"/>
      <c r="BI73" s="123"/>
      <c r="BJ73" s="123"/>
      <c r="BK73" s="123"/>
      <c r="BL73" s="123"/>
      <c r="BM73" s="123"/>
      <c r="BN73" s="123"/>
      <c r="BO73" s="123"/>
      <c r="BP73" s="123"/>
      <c r="BQ73" s="120">
        <v>67</v>
      </c>
      <c r="BR73" s="125"/>
      <c r="BS73" s="943"/>
      <c r="BT73" s="944"/>
      <c r="BU73" s="944"/>
      <c r="BV73" s="944"/>
      <c r="BW73" s="944"/>
      <c r="BX73" s="944"/>
      <c r="BY73" s="944"/>
      <c r="BZ73" s="944"/>
      <c r="CA73" s="944"/>
      <c r="CB73" s="944"/>
      <c r="CC73" s="944"/>
      <c r="CD73" s="944"/>
      <c r="CE73" s="944"/>
      <c r="CF73" s="944"/>
      <c r="CG73" s="945"/>
      <c r="CH73" s="946"/>
      <c r="CI73" s="947"/>
      <c r="CJ73" s="947"/>
      <c r="CK73" s="947"/>
      <c r="CL73" s="948"/>
      <c r="CM73" s="946"/>
      <c r="CN73" s="947"/>
      <c r="CO73" s="947"/>
      <c r="CP73" s="947"/>
      <c r="CQ73" s="948"/>
      <c r="CR73" s="946"/>
      <c r="CS73" s="947"/>
      <c r="CT73" s="947"/>
      <c r="CU73" s="947"/>
      <c r="CV73" s="948"/>
      <c r="CW73" s="946"/>
      <c r="CX73" s="947"/>
      <c r="CY73" s="947"/>
      <c r="CZ73" s="947"/>
      <c r="DA73" s="948"/>
      <c r="DB73" s="946"/>
      <c r="DC73" s="947"/>
      <c r="DD73" s="947"/>
      <c r="DE73" s="947"/>
      <c r="DF73" s="948"/>
      <c r="DG73" s="946"/>
      <c r="DH73" s="947"/>
      <c r="DI73" s="947"/>
      <c r="DJ73" s="947"/>
      <c r="DK73" s="948"/>
      <c r="DL73" s="946"/>
      <c r="DM73" s="947"/>
      <c r="DN73" s="947"/>
      <c r="DO73" s="947"/>
      <c r="DP73" s="948"/>
      <c r="DQ73" s="946"/>
      <c r="DR73" s="947"/>
      <c r="DS73" s="947"/>
      <c r="DT73" s="947"/>
      <c r="DU73" s="948"/>
      <c r="DV73" s="931"/>
      <c r="DW73" s="932"/>
      <c r="DX73" s="932"/>
      <c r="DY73" s="932"/>
      <c r="DZ73" s="933"/>
      <c r="EA73" s="104"/>
    </row>
    <row r="74" spans="1:131" s="105" customFormat="1" ht="26.25" customHeight="1">
      <c r="A74" s="119">
        <v>7</v>
      </c>
      <c r="B74" s="964"/>
      <c r="C74" s="965"/>
      <c r="D74" s="965"/>
      <c r="E74" s="965"/>
      <c r="F74" s="965"/>
      <c r="G74" s="965"/>
      <c r="H74" s="965"/>
      <c r="I74" s="965"/>
      <c r="J74" s="965"/>
      <c r="K74" s="965"/>
      <c r="L74" s="965"/>
      <c r="M74" s="965"/>
      <c r="N74" s="965"/>
      <c r="O74" s="965"/>
      <c r="P74" s="966"/>
      <c r="Q74" s="967"/>
      <c r="R74" s="961"/>
      <c r="S74" s="961"/>
      <c r="T74" s="961"/>
      <c r="U74" s="961"/>
      <c r="V74" s="961"/>
      <c r="W74" s="961"/>
      <c r="X74" s="961"/>
      <c r="Y74" s="961"/>
      <c r="Z74" s="961"/>
      <c r="AA74" s="961"/>
      <c r="AB74" s="961"/>
      <c r="AC74" s="961"/>
      <c r="AD74" s="961"/>
      <c r="AE74" s="961"/>
      <c r="AF74" s="961"/>
      <c r="AG74" s="961"/>
      <c r="AH74" s="961"/>
      <c r="AI74" s="961"/>
      <c r="AJ74" s="961"/>
      <c r="AK74" s="961"/>
      <c r="AL74" s="961"/>
      <c r="AM74" s="961"/>
      <c r="AN74" s="961"/>
      <c r="AO74" s="961"/>
      <c r="AP74" s="961"/>
      <c r="AQ74" s="961"/>
      <c r="AR74" s="961"/>
      <c r="AS74" s="961"/>
      <c r="AT74" s="961"/>
      <c r="AU74" s="961"/>
      <c r="AV74" s="961"/>
      <c r="AW74" s="961"/>
      <c r="AX74" s="961"/>
      <c r="AY74" s="961"/>
      <c r="AZ74" s="962"/>
      <c r="BA74" s="962"/>
      <c r="BB74" s="962"/>
      <c r="BC74" s="962"/>
      <c r="BD74" s="963"/>
      <c r="BE74" s="123"/>
      <c r="BF74" s="123"/>
      <c r="BG74" s="123"/>
      <c r="BH74" s="123"/>
      <c r="BI74" s="123"/>
      <c r="BJ74" s="123"/>
      <c r="BK74" s="123"/>
      <c r="BL74" s="123"/>
      <c r="BM74" s="123"/>
      <c r="BN74" s="123"/>
      <c r="BO74" s="123"/>
      <c r="BP74" s="123"/>
      <c r="BQ74" s="120">
        <v>68</v>
      </c>
      <c r="BR74" s="125"/>
      <c r="BS74" s="943"/>
      <c r="BT74" s="944"/>
      <c r="BU74" s="944"/>
      <c r="BV74" s="944"/>
      <c r="BW74" s="944"/>
      <c r="BX74" s="944"/>
      <c r="BY74" s="944"/>
      <c r="BZ74" s="944"/>
      <c r="CA74" s="944"/>
      <c r="CB74" s="944"/>
      <c r="CC74" s="944"/>
      <c r="CD74" s="944"/>
      <c r="CE74" s="944"/>
      <c r="CF74" s="944"/>
      <c r="CG74" s="945"/>
      <c r="CH74" s="946"/>
      <c r="CI74" s="947"/>
      <c r="CJ74" s="947"/>
      <c r="CK74" s="947"/>
      <c r="CL74" s="948"/>
      <c r="CM74" s="946"/>
      <c r="CN74" s="947"/>
      <c r="CO74" s="947"/>
      <c r="CP74" s="947"/>
      <c r="CQ74" s="948"/>
      <c r="CR74" s="946"/>
      <c r="CS74" s="947"/>
      <c r="CT74" s="947"/>
      <c r="CU74" s="947"/>
      <c r="CV74" s="948"/>
      <c r="CW74" s="946"/>
      <c r="CX74" s="947"/>
      <c r="CY74" s="947"/>
      <c r="CZ74" s="947"/>
      <c r="DA74" s="948"/>
      <c r="DB74" s="946"/>
      <c r="DC74" s="947"/>
      <c r="DD74" s="947"/>
      <c r="DE74" s="947"/>
      <c r="DF74" s="948"/>
      <c r="DG74" s="946"/>
      <c r="DH74" s="947"/>
      <c r="DI74" s="947"/>
      <c r="DJ74" s="947"/>
      <c r="DK74" s="948"/>
      <c r="DL74" s="946"/>
      <c r="DM74" s="947"/>
      <c r="DN74" s="947"/>
      <c r="DO74" s="947"/>
      <c r="DP74" s="948"/>
      <c r="DQ74" s="946"/>
      <c r="DR74" s="947"/>
      <c r="DS74" s="947"/>
      <c r="DT74" s="947"/>
      <c r="DU74" s="948"/>
      <c r="DV74" s="931"/>
      <c r="DW74" s="932"/>
      <c r="DX74" s="932"/>
      <c r="DY74" s="932"/>
      <c r="DZ74" s="933"/>
      <c r="EA74" s="104"/>
    </row>
    <row r="75" spans="1:131" s="105" customFormat="1" ht="26.25" customHeight="1">
      <c r="A75" s="119">
        <v>8</v>
      </c>
      <c r="B75" s="964"/>
      <c r="C75" s="965"/>
      <c r="D75" s="965"/>
      <c r="E75" s="965"/>
      <c r="F75" s="965"/>
      <c r="G75" s="965"/>
      <c r="H75" s="965"/>
      <c r="I75" s="965"/>
      <c r="J75" s="965"/>
      <c r="K75" s="965"/>
      <c r="L75" s="965"/>
      <c r="M75" s="965"/>
      <c r="N75" s="965"/>
      <c r="O75" s="965"/>
      <c r="P75" s="966"/>
      <c r="Q75" s="968"/>
      <c r="R75" s="969"/>
      <c r="S75" s="969"/>
      <c r="T75" s="969"/>
      <c r="U75" s="970"/>
      <c r="V75" s="971"/>
      <c r="W75" s="969"/>
      <c r="X75" s="969"/>
      <c r="Y75" s="969"/>
      <c r="Z75" s="970"/>
      <c r="AA75" s="971"/>
      <c r="AB75" s="969"/>
      <c r="AC75" s="969"/>
      <c r="AD75" s="969"/>
      <c r="AE75" s="970"/>
      <c r="AF75" s="971"/>
      <c r="AG75" s="969"/>
      <c r="AH75" s="969"/>
      <c r="AI75" s="969"/>
      <c r="AJ75" s="970"/>
      <c r="AK75" s="971"/>
      <c r="AL75" s="969"/>
      <c r="AM75" s="969"/>
      <c r="AN75" s="969"/>
      <c r="AO75" s="970"/>
      <c r="AP75" s="971"/>
      <c r="AQ75" s="969"/>
      <c r="AR75" s="969"/>
      <c r="AS75" s="969"/>
      <c r="AT75" s="970"/>
      <c r="AU75" s="971"/>
      <c r="AV75" s="969"/>
      <c r="AW75" s="969"/>
      <c r="AX75" s="969"/>
      <c r="AY75" s="970"/>
      <c r="AZ75" s="962"/>
      <c r="BA75" s="962"/>
      <c r="BB75" s="962"/>
      <c r="BC75" s="962"/>
      <c r="BD75" s="963"/>
      <c r="BE75" s="123"/>
      <c r="BF75" s="123"/>
      <c r="BG75" s="123"/>
      <c r="BH75" s="123"/>
      <c r="BI75" s="123"/>
      <c r="BJ75" s="123"/>
      <c r="BK75" s="123"/>
      <c r="BL75" s="123"/>
      <c r="BM75" s="123"/>
      <c r="BN75" s="123"/>
      <c r="BO75" s="123"/>
      <c r="BP75" s="123"/>
      <c r="BQ75" s="120">
        <v>69</v>
      </c>
      <c r="BR75" s="125"/>
      <c r="BS75" s="943"/>
      <c r="BT75" s="944"/>
      <c r="BU75" s="944"/>
      <c r="BV75" s="944"/>
      <c r="BW75" s="944"/>
      <c r="BX75" s="944"/>
      <c r="BY75" s="944"/>
      <c r="BZ75" s="944"/>
      <c r="CA75" s="944"/>
      <c r="CB75" s="944"/>
      <c r="CC75" s="944"/>
      <c r="CD75" s="944"/>
      <c r="CE75" s="944"/>
      <c r="CF75" s="944"/>
      <c r="CG75" s="945"/>
      <c r="CH75" s="946"/>
      <c r="CI75" s="947"/>
      <c r="CJ75" s="947"/>
      <c r="CK75" s="947"/>
      <c r="CL75" s="948"/>
      <c r="CM75" s="946"/>
      <c r="CN75" s="947"/>
      <c r="CO75" s="947"/>
      <c r="CP75" s="947"/>
      <c r="CQ75" s="948"/>
      <c r="CR75" s="946"/>
      <c r="CS75" s="947"/>
      <c r="CT75" s="947"/>
      <c r="CU75" s="947"/>
      <c r="CV75" s="948"/>
      <c r="CW75" s="946"/>
      <c r="CX75" s="947"/>
      <c r="CY75" s="947"/>
      <c r="CZ75" s="947"/>
      <c r="DA75" s="948"/>
      <c r="DB75" s="946"/>
      <c r="DC75" s="947"/>
      <c r="DD75" s="947"/>
      <c r="DE75" s="947"/>
      <c r="DF75" s="948"/>
      <c r="DG75" s="946"/>
      <c r="DH75" s="947"/>
      <c r="DI75" s="947"/>
      <c r="DJ75" s="947"/>
      <c r="DK75" s="948"/>
      <c r="DL75" s="946"/>
      <c r="DM75" s="947"/>
      <c r="DN75" s="947"/>
      <c r="DO75" s="947"/>
      <c r="DP75" s="948"/>
      <c r="DQ75" s="946"/>
      <c r="DR75" s="947"/>
      <c r="DS75" s="947"/>
      <c r="DT75" s="947"/>
      <c r="DU75" s="948"/>
      <c r="DV75" s="931"/>
      <c r="DW75" s="932"/>
      <c r="DX75" s="932"/>
      <c r="DY75" s="932"/>
      <c r="DZ75" s="933"/>
      <c r="EA75" s="104"/>
    </row>
    <row r="76" spans="1:131" s="105" customFormat="1" ht="26.25" customHeight="1">
      <c r="A76" s="119">
        <v>9</v>
      </c>
      <c r="B76" s="964"/>
      <c r="C76" s="965"/>
      <c r="D76" s="965"/>
      <c r="E76" s="965"/>
      <c r="F76" s="965"/>
      <c r="G76" s="965"/>
      <c r="H76" s="965"/>
      <c r="I76" s="965"/>
      <c r="J76" s="965"/>
      <c r="K76" s="965"/>
      <c r="L76" s="965"/>
      <c r="M76" s="965"/>
      <c r="N76" s="965"/>
      <c r="O76" s="965"/>
      <c r="P76" s="966"/>
      <c r="Q76" s="968"/>
      <c r="R76" s="969"/>
      <c r="S76" s="969"/>
      <c r="T76" s="969"/>
      <c r="U76" s="970"/>
      <c r="V76" s="971"/>
      <c r="W76" s="969"/>
      <c r="X76" s="969"/>
      <c r="Y76" s="969"/>
      <c r="Z76" s="970"/>
      <c r="AA76" s="971"/>
      <c r="AB76" s="969"/>
      <c r="AC76" s="969"/>
      <c r="AD76" s="969"/>
      <c r="AE76" s="970"/>
      <c r="AF76" s="971"/>
      <c r="AG76" s="969"/>
      <c r="AH76" s="969"/>
      <c r="AI76" s="969"/>
      <c r="AJ76" s="970"/>
      <c r="AK76" s="971"/>
      <c r="AL76" s="969"/>
      <c r="AM76" s="969"/>
      <c r="AN76" s="969"/>
      <c r="AO76" s="970"/>
      <c r="AP76" s="971"/>
      <c r="AQ76" s="969"/>
      <c r="AR76" s="969"/>
      <c r="AS76" s="969"/>
      <c r="AT76" s="970"/>
      <c r="AU76" s="971"/>
      <c r="AV76" s="969"/>
      <c r="AW76" s="969"/>
      <c r="AX76" s="969"/>
      <c r="AY76" s="970"/>
      <c r="AZ76" s="962"/>
      <c r="BA76" s="962"/>
      <c r="BB76" s="962"/>
      <c r="BC76" s="962"/>
      <c r="BD76" s="963"/>
      <c r="BE76" s="123"/>
      <c r="BF76" s="123"/>
      <c r="BG76" s="123"/>
      <c r="BH76" s="123"/>
      <c r="BI76" s="123"/>
      <c r="BJ76" s="123"/>
      <c r="BK76" s="123"/>
      <c r="BL76" s="123"/>
      <c r="BM76" s="123"/>
      <c r="BN76" s="123"/>
      <c r="BO76" s="123"/>
      <c r="BP76" s="123"/>
      <c r="BQ76" s="120">
        <v>70</v>
      </c>
      <c r="BR76" s="125"/>
      <c r="BS76" s="943"/>
      <c r="BT76" s="944"/>
      <c r="BU76" s="944"/>
      <c r="BV76" s="944"/>
      <c r="BW76" s="944"/>
      <c r="BX76" s="944"/>
      <c r="BY76" s="944"/>
      <c r="BZ76" s="944"/>
      <c r="CA76" s="944"/>
      <c r="CB76" s="944"/>
      <c r="CC76" s="944"/>
      <c r="CD76" s="944"/>
      <c r="CE76" s="944"/>
      <c r="CF76" s="944"/>
      <c r="CG76" s="945"/>
      <c r="CH76" s="946"/>
      <c r="CI76" s="947"/>
      <c r="CJ76" s="947"/>
      <c r="CK76" s="947"/>
      <c r="CL76" s="948"/>
      <c r="CM76" s="946"/>
      <c r="CN76" s="947"/>
      <c r="CO76" s="947"/>
      <c r="CP76" s="947"/>
      <c r="CQ76" s="948"/>
      <c r="CR76" s="946"/>
      <c r="CS76" s="947"/>
      <c r="CT76" s="947"/>
      <c r="CU76" s="947"/>
      <c r="CV76" s="948"/>
      <c r="CW76" s="946"/>
      <c r="CX76" s="947"/>
      <c r="CY76" s="947"/>
      <c r="CZ76" s="947"/>
      <c r="DA76" s="948"/>
      <c r="DB76" s="946"/>
      <c r="DC76" s="947"/>
      <c r="DD76" s="947"/>
      <c r="DE76" s="947"/>
      <c r="DF76" s="948"/>
      <c r="DG76" s="946"/>
      <c r="DH76" s="947"/>
      <c r="DI76" s="947"/>
      <c r="DJ76" s="947"/>
      <c r="DK76" s="948"/>
      <c r="DL76" s="946"/>
      <c r="DM76" s="947"/>
      <c r="DN76" s="947"/>
      <c r="DO76" s="947"/>
      <c r="DP76" s="948"/>
      <c r="DQ76" s="946"/>
      <c r="DR76" s="947"/>
      <c r="DS76" s="947"/>
      <c r="DT76" s="947"/>
      <c r="DU76" s="948"/>
      <c r="DV76" s="931"/>
      <c r="DW76" s="932"/>
      <c r="DX76" s="932"/>
      <c r="DY76" s="932"/>
      <c r="DZ76" s="933"/>
      <c r="EA76" s="104"/>
    </row>
    <row r="77" spans="1:131" s="105" customFormat="1" ht="26.25" customHeight="1">
      <c r="A77" s="119">
        <v>10</v>
      </c>
      <c r="B77" s="964"/>
      <c r="C77" s="965"/>
      <c r="D77" s="965"/>
      <c r="E77" s="965"/>
      <c r="F77" s="965"/>
      <c r="G77" s="965"/>
      <c r="H77" s="965"/>
      <c r="I77" s="965"/>
      <c r="J77" s="965"/>
      <c r="K77" s="965"/>
      <c r="L77" s="965"/>
      <c r="M77" s="965"/>
      <c r="N77" s="965"/>
      <c r="O77" s="965"/>
      <c r="P77" s="966"/>
      <c r="Q77" s="968"/>
      <c r="R77" s="969"/>
      <c r="S77" s="969"/>
      <c r="T77" s="969"/>
      <c r="U77" s="970"/>
      <c r="V77" s="971"/>
      <c r="W77" s="969"/>
      <c r="X77" s="969"/>
      <c r="Y77" s="969"/>
      <c r="Z77" s="970"/>
      <c r="AA77" s="971"/>
      <c r="AB77" s="969"/>
      <c r="AC77" s="969"/>
      <c r="AD77" s="969"/>
      <c r="AE77" s="970"/>
      <c r="AF77" s="971"/>
      <c r="AG77" s="969"/>
      <c r="AH77" s="969"/>
      <c r="AI77" s="969"/>
      <c r="AJ77" s="970"/>
      <c r="AK77" s="971"/>
      <c r="AL77" s="969"/>
      <c r="AM77" s="969"/>
      <c r="AN77" s="969"/>
      <c r="AO77" s="970"/>
      <c r="AP77" s="971"/>
      <c r="AQ77" s="969"/>
      <c r="AR77" s="969"/>
      <c r="AS77" s="969"/>
      <c r="AT77" s="970"/>
      <c r="AU77" s="971"/>
      <c r="AV77" s="969"/>
      <c r="AW77" s="969"/>
      <c r="AX77" s="969"/>
      <c r="AY77" s="970"/>
      <c r="AZ77" s="962"/>
      <c r="BA77" s="962"/>
      <c r="BB77" s="962"/>
      <c r="BC77" s="962"/>
      <c r="BD77" s="963"/>
      <c r="BE77" s="123"/>
      <c r="BF77" s="123"/>
      <c r="BG77" s="123"/>
      <c r="BH77" s="123"/>
      <c r="BI77" s="123"/>
      <c r="BJ77" s="123"/>
      <c r="BK77" s="123"/>
      <c r="BL77" s="123"/>
      <c r="BM77" s="123"/>
      <c r="BN77" s="123"/>
      <c r="BO77" s="123"/>
      <c r="BP77" s="123"/>
      <c r="BQ77" s="120">
        <v>71</v>
      </c>
      <c r="BR77" s="125"/>
      <c r="BS77" s="943"/>
      <c r="BT77" s="944"/>
      <c r="BU77" s="944"/>
      <c r="BV77" s="944"/>
      <c r="BW77" s="944"/>
      <c r="BX77" s="944"/>
      <c r="BY77" s="944"/>
      <c r="BZ77" s="944"/>
      <c r="CA77" s="944"/>
      <c r="CB77" s="944"/>
      <c r="CC77" s="944"/>
      <c r="CD77" s="944"/>
      <c r="CE77" s="944"/>
      <c r="CF77" s="944"/>
      <c r="CG77" s="945"/>
      <c r="CH77" s="946"/>
      <c r="CI77" s="947"/>
      <c r="CJ77" s="947"/>
      <c r="CK77" s="947"/>
      <c r="CL77" s="948"/>
      <c r="CM77" s="946"/>
      <c r="CN77" s="947"/>
      <c r="CO77" s="947"/>
      <c r="CP77" s="947"/>
      <c r="CQ77" s="948"/>
      <c r="CR77" s="946"/>
      <c r="CS77" s="947"/>
      <c r="CT77" s="947"/>
      <c r="CU77" s="947"/>
      <c r="CV77" s="948"/>
      <c r="CW77" s="946"/>
      <c r="CX77" s="947"/>
      <c r="CY77" s="947"/>
      <c r="CZ77" s="947"/>
      <c r="DA77" s="948"/>
      <c r="DB77" s="946"/>
      <c r="DC77" s="947"/>
      <c r="DD77" s="947"/>
      <c r="DE77" s="947"/>
      <c r="DF77" s="948"/>
      <c r="DG77" s="946"/>
      <c r="DH77" s="947"/>
      <c r="DI77" s="947"/>
      <c r="DJ77" s="947"/>
      <c r="DK77" s="948"/>
      <c r="DL77" s="946"/>
      <c r="DM77" s="947"/>
      <c r="DN77" s="947"/>
      <c r="DO77" s="947"/>
      <c r="DP77" s="948"/>
      <c r="DQ77" s="946"/>
      <c r="DR77" s="947"/>
      <c r="DS77" s="947"/>
      <c r="DT77" s="947"/>
      <c r="DU77" s="948"/>
      <c r="DV77" s="931"/>
      <c r="DW77" s="932"/>
      <c r="DX77" s="932"/>
      <c r="DY77" s="932"/>
      <c r="DZ77" s="933"/>
      <c r="EA77" s="104"/>
    </row>
    <row r="78" spans="1:131" s="105" customFormat="1" ht="26.25" customHeight="1">
      <c r="A78" s="119">
        <v>11</v>
      </c>
      <c r="B78" s="964"/>
      <c r="C78" s="965"/>
      <c r="D78" s="965"/>
      <c r="E78" s="965"/>
      <c r="F78" s="965"/>
      <c r="G78" s="965"/>
      <c r="H78" s="965"/>
      <c r="I78" s="965"/>
      <c r="J78" s="965"/>
      <c r="K78" s="965"/>
      <c r="L78" s="965"/>
      <c r="M78" s="965"/>
      <c r="N78" s="965"/>
      <c r="O78" s="965"/>
      <c r="P78" s="966"/>
      <c r="Q78" s="967"/>
      <c r="R78" s="961"/>
      <c r="S78" s="961"/>
      <c r="T78" s="961"/>
      <c r="U78" s="961"/>
      <c r="V78" s="961"/>
      <c r="W78" s="961"/>
      <c r="X78" s="961"/>
      <c r="Y78" s="961"/>
      <c r="Z78" s="961"/>
      <c r="AA78" s="961"/>
      <c r="AB78" s="961"/>
      <c r="AC78" s="961"/>
      <c r="AD78" s="961"/>
      <c r="AE78" s="961"/>
      <c r="AF78" s="961"/>
      <c r="AG78" s="961"/>
      <c r="AH78" s="961"/>
      <c r="AI78" s="961"/>
      <c r="AJ78" s="961"/>
      <c r="AK78" s="961"/>
      <c r="AL78" s="961"/>
      <c r="AM78" s="961"/>
      <c r="AN78" s="961"/>
      <c r="AO78" s="961"/>
      <c r="AP78" s="961"/>
      <c r="AQ78" s="961"/>
      <c r="AR78" s="961"/>
      <c r="AS78" s="961"/>
      <c r="AT78" s="961"/>
      <c r="AU78" s="961"/>
      <c r="AV78" s="961"/>
      <c r="AW78" s="961"/>
      <c r="AX78" s="961"/>
      <c r="AY78" s="961"/>
      <c r="AZ78" s="962"/>
      <c r="BA78" s="962"/>
      <c r="BB78" s="962"/>
      <c r="BC78" s="962"/>
      <c r="BD78" s="963"/>
      <c r="BE78" s="123"/>
      <c r="BF78" s="123"/>
      <c r="BG78" s="123"/>
      <c r="BH78" s="123"/>
      <c r="BI78" s="123"/>
      <c r="BJ78" s="126"/>
      <c r="BK78" s="126"/>
      <c r="BL78" s="126"/>
      <c r="BM78" s="126"/>
      <c r="BN78" s="126"/>
      <c r="BO78" s="123"/>
      <c r="BP78" s="123"/>
      <c r="BQ78" s="120">
        <v>72</v>
      </c>
      <c r="BR78" s="125"/>
      <c r="BS78" s="943"/>
      <c r="BT78" s="944"/>
      <c r="BU78" s="944"/>
      <c r="BV78" s="944"/>
      <c r="BW78" s="944"/>
      <c r="BX78" s="944"/>
      <c r="BY78" s="944"/>
      <c r="BZ78" s="944"/>
      <c r="CA78" s="944"/>
      <c r="CB78" s="944"/>
      <c r="CC78" s="944"/>
      <c r="CD78" s="944"/>
      <c r="CE78" s="944"/>
      <c r="CF78" s="944"/>
      <c r="CG78" s="945"/>
      <c r="CH78" s="946"/>
      <c r="CI78" s="947"/>
      <c r="CJ78" s="947"/>
      <c r="CK78" s="947"/>
      <c r="CL78" s="948"/>
      <c r="CM78" s="946"/>
      <c r="CN78" s="947"/>
      <c r="CO78" s="947"/>
      <c r="CP78" s="947"/>
      <c r="CQ78" s="948"/>
      <c r="CR78" s="946"/>
      <c r="CS78" s="947"/>
      <c r="CT78" s="947"/>
      <c r="CU78" s="947"/>
      <c r="CV78" s="948"/>
      <c r="CW78" s="946"/>
      <c r="CX78" s="947"/>
      <c r="CY78" s="947"/>
      <c r="CZ78" s="947"/>
      <c r="DA78" s="948"/>
      <c r="DB78" s="946"/>
      <c r="DC78" s="947"/>
      <c r="DD78" s="947"/>
      <c r="DE78" s="947"/>
      <c r="DF78" s="948"/>
      <c r="DG78" s="946"/>
      <c r="DH78" s="947"/>
      <c r="DI78" s="947"/>
      <c r="DJ78" s="947"/>
      <c r="DK78" s="948"/>
      <c r="DL78" s="946"/>
      <c r="DM78" s="947"/>
      <c r="DN78" s="947"/>
      <c r="DO78" s="947"/>
      <c r="DP78" s="948"/>
      <c r="DQ78" s="946"/>
      <c r="DR78" s="947"/>
      <c r="DS78" s="947"/>
      <c r="DT78" s="947"/>
      <c r="DU78" s="948"/>
      <c r="DV78" s="931"/>
      <c r="DW78" s="932"/>
      <c r="DX78" s="932"/>
      <c r="DY78" s="932"/>
      <c r="DZ78" s="933"/>
      <c r="EA78" s="104"/>
    </row>
    <row r="79" spans="1:131" s="105" customFormat="1" ht="26.25" customHeight="1">
      <c r="A79" s="119">
        <v>12</v>
      </c>
      <c r="B79" s="964"/>
      <c r="C79" s="965"/>
      <c r="D79" s="965"/>
      <c r="E79" s="965"/>
      <c r="F79" s="965"/>
      <c r="G79" s="965"/>
      <c r="H79" s="965"/>
      <c r="I79" s="965"/>
      <c r="J79" s="965"/>
      <c r="K79" s="965"/>
      <c r="L79" s="965"/>
      <c r="M79" s="965"/>
      <c r="N79" s="965"/>
      <c r="O79" s="965"/>
      <c r="P79" s="966"/>
      <c r="Q79" s="967"/>
      <c r="R79" s="961"/>
      <c r="S79" s="961"/>
      <c r="T79" s="961"/>
      <c r="U79" s="961"/>
      <c r="V79" s="961"/>
      <c r="W79" s="961"/>
      <c r="X79" s="961"/>
      <c r="Y79" s="961"/>
      <c r="Z79" s="961"/>
      <c r="AA79" s="961"/>
      <c r="AB79" s="961"/>
      <c r="AC79" s="961"/>
      <c r="AD79" s="961"/>
      <c r="AE79" s="961"/>
      <c r="AF79" s="961"/>
      <c r="AG79" s="961"/>
      <c r="AH79" s="961"/>
      <c r="AI79" s="961"/>
      <c r="AJ79" s="961"/>
      <c r="AK79" s="961"/>
      <c r="AL79" s="961"/>
      <c r="AM79" s="961"/>
      <c r="AN79" s="961"/>
      <c r="AO79" s="961"/>
      <c r="AP79" s="961"/>
      <c r="AQ79" s="961"/>
      <c r="AR79" s="961"/>
      <c r="AS79" s="961"/>
      <c r="AT79" s="961"/>
      <c r="AU79" s="961"/>
      <c r="AV79" s="961"/>
      <c r="AW79" s="961"/>
      <c r="AX79" s="961"/>
      <c r="AY79" s="961"/>
      <c r="AZ79" s="962"/>
      <c r="BA79" s="962"/>
      <c r="BB79" s="962"/>
      <c r="BC79" s="962"/>
      <c r="BD79" s="963"/>
      <c r="BE79" s="123"/>
      <c r="BF79" s="123"/>
      <c r="BG79" s="123"/>
      <c r="BH79" s="123"/>
      <c r="BI79" s="123"/>
      <c r="BJ79" s="126"/>
      <c r="BK79" s="126"/>
      <c r="BL79" s="126"/>
      <c r="BM79" s="126"/>
      <c r="BN79" s="126"/>
      <c r="BO79" s="123"/>
      <c r="BP79" s="123"/>
      <c r="BQ79" s="120">
        <v>73</v>
      </c>
      <c r="BR79" s="125"/>
      <c r="BS79" s="943"/>
      <c r="BT79" s="944"/>
      <c r="BU79" s="944"/>
      <c r="BV79" s="944"/>
      <c r="BW79" s="944"/>
      <c r="BX79" s="944"/>
      <c r="BY79" s="944"/>
      <c r="BZ79" s="944"/>
      <c r="CA79" s="944"/>
      <c r="CB79" s="944"/>
      <c r="CC79" s="944"/>
      <c r="CD79" s="944"/>
      <c r="CE79" s="944"/>
      <c r="CF79" s="944"/>
      <c r="CG79" s="945"/>
      <c r="CH79" s="946"/>
      <c r="CI79" s="947"/>
      <c r="CJ79" s="947"/>
      <c r="CK79" s="947"/>
      <c r="CL79" s="948"/>
      <c r="CM79" s="946"/>
      <c r="CN79" s="947"/>
      <c r="CO79" s="947"/>
      <c r="CP79" s="947"/>
      <c r="CQ79" s="948"/>
      <c r="CR79" s="946"/>
      <c r="CS79" s="947"/>
      <c r="CT79" s="947"/>
      <c r="CU79" s="947"/>
      <c r="CV79" s="948"/>
      <c r="CW79" s="946"/>
      <c r="CX79" s="947"/>
      <c r="CY79" s="947"/>
      <c r="CZ79" s="947"/>
      <c r="DA79" s="948"/>
      <c r="DB79" s="946"/>
      <c r="DC79" s="947"/>
      <c r="DD79" s="947"/>
      <c r="DE79" s="947"/>
      <c r="DF79" s="948"/>
      <c r="DG79" s="946"/>
      <c r="DH79" s="947"/>
      <c r="DI79" s="947"/>
      <c r="DJ79" s="947"/>
      <c r="DK79" s="948"/>
      <c r="DL79" s="946"/>
      <c r="DM79" s="947"/>
      <c r="DN79" s="947"/>
      <c r="DO79" s="947"/>
      <c r="DP79" s="948"/>
      <c r="DQ79" s="946"/>
      <c r="DR79" s="947"/>
      <c r="DS79" s="947"/>
      <c r="DT79" s="947"/>
      <c r="DU79" s="948"/>
      <c r="DV79" s="931"/>
      <c r="DW79" s="932"/>
      <c r="DX79" s="932"/>
      <c r="DY79" s="932"/>
      <c r="DZ79" s="933"/>
      <c r="EA79" s="104"/>
    </row>
    <row r="80" spans="1:131" s="105" customFormat="1" ht="26.25" customHeight="1">
      <c r="A80" s="119">
        <v>13</v>
      </c>
      <c r="B80" s="964"/>
      <c r="C80" s="965"/>
      <c r="D80" s="965"/>
      <c r="E80" s="965"/>
      <c r="F80" s="965"/>
      <c r="G80" s="965"/>
      <c r="H80" s="965"/>
      <c r="I80" s="965"/>
      <c r="J80" s="965"/>
      <c r="K80" s="965"/>
      <c r="L80" s="965"/>
      <c r="M80" s="965"/>
      <c r="N80" s="965"/>
      <c r="O80" s="965"/>
      <c r="P80" s="966"/>
      <c r="Q80" s="967"/>
      <c r="R80" s="961"/>
      <c r="S80" s="961"/>
      <c r="T80" s="961"/>
      <c r="U80" s="961"/>
      <c r="V80" s="961"/>
      <c r="W80" s="961"/>
      <c r="X80" s="961"/>
      <c r="Y80" s="961"/>
      <c r="Z80" s="961"/>
      <c r="AA80" s="961"/>
      <c r="AB80" s="961"/>
      <c r="AC80" s="961"/>
      <c r="AD80" s="961"/>
      <c r="AE80" s="961"/>
      <c r="AF80" s="961"/>
      <c r="AG80" s="961"/>
      <c r="AH80" s="961"/>
      <c r="AI80" s="961"/>
      <c r="AJ80" s="961"/>
      <c r="AK80" s="961"/>
      <c r="AL80" s="961"/>
      <c r="AM80" s="961"/>
      <c r="AN80" s="961"/>
      <c r="AO80" s="961"/>
      <c r="AP80" s="961"/>
      <c r="AQ80" s="961"/>
      <c r="AR80" s="961"/>
      <c r="AS80" s="961"/>
      <c r="AT80" s="961"/>
      <c r="AU80" s="961"/>
      <c r="AV80" s="961"/>
      <c r="AW80" s="961"/>
      <c r="AX80" s="961"/>
      <c r="AY80" s="961"/>
      <c r="AZ80" s="962"/>
      <c r="BA80" s="962"/>
      <c r="BB80" s="962"/>
      <c r="BC80" s="962"/>
      <c r="BD80" s="963"/>
      <c r="BE80" s="123"/>
      <c r="BF80" s="123"/>
      <c r="BG80" s="123"/>
      <c r="BH80" s="123"/>
      <c r="BI80" s="123"/>
      <c r="BJ80" s="123"/>
      <c r="BK80" s="123"/>
      <c r="BL80" s="123"/>
      <c r="BM80" s="123"/>
      <c r="BN80" s="123"/>
      <c r="BO80" s="123"/>
      <c r="BP80" s="123"/>
      <c r="BQ80" s="120">
        <v>74</v>
      </c>
      <c r="BR80" s="125"/>
      <c r="BS80" s="943"/>
      <c r="BT80" s="944"/>
      <c r="BU80" s="944"/>
      <c r="BV80" s="944"/>
      <c r="BW80" s="944"/>
      <c r="BX80" s="944"/>
      <c r="BY80" s="944"/>
      <c r="BZ80" s="944"/>
      <c r="CA80" s="944"/>
      <c r="CB80" s="944"/>
      <c r="CC80" s="944"/>
      <c r="CD80" s="944"/>
      <c r="CE80" s="944"/>
      <c r="CF80" s="944"/>
      <c r="CG80" s="945"/>
      <c r="CH80" s="946"/>
      <c r="CI80" s="947"/>
      <c r="CJ80" s="947"/>
      <c r="CK80" s="947"/>
      <c r="CL80" s="948"/>
      <c r="CM80" s="946"/>
      <c r="CN80" s="947"/>
      <c r="CO80" s="947"/>
      <c r="CP80" s="947"/>
      <c r="CQ80" s="948"/>
      <c r="CR80" s="946"/>
      <c r="CS80" s="947"/>
      <c r="CT80" s="947"/>
      <c r="CU80" s="947"/>
      <c r="CV80" s="948"/>
      <c r="CW80" s="946"/>
      <c r="CX80" s="947"/>
      <c r="CY80" s="947"/>
      <c r="CZ80" s="947"/>
      <c r="DA80" s="948"/>
      <c r="DB80" s="946"/>
      <c r="DC80" s="947"/>
      <c r="DD80" s="947"/>
      <c r="DE80" s="947"/>
      <c r="DF80" s="948"/>
      <c r="DG80" s="946"/>
      <c r="DH80" s="947"/>
      <c r="DI80" s="947"/>
      <c r="DJ80" s="947"/>
      <c r="DK80" s="948"/>
      <c r="DL80" s="946"/>
      <c r="DM80" s="947"/>
      <c r="DN80" s="947"/>
      <c r="DO80" s="947"/>
      <c r="DP80" s="948"/>
      <c r="DQ80" s="946"/>
      <c r="DR80" s="947"/>
      <c r="DS80" s="947"/>
      <c r="DT80" s="947"/>
      <c r="DU80" s="948"/>
      <c r="DV80" s="931"/>
      <c r="DW80" s="932"/>
      <c r="DX80" s="932"/>
      <c r="DY80" s="932"/>
      <c r="DZ80" s="933"/>
      <c r="EA80" s="104"/>
    </row>
    <row r="81" spans="1:131" s="105" customFormat="1" ht="26.25" customHeight="1">
      <c r="A81" s="119">
        <v>14</v>
      </c>
      <c r="B81" s="964"/>
      <c r="C81" s="965"/>
      <c r="D81" s="965"/>
      <c r="E81" s="965"/>
      <c r="F81" s="965"/>
      <c r="G81" s="965"/>
      <c r="H81" s="965"/>
      <c r="I81" s="965"/>
      <c r="J81" s="965"/>
      <c r="K81" s="965"/>
      <c r="L81" s="965"/>
      <c r="M81" s="965"/>
      <c r="N81" s="965"/>
      <c r="O81" s="965"/>
      <c r="P81" s="966"/>
      <c r="Q81" s="967"/>
      <c r="R81" s="961"/>
      <c r="S81" s="961"/>
      <c r="T81" s="961"/>
      <c r="U81" s="961"/>
      <c r="V81" s="961"/>
      <c r="W81" s="961"/>
      <c r="X81" s="961"/>
      <c r="Y81" s="961"/>
      <c r="Z81" s="961"/>
      <c r="AA81" s="961"/>
      <c r="AB81" s="961"/>
      <c r="AC81" s="961"/>
      <c r="AD81" s="961"/>
      <c r="AE81" s="961"/>
      <c r="AF81" s="961"/>
      <c r="AG81" s="961"/>
      <c r="AH81" s="961"/>
      <c r="AI81" s="961"/>
      <c r="AJ81" s="961"/>
      <c r="AK81" s="961"/>
      <c r="AL81" s="961"/>
      <c r="AM81" s="961"/>
      <c r="AN81" s="961"/>
      <c r="AO81" s="961"/>
      <c r="AP81" s="961"/>
      <c r="AQ81" s="961"/>
      <c r="AR81" s="961"/>
      <c r="AS81" s="961"/>
      <c r="AT81" s="961"/>
      <c r="AU81" s="961"/>
      <c r="AV81" s="961"/>
      <c r="AW81" s="961"/>
      <c r="AX81" s="961"/>
      <c r="AY81" s="961"/>
      <c r="AZ81" s="962"/>
      <c r="BA81" s="962"/>
      <c r="BB81" s="962"/>
      <c r="BC81" s="962"/>
      <c r="BD81" s="963"/>
      <c r="BE81" s="123"/>
      <c r="BF81" s="123"/>
      <c r="BG81" s="123"/>
      <c r="BH81" s="123"/>
      <c r="BI81" s="123"/>
      <c r="BJ81" s="123"/>
      <c r="BK81" s="123"/>
      <c r="BL81" s="123"/>
      <c r="BM81" s="123"/>
      <c r="BN81" s="123"/>
      <c r="BO81" s="123"/>
      <c r="BP81" s="123"/>
      <c r="BQ81" s="120">
        <v>75</v>
      </c>
      <c r="BR81" s="125"/>
      <c r="BS81" s="943"/>
      <c r="BT81" s="944"/>
      <c r="BU81" s="944"/>
      <c r="BV81" s="944"/>
      <c r="BW81" s="944"/>
      <c r="BX81" s="944"/>
      <c r="BY81" s="944"/>
      <c r="BZ81" s="944"/>
      <c r="CA81" s="944"/>
      <c r="CB81" s="944"/>
      <c r="CC81" s="944"/>
      <c r="CD81" s="944"/>
      <c r="CE81" s="944"/>
      <c r="CF81" s="944"/>
      <c r="CG81" s="945"/>
      <c r="CH81" s="946"/>
      <c r="CI81" s="947"/>
      <c r="CJ81" s="947"/>
      <c r="CK81" s="947"/>
      <c r="CL81" s="948"/>
      <c r="CM81" s="946"/>
      <c r="CN81" s="947"/>
      <c r="CO81" s="947"/>
      <c r="CP81" s="947"/>
      <c r="CQ81" s="948"/>
      <c r="CR81" s="946"/>
      <c r="CS81" s="947"/>
      <c r="CT81" s="947"/>
      <c r="CU81" s="947"/>
      <c r="CV81" s="948"/>
      <c r="CW81" s="946"/>
      <c r="CX81" s="947"/>
      <c r="CY81" s="947"/>
      <c r="CZ81" s="947"/>
      <c r="DA81" s="948"/>
      <c r="DB81" s="946"/>
      <c r="DC81" s="947"/>
      <c r="DD81" s="947"/>
      <c r="DE81" s="947"/>
      <c r="DF81" s="948"/>
      <c r="DG81" s="946"/>
      <c r="DH81" s="947"/>
      <c r="DI81" s="947"/>
      <c r="DJ81" s="947"/>
      <c r="DK81" s="948"/>
      <c r="DL81" s="946"/>
      <c r="DM81" s="947"/>
      <c r="DN81" s="947"/>
      <c r="DO81" s="947"/>
      <c r="DP81" s="948"/>
      <c r="DQ81" s="946"/>
      <c r="DR81" s="947"/>
      <c r="DS81" s="947"/>
      <c r="DT81" s="947"/>
      <c r="DU81" s="948"/>
      <c r="DV81" s="931"/>
      <c r="DW81" s="932"/>
      <c r="DX81" s="932"/>
      <c r="DY81" s="932"/>
      <c r="DZ81" s="933"/>
      <c r="EA81" s="104"/>
    </row>
    <row r="82" spans="1:131" s="105" customFormat="1" ht="26.25" customHeight="1">
      <c r="A82" s="119">
        <v>15</v>
      </c>
      <c r="B82" s="964"/>
      <c r="C82" s="965"/>
      <c r="D82" s="965"/>
      <c r="E82" s="965"/>
      <c r="F82" s="965"/>
      <c r="G82" s="965"/>
      <c r="H82" s="965"/>
      <c r="I82" s="965"/>
      <c r="J82" s="965"/>
      <c r="K82" s="965"/>
      <c r="L82" s="965"/>
      <c r="M82" s="965"/>
      <c r="N82" s="965"/>
      <c r="O82" s="965"/>
      <c r="P82" s="966"/>
      <c r="Q82" s="967"/>
      <c r="R82" s="961"/>
      <c r="S82" s="961"/>
      <c r="T82" s="961"/>
      <c r="U82" s="961"/>
      <c r="V82" s="961"/>
      <c r="W82" s="961"/>
      <c r="X82" s="961"/>
      <c r="Y82" s="961"/>
      <c r="Z82" s="961"/>
      <c r="AA82" s="961"/>
      <c r="AB82" s="961"/>
      <c r="AC82" s="961"/>
      <c r="AD82" s="961"/>
      <c r="AE82" s="961"/>
      <c r="AF82" s="961"/>
      <c r="AG82" s="961"/>
      <c r="AH82" s="961"/>
      <c r="AI82" s="961"/>
      <c r="AJ82" s="961"/>
      <c r="AK82" s="961"/>
      <c r="AL82" s="961"/>
      <c r="AM82" s="961"/>
      <c r="AN82" s="961"/>
      <c r="AO82" s="961"/>
      <c r="AP82" s="961"/>
      <c r="AQ82" s="961"/>
      <c r="AR82" s="961"/>
      <c r="AS82" s="961"/>
      <c r="AT82" s="961"/>
      <c r="AU82" s="961"/>
      <c r="AV82" s="961"/>
      <c r="AW82" s="961"/>
      <c r="AX82" s="961"/>
      <c r="AY82" s="961"/>
      <c r="AZ82" s="962"/>
      <c r="BA82" s="962"/>
      <c r="BB82" s="962"/>
      <c r="BC82" s="962"/>
      <c r="BD82" s="963"/>
      <c r="BE82" s="123"/>
      <c r="BF82" s="123"/>
      <c r="BG82" s="123"/>
      <c r="BH82" s="123"/>
      <c r="BI82" s="123"/>
      <c r="BJ82" s="123"/>
      <c r="BK82" s="123"/>
      <c r="BL82" s="123"/>
      <c r="BM82" s="123"/>
      <c r="BN82" s="123"/>
      <c r="BO82" s="123"/>
      <c r="BP82" s="123"/>
      <c r="BQ82" s="120">
        <v>76</v>
      </c>
      <c r="BR82" s="125"/>
      <c r="BS82" s="943"/>
      <c r="BT82" s="944"/>
      <c r="BU82" s="944"/>
      <c r="BV82" s="944"/>
      <c r="BW82" s="944"/>
      <c r="BX82" s="944"/>
      <c r="BY82" s="944"/>
      <c r="BZ82" s="944"/>
      <c r="CA82" s="944"/>
      <c r="CB82" s="944"/>
      <c r="CC82" s="944"/>
      <c r="CD82" s="944"/>
      <c r="CE82" s="944"/>
      <c r="CF82" s="944"/>
      <c r="CG82" s="945"/>
      <c r="CH82" s="946"/>
      <c r="CI82" s="947"/>
      <c r="CJ82" s="947"/>
      <c r="CK82" s="947"/>
      <c r="CL82" s="948"/>
      <c r="CM82" s="946"/>
      <c r="CN82" s="947"/>
      <c r="CO82" s="947"/>
      <c r="CP82" s="947"/>
      <c r="CQ82" s="948"/>
      <c r="CR82" s="946"/>
      <c r="CS82" s="947"/>
      <c r="CT82" s="947"/>
      <c r="CU82" s="947"/>
      <c r="CV82" s="948"/>
      <c r="CW82" s="946"/>
      <c r="CX82" s="947"/>
      <c r="CY82" s="947"/>
      <c r="CZ82" s="947"/>
      <c r="DA82" s="948"/>
      <c r="DB82" s="946"/>
      <c r="DC82" s="947"/>
      <c r="DD82" s="947"/>
      <c r="DE82" s="947"/>
      <c r="DF82" s="948"/>
      <c r="DG82" s="946"/>
      <c r="DH82" s="947"/>
      <c r="DI82" s="947"/>
      <c r="DJ82" s="947"/>
      <c r="DK82" s="948"/>
      <c r="DL82" s="946"/>
      <c r="DM82" s="947"/>
      <c r="DN82" s="947"/>
      <c r="DO82" s="947"/>
      <c r="DP82" s="948"/>
      <c r="DQ82" s="946"/>
      <c r="DR82" s="947"/>
      <c r="DS82" s="947"/>
      <c r="DT82" s="947"/>
      <c r="DU82" s="948"/>
      <c r="DV82" s="931"/>
      <c r="DW82" s="932"/>
      <c r="DX82" s="932"/>
      <c r="DY82" s="932"/>
      <c r="DZ82" s="933"/>
      <c r="EA82" s="104"/>
    </row>
    <row r="83" spans="1:131" s="105" customFormat="1" ht="26.25" customHeight="1">
      <c r="A83" s="119">
        <v>16</v>
      </c>
      <c r="B83" s="964"/>
      <c r="C83" s="965"/>
      <c r="D83" s="965"/>
      <c r="E83" s="965"/>
      <c r="F83" s="965"/>
      <c r="G83" s="965"/>
      <c r="H83" s="965"/>
      <c r="I83" s="965"/>
      <c r="J83" s="965"/>
      <c r="K83" s="965"/>
      <c r="L83" s="965"/>
      <c r="M83" s="965"/>
      <c r="N83" s="965"/>
      <c r="O83" s="965"/>
      <c r="P83" s="966"/>
      <c r="Q83" s="967"/>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1"/>
      <c r="AT83" s="961"/>
      <c r="AU83" s="961"/>
      <c r="AV83" s="961"/>
      <c r="AW83" s="961"/>
      <c r="AX83" s="961"/>
      <c r="AY83" s="961"/>
      <c r="AZ83" s="962"/>
      <c r="BA83" s="962"/>
      <c r="BB83" s="962"/>
      <c r="BC83" s="962"/>
      <c r="BD83" s="963"/>
      <c r="BE83" s="123"/>
      <c r="BF83" s="123"/>
      <c r="BG83" s="123"/>
      <c r="BH83" s="123"/>
      <c r="BI83" s="123"/>
      <c r="BJ83" s="123"/>
      <c r="BK83" s="123"/>
      <c r="BL83" s="123"/>
      <c r="BM83" s="123"/>
      <c r="BN83" s="123"/>
      <c r="BO83" s="123"/>
      <c r="BP83" s="123"/>
      <c r="BQ83" s="120">
        <v>77</v>
      </c>
      <c r="BR83" s="125"/>
      <c r="BS83" s="943"/>
      <c r="BT83" s="944"/>
      <c r="BU83" s="944"/>
      <c r="BV83" s="944"/>
      <c r="BW83" s="944"/>
      <c r="BX83" s="944"/>
      <c r="BY83" s="944"/>
      <c r="BZ83" s="944"/>
      <c r="CA83" s="944"/>
      <c r="CB83" s="944"/>
      <c r="CC83" s="944"/>
      <c r="CD83" s="944"/>
      <c r="CE83" s="944"/>
      <c r="CF83" s="944"/>
      <c r="CG83" s="945"/>
      <c r="CH83" s="946"/>
      <c r="CI83" s="947"/>
      <c r="CJ83" s="947"/>
      <c r="CK83" s="947"/>
      <c r="CL83" s="948"/>
      <c r="CM83" s="946"/>
      <c r="CN83" s="947"/>
      <c r="CO83" s="947"/>
      <c r="CP83" s="947"/>
      <c r="CQ83" s="948"/>
      <c r="CR83" s="946"/>
      <c r="CS83" s="947"/>
      <c r="CT83" s="947"/>
      <c r="CU83" s="947"/>
      <c r="CV83" s="948"/>
      <c r="CW83" s="946"/>
      <c r="CX83" s="947"/>
      <c r="CY83" s="947"/>
      <c r="CZ83" s="947"/>
      <c r="DA83" s="948"/>
      <c r="DB83" s="946"/>
      <c r="DC83" s="947"/>
      <c r="DD83" s="947"/>
      <c r="DE83" s="947"/>
      <c r="DF83" s="948"/>
      <c r="DG83" s="946"/>
      <c r="DH83" s="947"/>
      <c r="DI83" s="947"/>
      <c r="DJ83" s="947"/>
      <c r="DK83" s="948"/>
      <c r="DL83" s="946"/>
      <c r="DM83" s="947"/>
      <c r="DN83" s="947"/>
      <c r="DO83" s="947"/>
      <c r="DP83" s="948"/>
      <c r="DQ83" s="946"/>
      <c r="DR83" s="947"/>
      <c r="DS83" s="947"/>
      <c r="DT83" s="947"/>
      <c r="DU83" s="948"/>
      <c r="DV83" s="931"/>
      <c r="DW83" s="932"/>
      <c r="DX83" s="932"/>
      <c r="DY83" s="932"/>
      <c r="DZ83" s="933"/>
      <c r="EA83" s="104"/>
    </row>
    <row r="84" spans="1:131" s="105" customFormat="1" ht="26.25" customHeight="1">
      <c r="A84" s="119">
        <v>17</v>
      </c>
      <c r="B84" s="964"/>
      <c r="C84" s="965"/>
      <c r="D84" s="965"/>
      <c r="E84" s="965"/>
      <c r="F84" s="965"/>
      <c r="G84" s="965"/>
      <c r="H84" s="965"/>
      <c r="I84" s="965"/>
      <c r="J84" s="965"/>
      <c r="K84" s="965"/>
      <c r="L84" s="965"/>
      <c r="M84" s="965"/>
      <c r="N84" s="965"/>
      <c r="O84" s="965"/>
      <c r="P84" s="966"/>
      <c r="Q84" s="967"/>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1"/>
      <c r="AT84" s="961"/>
      <c r="AU84" s="961"/>
      <c r="AV84" s="961"/>
      <c r="AW84" s="961"/>
      <c r="AX84" s="961"/>
      <c r="AY84" s="961"/>
      <c r="AZ84" s="962"/>
      <c r="BA84" s="962"/>
      <c r="BB84" s="962"/>
      <c r="BC84" s="962"/>
      <c r="BD84" s="963"/>
      <c r="BE84" s="123"/>
      <c r="BF84" s="123"/>
      <c r="BG84" s="123"/>
      <c r="BH84" s="123"/>
      <c r="BI84" s="123"/>
      <c r="BJ84" s="123"/>
      <c r="BK84" s="123"/>
      <c r="BL84" s="123"/>
      <c r="BM84" s="123"/>
      <c r="BN84" s="123"/>
      <c r="BO84" s="123"/>
      <c r="BP84" s="123"/>
      <c r="BQ84" s="120">
        <v>78</v>
      </c>
      <c r="BR84" s="125"/>
      <c r="BS84" s="943"/>
      <c r="BT84" s="944"/>
      <c r="BU84" s="944"/>
      <c r="BV84" s="944"/>
      <c r="BW84" s="944"/>
      <c r="BX84" s="944"/>
      <c r="BY84" s="944"/>
      <c r="BZ84" s="944"/>
      <c r="CA84" s="944"/>
      <c r="CB84" s="944"/>
      <c r="CC84" s="944"/>
      <c r="CD84" s="944"/>
      <c r="CE84" s="944"/>
      <c r="CF84" s="944"/>
      <c r="CG84" s="945"/>
      <c r="CH84" s="946"/>
      <c r="CI84" s="947"/>
      <c r="CJ84" s="947"/>
      <c r="CK84" s="947"/>
      <c r="CL84" s="948"/>
      <c r="CM84" s="946"/>
      <c r="CN84" s="947"/>
      <c r="CO84" s="947"/>
      <c r="CP84" s="947"/>
      <c r="CQ84" s="948"/>
      <c r="CR84" s="946"/>
      <c r="CS84" s="947"/>
      <c r="CT84" s="947"/>
      <c r="CU84" s="947"/>
      <c r="CV84" s="948"/>
      <c r="CW84" s="946"/>
      <c r="CX84" s="947"/>
      <c r="CY84" s="947"/>
      <c r="CZ84" s="947"/>
      <c r="DA84" s="948"/>
      <c r="DB84" s="946"/>
      <c r="DC84" s="947"/>
      <c r="DD84" s="947"/>
      <c r="DE84" s="947"/>
      <c r="DF84" s="948"/>
      <c r="DG84" s="946"/>
      <c r="DH84" s="947"/>
      <c r="DI84" s="947"/>
      <c r="DJ84" s="947"/>
      <c r="DK84" s="948"/>
      <c r="DL84" s="946"/>
      <c r="DM84" s="947"/>
      <c r="DN84" s="947"/>
      <c r="DO84" s="947"/>
      <c r="DP84" s="948"/>
      <c r="DQ84" s="946"/>
      <c r="DR84" s="947"/>
      <c r="DS84" s="947"/>
      <c r="DT84" s="947"/>
      <c r="DU84" s="948"/>
      <c r="DV84" s="931"/>
      <c r="DW84" s="932"/>
      <c r="DX84" s="932"/>
      <c r="DY84" s="932"/>
      <c r="DZ84" s="933"/>
      <c r="EA84" s="104"/>
    </row>
    <row r="85" spans="1:131" s="105" customFormat="1" ht="26.25" customHeight="1">
      <c r="A85" s="119">
        <v>18</v>
      </c>
      <c r="B85" s="964"/>
      <c r="C85" s="965"/>
      <c r="D85" s="965"/>
      <c r="E85" s="965"/>
      <c r="F85" s="965"/>
      <c r="G85" s="965"/>
      <c r="H85" s="965"/>
      <c r="I85" s="965"/>
      <c r="J85" s="965"/>
      <c r="K85" s="965"/>
      <c r="L85" s="965"/>
      <c r="M85" s="965"/>
      <c r="N85" s="965"/>
      <c r="O85" s="965"/>
      <c r="P85" s="966"/>
      <c r="Q85" s="967"/>
      <c r="R85" s="961"/>
      <c r="S85" s="961"/>
      <c r="T85" s="961"/>
      <c r="U85" s="961"/>
      <c r="V85" s="961"/>
      <c r="W85" s="961"/>
      <c r="X85" s="961"/>
      <c r="Y85" s="961"/>
      <c r="Z85" s="961"/>
      <c r="AA85" s="961"/>
      <c r="AB85" s="961"/>
      <c r="AC85" s="961"/>
      <c r="AD85" s="961"/>
      <c r="AE85" s="961"/>
      <c r="AF85" s="961"/>
      <c r="AG85" s="961"/>
      <c r="AH85" s="961"/>
      <c r="AI85" s="961"/>
      <c r="AJ85" s="961"/>
      <c r="AK85" s="961"/>
      <c r="AL85" s="961"/>
      <c r="AM85" s="961"/>
      <c r="AN85" s="961"/>
      <c r="AO85" s="961"/>
      <c r="AP85" s="961"/>
      <c r="AQ85" s="961"/>
      <c r="AR85" s="961"/>
      <c r="AS85" s="961"/>
      <c r="AT85" s="961"/>
      <c r="AU85" s="961"/>
      <c r="AV85" s="961"/>
      <c r="AW85" s="961"/>
      <c r="AX85" s="961"/>
      <c r="AY85" s="961"/>
      <c r="AZ85" s="962"/>
      <c r="BA85" s="962"/>
      <c r="BB85" s="962"/>
      <c r="BC85" s="962"/>
      <c r="BD85" s="963"/>
      <c r="BE85" s="123"/>
      <c r="BF85" s="123"/>
      <c r="BG85" s="123"/>
      <c r="BH85" s="123"/>
      <c r="BI85" s="123"/>
      <c r="BJ85" s="123"/>
      <c r="BK85" s="123"/>
      <c r="BL85" s="123"/>
      <c r="BM85" s="123"/>
      <c r="BN85" s="123"/>
      <c r="BO85" s="123"/>
      <c r="BP85" s="123"/>
      <c r="BQ85" s="120">
        <v>79</v>
      </c>
      <c r="BR85" s="125"/>
      <c r="BS85" s="943"/>
      <c r="BT85" s="944"/>
      <c r="BU85" s="944"/>
      <c r="BV85" s="944"/>
      <c r="BW85" s="944"/>
      <c r="BX85" s="944"/>
      <c r="BY85" s="944"/>
      <c r="BZ85" s="944"/>
      <c r="CA85" s="944"/>
      <c r="CB85" s="944"/>
      <c r="CC85" s="944"/>
      <c r="CD85" s="944"/>
      <c r="CE85" s="944"/>
      <c r="CF85" s="944"/>
      <c r="CG85" s="945"/>
      <c r="CH85" s="946"/>
      <c r="CI85" s="947"/>
      <c r="CJ85" s="947"/>
      <c r="CK85" s="947"/>
      <c r="CL85" s="948"/>
      <c r="CM85" s="946"/>
      <c r="CN85" s="947"/>
      <c r="CO85" s="947"/>
      <c r="CP85" s="947"/>
      <c r="CQ85" s="948"/>
      <c r="CR85" s="946"/>
      <c r="CS85" s="947"/>
      <c r="CT85" s="947"/>
      <c r="CU85" s="947"/>
      <c r="CV85" s="948"/>
      <c r="CW85" s="946"/>
      <c r="CX85" s="947"/>
      <c r="CY85" s="947"/>
      <c r="CZ85" s="947"/>
      <c r="DA85" s="948"/>
      <c r="DB85" s="946"/>
      <c r="DC85" s="947"/>
      <c r="DD85" s="947"/>
      <c r="DE85" s="947"/>
      <c r="DF85" s="948"/>
      <c r="DG85" s="946"/>
      <c r="DH85" s="947"/>
      <c r="DI85" s="947"/>
      <c r="DJ85" s="947"/>
      <c r="DK85" s="948"/>
      <c r="DL85" s="946"/>
      <c r="DM85" s="947"/>
      <c r="DN85" s="947"/>
      <c r="DO85" s="947"/>
      <c r="DP85" s="948"/>
      <c r="DQ85" s="946"/>
      <c r="DR85" s="947"/>
      <c r="DS85" s="947"/>
      <c r="DT85" s="947"/>
      <c r="DU85" s="948"/>
      <c r="DV85" s="931"/>
      <c r="DW85" s="932"/>
      <c r="DX85" s="932"/>
      <c r="DY85" s="932"/>
      <c r="DZ85" s="933"/>
      <c r="EA85" s="104"/>
    </row>
    <row r="86" spans="1:131" s="105" customFormat="1" ht="26.25" customHeight="1">
      <c r="A86" s="119">
        <v>19</v>
      </c>
      <c r="B86" s="964"/>
      <c r="C86" s="965"/>
      <c r="D86" s="965"/>
      <c r="E86" s="965"/>
      <c r="F86" s="965"/>
      <c r="G86" s="965"/>
      <c r="H86" s="965"/>
      <c r="I86" s="965"/>
      <c r="J86" s="965"/>
      <c r="K86" s="965"/>
      <c r="L86" s="965"/>
      <c r="M86" s="965"/>
      <c r="N86" s="965"/>
      <c r="O86" s="965"/>
      <c r="P86" s="966"/>
      <c r="Q86" s="967"/>
      <c r="R86" s="961"/>
      <c r="S86" s="961"/>
      <c r="T86" s="961"/>
      <c r="U86" s="961"/>
      <c r="V86" s="961"/>
      <c r="W86" s="961"/>
      <c r="X86" s="961"/>
      <c r="Y86" s="961"/>
      <c r="Z86" s="961"/>
      <c r="AA86" s="961"/>
      <c r="AB86" s="961"/>
      <c r="AC86" s="961"/>
      <c r="AD86" s="961"/>
      <c r="AE86" s="961"/>
      <c r="AF86" s="961"/>
      <c r="AG86" s="961"/>
      <c r="AH86" s="961"/>
      <c r="AI86" s="961"/>
      <c r="AJ86" s="961"/>
      <c r="AK86" s="961"/>
      <c r="AL86" s="961"/>
      <c r="AM86" s="961"/>
      <c r="AN86" s="961"/>
      <c r="AO86" s="961"/>
      <c r="AP86" s="961"/>
      <c r="AQ86" s="961"/>
      <c r="AR86" s="961"/>
      <c r="AS86" s="961"/>
      <c r="AT86" s="961"/>
      <c r="AU86" s="961"/>
      <c r="AV86" s="961"/>
      <c r="AW86" s="961"/>
      <c r="AX86" s="961"/>
      <c r="AY86" s="961"/>
      <c r="AZ86" s="962"/>
      <c r="BA86" s="962"/>
      <c r="BB86" s="962"/>
      <c r="BC86" s="962"/>
      <c r="BD86" s="963"/>
      <c r="BE86" s="123"/>
      <c r="BF86" s="123"/>
      <c r="BG86" s="123"/>
      <c r="BH86" s="123"/>
      <c r="BI86" s="123"/>
      <c r="BJ86" s="123"/>
      <c r="BK86" s="123"/>
      <c r="BL86" s="123"/>
      <c r="BM86" s="123"/>
      <c r="BN86" s="123"/>
      <c r="BO86" s="123"/>
      <c r="BP86" s="123"/>
      <c r="BQ86" s="120">
        <v>80</v>
      </c>
      <c r="BR86" s="125"/>
      <c r="BS86" s="943"/>
      <c r="BT86" s="944"/>
      <c r="BU86" s="944"/>
      <c r="BV86" s="944"/>
      <c r="BW86" s="944"/>
      <c r="BX86" s="944"/>
      <c r="BY86" s="944"/>
      <c r="BZ86" s="944"/>
      <c r="CA86" s="944"/>
      <c r="CB86" s="944"/>
      <c r="CC86" s="944"/>
      <c r="CD86" s="944"/>
      <c r="CE86" s="944"/>
      <c r="CF86" s="944"/>
      <c r="CG86" s="945"/>
      <c r="CH86" s="946"/>
      <c r="CI86" s="947"/>
      <c r="CJ86" s="947"/>
      <c r="CK86" s="947"/>
      <c r="CL86" s="948"/>
      <c r="CM86" s="946"/>
      <c r="CN86" s="947"/>
      <c r="CO86" s="947"/>
      <c r="CP86" s="947"/>
      <c r="CQ86" s="948"/>
      <c r="CR86" s="946"/>
      <c r="CS86" s="947"/>
      <c r="CT86" s="947"/>
      <c r="CU86" s="947"/>
      <c r="CV86" s="948"/>
      <c r="CW86" s="946"/>
      <c r="CX86" s="947"/>
      <c r="CY86" s="947"/>
      <c r="CZ86" s="947"/>
      <c r="DA86" s="948"/>
      <c r="DB86" s="946"/>
      <c r="DC86" s="947"/>
      <c r="DD86" s="947"/>
      <c r="DE86" s="947"/>
      <c r="DF86" s="948"/>
      <c r="DG86" s="946"/>
      <c r="DH86" s="947"/>
      <c r="DI86" s="947"/>
      <c r="DJ86" s="947"/>
      <c r="DK86" s="948"/>
      <c r="DL86" s="946"/>
      <c r="DM86" s="947"/>
      <c r="DN86" s="947"/>
      <c r="DO86" s="947"/>
      <c r="DP86" s="948"/>
      <c r="DQ86" s="946"/>
      <c r="DR86" s="947"/>
      <c r="DS86" s="947"/>
      <c r="DT86" s="947"/>
      <c r="DU86" s="948"/>
      <c r="DV86" s="931"/>
      <c r="DW86" s="932"/>
      <c r="DX86" s="932"/>
      <c r="DY86" s="932"/>
      <c r="DZ86" s="933"/>
      <c r="EA86" s="104"/>
    </row>
    <row r="87" spans="1:131" s="105" customFormat="1" ht="26.25" customHeight="1">
      <c r="A87" s="127">
        <v>20</v>
      </c>
      <c r="B87" s="954"/>
      <c r="C87" s="955"/>
      <c r="D87" s="955"/>
      <c r="E87" s="955"/>
      <c r="F87" s="955"/>
      <c r="G87" s="955"/>
      <c r="H87" s="955"/>
      <c r="I87" s="955"/>
      <c r="J87" s="955"/>
      <c r="K87" s="955"/>
      <c r="L87" s="955"/>
      <c r="M87" s="955"/>
      <c r="N87" s="955"/>
      <c r="O87" s="955"/>
      <c r="P87" s="956"/>
      <c r="Q87" s="957"/>
      <c r="R87" s="958"/>
      <c r="S87" s="958"/>
      <c r="T87" s="958"/>
      <c r="U87" s="958"/>
      <c r="V87" s="958"/>
      <c r="W87" s="958"/>
      <c r="X87" s="958"/>
      <c r="Y87" s="958"/>
      <c r="Z87" s="958"/>
      <c r="AA87" s="958"/>
      <c r="AB87" s="958"/>
      <c r="AC87" s="958"/>
      <c r="AD87" s="958"/>
      <c r="AE87" s="958"/>
      <c r="AF87" s="958"/>
      <c r="AG87" s="958"/>
      <c r="AH87" s="958"/>
      <c r="AI87" s="958"/>
      <c r="AJ87" s="958"/>
      <c r="AK87" s="958"/>
      <c r="AL87" s="958"/>
      <c r="AM87" s="958"/>
      <c r="AN87" s="958"/>
      <c r="AO87" s="958"/>
      <c r="AP87" s="958"/>
      <c r="AQ87" s="958"/>
      <c r="AR87" s="958"/>
      <c r="AS87" s="958"/>
      <c r="AT87" s="958"/>
      <c r="AU87" s="958"/>
      <c r="AV87" s="958"/>
      <c r="AW87" s="958"/>
      <c r="AX87" s="958"/>
      <c r="AY87" s="958"/>
      <c r="AZ87" s="959"/>
      <c r="BA87" s="959"/>
      <c r="BB87" s="959"/>
      <c r="BC87" s="959"/>
      <c r="BD87" s="960"/>
      <c r="BE87" s="123"/>
      <c r="BF87" s="123"/>
      <c r="BG87" s="123"/>
      <c r="BH87" s="123"/>
      <c r="BI87" s="123"/>
      <c r="BJ87" s="123"/>
      <c r="BK87" s="123"/>
      <c r="BL87" s="123"/>
      <c r="BM87" s="123"/>
      <c r="BN87" s="123"/>
      <c r="BO87" s="123"/>
      <c r="BP87" s="123"/>
      <c r="BQ87" s="120">
        <v>81</v>
      </c>
      <c r="BR87" s="125"/>
      <c r="BS87" s="943"/>
      <c r="BT87" s="944"/>
      <c r="BU87" s="944"/>
      <c r="BV87" s="944"/>
      <c r="BW87" s="944"/>
      <c r="BX87" s="944"/>
      <c r="BY87" s="944"/>
      <c r="BZ87" s="944"/>
      <c r="CA87" s="944"/>
      <c r="CB87" s="944"/>
      <c r="CC87" s="944"/>
      <c r="CD87" s="944"/>
      <c r="CE87" s="944"/>
      <c r="CF87" s="944"/>
      <c r="CG87" s="945"/>
      <c r="CH87" s="946"/>
      <c r="CI87" s="947"/>
      <c r="CJ87" s="947"/>
      <c r="CK87" s="947"/>
      <c r="CL87" s="948"/>
      <c r="CM87" s="946"/>
      <c r="CN87" s="947"/>
      <c r="CO87" s="947"/>
      <c r="CP87" s="947"/>
      <c r="CQ87" s="948"/>
      <c r="CR87" s="946"/>
      <c r="CS87" s="947"/>
      <c r="CT87" s="947"/>
      <c r="CU87" s="947"/>
      <c r="CV87" s="948"/>
      <c r="CW87" s="946"/>
      <c r="CX87" s="947"/>
      <c r="CY87" s="947"/>
      <c r="CZ87" s="947"/>
      <c r="DA87" s="948"/>
      <c r="DB87" s="946"/>
      <c r="DC87" s="947"/>
      <c r="DD87" s="947"/>
      <c r="DE87" s="947"/>
      <c r="DF87" s="948"/>
      <c r="DG87" s="946"/>
      <c r="DH87" s="947"/>
      <c r="DI87" s="947"/>
      <c r="DJ87" s="947"/>
      <c r="DK87" s="948"/>
      <c r="DL87" s="946"/>
      <c r="DM87" s="947"/>
      <c r="DN87" s="947"/>
      <c r="DO87" s="947"/>
      <c r="DP87" s="948"/>
      <c r="DQ87" s="946"/>
      <c r="DR87" s="947"/>
      <c r="DS87" s="947"/>
      <c r="DT87" s="947"/>
      <c r="DU87" s="948"/>
      <c r="DV87" s="931"/>
      <c r="DW87" s="932"/>
      <c r="DX87" s="932"/>
      <c r="DY87" s="932"/>
      <c r="DZ87" s="933"/>
      <c r="EA87" s="104"/>
    </row>
    <row r="88" spans="1:131" s="105" customFormat="1" ht="26.25" customHeight="1" thickBot="1">
      <c r="A88" s="122" t="s">
        <v>326</v>
      </c>
      <c r="B88" s="934" t="s">
        <v>363</v>
      </c>
      <c r="C88" s="935"/>
      <c r="D88" s="935"/>
      <c r="E88" s="935"/>
      <c r="F88" s="935"/>
      <c r="G88" s="935"/>
      <c r="H88" s="935"/>
      <c r="I88" s="935"/>
      <c r="J88" s="935"/>
      <c r="K88" s="935"/>
      <c r="L88" s="935"/>
      <c r="M88" s="935"/>
      <c r="N88" s="935"/>
      <c r="O88" s="935"/>
      <c r="P88" s="936"/>
      <c r="Q88" s="952"/>
      <c r="R88" s="953"/>
      <c r="S88" s="953"/>
      <c r="T88" s="953"/>
      <c r="U88" s="953"/>
      <c r="V88" s="953"/>
      <c r="W88" s="953"/>
      <c r="X88" s="953"/>
      <c r="Y88" s="953"/>
      <c r="Z88" s="953"/>
      <c r="AA88" s="953"/>
      <c r="AB88" s="953"/>
      <c r="AC88" s="953"/>
      <c r="AD88" s="953"/>
      <c r="AE88" s="953"/>
      <c r="AF88" s="949">
        <v>13471</v>
      </c>
      <c r="AG88" s="949"/>
      <c r="AH88" s="949"/>
      <c r="AI88" s="949"/>
      <c r="AJ88" s="949"/>
      <c r="AK88" s="953"/>
      <c r="AL88" s="953"/>
      <c r="AM88" s="953"/>
      <c r="AN88" s="953"/>
      <c r="AO88" s="953"/>
      <c r="AP88" s="949">
        <v>2494</v>
      </c>
      <c r="AQ88" s="949"/>
      <c r="AR88" s="949"/>
      <c r="AS88" s="949"/>
      <c r="AT88" s="949"/>
      <c r="AU88" s="949"/>
      <c r="AV88" s="949"/>
      <c r="AW88" s="949"/>
      <c r="AX88" s="949"/>
      <c r="AY88" s="949"/>
      <c r="AZ88" s="950"/>
      <c r="BA88" s="950"/>
      <c r="BB88" s="950"/>
      <c r="BC88" s="950"/>
      <c r="BD88" s="951"/>
      <c r="BE88" s="123"/>
      <c r="BF88" s="123"/>
      <c r="BG88" s="123"/>
      <c r="BH88" s="123"/>
      <c r="BI88" s="123"/>
      <c r="BJ88" s="123"/>
      <c r="BK88" s="123"/>
      <c r="BL88" s="123"/>
      <c r="BM88" s="123"/>
      <c r="BN88" s="123"/>
      <c r="BO88" s="123"/>
      <c r="BP88" s="123"/>
      <c r="BQ88" s="120">
        <v>82</v>
      </c>
      <c r="BR88" s="125"/>
      <c r="BS88" s="943"/>
      <c r="BT88" s="944"/>
      <c r="BU88" s="944"/>
      <c r="BV88" s="944"/>
      <c r="BW88" s="944"/>
      <c r="BX88" s="944"/>
      <c r="BY88" s="944"/>
      <c r="BZ88" s="944"/>
      <c r="CA88" s="944"/>
      <c r="CB88" s="944"/>
      <c r="CC88" s="944"/>
      <c r="CD88" s="944"/>
      <c r="CE88" s="944"/>
      <c r="CF88" s="944"/>
      <c r="CG88" s="945"/>
      <c r="CH88" s="946"/>
      <c r="CI88" s="947"/>
      <c r="CJ88" s="947"/>
      <c r="CK88" s="947"/>
      <c r="CL88" s="948"/>
      <c r="CM88" s="946"/>
      <c r="CN88" s="947"/>
      <c r="CO88" s="947"/>
      <c r="CP88" s="947"/>
      <c r="CQ88" s="948"/>
      <c r="CR88" s="946"/>
      <c r="CS88" s="947"/>
      <c r="CT88" s="947"/>
      <c r="CU88" s="947"/>
      <c r="CV88" s="948"/>
      <c r="CW88" s="946"/>
      <c r="CX88" s="947"/>
      <c r="CY88" s="947"/>
      <c r="CZ88" s="947"/>
      <c r="DA88" s="948"/>
      <c r="DB88" s="946"/>
      <c r="DC88" s="947"/>
      <c r="DD88" s="947"/>
      <c r="DE88" s="947"/>
      <c r="DF88" s="948"/>
      <c r="DG88" s="946"/>
      <c r="DH88" s="947"/>
      <c r="DI88" s="947"/>
      <c r="DJ88" s="947"/>
      <c r="DK88" s="948"/>
      <c r="DL88" s="946"/>
      <c r="DM88" s="947"/>
      <c r="DN88" s="947"/>
      <c r="DO88" s="947"/>
      <c r="DP88" s="948"/>
      <c r="DQ88" s="946"/>
      <c r="DR88" s="947"/>
      <c r="DS88" s="947"/>
      <c r="DT88" s="947"/>
      <c r="DU88" s="948"/>
      <c r="DV88" s="931"/>
      <c r="DW88" s="932"/>
      <c r="DX88" s="932"/>
      <c r="DY88" s="932"/>
      <c r="DZ88" s="933"/>
      <c r="EA88" s="104"/>
    </row>
    <row r="89" spans="1:131" s="105" customFormat="1" ht="26.25" hidden="1" customHeight="1">
      <c r="A89" s="128"/>
      <c r="B89" s="129"/>
      <c r="C89" s="129"/>
      <c r="D89" s="129"/>
      <c r="E89" s="129"/>
      <c r="F89" s="129"/>
      <c r="G89" s="129"/>
      <c r="H89" s="129"/>
      <c r="I89" s="129"/>
      <c r="J89" s="129"/>
      <c r="K89" s="129"/>
      <c r="L89" s="129"/>
      <c r="M89" s="129"/>
      <c r="N89" s="129"/>
      <c r="O89" s="129"/>
      <c r="P89" s="129"/>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1"/>
      <c r="BA89" s="131"/>
      <c r="BB89" s="131"/>
      <c r="BC89" s="131"/>
      <c r="BD89" s="131"/>
      <c r="BE89" s="123"/>
      <c r="BF89" s="123"/>
      <c r="BG89" s="123"/>
      <c r="BH89" s="123"/>
      <c r="BI89" s="123"/>
      <c r="BJ89" s="123"/>
      <c r="BK89" s="123"/>
      <c r="BL89" s="123"/>
      <c r="BM89" s="123"/>
      <c r="BN89" s="123"/>
      <c r="BO89" s="123"/>
      <c r="BP89" s="123"/>
      <c r="BQ89" s="120">
        <v>83</v>
      </c>
      <c r="BR89" s="125"/>
      <c r="BS89" s="943"/>
      <c r="BT89" s="944"/>
      <c r="BU89" s="944"/>
      <c r="BV89" s="944"/>
      <c r="BW89" s="944"/>
      <c r="BX89" s="944"/>
      <c r="BY89" s="944"/>
      <c r="BZ89" s="944"/>
      <c r="CA89" s="944"/>
      <c r="CB89" s="944"/>
      <c r="CC89" s="944"/>
      <c r="CD89" s="944"/>
      <c r="CE89" s="944"/>
      <c r="CF89" s="944"/>
      <c r="CG89" s="945"/>
      <c r="CH89" s="946"/>
      <c r="CI89" s="947"/>
      <c r="CJ89" s="947"/>
      <c r="CK89" s="947"/>
      <c r="CL89" s="948"/>
      <c r="CM89" s="946"/>
      <c r="CN89" s="947"/>
      <c r="CO89" s="947"/>
      <c r="CP89" s="947"/>
      <c r="CQ89" s="948"/>
      <c r="CR89" s="946"/>
      <c r="CS89" s="947"/>
      <c r="CT89" s="947"/>
      <c r="CU89" s="947"/>
      <c r="CV89" s="948"/>
      <c r="CW89" s="946"/>
      <c r="CX89" s="947"/>
      <c r="CY89" s="947"/>
      <c r="CZ89" s="947"/>
      <c r="DA89" s="948"/>
      <c r="DB89" s="946"/>
      <c r="DC89" s="947"/>
      <c r="DD89" s="947"/>
      <c r="DE89" s="947"/>
      <c r="DF89" s="948"/>
      <c r="DG89" s="946"/>
      <c r="DH89" s="947"/>
      <c r="DI89" s="947"/>
      <c r="DJ89" s="947"/>
      <c r="DK89" s="948"/>
      <c r="DL89" s="946"/>
      <c r="DM89" s="947"/>
      <c r="DN89" s="947"/>
      <c r="DO89" s="947"/>
      <c r="DP89" s="948"/>
      <c r="DQ89" s="946"/>
      <c r="DR89" s="947"/>
      <c r="DS89" s="947"/>
      <c r="DT89" s="947"/>
      <c r="DU89" s="948"/>
      <c r="DV89" s="931"/>
      <c r="DW89" s="932"/>
      <c r="DX89" s="932"/>
      <c r="DY89" s="932"/>
      <c r="DZ89" s="933"/>
      <c r="EA89" s="104"/>
    </row>
    <row r="90" spans="1:131" s="105" customFormat="1" ht="26.25" hidden="1" customHeight="1">
      <c r="A90" s="128"/>
      <c r="B90" s="129"/>
      <c r="C90" s="129"/>
      <c r="D90" s="129"/>
      <c r="E90" s="129"/>
      <c r="F90" s="129"/>
      <c r="G90" s="129"/>
      <c r="H90" s="129"/>
      <c r="I90" s="129"/>
      <c r="J90" s="129"/>
      <c r="K90" s="129"/>
      <c r="L90" s="129"/>
      <c r="M90" s="129"/>
      <c r="N90" s="129"/>
      <c r="O90" s="129"/>
      <c r="P90" s="129"/>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1"/>
      <c r="BA90" s="131"/>
      <c r="BB90" s="131"/>
      <c r="BC90" s="131"/>
      <c r="BD90" s="131"/>
      <c r="BE90" s="123"/>
      <c r="BF90" s="123"/>
      <c r="BG90" s="123"/>
      <c r="BH90" s="123"/>
      <c r="BI90" s="123"/>
      <c r="BJ90" s="123"/>
      <c r="BK90" s="123"/>
      <c r="BL90" s="123"/>
      <c r="BM90" s="123"/>
      <c r="BN90" s="123"/>
      <c r="BO90" s="123"/>
      <c r="BP90" s="123"/>
      <c r="BQ90" s="120">
        <v>84</v>
      </c>
      <c r="BR90" s="125"/>
      <c r="BS90" s="943"/>
      <c r="BT90" s="944"/>
      <c r="BU90" s="944"/>
      <c r="BV90" s="944"/>
      <c r="BW90" s="944"/>
      <c r="BX90" s="944"/>
      <c r="BY90" s="944"/>
      <c r="BZ90" s="944"/>
      <c r="CA90" s="944"/>
      <c r="CB90" s="944"/>
      <c r="CC90" s="944"/>
      <c r="CD90" s="944"/>
      <c r="CE90" s="944"/>
      <c r="CF90" s="944"/>
      <c r="CG90" s="945"/>
      <c r="CH90" s="946"/>
      <c r="CI90" s="947"/>
      <c r="CJ90" s="947"/>
      <c r="CK90" s="947"/>
      <c r="CL90" s="948"/>
      <c r="CM90" s="946"/>
      <c r="CN90" s="947"/>
      <c r="CO90" s="947"/>
      <c r="CP90" s="947"/>
      <c r="CQ90" s="948"/>
      <c r="CR90" s="946"/>
      <c r="CS90" s="947"/>
      <c r="CT90" s="947"/>
      <c r="CU90" s="947"/>
      <c r="CV90" s="948"/>
      <c r="CW90" s="946"/>
      <c r="CX90" s="947"/>
      <c r="CY90" s="947"/>
      <c r="CZ90" s="947"/>
      <c r="DA90" s="948"/>
      <c r="DB90" s="946"/>
      <c r="DC90" s="947"/>
      <c r="DD90" s="947"/>
      <c r="DE90" s="947"/>
      <c r="DF90" s="948"/>
      <c r="DG90" s="946"/>
      <c r="DH90" s="947"/>
      <c r="DI90" s="947"/>
      <c r="DJ90" s="947"/>
      <c r="DK90" s="948"/>
      <c r="DL90" s="946"/>
      <c r="DM90" s="947"/>
      <c r="DN90" s="947"/>
      <c r="DO90" s="947"/>
      <c r="DP90" s="948"/>
      <c r="DQ90" s="946"/>
      <c r="DR90" s="947"/>
      <c r="DS90" s="947"/>
      <c r="DT90" s="947"/>
      <c r="DU90" s="948"/>
      <c r="DV90" s="931"/>
      <c r="DW90" s="932"/>
      <c r="DX90" s="932"/>
      <c r="DY90" s="932"/>
      <c r="DZ90" s="933"/>
      <c r="EA90" s="104"/>
    </row>
    <row r="91" spans="1:131" s="105" customFormat="1" ht="26.25" hidden="1" customHeight="1">
      <c r="A91" s="128"/>
      <c r="B91" s="129"/>
      <c r="C91" s="129"/>
      <c r="D91" s="129"/>
      <c r="E91" s="129"/>
      <c r="F91" s="129"/>
      <c r="G91" s="129"/>
      <c r="H91" s="129"/>
      <c r="I91" s="129"/>
      <c r="J91" s="129"/>
      <c r="K91" s="129"/>
      <c r="L91" s="129"/>
      <c r="M91" s="129"/>
      <c r="N91" s="129"/>
      <c r="O91" s="129"/>
      <c r="P91" s="129"/>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1"/>
      <c r="BA91" s="131"/>
      <c r="BB91" s="131"/>
      <c r="BC91" s="131"/>
      <c r="BD91" s="131"/>
      <c r="BE91" s="123"/>
      <c r="BF91" s="123"/>
      <c r="BG91" s="123"/>
      <c r="BH91" s="123"/>
      <c r="BI91" s="123"/>
      <c r="BJ91" s="123"/>
      <c r="BK91" s="123"/>
      <c r="BL91" s="123"/>
      <c r="BM91" s="123"/>
      <c r="BN91" s="123"/>
      <c r="BO91" s="123"/>
      <c r="BP91" s="123"/>
      <c r="BQ91" s="120">
        <v>85</v>
      </c>
      <c r="BR91" s="125"/>
      <c r="BS91" s="943"/>
      <c r="BT91" s="944"/>
      <c r="BU91" s="944"/>
      <c r="BV91" s="944"/>
      <c r="BW91" s="944"/>
      <c r="BX91" s="944"/>
      <c r="BY91" s="944"/>
      <c r="BZ91" s="944"/>
      <c r="CA91" s="944"/>
      <c r="CB91" s="944"/>
      <c r="CC91" s="944"/>
      <c r="CD91" s="944"/>
      <c r="CE91" s="944"/>
      <c r="CF91" s="944"/>
      <c r="CG91" s="945"/>
      <c r="CH91" s="946"/>
      <c r="CI91" s="947"/>
      <c r="CJ91" s="947"/>
      <c r="CK91" s="947"/>
      <c r="CL91" s="948"/>
      <c r="CM91" s="946"/>
      <c r="CN91" s="947"/>
      <c r="CO91" s="947"/>
      <c r="CP91" s="947"/>
      <c r="CQ91" s="948"/>
      <c r="CR91" s="946"/>
      <c r="CS91" s="947"/>
      <c r="CT91" s="947"/>
      <c r="CU91" s="947"/>
      <c r="CV91" s="948"/>
      <c r="CW91" s="946"/>
      <c r="CX91" s="947"/>
      <c r="CY91" s="947"/>
      <c r="CZ91" s="947"/>
      <c r="DA91" s="948"/>
      <c r="DB91" s="946"/>
      <c r="DC91" s="947"/>
      <c r="DD91" s="947"/>
      <c r="DE91" s="947"/>
      <c r="DF91" s="948"/>
      <c r="DG91" s="946"/>
      <c r="DH91" s="947"/>
      <c r="DI91" s="947"/>
      <c r="DJ91" s="947"/>
      <c r="DK91" s="948"/>
      <c r="DL91" s="946"/>
      <c r="DM91" s="947"/>
      <c r="DN91" s="947"/>
      <c r="DO91" s="947"/>
      <c r="DP91" s="948"/>
      <c r="DQ91" s="946"/>
      <c r="DR91" s="947"/>
      <c r="DS91" s="947"/>
      <c r="DT91" s="947"/>
      <c r="DU91" s="948"/>
      <c r="DV91" s="931"/>
      <c r="DW91" s="932"/>
      <c r="DX91" s="932"/>
      <c r="DY91" s="932"/>
      <c r="DZ91" s="933"/>
      <c r="EA91" s="104"/>
    </row>
    <row r="92" spans="1:131" s="105" customFormat="1" ht="26.25" hidden="1" customHeight="1">
      <c r="A92" s="128"/>
      <c r="B92" s="129"/>
      <c r="C92" s="129"/>
      <c r="D92" s="129"/>
      <c r="E92" s="129"/>
      <c r="F92" s="129"/>
      <c r="G92" s="129"/>
      <c r="H92" s="129"/>
      <c r="I92" s="129"/>
      <c r="J92" s="129"/>
      <c r="K92" s="129"/>
      <c r="L92" s="129"/>
      <c r="M92" s="129"/>
      <c r="N92" s="129"/>
      <c r="O92" s="129"/>
      <c r="P92" s="129"/>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1"/>
      <c r="BA92" s="131"/>
      <c r="BB92" s="131"/>
      <c r="BC92" s="131"/>
      <c r="BD92" s="131"/>
      <c r="BE92" s="123"/>
      <c r="BF92" s="123"/>
      <c r="BG92" s="123"/>
      <c r="BH92" s="123"/>
      <c r="BI92" s="123"/>
      <c r="BJ92" s="123"/>
      <c r="BK92" s="123"/>
      <c r="BL92" s="123"/>
      <c r="BM92" s="123"/>
      <c r="BN92" s="123"/>
      <c r="BO92" s="123"/>
      <c r="BP92" s="123"/>
      <c r="BQ92" s="120">
        <v>86</v>
      </c>
      <c r="BR92" s="125"/>
      <c r="BS92" s="943"/>
      <c r="BT92" s="944"/>
      <c r="BU92" s="944"/>
      <c r="BV92" s="944"/>
      <c r="BW92" s="944"/>
      <c r="BX92" s="944"/>
      <c r="BY92" s="944"/>
      <c r="BZ92" s="944"/>
      <c r="CA92" s="944"/>
      <c r="CB92" s="944"/>
      <c r="CC92" s="944"/>
      <c r="CD92" s="944"/>
      <c r="CE92" s="944"/>
      <c r="CF92" s="944"/>
      <c r="CG92" s="945"/>
      <c r="CH92" s="946"/>
      <c r="CI92" s="947"/>
      <c r="CJ92" s="947"/>
      <c r="CK92" s="947"/>
      <c r="CL92" s="948"/>
      <c r="CM92" s="946"/>
      <c r="CN92" s="947"/>
      <c r="CO92" s="947"/>
      <c r="CP92" s="947"/>
      <c r="CQ92" s="948"/>
      <c r="CR92" s="946"/>
      <c r="CS92" s="947"/>
      <c r="CT92" s="947"/>
      <c r="CU92" s="947"/>
      <c r="CV92" s="948"/>
      <c r="CW92" s="946"/>
      <c r="CX92" s="947"/>
      <c r="CY92" s="947"/>
      <c r="CZ92" s="947"/>
      <c r="DA92" s="948"/>
      <c r="DB92" s="946"/>
      <c r="DC92" s="947"/>
      <c r="DD92" s="947"/>
      <c r="DE92" s="947"/>
      <c r="DF92" s="948"/>
      <c r="DG92" s="946"/>
      <c r="DH92" s="947"/>
      <c r="DI92" s="947"/>
      <c r="DJ92" s="947"/>
      <c r="DK92" s="948"/>
      <c r="DL92" s="946"/>
      <c r="DM92" s="947"/>
      <c r="DN92" s="947"/>
      <c r="DO92" s="947"/>
      <c r="DP92" s="948"/>
      <c r="DQ92" s="946"/>
      <c r="DR92" s="947"/>
      <c r="DS92" s="947"/>
      <c r="DT92" s="947"/>
      <c r="DU92" s="948"/>
      <c r="DV92" s="931"/>
      <c r="DW92" s="932"/>
      <c r="DX92" s="932"/>
      <c r="DY92" s="932"/>
      <c r="DZ92" s="933"/>
      <c r="EA92" s="104"/>
    </row>
    <row r="93" spans="1:131" s="105" customFormat="1" ht="26.25" hidden="1" customHeight="1">
      <c r="A93" s="128"/>
      <c r="B93" s="129"/>
      <c r="C93" s="129"/>
      <c r="D93" s="129"/>
      <c r="E93" s="129"/>
      <c r="F93" s="129"/>
      <c r="G93" s="129"/>
      <c r="H93" s="129"/>
      <c r="I93" s="129"/>
      <c r="J93" s="129"/>
      <c r="K93" s="129"/>
      <c r="L93" s="129"/>
      <c r="M93" s="129"/>
      <c r="N93" s="129"/>
      <c r="O93" s="129"/>
      <c r="P93" s="129"/>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1"/>
      <c r="BA93" s="131"/>
      <c r="BB93" s="131"/>
      <c r="BC93" s="131"/>
      <c r="BD93" s="131"/>
      <c r="BE93" s="123"/>
      <c r="BF93" s="123"/>
      <c r="BG93" s="123"/>
      <c r="BH93" s="123"/>
      <c r="BI93" s="123"/>
      <c r="BJ93" s="123"/>
      <c r="BK93" s="123"/>
      <c r="BL93" s="123"/>
      <c r="BM93" s="123"/>
      <c r="BN93" s="123"/>
      <c r="BO93" s="123"/>
      <c r="BP93" s="123"/>
      <c r="BQ93" s="120">
        <v>87</v>
      </c>
      <c r="BR93" s="125"/>
      <c r="BS93" s="943"/>
      <c r="BT93" s="944"/>
      <c r="BU93" s="944"/>
      <c r="BV93" s="944"/>
      <c r="BW93" s="944"/>
      <c r="BX93" s="944"/>
      <c r="BY93" s="944"/>
      <c r="BZ93" s="944"/>
      <c r="CA93" s="944"/>
      <c r="CB93" s="944"/>
      <c r="CC93" s="944"/>
      <c r="CD93" s="944"/>
      <c r="CE93" s="944"/>
      <c r="CF93" s="944"/>
      <c r="CG93" s="945"/>
      <c r="CH93" s="946"/>
      <c r="CI93" s="947"/>
      <c r="CJ93" s="947"/>
      <c r="CK93" s="947"/>
      <c r="CL93" s="948"/>
      <c r="CM93" s="946"/>
      <c r="CN93" s="947"/>
      <c r="CO93" s="947"/>
      <c r="CP93" s="947"/>
      <c r="CQ93" s="948"/>
      <c r="CR93" s="946"/>
      <c r="CS93" s="947"/>
      <c r="CT93" s="947"/>
      <c r="CU93" s="947"/>
      <c r="CV93" s="948"/>
      <c r="CW93" s="946"/>
      <c r="CX93" s="947"/>
      <c r="CY93" s="947"/>
      <c r="CZ93" s="947"/>
      <c r="DA93" s="948"/>
      <c r="DB93" s="946"/>
      <c r="DC93" s="947"/>
      <c r="DD93" s="947"/>
      <c r="DE93" s="947"/>
      <c r="DF93" s="948"/>
      <c r="DG93" s="946"/>
      <c r="DH93" s="947"/>
      <c r="DI93" s="947"/>
      <c r="DJ93" s="947"/>
      <c r="DK93" s="948"/>
      <c r="DL93" s="946"/>
      <c r="DM93" s="947"/>
      <c r="DN93" s="947"/>
      <c r="DO93" s="947"/>
      <c r="DP93" s="948"/>
      <c r="DQ93" s="946"/>
      <c r="DR93" s="947"/>
      <c r="DS93" s="947"/>
      <c r="DT93" s="947"/>
      <c r="DU93" s="948"/>
      <c r="DV93" s="931"/>
      <c r="DW93" s="932"/>
      <c r="DX93" s="932"/>
      <c r="DY93" s="932"/>
      <c r="DZ93" s="933"/>
      <c r="EA93" s="104"/>
    </row>
    <row r="94" spans="1:131" s="105" customFormat="1" ht="26.25" hidden="1" customHeight="1">
      <c r="A94" s="128"/>
      <c r="B94" s="129"/>
      <c r="C94" s="129"/>
      <c r="D94" s="129"/>
      <c r="E94" s="129"/>
      <c r="F94" s="129"/>
      <c r="G94" s="129"/>
      <c r="H94" s="129"/>
      <c r="I94" s="129"/>
      <c r="J94" s="129"/>
      <c r="K94" s="129"/>
      <c r="L94" s="129"/>
      <c r="M94" s="129"/>
      <c r="N94" s="129"/>
      <c r="O94" s="129"/>
      <c r="P94" s="129"/>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1"/>
      <c r="BA94" s="131"/>
      <c r="BB94" s="131"/>
      <c r="BC94" s="131"/>
      <c r="BD94" s="131"/>
      <c r="BE94" s="123"/>
      <c r="BF94" s="123"/>
      <c r="BG94" s="123"/>
      <c r="BH94" s="123"/>
      <c r="BI94" s="123"/>
      <c r="BJ94" s="123"/>
      <c r="BK94" s="123"/>
      <c r="BL94" s="123"/>
      <c r="BM94" s="123"/>
      <c r="BN94" s="123"/>
      <c r="BO94" s="123"/>
      <c r="BP94" s="123"/>
      <c r="BQ94" s="120">
        <v>88</v>
      </c>
      <c r="BR94" s="125"/>
      <c r="BS94" s="943"/>
      <c r="BT94" s="944"/>
      <c r="BU94" s="944"/>
      <c r="BV94" s="944"/>
      <c r="BW94" s="944"/>
      <c r="BX94" s="944"/>
      <c r="BY94" s="944"/>
      <c r="BZ94" s="944"/>
      <c r="CA94" s="944"/>
      <c r="CB94" s="944"/>
      <c r="CC94" s="944"/>
      <c r="CD94" s="944"/>
      <c r="CE94" s="944"/>
      <c r="CF94" s="944"/>
      <c r="CG94" s="945"/>
      <c r="CH94" s="946"/>
      <c r="CI94" s="947"/>
      <c r="CJ94" s="947"/>
      <c r="CK94" s="947"/>
      <c r="CL94" s="948"/>
      <c r="CM94" s="946"/>
      <c r="CN94" s="947"/>
      <c r="CO94" s="947"/>
      <c r="CP94" s="947"/>
      <c r="CQ94" s="948"/>
      <c r="CR94" s="946"/>
      <c r="CS94" s="947"/>
      <c r="CT94" s="947"/>
      <c r="CU94" s="947"/>
      <c r="CV94" s="948"/>
      <c r="CW94" s="946"/>
      <c r="CX94" s="947"/>
      <c r="CY94" s="947"/>
      <c r="CZ94" s="947"/>
      <c r="DA94" s="948"/>
      <c r="DB94" s="946"/>
      <c r="DC94" s="947"/>
      <c r="DD94" s="947"/>
      <c r="DE94" s="947"/>
      <c r="DF94" s="948"/>
      <c r="DG94" s="946"/>
      <c r="DH94" s="947"/>
      <c r="DI94" s="947"/>
      <c r="DJ94" s="947"/>
      <c r="DK94" s="948"/>
      <c r="DL94" s="946"/>
      <c r="DM94" s="947"/>
      <c r="DN94" s="947"/>
      <c r="DO94" s="947"/>
      <c r="DP94" s="948"/>
      <c r="DQ94" s="946"/>
      <c r="DR94" s="947"/>
      <c r="DS94" s="947"/>
      <c r="DT94" s="947"/>
      <c r="DU94" s="948"/>
      <c r="DV94" s="931"/>
      <c r="DW94" s="932"/>
      <c r="DX94" s="932"/>
      <c r="DY94" s="932"/>
      <c r="DZ94" s="933"/>
      <c r="EA94" s="104"/>
    </row>
    <row r="95" spans="1:131" s="105" customFormat="1" ht="26.25" hidden="1" customHeight="1">
      <c r="A95" s="128"/>
      <c r="B95" s="129"/>
      <c r="C95" s="129"/>
      <c r="D95" s="129"/>
      <c r="E95" s="129"/>
      <c r="F95" s="129"/>
      <c r="G95" s="129"/>
      <c r="H95" s="129"/>
      <c r="I95" s="129"/>
      <c r="J95" s="129"/>
      <c r="K95" s="129"/>
      <c r="L95" s="129"/>
      <c r="M95" s="129"/>
      <c r="N95" s="129"/>
      <c r="O95" s="129"/>
      <c r="P95" s="129"/>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1"/>
      <c r="BA95" s="131"/>
      <c r="BB95" s="131"/>
      <c r="BC95" s="131"/>
      <c r="BD95" s="131"/>
      <c r="BE95" s="123"/>
      <c r="BF95" s="123"/>
      <c r="BG95" s="123"/>
      <c r="BH95" s="123"/>
      <c r="BI95" s="123"/>
      <c r="BJ95" s="123"/>
      <c r="BK95" s="123"/>
      <c r="BL95" s="123"/>
      <c r="BM95" s="123"/>
      <c r="BN95" s="123"/>
      <c r="BO95" s="123"/>
      <c r="BP95" s="123"/>
      <c r="BQ95" s="120">
        <v>89</v>
      </c>
      <c r="BR95" s="125"/>
      <c r="BS95" s="943"/>
      <c r="BT95" s="944"/>
      <c r="BU95" s="944"/>
      <c r="BV95" s="944"/>
      <c r="BW95" s="944"/>
      <c r="BX95" s="944"/>
      <c r="BY95" s="944"/>
      <c r="BZ95" s="944"/>
      <c r="CA95" s="944"/>
      <c r="CB95" s="944"/>
      <c r="CC95" s="944"/>
      <c r="CD95" s="944"/>
      <c r="CE95" s="944"/>
      <c r="CF95" s="944"/>
      <c r="CG95" s="945"/>
      <c r="CH95" s="946"/>
      <c r="CI95" s="947"/>
      <c r="CJ95" s="947"/>
      <c r="CK95" s="947"/>
      <c r="CL95" s="948"/>
      <c r="CM95" s="946"/>
      <c r="CN95" s="947"/>
      <c r="CO95" s="947"/>
      <c r="CP95" s="947"/>
      <c r="CQ95" s="948"/>
      <c r="CR95" s="946"/>
      <c r="CS95" s="947"/>
      <c r="CT95" s="947"/>
      <c r="CU95" s="947"/>
      <c r="CV95" s="948"/>
      <c r="CW95" s="946"/>
      <c r="CX95" s="947"/>
      <c r="CY95" s="947"/>
      <c r="CZ95" s="947"/>
      <c r="DA95" s="948"/>
      <c r="DB95" s="946"/>
      <c r="DC95" s="947"/>
      <c r="DD95" s="947"/>
      <c r="DE95" s="947"/>
      <c r="DF95" s="948"/>
      <c r="DG95" s="946"/>
      <c r="DH95" s="947"/>
      <c r="DI95" s="947"/>
      <c r="DJ95" s="947"/>
      <c r="DK95" s="948"/>
      <c r="DL95" s="946"/>
      <c r="DM95" s="947"/>
      <c r="DN95" s="947"/>
      <c r="DO95" s="947"/>
      <c r="DP95" s="948"/>
      <c r="DQ95" s="946"/>
      <c r="DR95" s="947"/>
      <c r="DS95" s="947"/>
      <c r="DT95" s="947"/>
      <c r="DU95" s="948"/>
      <c r="DV95" s="931"/>
      <c r="DW95" s="932"/>
      <c r="DX95" s="932"/>
      <c r="DY95" s="932"/>
      <c r="DZ95" s="933"/>
      <c r="EA95" s="104"/>
    </row>
    <row r="96" spans="1:131" s="105" customFormat="1" ht="26.25" hidden="1" customHeight="1">
      <c r="A96" s="128"/>
      <c r="B96" s="129"/>
      <c r="C96" s="129"/>
      <c r="D96" s="129"/>
      <c r="E96" s="129"/>
      <c r="F96" s="129"/>
      <c r="G96" s="129"/>
      <c r="H96" s="129"/>
      <c r="I96" s="129"/>
      <c r="J96" s="129"/>
      <c r="K96" s="129"/>
      <c r="L96" s="129"/>
      <c r="M96" s="129"/>
      <c r="N96" s="129"/>
      <c r="O96" s="129"/>
      <c r="P96" s="129"/>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1"/>
      <c r="BA96" s="131"/>
      <c r="BB96" s="131"/>
      <c r="BC96" s="131"/>
      <c r="BD96" s="131"/>
      <c r="BE96" s="123"/>
      <c r="BF96" s="123"/>
      <c r="BG96" s="123"/>
      <c r="BH96" s="123"/>
      <c r="BI96" s="123"/>
      <c r="BJ96" s="123"/>
      <c r="BK96" s="123"/>
      <c r="BL96" s="123"/>
      <c r="BM96" s="123"/>
      <c r="BN96" s="123"/>
      <c r="BO96" s="123"/>
      <c r="BP96" s="123"/>
      <c r="BQ96" s="120">
        <v>90</v>
      </c>
      <c r="BR96" s="125"/>
      <c r="BS96" s="943"/>
      <c r="BT96" s="944"/>
      <c r="BU96" s="944"/>
      <c r="BV96" s="944"/>
      <c r="BW96" s="944"/>
      <c r="BX96" s="944"/>
      <c r="BY96" s="944"/>
      <c r="BZ96" s="944"/>
      <c r="CA96" s="944"/>
      <c r="CB96" s="944"/>
      <c r="CC96" s="944"/>
      <c r="CD96" s="944"/>
      <c r="CE96" s="944"/>
      <c r="CF96" s="944"/>
      <c r="CG96" s="945"/>
      <c r="CH96" s="946"/>
      <c r="CI96" s="947"/>
      <c r="CJ96" s="947"/>
      <c r="CK96" s="947"/>
      <c r="CL96" s="948"/>
      <c r="CM96" s="946"/>
      <c r="CN96" s="947"/>
      <c r="CO96" s="947"/>
      <c r="CP96" s="947"/>
      <c r="CQ96" s="948"/>
      <c r="CR96" s="946"/>
      <c r="CS96" s="947"/>
      <c r="CT96" s="947"/>
      <c r="CU96" s="947"/>
      <c r="CV96" s="948"/>
      <c r="CW96" s="946"/>
      <c r="CX96" s="947"/>
      <c r="CY96" s="947"/>
      <c r="CZ96" s="947"/>
      <c r="DA96" s="948"/>
      <c r="DB96" s="946"/>
      <c r="DC96" s="947"/>
      <c r="DD96" s="947"/>
      <c r="DE96" s="947"/>
      <c r="DF96" s="948"/>
      <c r="DG96" s="946"/>
      <c r="DH96" s="947"/>
      <c r="DI96" s="947"/>
      <c r="DJ96" s="947"/>
      <c r="DK96" s="948"/>
      <c r="DL96" s="946"/>
      <c r="DM96" s="947"/>
      <c r="DN96" s="947"/>
      <c r="DO96" s="947"/>
      <c r="DP96" s="948"/>
      <c r="DQ96" s="946"/>
      <c r="DR96" s="947"/>
      <c r="DS96" s="947"/>
      <c r="DT96" s="947"/>
      <c r="DU96" s="948"/>
      <c r="DV96" s="931"/>
      <c r="DW96" s="932"/>
      <c r="DX96" s="932"/>
      <c r="DY96" s="932"/>
      <c r="DZ96" s="933"/>
      <c r="EA96" s="104"/>
    </row>
    <row r="97" spans="1:131" s="105" customFormat="1" ht="26.25" hidden="1" customHeight="1">
      <c r="A97" s="128"/>
      <c r="B97" s="129"/>
      <c r="C97" s="129"/>
      <c r="D97" s="129"/>
      <c r="E97" s="129"/>
      <c r="F97" s="129"/>
      <c r="G97" s="129"/>
      <c r="H97" s="129"/>
      <c r="I97" s="129"/>
      <c r="J97" s="129"/>
      <c r="K97" s="129"/>
      <c r="L97" s="129"/>
      <c r="M97" s="129"/>
      <c r="N97" s="129"/>
      <c r="O97" s="129"/>
      <c r="P97" s="129"/>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1"/>
      <c r="BA97" s="131"/>
      <c r="BB97" s="131"/>
      <c r="BC97" s="131"/>
      <c r="BD97" s="131"/>
      <c r="BE97" s="123"/>
      <c r="BF97" s="123"/>
      <c r="BG97" s="123"/>
      <c r="BH97" s="123"/>
      <c r="BI97" s="123"/>
      <c r="BJ97" s="123"/>
      <c r="BK97" s="123"/>
      <c r="BL97" s="123"/>
      <c r="BM97" s="123"/>
      <c r="BN97" s="123"/>
      <c r="BO97" s="123"/>
      <c r="BP97" s="123"/>
      <c r="BQ97" s="120">
        <v>91</v>
      </c>
      <c r="BR97" s="125"/>
      <c r="BS97" s="943"/>
      <c r="BT97" s="944"/>
      <c r="BU97" s="944"/>
      <c r="BV97" s="944"/>
      <c r="BW97" s="944"/>
      <c r="BX97" s="944"/>
      <c r="BY97" s="944"/>
      <c r="BZ97" s="944"/>
      <c r="CA97" s="944"/>
      <c r="CB97" s="944"/>
      <c r="CC97" s="944"/>
      <c r="CD97" s="944"/>
      <c r="CE97" s="944"/>
      <c r="CF97" s="944"/>
      <c r="CG97" s="945"/>
      <c r="CH97" s="946"/>
      <c r="CI97" s="947"/>
      <c r="CJ97" s="947"/>
      <c r="CK97" s="947"/>
      <c r="CL97" s="948"/>
      <c r="CM97" s="946"/>
      <c r="CN97" s="947"/>
      <c r="CO97" s="947"/>
      <c r="CP97" s="947"/>
      <c r="CQ97" s="948"/>
      <c r="CR97" s="946"/>
      <c r="CS97" s="947"/>
      <c r="CT97" s="947"/>
      <c r="CU97" s="947"/>
      <c r="CV97" s="948"/>
      <c r="CW97" s="946"/>
      <c r="CX97" s="947"/>
      <c r="CY97" s="947"/>
      <c r="CZ97" s="947"/>
      <c r="DA97" s="948"/>
      <c r="DB97" s="946"/>
      <c r="DC97" s="947"/>
      <c r="DD97" s="947"/>
      <c r="DE97" s="947"/>
      <c r="DF97" s="948"/>
      <c r="DG97" s="946"/>
      <c r="DH97" s="947"/>
      <c r="DI97" s="947"/>
      <c r="DJ97" s="947"/>
      <c r="DK97" s="948"/>
      <c r="DL97" s="946"/>
      <c r="DM97" s="947"/>
      <c r="DN97" s="947"/>
      <c r="DO97" s="947"/>
      <c r="DP97" s="948"/>
      <c r="DQ97" s="946"/>
      <c r="DR97" s="947"/>
      <c r="DS97" s="947"/>
      <c r="DT97" s="947"/>
      <c r="DU97" s="948"/>
      <c r="DV97" s="931"/>
      <c r="DW97" s="932"/>
      <c r="DX97" s="932"/>
      <c r="DY97" s="932"/>
      <c r="DZ97" s="933"/>
      <c r="EA97" s="104"/>
    </row>
    <row r="98" spans="1:131" s="105" customFormat="1" ht="26.25" hidden="1" customHeight="1">
      <c r="A98" s="128"/>
      <c r="B98" s="129"/>
      <c r="C98" s="129"/>
      <c r="D98" s="129"/>
      <c r="E98" s="129"/>
      <c r="F98" s="129"/>
      <c r="G98" s="129"/>
      <c r="H98" s="129"/>
      <c r="I98" s="129"/>
      <c r="J98" s="129"/>
      <c r="K98" s="129"/>
      <c r="L98" s="129"/>
      <c r="M98" s="129"/>
      <c r="N98" s="129"/>
      <c r="O98" s="129"/>
      <c r="P98" s="129"/>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1"/>
      <c r="BA98" s="131"/>
      <c r="BB98" s="131"/>
      <c r="BC98" s="131"/>
      <c r="BD98" s="131"/>
      <c r="BE98" s="123"/>
      <c r="BF98" s="123"/>
      <c r="BG98" s="123"/>
      <c r="BH98" s="123"/>
      <c r="BI98" s="123"/>
      <c r="BJ98" s="123"/>
      <c r="BK98" s="123"/>
      <c r="BL98" s="123"/>
      <c r="BM98" s="123"/>
      <c r="BN98" s="123"/>
      <c r="BO98" s="123"/>
      <c r="BP98" s="123"/>
      <c r="BQ98" s="120">
        <v>92</v>
      </c>
      <c r="BR98" s="125"/>
      <c r="BS98" s="943"/>
      <c r="BT98" s="944"/>
      <c r="BU98" s="944"/>
      <c r="BV98" s="944"/>
      <c r="BW98" s="944"/>
      <c r="BX98" s="944"/>
      <c r="BY98" s="944"/>
      <c r="BZ98" s="944"/>
      <c r="CA98" s="944"/>
      <c r="CB98" s="944"/>
      <c r="CC98" s="944"/>
      <c r="CD98" s="944"/>
      <c r="CE98" s="944"/>
      <c r="CF98" s="944"/>
      <c r="CG98" s="945"/>
      <c r="CH98" s="946"/>
      <c r="CI98" s="947"/>
      <c r="CJ98" s="947"/>
      <c r="CK98" s="947"/>
      <c r="CL98" s="948"/>
      <c r="CM98" s="946"/>
      <c r="CN98" s="947"/>
      <c r="CO98" s="947"/>
      <c r="CP98" s="947"/>
      <c r="CQ98" s="948"/>
      <c r="CR98" s="946"/>
      <c r="CS98" s="947"/>
      <c r="CT98" s="947"/>
      <c r="CU98" s="947"/>
      <c r="CV98" s="948"/>
      <c r="CW98" s="946"/>
      <c r="CX98" s="947"/>
      <c r="CY98" s="947"/>
      <c r="CZ98" s="947"/>
      <c r="DA98" s="948"/>
      <c r="DB98" s="946"/>
      <c r="DC98" s="947"/>
      <c r="DD98" s="947"/>
      <c r="DE98" s="947"/>
      <c r="DF98" s="948"/>
      <c r="DG98" s="946"/>
      <c r="DH98" s="947"/>
      <c r="DI98" s="947"/>
      <c r="DJ98" s="947"/>
      <c r="DK98" s="948"/>
      <c r="DL98" s="946"/>
      <c r="DM98" s="947"/>
      <c r="DN98" s="947"/>
      <c r="DO98" s="947"/>
      <c r="DP98" s="948"/>
      <c r="DQ98" s="946"/>
      <c r="DR98" s="947"/>
      <c r="DS98" s="947"/>
      <c r="DT98" s="947"/>
      <c r="DU98" s="948"/>
      <c r="DV98" s="931"/>
      <c r="DW98" s="932"/>
      <c r="DX98" s="932"/>
      <c r="DY98" s="932"/>
      <c r="DZ98" s="933"/>
      <c r="EA98" s="104"/>
    </row>
    <row r="99" spans="1:131" s="105" customFormat="1" ht="26.25" hidden="1" customHeight="1">
      <c r="A99" s="128"/>
      <c r="B99" s="129"/>
      <c r="C99" s="129"/>
      <c r="D99" s="129"/>
      <c r="E99" s="129"/>
      <c r="F99" s="129"/>
      <c r="G99" s="129"/>
      <c r="H99" s="129"/>
      <c r="I99" s="129"/>
      <c r="J99" s="129"/>
      <c r="K99" s="129"/>
      <c r="L99" s="129"/>
      <c r="M99" s="129"/>
      <c r="N99" s="129"/>
      <c r="O99" s="129"/>
      <c r="P99" s="129"/>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1"/>
      <c r="BA99" s="131"/>
      <c r="BB99" s="131"/>
      <c r="BC99" s="131"/>
      <c r="BD99" s="131"/>
      <c r="BE99" s="123"/>
      <c r="BF99" s="123"/>
      <c r="BG99" s="123"/>
      <c r="BH99" s="123"/>
      <c r="BI99" s="123"/>
      <c r="BJ99" s="123"/>
      <c r="BK99" s="123"/>
      <c r="BL99" s="123"/>
      <c r="BM99" s="123"/>
      <c r="BN99" s="123"/>
      <c r="BO99" s="123"/>
      <c r="BP99" s="123"/>
      <c r="BQ99" s="120">
        <v>93</v>
      </c>
      <c r="BR99" s="125"/>
      <c r="BS99" s="943"/>
      <c r="BT99" s="944"/>
      <c r="BU99" s="944"/>
      <c r="BV99" s="944"/>
      <c r="BW99" s="944"/>
      <c r="BX99" s="944"/>
      <c r="BY99" s="944"/>
      <c r="BZ99" s="944"/>
      <c r="CA99" s="944"/>
      <c r="CB99" s="944"/>
      <c r="CC99" s="944"/>
      <c r="CD99" s="944"/>
      <c r="CE99" s="944"/>
      <c r="CF99" s="944"/>
      <c r="CG99" s="945"/>
      <c r="CH99" s="946"/>
      <c r="CI99" s="947"/>
      <c r="CJ99" s="947"/>
      <c r="CK99" s="947"/>
      <c r="CL99" s="948"/>
      <c r="CM99" s="946"/>
      <c r="CN99" s="947"/>
      <c r="CO99" s="947"/>
      <c r="CP99" s="947"/>
      <c r="CQ99" s="948"/>
      <c r="CR99" s="946"/>
      <c r="CS99" s="947"/>
      <c r="CT99" s="947"/>
      <c r="CU99" s="947"/>
      <c r="CV99" s="948"/>
      <c r="CW99" s="946"/>
      <c r="CX99" s="947"/>
      <c r="CY99" s="947"/>
      <c r="CZ99" s="947"/>
      <c r="DA99" s="948"/>
      <c r="DB99" s="946"/>
      <c r="DC99" s="947"/>
      <c r="DD99" s="947"/>
      <c r="DE99" s="947"/>
      <c r="DF99" s="948"/>
      <c r="DG99" s="946"/>
      <c r="DH99" s="947"/>
      <c r="DI99" s="947"/>
      <c r="DJ99" s="947"/>
      <c r="DK99" s="948"/>
      <c r="DL99" s="946"/>
      <c r="DM99" s="947"/>
      <c r="DN99" s="947"/>
      <c r="DO99" s="947"/>
      <c r="DP99" s="948"/>
      <c r="DQ99" s="946"/>
      <c r="DR99" s="947"/>
      <c r="DS99" s="947"/>
      <c r="DT99" s="947"/>
      <c r="DU99" s="948"/>
      <c r="DV99" s="931"/>
      <c r="DW99" s="932"/>
      <c r="DX99" s="932"/>
      <c r="DY99" s="932"/>
      <c r="DZ99" s="933"/>
      <c r="EA99" s="104"/>
    </row>
    <row r="100" spans="1:131" s="105" customFormat="1" ht="26.25" hidden="1" customHeight="1">
      <c r="A100" s="128"/>
      <c r="B100" s="129"/>
      <c r="C100" s="129"/>
      <c r="D100" s="129"/>
      <c r="E100" s="129"/>
      <c r="F100" s="129"/>
      <c r="G100" s="129"/>
      <c r="H100" s="129"/>
      <c r="I100" s="129"/>
      <c r="J100" s="129"/>
      <c r="K100" s="129"/>
      <c r="L100" s="129"/>
      <c r="M100" s="129"/>
      <c r="N100" s="129"/>
      <c r="O100" s="129"/>
      <c r="P100" s="129"/>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1"/>
      <c r="BA100" s="131"/>
      <c r="BB100" s="131"/>
      <c r="BC100" s="131"/>
      <c r="BD100" s="131"/>
      <c r="BE100" s="123"/>
      <c r="BF100" s="123"/>
      <c r="BG100" s="123"/>
      <c r="BH100" s="123"/>
      <c r="BI100" s="123"/>
      <c r="BJ100" s="123"/>
      <c r="BK100" s="123"/>
      <c r="BL100" s="123"/>
      <c r="BM100" s="123"/>
      <c r="BN100" s="123"/>
      <c r="BO100" s="123"/>
      <c r="BP100" s="123"/>
      <c r="BQ100" s="120">
        <v>94</v>
      </c>
      <c r="BR100" s="125"/>
      <c r="BS100" s="943"/>
      <c r="BT100" s="944"/>
      <c r="BU100" s="944"/>
      <c r="BV100" s="944"/>
      <c r="BW100" s="944"/>
      <c r="BX100" s="944"/>
      <c r="BY100" s="944"/>
      <c r="BZ100" s="944"/>
      <c r="CA100" s="944"/>
      <c r="CB100" s="944"/>
      <c r="CC100" s="944"/>
      <c r="CD100" s="944"/>
      <c r="CE100" s="944"/>
      <c r="CF100" s="944"/>
      <c r="CG100" s="945"/>
      <c r="CH100" s="946"/>
      <c r="CI100" s="947"/>
      <c r="CJ100" s="947"/>
      <c r="CK100" s="947"/>
      <c r="CL100" s="948"/>
      <c r="CM100" s="946"/>
      <c r="CN100" s="947"/>
      <c r="CO100" s="947"/>
      <c r="CP100" s="947"/>
      <c r="CQ100" s="948"/>
      <c r="CR100" s="946"/>
      <c r="CS100" s="947"/>
      <c r="CT100" s="947"/>
      <c r="CU100" s="947"/>
      <c r="CV100" s="948"/>
      <c r="CW100" s="946"/>
      <c r="CX100" s="947"/>
      <c r="CY100" s="947"/>
      <c r="CZ100" s="947"/>
      <c r="DA100" s="948"/>
      <c r="DB100" s="946"/>
      <c r="DC100" s="947"/>
      <c r="DD100" s="947"/>
      <c r="DE100" s="947"/>
      <c r="DF100" s="948"/>
      <c r="DG100" s="946"/>
      <c r="DH100" s="947"/>
      <c r="DI100" s="947"/>
      <c r="DJ100" s="947"/>
      <c r="DK100" s="948"/>
      <c r="DL100" s="946"/>
      <c r="DM100" s="947"/>
      <c r="DN100" s="947"/>
      <c r="DO100" s="947"/>
      <c r="DP100" s="948"/>
      <c r="DQ100" s="946"/>
      <c r="DR100" s="947"/>
      <c r="DS100" s="947"/>
      <c r="DT100" s="947"/>
      <c r="DU100" s="948"/>
      <c r="DV100" s="931"/>
      <c r="DW100" s="932"/>
      <c r="DX100" s="932"/>
      <c r="DY100" s="932"/>
      <c r="DZ100" s="933"/>
      <c r="EA100" s="104"/>
    </row>
    <row r="101" spans="1:131" s="105" customFormat="1" ht="26.25" hidden="1" customHeight="1">
      <c r="A101" s="128"/>
      <c r="B101" s="129"/>
      <c r="C101" s="129"/>
      <c r="D101" s="129"/>
      <c r="E101" s="129"/>
      <c r="F101" s="129"/>
      <c r="G101" s="129"/>
      <c r="H101" s="129"/>
      <c r="I101" s="129"/>
      <c r="J101" s="129"/>
      <c r="K101" s="129"/>
      <c r="L101" s="129"/>
      <c r="M101" s="129"/>
      <c r="N101" s="129"/>
      <c r="O101" s="129"/>
      <c r="P101" s="129"/>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1"/>
      <c r="BA101" s="131"/>
      <c r="BB101" s="131"/>
      <c r="BC101" s="131"/>
      <c r="BD101" s="131"/>
      <c r="BE101" s="123"/>
      <c r="BF101" s="123"/>
      <c r="BG101" s="123"/>
      <c r="BH101" s="123"/>
      <c r="BI101" s="123"/>
      <c r="BJ101" s="123"/>
      <c r="BK101" s="123"/>
      <c r="BL101" s="123"/>
      <c r="BM101" s="123"/>
      <c r="BN101" s="123"/>
      <c r="BO101" s="123"/>
      <c r="BP101" s="123"/>
      <c r="BQ101" s="120">
        <v>95</v>
      </c>
      <c r="BR101" s="125"/>
      <c r="BS101" s="943"/>
      <c r="BT101" s="944"/>
      <c r="BU101" s="944"/>
      <c r="BV101" s="944"/>
      <c r="BW101" s="944"/>
      <c r="BX101" s="944"/>
      <c r="BY101" s="944"/>
      <c r="BZ101" s="944"/>
      <c r="CA101" s="944"/>
      <c r="CB101" s="944"/>
      <c r="CC101" s="944"/>
      <c r="CD101" s="944"/>
      <c r="CE101" s="944"/>
      <c r="CF101" s="944"/>
      <c r="CG101" s="945"/>
      <c r="CH101" s="946"/>
      <c r="CI101" s="947"/>
      <c r="CJ101" s="947"/>
      <c r="CK101" s="947"/>
      <c r="CL101" s="948"/>
      <c r="CM101" s="946"/>
      <c r="CN101" s="947"/>
      <c r="CO101" s="947"/>
      <c r="CP101" s="947"/>
      <c r="CQ101" s="948"/>
      <c r="CR101" s="946"/>
      <c r="CS101" s="947"/>
      <c r="CT101" s="947"/>
      <c r="CU101" s="947"/>
      <c r="CV101" s="948"/>
      <c r="CW101" s="946"/>
      <c r="CX101" s="947"/>
      <c r="CY101" s="947"/>
      <c r="CZ101" s="947"/>
      <c r="DA101" s="948"/>
      <c r="DB101" s="946"/>
      <c r="DC101" s="947"/>
      <c r="DD101" s="947"/>
      <c r="DE101" s="947"/>
      <c r="DF101" s="948"/>
      <c r="DG101" s="946"/>
      <c r="DH101" s="947"/>
      <c r="DI101" s="947"/>
      <c r="DJ101" s="947"/>
      <c r="DK101" s="948"/>
      <c r="DL101" s="946"/>
      <c r="DM101" s="947"/>
      <c r="DN101" s="947"/>
      <c r="DO101" s="947"/>
      <c r="DP101" s="948"/>
      <c r="DQ101" s="946"/>
      <c r="DR101" s="947"/>
      <c r="DS101" s="947"/>
      <c r="DT101" s="947"/>
      <c r="DU101" s="948"/>
      <c r="DV101" s="931"/>
      <c r="DW101" s="932"/>
      <c r="DX101" s="932"/>
      <c r="DY101" s="932"/>
      <c r="DZ101" s="933"/>
      <c r="EA101" s="104"/>
    </row>
    <row r="102" spans="1:131" s="105" customFormat="1" ht="26.25" customHeight="1" thickBot="1">
      <c r="A102" s="128"/>
      <c r="B102" s="129"/>
      <c r="C102" s="129"/>
      <c r="D102" s="129"/>
      <c r="E102" s="129"/>
      <c r="F102" s="129"/>
      <c r="G102" s="129"/>
      <c r="H102" s="129"/>
      <c r="I102" s="129"/>
      <c r="J102" s="129"/>
      <c r="K102" s="129"/>
      <c r="L102" s="129"/>
      <c r="M102" s="129"/>
      <c r="N102" s="129"/>
      <c r="O102" s="129"/>
      <c r="P102" s="129"/>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1"/>
      <c r="BA102" s="131"/>
      <c r="BB102" s="131"/>
      <c r="BC102" s="131"/>
      <c r="BD102" s="131"/>
      <c r="BE102" s="123"/>
      <c r="BF102" s="123"/>
      <c r="BG102" s="123"/>
      <c r="BH102" s="123"/>
      <c r="BI102" s="123"/>
      <c r="BJ102" s="123"/>
      <c r="BK102" s="123"/>
      <c r="BL102" s="123"/>
      <c r="BM102" s="123"/>
      <c r="BN102" s="123"/>
      <c r="BO102" s="123"/>
      <c r="BP102" s="123"/>
      <c r="BQ102" s="122" t="s">
        <v>326</v>
      </c>
      <c r="BR102" s="934" t="s">
        <v>364</v>
      </c>
      <c r="BS102" s="935"/>
      <c r="BT102" s="935"/>
      <c r="BU102" s="935"/>
      <c r="BV102" s="935"/>
      <c r="BW102" s="935"/>
      <c r="BX102" s="935"/>
      <c r="BY102" s="935"/>
      <c r="BZ102" s="935"/>
      <c r="CA102" s="935"/>
      <c r="CB102" s="935"/>
      <c r="CC102" s="935"/>
      <c r="CD102" s="935"/>
      <c r="CE102" s="935"/>
      <c r="CF102" s="935"/>
      <c r="CG102" s="936"/>
      <c r="CH102" s="937"/>
      <c r="CI102" s="938"/>
      <c r="CJ102" s="938"/>
      <c r="CK102" s="938"/>
      <c r="CL102" s="939"/>
      <c r="CM102" s="937"/>
      <c r="CN102" s="938"/>
      <c r="CO102" s="938"/>
      <c r="CP102" s="938"/>
      <c r="CQ102" s="939"/>
      <c r="CR102" s="940">
        <v>127</v>
      </c>
      <c r="CS102" s="941"/>
      <c r="CT102" s="941"/>
      <c r="CU102" s="941"/>
      <c r="CV102" s="942"/>
      <c r="CW102" s="940">
        <v>10</v>
      </c>
      <c r="CX102" s="941"/>
      <c r="CY102" s="941"/>
      <c r="CZ102" s="941"/>
      <c r="DA102" s="942"/>
      <c r="DB102" s="940">
        <v>0</v>
      </c>
      <c r="DC102" s="941"/>
      <c r="DD102" s="941"/>
      <c r="DE102" s="941"/>
      <c r="DF102" s="942"/>
      <c r="DG102" s="940">
        <v>0</v>
      </c>
      <c r="DH102" s="941"/>
      <c r="DI102" s="941"/>
      <c r="DJ102" s="941"/>
      <c r="DK102" s="942"/>
      <c r="DL102" s="940">
        <v>0</v>
      </c>
      <c r="DM102" s="941"/>
      <c r="DN102" s="941"/>
      <c r="DO102" s="941"/>
      <c r="DP102" s="942"/>
      <c r="DQ102" s="940">
        <v>0</v>
      </c>
      <c r="DR102" s="941"/>
      <c r="DS102" s="941"/>
      <c r="DT102" s="941"/>
      <c r="DU102" s="942"/>
      <c r="DV102" s="923"/>
      <c r="DW102" s="924"/>
      <c r="DX102" s="924"/>
      <c r="DY102" s="924"/>
      <c r="DZ102" s="925"/>
      <c r="EA102" s="104"/>
    </row>
    <row r="103" spans="1:131" s="105" customFormat="1" ht="26.25" customHeight="1">
      <c r="A103" s="128"/>
      <c r="B103" s="129"/>
      <c r="C103" s="129"/>
      <c r="D103" s="129"/>
      <c r="E103" s="129"/>
      <c r="F103" s="129"/>
      <c r="G103" s="129"/>
      <c r="H103" s="129"/>
      <c r="I103" s="129"/>
      <c r="J103" s="129"/>
      <c r="K103" s="129"/>
      <c r="L103" s="129"/>
      <c r="M103" s="129"/>
      <c r="N103" s="129"/>
      <c r="O103" s="129"/>
      <c r="P103" s="129"/>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1"/>
      <c r="BA103" s="131"/>
      <c r="BB103" s="131"/>
      <c r="BC103" s="131"/>
      <c r="BD103" s="131"/>
      <c r="BE103" s="123"/>
      <c r="BF103" s="123"/>
      <c r="BG103" s="123"/>
      <c r="BH103" s="123"/>
      <c r="BI103" s="123"/>
      <c r="BJ103" s="123"/>
      <c r="BK103" s="123"/>
      <c r="BL103" s="123"/>
      <c r="BM103" s="123"/>
      <c r="BN103" s="123"/>
      <c r="BO103" s="123"/>
      <c r="BP103" s="123"/>
      <c r="BQ103" s="926" t="s">
        <v>365</v>
      </c>
      <c r="BR103" s="926"/>
      <c r="BS103" s="926"/>
      <c r="BT103" s="926"/>
      <c r="BU103" s="926"/>
      <c r="BV103" s="926"/>
      <c r="BW103" s="926"/>
      <c r="BX103" s="926"/>
      <c r="BY103" s="926"/>
      <c r="BZ103" s="926"/>
      <c r="CA103" s="926"/>
      <c r="CB103" s="926"/>
      <c r="CC103" s="926"/>
      <c r="CD103" s="926"/>
      <c r="CE103" s="926"/>
      <c r="CF103" s="926"/>
      <c r="CG103" s="926"/>
      <c r="CH103" s="926"/>
      <c r="CI103" s="926"/>
      <c r="CJ103" s="926"/>
      <c r="CK103" s="926"/>
      <c r="CL103" s="926"/>
      <c r="CM103" s="926"/>
      <c r="CN103" s="926"/>
      <c r="CO103" s="926"/>
      <c r="CP103" s="926"/>
      <c r="CQ103" s="926"/>
      <c r="CR103" s="926"/>
      <c r="CS103" s="926"/>
      <c r="CT103" s="926"/>
      <c r="CU103" s="926"/>
      <c r="CV103" s="926"/>
      <c r="CW103" s="926"/>
      <c r="CX103" s="926"/>
      <c r="CY103" s="926"/>
      <c r="CZ103" s="926"/>
      <c r="DA103" s="926"/>
      <c r="DB103" s="926"/>
      <c r="DC103" s="926"/>
      <c r="DD103" s="926"/>
      <c r="DE103" s="926"/>
      <c r="DF103" s="926"/>
      <c r="DG103" s="926"/>
      <c r="DH103" s="926"/>
      <c r="DI103" s="926"/>
      <c r="DJ103" s="926"/>
      <c r="DK103" s="926"/>
      <c r="DL103" s="926"/>
      <c r="DM103" s="926"/>
      <c r="DN103" s="926"/>
      <c r="DO103" s="926"/>
      <c r="DP103" s="926"/>
      <c r="DQ103" s="926"/>
      <c r="DR103" s="926"/>
      <c r="DS103" s="926"/>
      <c r="DT103" s="926"/>
      <c r="DU103" s="926"/>
      <c r="DV103" s="926"/>
      <c r="DW103" s="926"/>
      <c r="DX103" s="926"/>
      <c r="DY103" s="926"/>
      <c r="DZ103" s="926"/>
      <c r="EA103" s="104"/>
    </row>
    <row r="104" spans="1:131" s="105" customFormat="1" ht="26.25" customHeight="1">
      <c r="A104" s="128"/>
      <c r="B104" s="129"/>
      <c r="C104" s="129"/>
      <c r="D104" s="129"/>
      <c r="E104" s="129"/>
      <c r="F104" s="129"/>
      <c r="G104" s="129"/>
      <c r="H104" s="129"/>
      <c r="I104" s="129"/>
      <c r="J104" s="129"/>
      <c r="K104" s="129"/>
      <c r="L104" s="129"/>
      <c r="M104" s="129"/>
      <c r="N104" s="129"/>
      <c r="O104" s="129"/>
      <c r="P104" s="129"/>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1"/>
      <c r="BA104" s="131"/>
      <c r="BB104" s="131"/>
      <c r="BC104" s="131"/>
      <c r="BD104" s="131"/>
      <c r="BE104" s="123"/>
      <c r="BF104" s="123"/>
      <c r="BG104" s="123"/>
      <c r="BH104" s="123"/>
      <c r="BI104" s="123"/>
      <c r="BJ104" s="123"/>
      <c r="BK104" s="123"/>
      <c r="BL104" s="123"/>
      <c r="BM104" s="123"/>
      <c r="BN104" s="123"/>
      <c r="BO104" s="123"/>
      <c r="BP104" s="123"/>
      <c r="BQ104" s="927" t="s">
        <v>366</v>
      </c>
      <c r="BR104" s="927"/>
      <c r="BS104" s="927"/>
      <c r="BT104" s="927"/>
      <c r="BU104" s="927"/>
      <c r="BV104" s="927"/>
      <c r="BW104" s="927"/>
      <c r="BX104" s="927"/>
      <c r="BY104" s="927"/>
      <c r="BZ104" s="927"/>
      <c r="CA104" s="927"/>
      <c r="CB104" s="927"/>
      <c r="CC104" s="927"/>
      <c r="CD104" s="927"/>
      <c r="CE104" s="927"/>
      <c r="CF104" s="927"/>
      <c r="CG104" s="927"/>
      <c r="CH104" s="927"/>
      <c r="CI104" s="927"/>
      <c r="CJ104" s="927"/>
      <c r="CK104" s="927"/>
      <c r="CL104" s="927"/>
      <c r="CM104" s="927"/>
      <c r="CN104" s="927"/>
      <c r="CO104" s="927"/>
      <c r="CP104" s="927"/>
      <c r="CQ104" s="927"/>
      <c r="CR104" s="927"/>
      <c r="CS104" s="927"/>
      <c r="CT104" s="927"/>
      <c r="CU104" s="927"/>
      <c r="CV104" s="927"/>
      <c r="CW104" s="927"/>
      <c r="CX104" s="927"/>
      <c r="CY104" s="927"/>
      <c r="CZ104" s="927"/>
      <c r="DA104" s="927"/>
      <c r="DB104" s="927"/>
      <c r="DC104" s="927"/>
      <c r="DD104" s="927"/>
      <c r="DE104" s="927"/>
      <c r="DF104" s="927"/>
      <c r="DG104" s="927"/>
      <c r="DH104" s="927"/>
      <c r="DI104" s="927"/>
      <c r="DJ104" s="927"/>
      <c r="DK104" s="927"/>
      <c r="DL104" s="927"/>
      <c r="DM104" s="927"/>
      <c r="DN104" s="927"/>
      <c r="DO104" s="927"/>
      <c r="DP104" s="927"/>
      <c r="DQ104" s="927"/>
      <c r="DR104" s="927"/>
      <c r="DS104" s="927"/>
      <c r="DT104" s="927"/>
      <c r="DU104" s="927"/>
      <c r="DV104" s="927"/>
      <c r="DW104" s="927"/>
      <c r="DX104" s="927"/>
      <c r="DY104" s="927"/>
      <c r="DZ104" s="927"/>
      <c r="EA104" s="104"/>
    </row>
    <row r="105" spans="1:131" s="105" customFormat="1" ht="11.2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c r="CX105" s="126"/>
      <c r="CY105" s="126"/>
      <c r="CZ105" s="126"/>
      <c r="DA105" s="126"/>
      <c r="DB105" s="126"/>
      <c r="DC105" s="126"/>
      <c r="DD105" s="126"/>
      <c r="DE105" s="126"/>
      <c r="DF105" s="126"/>
      <c r="DG105" s="126"/>
      <c r="DH105" s="126"/>
      <c r="DI105" s="126"/>
      <c r="DJ105" s="126"/>
      <c r="DK105" s="126"/>
      <c r="DL105" s="126"/>
      <c r="DM105" s="126"/>
      <c r="DN105" s="126"/>
      <c r="DO105" s="126"/>
      <c r="DP105" s="126"/>
      <c r="DQ105" s="126"/>
      <c r="DR105" s="126"/>
      <c r="DS105" s="126"/>
      <c r="DT105" s="126"/>
      <c r="DU105" s="126"/>
      <c r="DV105" s="126"/>
      <c r="DW105" s="126"/>
      <c r="DX105" s="126"/>
      <c r="DY105" s="126"/>
      <c r="DZ105" s="126"/>
      <c r="EA105" s="104"/>
    </row>
    <row r="106" spans="1:131" s="105" customFormat="1" ht="11.2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c r="CX106" s="126"/>
      <c r="CY106" s="126"/>
      <c r="CZ106" s="126"/>
      <c r="DA106" s="126"/>
      <c r="DB106" s="126"/>
      <c r="DC106" s="126"/>
      <c r="DD106" s="126"/>
      <c r="DE106" s="126"/>
      <c r="DF106" s="126"/>
      <c r="DG106" s="126"/>
      <c r="DH106" s="126"/>
      <c r="DI106" s="126"/>
      <c r="DJ106" s="126"/>
      <c r="DK106" s="126"/>
      <c r="DL106" s="126"/>
      <c r="DM106" s="126"/>
      <c r="DN106" s="126"/>
      <c r="DO106" s="126"/>
      <c r="DP106" s="126"/>
      <c r="DQ106" s="126"/>
      <c r="DR106" s="126"/>
      <c r="DS106" s="126"/>
      <c r="DT106" s="126"/>
      <c r="DU106" s="126"/>
      <c r="DV106" s="126"/>
      <c r="DW106" s="126"/>
      <c r="DX106" s="126"/>
      <c r="DY106" s="126"/>
      <c r="DZ106" s="126"/>
      <c r="EA106" s="104"/>
    </row>
    <row r="107" spans="1:131" s="104" customFormat="1" ht="26.25" customHeight="1" thickBot="1">
      <c r="A107" s="133" t="s">
        <v>367</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3" t="s">
        <v>368</v>
      </c>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row>
    <row r="108" spans="1:131" s="104" customFormat="1" ht="26.25" customHeight="1">
      <c r="A108" s="928" t="s">
        <v>369</v>
      </c>
      <c r="B108" s="929"/>
      <c r="C108" s="929"/>
      <c r="D108" s="929"/>
      <c r="E108" s="929"/>
      <c r="F108" s="929"/>
      <c r="G108" s="929"/>
      <c r="H108" s="929"/>
      <c r="I108" s="929"/>
      <c r="J108" s="929"/>
      <c r="K108" s="929"/>
      <c r="L108" s="929"/>
      <c r="M108" s="929"/>
      <c r="N108" s="929"/>
      <c r="O108" s="929"/>
      <c r="P108" s="929"/>
      <c r="Q108" s="929"/>
      <c r="R108" s="929"/>
      <c r="S108" s="929"/>
      <c r="T108" s="929"/>
      <c r="U108" s="929"/>
      <c r="V108" s="929"/>
      <c r="W108" s="929"/>
      <c r="X108" s="929"/>
      <c r="Y108" s="929"/>
      <c r="Z108" s="929"/>
      <c r="AA108" s="929"/>
      <c r="AB108" s="929"/>
      <c r="AC108" s="929"/>
      <c r="AD108" s="929"/>
      <c r="AE108" s="929"/>
      <c r="AF108" s="929"/>
      <c r="AG108" s="929"/>
      <c r="AH108" s="929"/>
      <c r="AI108" s="929"/>
      <c r="AJ108" s="929"/>
      <c r="AK108" s="929"/>
      <c r="AL108" s="929"/>
      <c r="AM108" s="929"/>
      <c r="AN108" s="929"/>
      <c r="AO108" s="929"/>
      <c r="AP108" s="929"/>
      <c r="AQ108" s="929"/>
      <c r="AR108" s="929"/>
      <c r="AS108" s="929"/>
      <c r="AT108" s="930"/>
      <c r="AU108" s="928" t="s">
        <v>370</v>
      </c>
      <c r="AV108" s="929"/>
      <c r="AW108" s="929"/>
      <c r="AX108" s="929"/>
      <c r="AY108" s="929"/>
      <c r="AZ108" s="929"/>
      <c r="BA108" s="929"/>
      <c r="BB108" s="929"/>
      <c r="BC108" s="929"/>
      <c r="BD108" s="929"/>
      <c r="BE108" s="929"/>
      <c r="BF108" s="929"/>
      <c r="BG108" s="929"/>
      <c r="BH108" s="929"/>
      <c r="BI108" s="929"/>
      <c r="BJ108" s="929"/>
      <c r="BK108" s="929"/>
      <c r="BL108" s="929"/>
      <c r="BM108" s="929"/>
      <c r="BN108" s="929"/>
      <c r="BO108" s="929"/>
      <c r="BP108" s="929"/>
      <c r="BQ108" s="929"/>
      <c r="BR108" s="929"/>
      <c r="BS108" s="929"/>
      <c r="BT108" s="929"/>
      <c r="BU108" s="929"/>
      <c r="BV108" s="929"/>
      <c r="BW108" s="929"/>
      <c r="BX108" s="929"/>
      <c r="BY108" s="929"/>
      <c r="BZ108" s="929"/>
      <c r="CA108" s="929"/>
      <c r="CB108" s="929"/>
      <c r="CC108" s="929"/>
      <c r="CD108" s="929"/>
      <c r="CE108" s="929"/>
      <c r="CF108" s="929"/>
      <c r="CG108" s="929"/>
      <c r="CH108" s="929"/>
      <c r="CI108" s="929"/>
      <c r="CJ108" s="929"/>
      <c r="CK108" s="929"/>
      <c r="CL108" s="929"/>
      <c r="CM108" s="929"/>
      <c r="CN108" s="929"/>
      <c r="CO108" s="929"/>
      <c r="CP108" s="929"/>
      <c r="CQ108" s="929"/>
      <c r="CR108" s="929"/>
      <c r="CS108" s="929"/>
      <c r="CT108" s="929"/>
      <c r="CU108" s="929"/>
      <c r="CV108" s="929"/>
      <c r="CW108" s="929"/>
      <c r="CX108" s="929"/>
      <c r="CY108" s="929"/>
      <c r="CZ108" s="929"/>
      <c r="DA108" s="929"/>
      <c r="DB108" s="929"/>
      <c r="DC108" s="929"/>
      <c r="DD108" s="929"/>
      <c r="DE108" s="929"/>
      <c r="DF108" s="929"/>
      <c r="DG108" s="929"/>
      <c r="DH108" s="929"/>
      <c r="DI108" s="929"/>
      <c r="DJ108" s="929"/>
      <c r="DK108" s="929"/>
      <c r="DL108" s="929"/>
      <c r="DM108" s="929"/>
      <c r="DN108" s="929"/>
      <c r="DO108" s="929"/>
      <c r="DP108" s="929"/>
      <c r="DQ108" s="929"/>
      <c r="DR108" s="929"/>
      <c r="DS108" s="929"/>
      <c r="DT108" s="929"/>
      <c r="DU108" s="929"/>
      <c r="DV108" s="929"/>
      <c r="DW108" s="929"/>
      <c r="DX108" s="929"/>
      <c r="DY108" s="929"/>
      <c r="DZ108" s="930"/>
    </row>
    <row r="109" spans="1:131" s="104" customFormat="1" ht="26.25" customHeight="1">
      <c r="A109" s="883" t="s">
        <v>371</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6" t="s">
        <v>372</v>
      </c>
      <c r="AB109" s="884"/>
      <c r="AC109" s="884"/>
      <c r="AD109" s="884"/>
      <c r="AE109" s="885"/>
      <c r="AF109" s="886" t="s">
        <v>241</v>
      </c>
      <c r="AG109" s="884"/>
      <c r="AH109" s="884"/>
      <c r="AI109" s="884"/>
      <c r="AJ109" s="885"/>
      <c r="AK109" s="886" t="s">
        <v>240</v>
      </c>
      <c r="AL109" s="884"/>
      <c r="AM109" s="884"/>
      <c r="AN109" s="884"/>
      <c r="AO109" s="885"/>
      <c r="AP109" s="886" t="s">
        <v>373</v>
      </c>
      <c r="AQ109" s="884"/>
      <c r="AR109" s="884"/>
      <c r="AS109" s="884"/>
      <c r="AT109" s="915"/>
      <c r="AU109" s="883" t="s">
        <v>371</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6" t="s">
        <v>372</v>
      </c>
      <c r="BR109" s="884"/>
      <c r="BS109" s="884"/>
      <c r="BT109" s="884"/>
      <c r="BU109" s="885"/>
      <c r="BV109" s="886" t="s">
        <v>241</v>
      </c>
      <c r="BW109" s="884"/>
      <c r="BX109" s="884"/>
      <c r="BY109" s="884"/>
      <c r="BZ109" s="885"/>
      <c r="CA109" s="886" t="s">
        <v>240</v>
      </c>
      <c r="CB109" s="884"/>
      <c r="CC109" s="884"/>
      <c r="CD109" s="884"/>
      <c r="CE109" s="885"/>
      <c r="CF109" s="922" t="s">
        <v>373</v>
      </c>
      <c r="CG109" s="922"/>
      <c r="CH109" s="922"/>
      <c r="CI109" s="922"/>
      <c r="CJ109" s="922"/>
      <c r="CK109" s="886" t="s">
        <v>374</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6" t="s">
        <v>372</v>
      </c>
      <c r="DH109" s="884"/>
      <c r="DI109" s="884"/>
      <c r="DJ109" s="884"/>
      <c r="DK109" s="885"/>
      <c r="DL109" s="886" t="s">
        <v>241</v>
      </c>
      <c r="DM109" s="884"/>
      <c r="DN109" s="884"/>
      <c r="DO109" s="884"/>
      <c r="DP109" s="885"/>
      <c r="DQ109" s="886" t="s">
        <v>240</v>
      </c>
      <c r="DR109" s="884"/>
      <c r="DS109" s="884"/>
      <c r="DT109" s="884"/>
      <c r="DU109" s="885"/>
      <c r="DV109" s="886" t="s">
        <v>373</v>
      </c>
      <c r="DW109" s="884"/>
      <c r="DX109" s="884"/>
      <c r="DY109" s="884"/>
      <c r="DZ109" s="915"/>
    </row>
    <row r="110" spans="1:131" s="104" customFormat="1" ht="26.25" customHeight="1">
      <c r="A110" s="788" t="s">
        <v>375</v>
      </c>
      <c r="B110" s="789"/>
      <c r="C110" s="789"/>
      <c r="D110" s="789"/>
      <c r="E110" s="789"/>
      <c r="F110" s="789"/>
      <c r="G110" s="789"/>
      <c r="H110" s="789"/>
      <c r="I110" s="789"/>
      <c r="J110" s="789"/>
      <c r="K110" s="789"/>
      <c r="L110" s="789"/>
      <c r="M110" s="789"/>
      <c r="N110" s="789"/>
      <c r="O110" s="789"/>
      <c r="P110" s="789"/>
      <c r="Q110" s="789"/>
      <c r="R110" s="789"/>
      <c r="S110" s="789"/>
      <c r="T110" s="789"/>
      <c r="U110" s="789"/>
      <c r="V110" s="789"/>
      <c r="W110" s="789"/>
      <c r="X110" s="789"/>
      <c r="Y110" s="789"/>
      <c r="Z110" s="790"/>
      <c r="AA110" s="876">
        <v>3332750</v>
      </c>
      <c r="AB110" s="877"/>
      <c r="AC110" s="877"/>
      <c r="AD110" s="877"/>
      <c r="AE110" s="878"/>
      <c r="AF110" s="879">
        <v>3361177</v>
      </c>
      <c r="AG110" s="877"/>
      <c r="AH110" s="877"/>
      <c r="AI110" s="877"/>
      <c r="AJ110" s="878"/>
      <c r="AK110" s="879">
        <v>3180764</v>
      </c>
      <c r="AL110" s="877"/>
      <c r="AM110" s="877"/>
      <c r="AN110" s="877"/>
      <c r="AO110" s="878"/>
      <c r="AP110" s="880">
        <v>28.3</v>
      </c>
      <c r="AQ110" s="881"/>
      <c r="AR110" s="881"/>
      <c r="AS110" s="881"/>
      <c r="AT110" s="882"/>
      <c r="AU110" s="916" t="s">
        <v>376</v>
      </c>
      <c r="AV110" s="917"/>
      <c r="AW110" s="917"/>
      <c r="AX110" s="917"/>
      <c r="AY110" s="917"/>
      <c r="AZ110" s="842" t="s">
        <v>377</v>
      </c>
      <c r="BA110" s="789"/>
      <c r="BB110" s="789"/>
      <c r="BC110" s="789"/>
      <c r="BD110" s="789"/>
      <c r="BE110" s="789"/>
      <c r="BF110" s="789"/>
      <c r="BG110" s="789"/>
      <c r="BH110" s="789"/>
      <c r="BI110" s="789"/>
      <c r="BJ110" s="789"/>
      <c r="BK110" s="789"/>
      <c r="BL110" s="789"/>
      <c r="BM110" s="789"/>
      <c r="BN110" s="789"/>
      <c r="BO110" s="789"/>
      <c r="BP110" s="790"/>
      <c r="BQ110" s="843">
        <v>28331972</v>
      </c>
      <c r="BR110" s="824"/>
      <c r="BS110" s="824"/>
      <c r="BT110" s="824"/>
      <c r="BU110" s="824"/>
      <c r="BV110" s="824">
        <v>28537735</v>
      </c>
      <c r="BW110" s="824"/>
      <c r="BX110" s="824"/>
      <c r="BY110" s="824"/>
      <c r="BZ110" s="824"/>
      <c r="CA110" s="824">
        <v>29160281</v>
      </c>
      <c r="CB110" s="824"/>
      <c r="CC110" s="824"/>
      <c r="CD110" s="824"/>
      <c r="CE110" s="824"/>
      <c r="CF110" s="848">
        <v>259.60000000000002</v>
      </c>
      <c r="CG110" s="849"/>
      <c r="CH110" s="849"/>
      <c r="CI110" s="849"/>
      <c r="CJ110" s="849"/>
      <c r="CK110" s="912" t="s">
        <v>378</v>
      </c>
      <c r="CL110" s="798"/>
      <c r="CM110" s="873" t="s">
        <v>379</v>
      </c>
      <c r="CN110" s="874"/>
      <c r="CO110" s="874"/>
      <c r="CP110" s="874"/>
      <c r="CQ110" s="874"/>
      <c r="CR110" s="874"/>
      <c r="CS110" s="874"/>
      <c r="CT110" s="874"/>
      <c r="CU110" s="874"/>
      <c r="CV110" s="874"/>
      <c r="CW110" s="874"/>
      <c r="CX110" s="874"/>
      <c r="CY110" s="874"/>
      <c r="CZ110" s="874"/>
      <c r="DA110" s="874"/>
      <c r="DB110" s="874"/>
      <c r="DC110" s="874"/>
      <c r="DD110" s="874"/>
      <c r="DE110" s="874"/>
      <c r="DF110" s="875"/>
      <c r="DG110" s="843" t="s">
        <v>65</v>
      </c>
      <c r="DH110" s="824"/>
      <c r="DI110" s="824"/>
      <c r="DJ110" s="824"/>
      <c r="DK110" s="824"/>
      <c r="DL110" s="824" t="s">
        <v>65</v>
      </c>
      <c r="DM110" s="824"/>
      <c r="DN110" s="824"/>
      <c r="DO110" s="824"/>
      <c r="DP110" s="824"/>
      <c r="DQ110" s="824" t="s">
        <v>65</v>
      </c>
      <c r="DR110" s="824"/>
      <c r="DS110" s="824"/>
      <c r="DT110" s="824"/>
      <c r="DU110" s="824"/>
      <c r="DV110" s="825" t="s">
        <v>65</v>
      </c>
      <c r="DW110" s="825"/>
      <c r="DX110" s="825"/>
      <c r="DY110" s="825"/>
      <c r="DZ110" s="826"/>
    </row>
    <row r="111" spans="1:131" s="104" customFormat="1" ht="26.25" customHeight="1">
      <c r="A111" s="753" t="s">
        <v>380</v>
      </c>
      <c r="B111" s="754"/>
      <c r="C111" s="754"/>
      <c r="D111" s="754"/>
      <c r="E111" s="754"/>
      <c r="F111" s="754"/>
      <c r="G111" s="754"/>
      <c r="H111" s="754"/>
      <c r="I111" s="754"/>
      <c r="J111" s="754"/>
      <c r="K111" s="754"/>
      <c r="L111" s="754"/>
      <c r="M111" s="754"/>
      <c r="N111" s="754"/>
      <c r="O111" s="754"/>
      <c r="P111" s="754"/>
      <c r="Q111" s="754"/>
      <c r="R111" s="754"/>
      <c r="S111" s="754"/>
      <c r="T111" s="754"/>
      <c r="U111" s="754"/>
      <c r="V111" s="754"/>
      <c r="W111" s="754"/>
      <c r="X111" s="754"/>
      <c r="Y111" s="754"/>
      <c r="Z111" s="911"/>
      <c r="AA111" s="904" t="s">
        <v>65</v>
      </c>
      <c r="AB111" s="905"/>
      <c r="AC111" s="905"/>
      <c r="AD111" s="905"/>
      <c r="AE111" s="906"/>
      <c r="AF111" s="907" t="s">
        <v>65</v>
      </c>
      <c r="AG111" s="905"/>
      <c r="AH111" s="905"/>
      <c r="AI111" s="905"/>
      <c r="AJ111" s="906"/>
      <c r="AK111" s="907" t="s">
        <v>65</v>
      </c>
      <c r="AL111" s="905"/>
      <c r="AM111" s="905"/>
      <c r="AN111" s="905"/>
      <c r="AO111" s="906"/>
      <c r="AP111" s="908" t="s">
        <v>65</v>
      </c>
      <c r="AQ111" s="909"/>
      <c r="AR111" s="909"/>
      <c r="AS111" s="909"/>
      <c r="AT111" s="910"/>
      <c r="AU111" s="918"/>
      <c r="AV111" s="919"/>
      <c r="AW111" s="919"/>
      <c r="AX111" s="919"/>
      <c r="AY111" s="919"/>
      <c r="AZ111" s="796" t="s">
        <v>381</v>
      </c>
      <c r="BA111" s="729"/>
      <c r="BB111" s="729"/>
      <c r="BC111" s="729"/>
      <c r="BD111" s="729"/>
      <c r="BE111" s="729"/>
      <c r="BF111" s="729"/>
      <c r="BG111" s="729"/>
      <c r="BH111" s="729"/>
      <c r="BI111" s="729"/>
      <c r="BJ111" s="729"/>
      <c r="BK111" s="729"/>
      <c r="BL111" s="729"/>
      <c r="BM111" s="729"/>
      <c r="BN111" s="729"/>
      <c r="BO111" s="729"/>
      <c r="BP111" s="730"/>
      <c r="BQ111" s="768">
        <v>718758</v>
      </c>
      <c r="BR111" s="769"/>
      <c r="BS111" s="769"/>
      <c r="BT111" s="769"/>
      <c r="BU111" s="769"/>
      <c r="BV111" s="769">
        <v>656364</v>
      </c>
      <c r="BW111" s="769"/>
      <c r="BX111" s="769"/>
      <c r="BY111" s="769"/>
      <c r="BZ111" s="769"/>
      <c r="CA111" s="769">
        <v>593970</v>
      </c>
      <c r="CB111" s="769"/>
      <c r="CC111" s="769"/>
      <c r="CD111" s="769"/>
      <c r="CE111" s="769"/>
      <c r="CF111" s="857">
        <v>5.3</v>
      </c>
      <c r="CG111" s="858"/>
      <c r="CH111" s="858"/>
      <c r="CI111" s="858"/>
      <c r="CJ111" s="858"/>
      <c r="CK111" s="913"/>
      <c r="CL111" s="800"/>
      <c r="CM111" s="803" t="s">
        <v>382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68" t="s">
        <v>65</v>
      </c>
      <c r="DH111" s="769"/>
      <c r="DI111" s="769"/>
      <c r="DJ111" s="769"/>
      <c r="DK111" s="769"/>
      <c r="DL111" s="769" t="s">
        <v>65</v>
      </c>
      <c r="DM111" s="769"/>
      <c r="DN111" s="769"/>
      <c r="DO111" s="769"/>
      <c r="DP111" s="769"/>
      <c r="DQ111" s="769" t="s">
        <v>65</v>
      </c>
      <c r="DR111" s="769"/>
      <c r="DS111" s="769"/>
      <c r="DT111" s="769"/>
      <c r="DU111" s="769"/>
      <c r="DV111" s="775" t="s">
        <v>65</v>
      </c>
      <c r="DW111" s="775"/>
      <c r="DX111" s="775"/>
      <c r="DY111" s="775"/>
      <c r="DZ111" s="776"/>
    </row>
    <row r="112" spans="1:131" s="104" customFormat="1" ht="26.25" customHeight="1">
      <c r="A112" s="898" t="s">
        <v>383</v>
      </c>
      <c r="B112" s="899"/>
      <c r="C112" s="729" t="s">
        <v>384</v>
      </c>
      <c r="D112" s="729"/>
      <c r="E112" s="729"/>
      <c r="F112" s="729"/>
      <c r="G112" s="729"/>
      <c r="H112" s="729"/>
      <c r="I112" s="729"/>
      <c r="J112" s="729"/>
      <c r="K112" s="729"/>
      <c r="L112" s="729"/>
      <c r="M112" s="729"/>
      <c r="N112" s="729"/>
      <c r="O112" s="729"/>
      <c r="P112" s="729"/>
      <c r="Q112" s="729"/>
      <c r="R112" s="729"/>
      <c r="S112" s="729"/>
      <c r="T112" s="729"/>
      <c r="U112" s="729"/>
      <c r="V112" s="729"/>
      <c r="W112" s="729"/>
      <c r="X112" s="729"/>
      <c r="Y112" s="729"/>
      <c r="Z112" s="730"/>
      <c r="AA112" s="758" t="s">
        <v>65</v>
      </c>
      <c r="AB112" s="759"/>
      <c r="AC112" s="759"/>
      <c r="AD112" s="759"/>
      <c r="AE112" s="760"/>
      <c r="AF112" s="761" t="s">
        <v>65</v>
      </c>
      <c r="AG112" s="759"/>
      <c r="AH112" s="759"/>
      <c r="AI112" s="759"/>
      <c r="AJ112" s="760"/>
      <c r="AK112" s="761" t="s">
        <v>65</v>
      </c>
      <c r="AL112" s="759"/>
      <c r="AM112" s="759"/>
      <c r="AN112" s="759"/>
      <c r="AO112" s="760"/>
      <c r="AP112" s="806" t="s">
        <v>65</v>
      </c>
      <c r="AQ112" s="807"/>
      <c r="AR112" s="807"/>
      <c r="AS112" s="807"/>
      <c r="AT112" s="808"/>
      <c r="AU112" s="918"/>
      <c r="AV112" s="919"/>
      <c r="AW112" s="919"/>
      <c r="AX112" s="919"/>
      <c r="AY112" s="919"/>
      <c r="AZ112" s="796" t="s">
        <v>385</v>
      </c>
      <c r="BA112" s="729"/>
      <c r="BB112" s="729"/>
      <c r="BC112" s="729"/>
      <c r="BD112" s="729"/>
      <c r="BE112" s="729"/>
      <c r="BF112" s="729"/>
      <c r="BG112" s="729"/>
      <c r="BH112" s="729"/>
      <c r="BI112" s="729"/>
      <c r="BJ112" s="729"/>
      <c r="BK112" s="729"/>
      <c r="BL112" s="729"/>
      <c r="BM112" s="729"/>
      <c r="BN112" s="729"/>
      <c r="BO112" s="729"/>
      <c r="BP112" s="730"/>
      <c r="BQ112" s="768">
        <v>1832376</v>
      </c>
      <c r="BR112" s="769"/>
      <c r="BS112" s="769"/>
      <c r="BT112" s="769"/>
      <c r="BU112" s="769"/>
      <c r="BV112" s="769">
        <v>1872950</v>
      </c>
      <c r="BW112" s="769"/>
      <c r="BX112" s="769"/>
      <c r="BY112" s="769"/>
      <c r="BZ112" s="769"/>
      <c r="CA112" s="769">
        <v>1782944</v>
      </c>
      <c r="CB112" s="769"/>
      <c r="CC112" s="769"/>
      <c r="CD112" s="769"/>
      <c r="CE112" s="769"/>
      <c r="CF112" s="857">
        <v>15.9</v>
      </c>
      <c r="CG112" s="858"/>
      <c r="CH112" s="858"/>
      <c r="CI112" s="858"/>
      <c r="CJ112" s="858"/>
      <c r="CK112" s="913"/>
      <c r="CL112" s="800"/>
      <c r="CM112" s="803" t="s">
        <v>386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68" t="s">
        <v>65</v>
      </c>
      <c r="DH112" s="769"/>
      <c r="DI112" s="769"/>
      <c r="DJ112" s="769"/>
      <c r="DK112" s="769"/>
      <c r="DL112" s="769" t="s">
        <v>65</v>
      </c>
      <c r="DM112" s="769"/>
      <c r="DN112" s="769"/>
      <c r="DO112" s="769"/>
      <c r="DP112" s="769"/>
      <c r="DQ112" s="769" t="s">
        <v>65</v>
      </c>
      <c r="DR112" s="769"/>
      <c r="DS112" s="769"/>
      <c r="DT112" s="769"/>
      <c r="DU112" s="769"/>
      <c r="DV112" s="775" t="s">
        <v>65</v>
      </c>
      <c r="DW112" s="775"/>
      <c r="DX112" s="775"/>
      <c r="DY112" s="775"/>
      <c r="DZ112" s="776"/>
    </row>
    <row r="113" spans="1:130" s="104" customFormat="1" ht="26.25" customHeight="1">
      <c r="A113" s="900"/>
      <c r="B113" s="901"/>
      <c r="C113" s="729" t="s">
        <v>387</v>
      </c>
      <c r="D113" s="729"/>
      <c r="E113" s="729"/>
      <c r="F113" s="729"/>
      <c r="G113" s="729"/>
      <c r="H113" s="729"/>
      <c r="I113" s="729"/>
      <c r="J113" s="729"/>
      <c r="K113" s="729"/>
      <c r="L113" s="729"/>
      <c r="M113" s="729"/>
      <c r="N113" s="729"/>
      <c r="O113" s="729"/>
      <c r="P113" s="729"/>
      <c r="Q113" s="729"/>
      <c r="R113" s="729"/>
      <c r="S113" s="729"/>
      <c r="T113" s="729"/>
      <c r="U113" s="729"/>
      <c r="V113" s="729"/>
      <c r="W113" s="729"/>
      <c r="X113" s="729"/>
      <c r="Y113" s="729"/>
      <c r="Z113" s="730"/>
      <c r="AA113" s="904">
        <v>189985</v>
      </c>
      <c r="AB113" s="905"/>
      <c r="AC113" s="905"/>
      <c r="AD113" s="905"/>
      <c r="AE113" s="906"/>
      <c r="AF113" s="907">
        <v>177472</v>
      </c>
      <c r="AG113" s="905"/>
      <c r="AH113" s="905"/>
      <c r="AI113" s="905"/>
      <c r="AJ113" s="906"/>
      <c r="AK113" s="907">
        <v>169344</v>
      </c>
      <c r="AL113" s="905"/>
      <c r="AM113" s="905"/>
      <c r="AN113" s="905"/>
      <c r="AO113" s="906"/>
      <c r="AP113" s="908">
        <v>1.5</v>
      </c>
      <c r="AQ113" s="909"/>
      <c r="AR113" s="909"/>
      <c r="AS113" s="909"/>
      <c r="AT113" s="910"/>
      <c r="AU113" s="918"/>
      <c r="AV113" s="919"/>
      <c r="AW113" s="919"/>
      <c r="AX113" s="919"/>
      <c r="AY113" s="919"/>
      <c r="AZ113" s="796" t="s">
        <v>388</v>
      </c>
      <c r="BA113" s="729"/>
      <c r="BB113" s="729"/>
      <c r="BC113" s="729"/>
      <c r="BD113" s="729"/>
      <c r="BE113" s="729"/>
      <c r="BF113" s="729"/>
      <c r="BG113" s="729"/>
      <c r="BH113" s="729"/>
      <c r="BI113" s="729"/>
      <c r="BJ113" s="729"/>
      <c r="BK113" s="729"/>
      <c r="BL113" s="729"/>
      <c r="BM113" s="729"/>
      <c r="BN113" s="729"/>
      <c r="BO113" s="729"/>
      <c r="BP113" s="730"/>
      <c r="BQ113" s="768" t="s">
        <v>65</v>
      </c>
      <c r="BR113" s="769"/>
      <c r="BS113" s="769"/>
      <c r="BT113" s="769"/>
      <c r="BU113" s="769"/>
      <c r="BV113" s="769">
        <v>27438</v>
      </c>
      <c r="BW113" s="769"/>
      <c r="BX113" s="769"/>
      <c r="BY113" s="769"/>
      <c r="BZ113" s="769"/>
      <c r="CA113" s="769">
        <v>60863</v>
      </c>
      <c r="CB113" s="769"/>
      <c r="CC113" s="769"/>
      <c r="CD113" s="769"/>
      <c r="CE113" s="769"/>
      <c r="CF113" s="857">
        <v>0.5</v>
      </c>
      <c r="CG113" s="858"/>
      <c r="CH113" s="858"/>
      <c r="CI113" s="858"/>
      <c r="CJ113" s="858"/>
      <c r="CK113" s="913"/>
      <c r="CL113" s="800"/>
      <c r="CM113" s="803" t="s">
        <v>389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58" t="s">
        <v>65</v>
      </c>
      <c r="DH113" s="759"/>
      <c r="DI113" s="759"/>
      <c r="DJ113" s="759"/>
      <c r="DK113" s="760"/>
      <c r="DL113" s="761" t="s">
        <v>65</v>
      </c>
      <c r="DM113" s="759"/>
      <c r="DN113" s="759"/>
      <c r="DO113" s="759"/>
      <c r="DP113" s="760"/>
      <c r="DQ113" s="761" t="s">
        <v>65</v>
      </c>
      <c r="DR113" s="759"/>
      <c r="DS113" s="759"/>
      <c r="DT113" s="759"/>
      <c r="DU113" s="760"/>
      <c r="DV113" s="806" t="s">
        <v>65</v>
      </c>
      <c r="DW113" s="807"/>
      <c r="DX113" s="807"/>
      <c r="DY113" s="807"/>
      <c r="DZ113" s="808"/>
    </row>
    <row r="114" spans="1:130" s="104" customFormat="1" ht="26.25" customHeight="1">
      <c r="A114" s="900"/>
      <c r="B114" s="901"/>
      <c r="C114" s="729" t="s">
        <v>390</v>
      </c>
      <c r="D114" s="729"/>
      <c r="E114" s="729"/>
      <c r="F114" s="729"/>
      <c r="G114" s="729"/>
      <c r="H114" s="729"/>
      <c r="I114" s="729"/>
      <c r="J114" s="729"/>
      <c r="K114" s="729"/>
      <c r="L114" s="729"/>
      <c r="M114" s="729"/>
      <c r="N114" s="729"/>
      <c r="O114" s="729"/>
      <c r="P114" s="729"/>
      <c r="Q114" s="729"/>
      <c r="R114" s="729"/>
      <c r="S114" s="729"/>
      <c r="T114" s="729"/>
      <c r="U114" s="729"/>
      <c r="V114" s="729"/>
      <c r="W114" s="729"/>
      <c r="X114" s="729"/>
      <c r="Y114" s="729"/>
      <c r="Z114" s="730"/>
      <c r="AA114" s="758" t="s">
        <v>65</v>
      </c>
      <c r="AB114" s="759"/>
      <c r="AC114" s="759"/>
      <c r="AD114" s="759"/>
      <c r="AE114" s="760"/>
      <c r="AF114" s="761">
        <v>27438</v>
      </c>
      <c r="AG114" s="759"/>
      <c r="AH114" s="759"/>
      <c r="AI114" s="759"/>
      <c r="AJ114" s="760"/>
      <c r="AK114" s="761">
        <v>60863</v>
      </c>
      <c r="AL114" s="759"/>
      <c r="AM114" s="759"/>
      <c r="AN114" s="759"/>
      <c r="AO114" s="760"/>
      <c r="AP114" s="806">
        <v>0.5</v>
      </c>
      <c r="AQ114" s="807"/>
      <c r="AR114" s="807"/>
      <c r="AS114" s="807"/>
      <c r="AT114" s="808"/>
      <c r="AU114" s="918"/>
      <c r="AV114" s="919"/>
      <c r="AW114" s="919"/>
      <c r="AX114" s="919"/>
      <c r="AY114" s="919"/>
      <c r="AZ114" s="796" t="s">
        <v>391</v>
      </c>
      <c r="BA114" s="729"/>
      <c r="BB114" s="729"/>
      <c r="BC114" s="729"/>
      <c r="BD114" s="729"/>
      <c r="BE114" s="729"/>
      <c r="BF114" s="729"/>
      <c r="BG114" s="729"/>
      <c r="BH114" s="729"/>
      <c r="BI114" s="729"/>
      <c r="BJ114" s="729"/>
      <c r="BK114" s="729"/>
      <c r="BL114" s="729"/>
      <c r="BM114" s="729"/>
      <c r="BN114" s="729"/>
      <c r="BO114" s="729"/>
      <c r="BP114" s="730"/>
      <c r="BQ114" s="768">
        <v>5032844</v>
      </c>
      <c r="BR114" s="769"/>
      <c r="BS114" s="769"/>
      <c r="BT114" s="769"/>
      <c r="BU114" s="769"/>
      <c r="BV114" s="769">
        <v>4518211</v>
      </c>
      <c r="BW114" s="769"/>
      <c r="BX114" s="769"/>
      <c r="BY114" s="769"/>
      <c r="BZ114" s="769"/>
      <c r="CA114" s="769">
        <v>4300945</v>
      </c>
      <c r="CB114" s="769"/>
      <c r="CC114" s="769"/>
      <c r="CD114" s="769"/>
      <c r="CE114" s="769"/>
      <c r="CF114" s="857">
        <v>38.299999999999997</v>
      </c>
      <c r="CG114" s="858"/>
      <c r="CH114" s="858"/>
      <c r="CI114" s="858"/>
      <c r="CJ114" s="858"/>
      <c r="CK114" s="913"/>
      <c r="CL114" s="800"/>
      <c r="CM114" s="803" t="s">
        <v>392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58" t="s">
        <v>65</v>
      </c>
      <c r="DH114" s="759"/>
      <c r="DI114" s="759"/>
      <c r="DJ114" s="759"/>
      <c r="DK114" s="760"/>
      <c r="DL114" s="761" t="s">
        <v>65</v>
      </c>
      <c r="DM114" s="759"/>
      <c r="DN114" s="759"/>
      <c r="DO114" s="759"/>
      <c r="DP114" s="760"/>
      <c r="DQ114" s="761" t="s">
        <v>65</v>
      </c>
      <c r="DR114" s="759"/>
      <c r="DS114" s="759"/>
      <c r="DT114" s="759"/>
      <c r="DU114" s="760"/>
      <c r="DV114" s="806" t="s">
        <v>65</v>
      </c>
      <c r="DW114" s="807"/>
      <c r="DX114" s="807"/>
      <c r="DY114" s="807"/>
      <c r="DZ114" s="808"/>
    </row>
    <row r="115" spans="1:130" s="104" customFormat="1" ht="26.25" customHeight="1">
      <c r="A115" s="900"/>
      <c r="B115" s="901"/>
      <c r="C115" s="729" t="s">
        <v>393</v>
      </c>
      <c r="D115" s="729"/>
      <c r="E115" s="729"/>
      <c r="F115" s="729"/>
      <c r="G115" s="729"/>
      <c r="H115" s="729"/>
      <c r="I115" s="729"/>
      <c r="J115" s="729"/>
      <c r="K115" s="729"/>
      <c r="L115" s="729"/>
      <c r="M115" s="729"/>
      <c r="N115" s="729"/>
      <c r="O115" s="729"/>
      <c r="P115" s="729"/>
      <c r="Q115" s="729"/>
      <c r="R115" s="729"/>
      <c r="S115" s="729"/>
      <c r="T115" s="729"/>
      <c r="U115" s="729"/>
      <c r="V115" s="729"/>
      <c r="W115" s="729"/>
      <c r="X115" s="729"/>
      <c r="Y115" s="729"/>
      <c r="Z115" s="730"/>
      <c r="AA115" s="904">
        <v>91885</v>
      </c>
      <c r="AB115" s="905"/>
      <c r="AC115" s="905"/>
      <c r="AD115" s="905"/>
      <c r="AE115" s="906"/>
      <c r="AF115" s="907">
        <v>33131</v>
      </c>
      <c r="AG115" s="905"/>
      <c r="AH115" s="905"/>
      <c r="AI115" s="905"/>
      <c r="AJ115" s="906"/>
      <c r="AK115" s="907">
        <v>33131</v>
      </c>
      <c r="AL115" s="905"/>
      <c r="AM115" s="905"/>
      <c r="AN115" s="905"/>
      <c r="AO115" s="906"/>
      <c r="AP115" s="908">
        <v>0.3</v>
      </c>
      <c r="AQ115" s="909"/>
      <c r="AR115" s="909"/>
      <c r="AS115" s="909"/>
      <c r="AT115" s="910"/>
      <c r="AU115" s="918"/>
      <c r="AV115" s="919"/>
      <c r="AW115" s="919"/>
      <c r="AX115" s="919"/>
      <c r="AY115" s="919"/>
      <c r="AZ115" s="796" t="s">
        <v>394</v>
      </c>
      <c r="BA115" s="729"/>
      <c r="BB115" s="729"/>
      <c r="BC115" s="729"/>
      <c r="BD115" s="729"/>
      <c r="BE115" s="729"/>
      <c r="BF115" s="729"/>
      <c r="BG115" s="729"/>
      <c r="BH115" s="729"/>
      <c r="BI115" s="729"/>
      <c r="BJ115" s="729"/>
      <c r="BK115" s="729"/>
      <c r="BL115" s="729"/>
      <c r="BM115" s="729"/>
      <c r="BN115" s="729"/>
      <c r="BO115" s="729"/>
      <c r="BP115" s="730"/>
      <c r="BQ115" s="768">
        <v>16622</v>
      </c>
      <c r="BR115" s="769"/>
      <c r="BS115" s="769"/>
      <c r="BT115" s="769"/>
      <c r="BU115" s="769"/>
      <c r="BV115" s="769">
        <v>15314</v>
      </c>
      <c r="BW115" s="769"/>
      <c r="BX115" s="769"/>
      <c r="BY115" s="769"/>
      <c r="BZ115" s="769"/>
      <c r="CA115" s="769">
        <v>14006</v>
      </c>
      <c r="CB115" s="769"/>
      <c r="CC115" s="769"/>
      <c r="CD115" s="769"/>
      <c r="CE115" s="769"/>
      <c r="CF115" s="857">
        <v>0.1</v>
      </c>
      <c r="CG115" s="858"/>
      <c r="CH115" s="858"/>
      <c r="CI115" s="858"/>
      <c r="CJ115" s="858"/>
      <c r="CK115" s="913"/>
      <c r="CL115" s="800"/>
      <c r="CM115" s="796" t="s">
        <v>395</v>
      </c>
      <c r="CN115" s="897"/>
      <c r="CO115" s="897"/>
      <c r="CP115" s="897"/>
      <c r="CQ115" s="897"/>
      <c r="CR115" s="897"/>
      <c r="CS115" s="897"/>
      <c r="CT115" s="897"/>
      <c r="CU115" s="897"/>
      <c r="CV115" s="897"/>
      <c r="CW115" s="897"/>
      <c r="CX115" s="897"/>
      <c r="CY115" s="897"/>
      <c r="CZ115" s="897"/>
      <c r="DA115" s="897"/>
      <c r="DB115" s="897"/>
      <c r="DC115" s="897"/>
      <c r="DD115" s="897"/>
      <c r="DE115" s="897"/>
      <c r="DF115" s="730"/>
      <c r="DG115" s="758" t="s">
        <v>65</v>
      </c>
      <c r="DH115" s="759"/>
      <c r="DI115" s="759"/>
      <c r="DJ115" s="759"/>
      <c r="DK115" s="760"/>
      <c r="DL115" s="761" t="s">
        <v>65</v>
      </c>
      <c r="DM115" s="759"/>
      <c r="DN115" s="759"/>
      <c r="DO115" s="759"/>
      <c r="DP115" s="760"/>
      <c r="DQ115" s="761" t="s">
        <v>65</v>
      </c>
      <c r="DR115" s="759"/>
      <c r="DS115" s="759"/>
      <c r="DT115" s="759"/>
      <c r="DU115" s="760"/>
      <c r="DV115" s="806" t="s">
        <v>65</v>
      </c>
      <c r="DW115" s="807"/>
      <c r="DX115" s="807"/>
      <c r="DY115" s="807"/>
      <c r="DZ115" s="808"/>
    </row>
    <row r="116" spans="1:130" s="104" customFormat="1" ht="26.25" customHeight="1">
      <c r="A116" s="902"/>
      <c r="B116" s="903"/>
      <c r="C116" s="862" t="s">
        <v>396</v>
      </c>
      <c r="D116" s="862"/>
      <c r="E116" s="862"/>
      <c r="F116" s="862"/>
      <c r="G116" s="862"/>
      <c r="H116" s="862"/>
      <c r="I116" s="862"/>
      <c r="J116" s="862"/>
      <c r="K116" s="862"/>
      <c r="L116" s="862"/>
      <c r="M116" s="862"/>
      <c r="N116" s="862"/>
      <c r="O116" s="862"/>
      <c r="P116" s="862"/>
      <c r="Q116" s="862"/>
      <c r="R116" s="862"/>
      <c r="S116" s="862"/>
      <c r="T116" s="862"/>
      <c r="U116" s="862"/>
      <c r="V116" s="862"/>
      <c r="W116" s="862"/>
      <c r="X116" s="862"/>
      <c r="Y116" s="862"/>
      <c r="Z116" s="863"/>
      <c r="AA116" s="758" t="s">
        <v>65</v>
      </c>
      <c r="AB116" s="759"/>
      <c r="AC116" s="759"/>
      <c r="AD116" s="759"/>
      <c r="AE116" s="760"/>
      <c r="AF116" s="761">
        <v>59</v>
      </c>
      <c r="AG116" s="759"/>
      <c r="AH116" s="759"/>
      <c r="AI116" s="759"/>
      <c r="AJ116" s="760"/>
      <c r="AK116" s="761">
        <v>89</v>
      </c>
      <c r="AL116" s="759"/>
      <c r="AM116" s="759"/>
      <c r="AN116" s="759"/>
      <c r="AO116" s="760"/>
      <c r="AP116" s="806">
        <v>0</v>
      </c>
      <c r="AQ116" s="807"/>
      <c r="AR116" s="807"/>
      <c r="AS116" s="807"/>
      <c r="AT116" s="808"/>
      <c r="AU116" s="918"/>
      <c r="AV116" s="919"/>
      <c r="AW116" s="919"/>
      <c r="AX116" s="919"/>
      <c r="AY116" s="919"/>
      <c r="AZ116" s="845" t="s">
        <v>397</v>
      </c>
      <c r="BA116" s="846"/>
      <c r="BB116" s="846"/>
      <c r="BC116" s="846"/>
      <c r="BD116" s="846"/>
      <c r="BE116" s="846"/>
      <c r="BF116" s="846"/>
      <c r="BG116" s="846"/>
      <c r="BH116" s="846"/>
      <c r="BI116" s="846"/>
      <c r="BJ116" s="846"/>
      <c r="BK116" s="846"/>
      <c r="BL116" s="846"/>
      <c r="BM116" s="846"/>
      <c r="BN116" s="846"/>
      <c r="BO116" s="846"/>
      <c r="BP116" s="847"/>
      <c r="BQ116" s="768" t="s">
        <v>65</v>
      </c>
      <c r="BR116" s="769"/>
      <c r="BS116" s="769"/>
      <c r="BT116" s="769"/>
      <c r="BU116" s="769"/>
      <c r="BV116" s="769" t="s">
        <v>65</v>
      </c>
      <c r="BW116" s="769"/>
      <c r="BX116" s="769"/>
      <c r="BY116" s="769"/>
      <c r="BZ116" s="769"/>
      <c r="CA116" s="769" t="s">
        <v>65</v>
      </c>
      <c r="CB116" s="769"/>
      <c r="CC116" s="769"/>
      <c r="CD116" s="769"/>
      <c r="CE116" s="769"/>
      <c r="CF116" s="857" t="s">
        <v>65</v>
      </c>
      <c r="CG116" s="858"/>
      <c r="CH116" s="858"/>
      <c r="CI116" s="858"/>
      <c r="CJ116" s="858"/>
      <c r="CK116" s="913"/>
      <c r="CL116" s="800"/>
      <c r="CM116" s="803" t="s">
        <v>398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58" t="s">
        <v>65</v>
      </c>
      <c r="DH116" s="759"/>
      <c r="DI116" s="759"/>
      <c r="DJ116" s="759"/>
      <c r="DK116" s="760"/>
      <c r="DL116" s="761" t="s">
        <v>65</v>
      </c>
      <c r="DM116" s="759"/>
      <c r="DN116" s="759"/>
      <c r="DO116" s="759"/>
      <c r="DP116" s="760"/>
      <c r="DQ116" s="761" t="s">
        <v>65</v>
      </c>
      <c r="DR116" s="759"/>
      <c r="DS116" s="759"/>
      <c r="DT116" s="759"/>
      <c r="DU116" s="760"/>
      <c r="DV116" s="806" t="s">
        <v>65</v>
      </c>
      <c r="DW116" s="807"/>
      <c r="DX116" s="807"/>
      <c r="DY116" s="807"/>
      <c r="DZ116" s="808"/>
    </row>
    <row r="117" spans="1:130" s="104" customFormat="1" ht="26.25" customHeight="1">
      <c r="A117" s="883" t="s">
        <v>123</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859" t="s">
        <v>399</v>
      </c>
      <c r="Z117" s="885"/>
      <c r="AA117" s="890">
        <v>3614620</v>
      </c>
      <c r="AB117" s="891"/>
      <c r="AC117" s="891"/>
      <c r="AD117" s="891"/>
      <c r="AE117" s="892"/>
      <c r="AF117" s="893">
        <v>3599277</v>
      </c>
      <c r="AG117" s="891"/>
      <c r="AH117" s="891"/>
      <c r="AI117" s="891"/>
      <c r="AJ117" s="892"/>
      <c r="AK117" s="893">
        <v>3444191</v>
      </c>
      <c r="AL117" s="891"/>
      <c r="AM117" s="891"/>
      <c r="AN117" s="891"/>
      <c r="AO117" s="892"/>
      <c r="AP117" s="894"/>
      <c r="AQ117" s="895"/>
      <c r="AR117" s="895"/>
      <c r="AS117" s="895"/>
      <c r="AT117" s="896"/>
      <c r="AU117" s="918"/>
      <c r="AV117" s="919"/>
      <c r="AW117" s="919"/>
      <c r="AX117" s="919"/>
      <c r="AY117" s="919"/>
      <c r="AZ117" s="845" t="s">
        <v>400</v>
      </c>
      <c r="BA117" s="846"/>
      <c r="BB117" s="846"/>
      <c r="BC117" s="846"/>
      <c r="BD117" s="846"/>
      <c r="BE117" s="846"/>
      <c r="BF117" s="846"/>
      <c r="BG117" s="846"/>
      <c r="BH117" s="846"/>
      <c r="BI117" s="846"/>
      <c r="BJ117" s="846"/>
      <c r="BK117" s="846"/>
      <c r="BL117" s="846"/>
      <c r="BM117" s="846"/>
      <c r="BN117" s="846"/>
      <c r="BO117" s="846"/>
      <c r="BP117" s="847"/>
      <c r="BQ117" s="768" t="s">
        <v>65</v>
      </c>
      <c r="BR117" s="769"/>
      <c r="BS117" s="769"/>
      <c r="BT117" s="769"/>
      <c r="BU117" s="769"/>
      <c r="BV117" s="769" t="s">
        <v>65</v>
      </c>
      <c r="BW117" s="769"/>
      <c r="BX117" s="769"/>
      <c r="BY117" s="769"/>
      <c r="BZ117" s="769"/>
      <c r="CA117" s="769" t="s">
        <v>65</v>
      </c>
      <c r="CB117" s="769"/>
      <c r="CC117" s="769"/>
      <c r="CD117" s="769"/>
      <c r="CE117" s="769"/>
      <c r="CF117" s="857" t="s">
        <v>65</v>
      </c>
      <c r="CG117" s="858"/>
      <c r="CH117" s="858"/>
      <c r="CI117" s="858"/>
      <c r="CJ117" s="858"/>
      <c r="CK117" s="913"/>
      <c r="CL117" s="800"/>
      <c r="CM117" s="803" t="s">
        <v>401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58" t="s">
        <v>65</v>
      </c>
      <c r="DH117" s="759"/>
      <c r="DI117" s="759"/>
      <c r="DJ117" s="759"/>
      <c r="DK117" s="760"/>
      <c r="DL117" s="761" t="s">
        <v>65</v>
      </c>
      <c r="DM117" s="759"/>
      <c r="DN117" s="759"/>
      <c r="DO117" s="759"/>
      <c r="DP117" s="760"/>
      <c r="DQ117" s="761" t="s">
        <v>65</v>
      </c>
      <c r="DR117" s="759"/>
      <c r="DS117" s="759"/>
      <c r="DT117" s="759"/>
      <c r="DU117" s="760"/>
      <c r="DV117" s="806" t="s">
        <v>65</v>
      </c>
      <c r="DW117" s="807"/>
      <c r="DX117" s="807"/>
      <c r="DY117" s="807"/>
      <c r="DZ117" s="808"/>
    </row>
    <row r="118" spans="1:130" s="104" customFormat="1" ht="26.25" customHeight="1">
      <c r="A118" s="883" t="s">
        <v>374</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6" t="s">
        <v>372</v>
      </c>
      <c r="AB118" s="884"/>
      <c r="AC118" s="884"/>
      <c r="AD118" s="884"/>
      <c r="AE118" s="885"/>
      <c r="AF118" s="886" t="s">
        <v>241</v>
      </c>
      <c r="AG118" s="884"/>
      <c r="AH118" s="884"/>
      <c r="AI118" s="884"/>
      <c r="AJ118" s="885"/>
      <c r="AK118" s="886" t="s">
        <v>240</v>
      </c>
      <c r="AL118" s="884"/>
      <c r="AM118" s="884"/>
      <c r="AN118" s="884"/>
      <c r="AO118" s="885"/>
      <c r="AP118" s="887" t="s">
        <v>373</v>
      </c>
      <c r="AQ118" s="888"/>
      <c r="AR118" s="888"/>
      <c r="AS118" s="888"/>
      <c r="AT118" s="889"/>
      <c r="AU118" s="918"/>
      <c r="AV118" s="919"/>
      <c r="AW118" s="919"/>
      <c r="AX118" s="919"/>
      <c r="AY118" s="919"/>
      <c r="AZ118" s="861" t="s">
        <v>402</v>
      </c>
      <c r="BA118" s="862"/>
      <c r="BB118" s="862"/>
      <c r="BC118" s="862"/>
      <c r="BD118" s="862"/>
      <c r="BE118" s="862"/>
      <c r="BF118" s="862"/>
      <c r="BG118" s="862"/>
      <c r="BH118" s="862"/>
      <c r="BI118" s="862"/>
      <c r="BJ118" s="862"/>
      <c r="BK118" s="862"/>
      <c r="BL118" s="862"/>
      <c r="BM118" s="862"/>
      <c r="BN118" s="862"/>
      <c r="BO118" s="862"/>
      <c r="BP118" s="863"/>
      <c r="BQ118" s="864" t="s">
        <v>65</v>
      </c>
      <c r="BR118" s="827"/>
      <c r="BS118" s="827"/>
      <c r="BT118" s="827"/>
      <c r="BU118" s="827"/>
      <c r="BV118" s="827" t="s">
        <v>65</v>
      </c>
      <c r="BW118" s="827"/>
      <c r="BX118" s="827"/>
      <c r="BY118" s="827"/>
      <c r="BZ118" s="827"/>
      <c r="CA118" s="827" t="s">
        <v>65</v>
      </c>
      <c r="CB118" s="827"/>
      <c r="CC118" s="827"/>
      <c r="CD118" s="827"/>
      <c r="CE118" s="827"/>
      <c r="CF118" s="857" t="s">
        <v>65</v>
      </c>
      <c r="CG118" s="858"/>
      <c r="CH118" s="858"/>
      <c r="CI118" s="858"/>
      <c r="CJ118" s="858"/>
      <c r="CK118" s="913"/>
      <c r="CL118" s="800"/>
      <c r="CM118" s="803" t="s">
        <v>403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58" t="s">
        <v>65</v>
      </c>
      <c r="DH118" s="759"/>
      <c r="DI118" s="759"/>
      <c r="DJ118" s="759"/>
      <c r="DK118" s="760"/>
      <c r="DL118" s="761" t="s">
        <v>65</v>
      </c>
      <c r="DM118" s="759"/>
      <c r="DN118" s="759"/>
      <c r="DO118" s="759"/>
      <c r="DP118" s="760"/>
      <c r="DQ118" s="761" t="s">
        <v>65</v>
      </c>
      <c r="DR118" s="759"/>
      <c r="DS118" s="759"/>
      <c r="DT118" s="759"/>
      <c r="DU118" s="760"/>
      <c r="DV118" s="806" t="s">
        <v>65</v>
      </c>
      <c r="DW118" s="807"/>
      <c r="DX118" s="807"/>
      <c r="DY118" s="807"/>
      <c r="DZ118" s="808"/>
    </row>
    <row r="119" spans="1:130" s="104" customFormat="1" ht="26.25" customHeight="1">
      <c r="A119" s="797" t="s">
        <v>378</v>
      </c>
      <c r="B119" s="798"/>
      <c r="C119" s="873" t="s">
        <v>379</v>
      </c>
      <c r="D119" s="874"/>
      <c r="E119" s="874"/>
      <c r="F119" s="874"/>
      <c r="G119" s="874"/>
      <c r="H119" s="874"/>
      <c r="I119" s="874"/>
      <c r="J119" s="874"/>
      <c r="K119" s="874"/>
      <c r="L119" s="874"/>
      <c r="M119" s="874"/>
      <c r="N119" s="874"/>
      <c r="O119" s="874"/>
      <c r="P119" s="874"/>
      <c r="Q119" s="874"/>
      <c r="R119" s="874"/>
      <c r="S119" s="874"/>
      <c r="T119" s="874"/>
      <c r="U119" s="874"/>
      <c r="V119" s="874"/>
      <c r="W119" s="874"/>
      <c r="X119" s="874"/>
      <c r="Y119" s="874"/>
      <c r="Z119" s="875"/>
      <c r="AA119" s="876" t="s">
        <v>65</v>
      </c>
      <c r="AB119" s="877"/>
      <c r="AC119" s="877"/>
      <c r="AD119" s="877"/>
      <c r="AE119" s="878"/>
      <c r="AF119" s="879" t="s">
        <v>65</v>
      </c>
      <c r="AG119" s="877"/>
      <c r="AH119" s="877"/>
      <c r="AI119" s="877"/>
      <c r="AJ119" s="878"/>
      <c r="AK119" s="879" t="s">
        <v>65</v>
      </c>
      <c r="AL119" s="877"/>
      <c r="AM119" s="877"/>
      <c r="AN119" s="877"/>
      <c r="AO119" s="878"/>
      <c r="AP119" s="880" t="s">
        <v>65</v>
      </c>
      <c r="AQ119" s="881"/>
      <c r="AR119" s="881"/>
      <c r="AS119" s="881"/>
      <c r="AT119" s="882"/>
      <c r="AU119" s="920"/>
      <c r="AV119" s="921"/>
      <c r="AW119" s="921"/>
      <c r="AX119" s="921"/>
      <c r="AY119" s="921"/>
      <c r="AZ119" s="135" t="s">
        <v>123</v>
      </c>
      <c r="BA119" s="135"/>
      <c r="BB119" s="135"/>
      <c r="BC119" s="135"/>
      <c r="BD119" s="135"/>
      <c r="BE119" s="135"/>
      <c r="BF119" s="135"/>
      <c r="BG119" s="135"/>
      <c r="BH119" s="135"/>
      <c r="BI119" s="135"/>
      <c r="BJ119" s="135"/>
      <c r="BK119" s="135"/>
      <c r="BL119" s="135"/>
      <c r="BM119" s="135"/>
      <c r="BN119" s="135"/>
      <c r="BO119" s="859" t="s">
        <v>404</v>
      </c>
      <c r="BP119" s="860"/>
      <c r="BQ119" s="864">
        <v>35932572</v>
      </c>
      <c r="BR119" s="827"/>
      <c r="BS119" s="827"/>
      <c r="BT119" s="827"/>
      <c r="BU119" s="827"/>
      <c r="BV119" s="827">
        <v>35628012</v>
      </c>
      <c r="BW119" s="827"/>
      <c r="BX119" s="827"/>
      <c r="BY119" s="827"/>
      <c r="BZ119" s="827"/>
      <c r="CA119" s="827">
        <v>35913009</v>
      </c>
      <c r="CB119" s="827"/>
      <c r="CC119" s="827"/>
      <c r="CD119" s="827"/>
      <c r="CE119" s="827"/>
      <c r="CF119" s="725"/>
      <c r="CG119" s="726"/>
      <c r="CH119" s="726"/>
      <c r="CI119" s="726"/>
      <c r="CJ119" s="816"/>
      <c r="CK119" s="914"/>
      <c r="CL119" s="802"/>
      <c r="CM119" s="820" t="s">
        <v>405</v>
      </c>
      <c r="CN119" s="821"/>
      <c r="CO119" s="821"/>
      <c r="CP119" s="821"/>
      <c r="CQ119" s="821"/>
      <c r="CR119" s="821"/>
      <c r="CS119" s="821"/>
      <c r="CT119" s="821"/>
      <c r="CU119" s="821"/>
      <c r="CV119" s="821"/>
      <c r="CW119" s="821"/>
      <c r="CX119" s="821"/>
      <c r="CY119" s="821"/>
      <c r="CZ119" s="821"/>
      <c r="DA119" s="821"/>
      <c r="DB119" s="821"/>
      <c r="DC119" s="821"/>
      <c r="DD119" s="821"/>
      <c r="DE119" s="821"/>
      <c r="DF119" s="822"/>
      <c r="DG119" s="741">
        <v>718758</v>
      </c>
      <c r="DH119" s="742"/>
      <c r="DI119" s="742"/>
      <c r="DJ119" s="742"/>
      <c r="DK119" s="743"/>
      <c r="DL119" s="744">
        <v>656364</v>
      </c>
      <c r="DM119" s="742"/>
      <c r="DN119" s="742"/>
      <c r="DO119" s="742"/>
      <c r="DP119" s="743"/>
      <c r="DQ119" s="744">
        <v>593970</v>
      </c>
      <c r="DR119" s="742"/>
      <c r="DS119" s="742"/>
      <c r="DT119" s="742"/>
      <c r="DU119" s="743"/>
      <c r="DV119" s="830">
        <v>5.3</v>
      </c>
      <c r="DW119" s="831"/>
      <c r="DX119" s="831"/>
      <c r="DY119" s="831"/>
      <c r="DZ119" s="832"/>
    </row>
    <row r="120" spans="1:130" s="104" customFormat="1" ht="26.25" customHeight="1">
      <c r="A120" s="799"/>
      <c r="B120" s="800"/>
      <c r="C120" s="803" t="s">
        <v>382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58" t="s">
        <v>65</v>
      </c>
      <c r="AB120" s="759"/>
      <c r="AC120" s="759"/>
      <c r="AD120" s="759"/>
      <c r="AE120" s="760"/>
      <c r="AF120" s="761" t="s">
        <v>65</v>
      </c>
      <c r="AG120" s="759"/>
      <c r="AH120" s="759"/>
      <c r="AI120" s="759"/>
      <c r="AJ120" s="760"/>
      <c r="AK120" s="761" t="s">
        <v>65</v>
      </c>
      <c r="AL120" s="759"/>
      <c r="AM120" s="759"/>
      <c r="AN120" s="759"/>
      <c r="AO120" s="760"/>
      <c r="AP120" s="806" t="s">
        <v>65</v>
      </c>
      <c r="AQ120" s="807"/>
      <c r="AR120" s="807"/>
      <c r="AS120" s="807"/>
      <c r="AT120" s="808"/>
      <c r="AU120" s="865" t="s">
        <v>406</v>
      </c>
      <c r="AV120" s="866"/>
      <c r="AW120" s="866"/>
      <c r="AX120" s="866"/>
      <c r="AY120" s="867"/>
      <c r="AZ120" s="842" t="s">
        <v>407</v>
      </c>
      <c r="BA120" s="789"/>
      <c r="BB120" s="789"/>
      <c r="BC120" s="789"/>
      <c r="BD120" s="789"/>
      <c r="BE120" s="789"/>
      <c r="BF120" s="789"/>
      <c r="BG120" s="789"/>
      <c r="BH120" s="789"/>
      <c r="BI120" s="789"/>
      <c r="BJ120" s="789"/>
      <c r="BK120" s="789"/>
      <c r="BL120" s="789"/>
      <c r="BM120" s="789"/>
      <c r="BN120" s="789"/>
      <c r="BO120" s="789"/>
      <c r="BP120" s="790"/>
      <c r="BQ120" s="843">
        <v>11719667</v>
      </c>
      <c r="BR120" s="824"/>
      <c r="BS120" s="824"/>
      <c r="BT120" s="824"/>
      <c r="BU120" s="824"/>
      <c r="BV120" s="824">
        <v>13789364</v>
      </c>
      <c r="BW120" s="824"/>
      <c r="BX120" s="824"/>
      <c r="BY120" s="824"/>
      <c r="BZ120" s="824"/>
      <c r="CA120" s="824">
        <v>15514968</v>
      </c>
      <c r="CB120" s="824"/>
      <c r="CC120" s="824"/>
      <c r="CD120" s="824"/>
      <c r="CE120" s="824"/>
      <c r="CF120" s="848">
        <v>138.1</v>
      </c>
      <c r="CG120" s="849"/>
      <c r="CH120" s="849"/>
      <c r="CI120" s="849"/>
      <c r="CJ120" s="849"/>
      <c r="CK120" s="850" t="s">
        <v>408</v>
      </c>
      <c r="CL120" s="834"/>
      <c r="CM120" s="834"/>
      <c r="CN120" s="834"/>
      <c r="CO120" s="835"/>
      <c r="CP120" s="854" t="s">
        <v>347</v>
      </c>
      <c r="CQ120" s="855"/>
      <c r="CR120" s="855"/>
      <c r="CS120" s="855"/>
      <c r="CT120" s="855"/>
      <c r="CU120" s="855"/>
      <c r="CV120" s="855"/>
      <c r="CW120" s="855"/>
      <c r="CX120" s="855"/>
      <c r="CY120" s="855"/>
      <c r="CZ120" s="855"/>
      <c r="DA120" s="855"/>
      <c r="DB120" s="855"/>
      <c r="DC120" s="855"/>
      <c r="DD120" s="855"/>
      <c r="DE120" s="855"/>
      <c r="DF120" s="856"/>
      <c r="DG120" s="843">
        <v>867371</v>
      </c>
      <c r="DH120" s="824"/>
      <c r="DI120" s="824"/>
      <c r="DJ120" s="824"/>
      <c r="DK120" s="824"/>
      <c r="DL120" s="824">
        <v>934832</v>
      </c>
      <c r="DM120" s="824"/>
      <c r="DN120" s="824"/>
      <c r="DO120" s="824"/>
      <c r="DP120" s="824"/>
      <c r="DQ120" s="824">
        <v>905234</v>
      </c>
      <c r="DR120" s="824"/>
      <c r="DS120" s="824"/>
      <c r="DT120" s="824"/>
      <c r="DU120" s="824"/>
      <c r="DV120" s="825">
        <v>8.1</v>
      </c>
      <c r="DW120" s="825"/>
      <c r="DX120" s="825"/>
      <c r="DY120" s="825"/>
      <c r="DZ120" s="826"/>
    </row>
    <row r="121" spans="1:130" s="104" customFormat="1" ht="26.25" customHeight="1">
      <c r="A121" s="799"/>
      <c r="B121" s="800"/>
      <c r="C121" s="845" t="s">
        <v>409</v>
      </c>
      <c r="D121" s="846"/>
      <c r="E121" s="846"/>
      <c r="F121" s="846"/>
      <c r="G121" s="846"/>
      <c r="H121" s="846"/>
      <c r="I121" s="846"/>
      <c r="J121" s="846"/>
      <c r="K121" s="846"/>
      <c r="L121" s="846"/>
      <c r="M121" s="846"/>
      <c r="N121" s="846"/>
      <c r="O121" s="846"/>
      <c r="P121" s="846"/>
      <c r="Q121" s="846"/>
      <c r="R121" s="846"/>
      <c r="S121" s="846"/>
      <c r="T121" s="846"/>
      <c r="U121" s="846"/>
      <c r="V121" s="846"/>
      <c r="W121" s="846"/>
      <c r="X121" s="846"/>
      <c r="Y121" s="846"/>
      <c r="Z121" s="847"/>
      <c r="AA121" s="758" t="s">
        <v>65</v>
      </c>
      <c r="AB121" s="759"/>
      <c r="AC121" s="759"/>
      <c r="AD121" s="759"/>
      <c r="AE121" s="760"/>
      <c r="AF121" s="761" t="s">
        <v>65</v>
      </c>
      <c r="AG121" s="759"/>
      <c r="AH121" s="759"/>
      <c r="AI121" s="759"/>
      <c r="AJ121" s="760"/>
      <c r="AK121" s="761" t="s">
        <v>65</v>
      </c>
      <c r="AL121" s="759"/>
      <c r="AM121" s="759"/>
      <c r="AN121" s="759"/>
      <c r="AO121" s="760"/>
      <c r="AP121" s="806" t="s">
        <v>65</v>
      </c>
      <c r="AQ121" s="807"/>
      <c r="AR121" s="807"/>
      <c r="AS121" s="807"/>
      <c r="AT121" s="808"/>
      <c r="AU121" s="868"/>
      <c r="AV121" s="869"/>
      <c r="AW121" s="869"/>
      <c r="AX121" s="869"/>
      <c r="AY121" s="870"/>
      <c r="AZ121" s="796" t="s">
        <v>410</v>
      </c>
      <c r="BA121" s="729"/>
      <c r="BB121" s="729"/>
      <c r="BC121" s="729"/>
      <c r="BD121" s="729"/>
      <c r="BE121" s="729"/>
      <c r="BF121" s="729"/>
      <c r="BG121" s="729"/>
      <c r="BH121" s="729"/>
      <c r="BI121" s="729"/>
      <c r="BJ121" s="729"/>
      <c r="BK121" s="729"/>
      <c r="BL121" s="729"/>
      <c r="BM121" s="729"/>
      <c r="BN121" s="729"/>
      <c r="BO121" s="729"/>
      <c r="BP121" s="730"/>
      <c r="BQ121" s="768">
        <v>1260213</v>
      </c>
      <c r="BR121" s="769"/>
      <c r="BS121" s="769"/>
      <c r="BT121" s="769"/>
      <c r="BU121" s="769"/>
      <c r="BV121" s="769">
        <v>1114580</v>
      </c>
      <c r="BW121" s="769"/>
      <c r="BX121" s="769"/>
      <c r="BY121" s="769"/>
      <c r="BZ121" s="769"/>
      <c r="CA121" s="769">
        <v>1481957</v>
      </c>
      <c r="CB121" s="769"/>
      <c r="CC121" s="769"/>
      <c r="CD121" s="769"/>
      <c r="CE121" s="769"/>
      <c r="CF121" s="857">
        <v>13.2</v>
      </c>
      <c r="CG121" s="858"/>
      <c r="CH121" s="858"/>
      <c r="CI121" s="858"/>
      <c r="CJ121" s="858"/>
      <c r="CK121" s="851"/>
      <c r="CL121" s="837"/>
      <c r="CM121" s="837"/>
      <c r="CN121" s="837"/>
      <c r="CO121" s="838"/>
      <c r="CP121" s="817" t="s">
        <v>349</v>
      </c>
      <c r="CQ121" s="818"/>
      <c r="CR121" s="818"/>
      <c r="CS121" s="818"/>
      <c r="CT121" s="818"/>
      <c r="CU121" s="818"/>
      <c r="CV121" s="818"/>
      <c r="CW121" s="818"/>
      <c r="CX121" s="818"/>
      <c r="CY121" s="818"/>
      <c r="CZ121" s="818"/>
      <c r="DA121" s="818"/>
      <c r="DB121" s="818"/>
      <c r="DC121" s="818"/>
      <c r="DD121" s="818"/>
      <c r="DE121" s="818"/>
      <c r="DF121" s="819"/>
      <c r="DG121" s="768">
        <v>617439</v>
      </c>
      <c r="DH121" s="769"/>
      <c r="DI121" s="769"/>
      <c r="DJ121" s="769"/>
      <c r="DK121" s="769"/>
      <c r="DL121" s="769">
        <v>622770</v>
      </c>
      <c r="DM121" s="769"/>
      <c r="DN121" s="769"/>
      <c r="DO121" s="769"/>
      <c r="DP121" s="769"/>
      <c r="DQ121" s="769">
        <v>605809</v>
      </c>
      <c r="DR121" s="769"/>
      <c r="DS121" s="769"/>
      <c r="DT121" s="769"/>
      <c r="DU121" s="769"/>
      <c r="DV121" s="775">
        <v>5.4</v>
      </c>
      <c r="DW121" s="775"/>
      <c r="DX121" s="775"/>
      <c r="DY121" s="775"/>
      <c r="DZ121" s="776"/>
    </row>
    <row r="122" spans="1:130" s="104" customFormat="1" ht="26.25" customHeight="1">
      <c r="A122" s="799"/>
      <c r="B122" s="800"/>
      <c r="C122" s="803" t="s">
        <v>392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58">
        <v>58754</v>
      </c>
      <c r="AB122" s="759"/>
      <c r="AC122" s="759"/>
      <c r="AD122" s="759"/>
      <c r="AE122" s="760"/>
      <c r="AF122" s="761" t="s">
        <v>65</v>
      </c>
      <c r="AG122" s="759"/>
      <c r="AH122" s="759"/>
      <c r="AI122" s="759"/>
      <c r="AJ122" s="760"/>
      <c r="AK122" s="761" t="s">
        <v>65</v>
      </c>
      <c r="AL122" s="759"/>
      <c r="AM122" s="759"/>
      <c r="AN122" s="759"/>
      <c r="AO122" s="760"/>
      <c r="AP122" s="806" t="s">
        <v>65</v>
      </c>
      <c r="AQ122" s="807"/>
      <c r="AR122" s="807"/>
      <c r="AS122" s="807"/>
      <c r="AT122" s="808"/>
      <c r="AU122" s="868"/>
      <c r="AV122" s="869"/>
      <c r="AW122" s="869"/>
      <c r="AX122" s="869"/>
      <c r="AY122" s="870"/>
      <c r="AZ122" s="861" t="s">
        <v>411</v>
      </c>
      <c r="BA122" s="862"/>
      <c r="BB122" s="862"/>
      <c r="BC122" s="862"/>
      <c r="BD122" s="862"/>
      <c r="BE122" s="862"/>
      <c r="BF122" s="862"/>
      <c r="BG122" s="862"/>
      <c r="BH122" s="862"/>
      <c r="BI122" s="862"/>
      <c r="BJ122" s="862"/>
      <c r="BK122" s="862"/>
      <c r="BL122" s="862"/>
      <c r="BM122" s="862"/>
      <c r="BN122" s="862"/>
      <c r="BO122" s="862"/>
      <c r="BP122" s="863"/>
      <c r="BQ122" s="864">
        <v>23585702</v>
      </c>
      <c r="BR122" s="827"/>
      <c r="BS122" s="827"/>
      <c r="BT122" s="827"/>
      <c r="BU122" s="827"/>
      <c r="BV122" s="827">
        <v>24180384</v>
      </c>
      <c r="BW122" s="827"/>
      <c r="BX122" s="827"/>
      <c r="BY122" s="827"/>
      <c r="BZ122" s="827"/>
      <c r="CA122" s="827">
        <v>24212285</v>
      </c>
      <c r="CB122" s="827"/>
      <c r="CC122" s="827"/>
      <c r="CD122" s="827"/>
      <c r="CE122" s="827"/>
      <c r="CF122" s="828">
        <v>215.5</v>
      </c>
      <c r="CG122" s="829"/>
      <c r="CH122" s="829"/>
      <c r="CI122" s="829"/>
      <c r="CJ122" s="829"/>
      <c r="CK122" s="851"/>
      <c r="CL122" s="837"/>
      <c r="CM122" s="837"/>
      <c r="CN122" s="837"/>
      <c r="CO122" s="838"/>
      <c r="CP122" s="817" t="s">
        <v>346</v>
      </c>
      <c r="CQ122" s="818"/>
      <c r="CR122" s="818"/>
      <c r="CS122" s="818"/>
      <c r="CT122" s="818"/>
      <c r="CU122" s="818"/>
      <c r="CV122" s="818"/>
      <c r="CW122" s="818"/>
      <c r="CX122" s="818"/>
      <c r="CY122" s="818"/>
      <c r="CZ122" s="818"/>
      <c r="DA122" s="818"/>
      <c r="DB122" s="818"/>
      <c r="DC122" s="818"/>
      <c r="DD122" s="818"/>
      <c r="DE122" s="818"/>
      <c r="DF122" s="819"/>
      <c r="DG122" s="768">
        <v>293704</v>
      </c>
      <c r="DH122" s="769"/>
      <c r="DI122" s="769"/>
      <c r="DJ122" s="769"/>
      <c r="DK122" s="769"/>
      <c r="DL122" s="769">
        <v>266934</v>
      </c>
      <c r="DM122" s="769"/>
      <c r="DN122" s="769"/>
      <c r="DO122" s="769"/>
      <c r="DP122" s="769"/>
      <c r="DQ122" s="769">
        <v>233884</v>
      </c>
      <c r="DR122" s="769"/>
      <c r="DS122" s="769"/>
      <c r="DT122" s="769"/>
      <c r="DU122" s="769"/>
      <c r="DV122" s="775">
        <v>2.1</v>
      </c>
      <c r="DW122" s="775"/>
      <c r="DX122" s="775"/>
      <c r="DY122" s="775"/>
      <c r="DZ122" s="776"/>
    </row>
    <row r="123" spans="1:130" s="104" customFormat="1" ht="26.25" customHeight="1">
      <c r="A123" s="799"/>
      <c r="B123" s="800"/>
      <c r="C123" s="803" t="s">
        <v>398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58" t="s">
        <v>65</v>
      </c>
      <c r="AB123" s="759"/>
      <c r="AC123" s="759"/>
      <c r="AD123" s="759"/>
      <c r="AE123" s="760"/>
      <c r="AF123" s="761" t="s">
        <v>65</v>
      </c>
      <c r="AG123" s="759"/>
      <c r="AH123" s="759"/>
      <c r="AI123" s="759"/>
      <c r="AJ123" s="760"/>
      <c r="AK123" s="761" t="s">
        <v>65</v>
      </c>
      <c r="AL123" s="759"/>
      <c r="AM123" s="759"/>
      <c r="AN123" s="759"/>
      <c r="AO123" s="760"/>
      <c r="AP123" s="806" t="s">
        <v>65</v>
      </c>
      <c r="AQ123" s="807"/>
      <c r="AR123" s="807"/>
      <c r="AS123" s="807"/>
      <c r="AT123" s="808"/>
      <c r="AU123" s="871"/>
      <c r="AV123" s="872"/>
      <c r="AW123" s="872"/>
      <c r="AX123" s="872"/>
      <c r="AY123" s="872"/>
      <c r="AZ123" s="135" t="s">
        <v>123</v>
      </c>
      <c r="BA123" s="135"/>
      <c r="BB123" s="135"/>
      <c r="BC123" s="135"/>
      <c r="BD123" s="135"/>
      <c r="BE123" s="135"/>
      <c r="BF123" s="135"/>
      <c r="BG123" s="135"/>
      <c r="BH123" s="135"/>
      <c r="BI123" s="135"/>
      <c r="BJ123" s="135"/>
      <c r="BK123" s="135"/>
      <c r="BL123" s="135"/>
      <c r="BM123" s="135"/>
      <c r="BN123" s="135"/>
      <c r="BO123" s="859" t="s">
        <v>412</v>
      </c>
      <c r="BP123" s="860"/>
      <c r="BQ123" s="814">
        <v>36565582</v>
      </c>
      <c r="BR123" s="815"/>
      <c r="BS123" s="815"/>
      <c r="BT123" s="815"/>
      <c r="BU123" s="815"/>
      <c r="BV123" s="815">
        <v>39084328</v>
      </c>
      <c r="BW123" s="815"/>
      <c r="BX123" s="815"/>
      <c r="BY123" s="815"/>
      <c r="BZ123" s="815"/>
      <c r="CA123" s="815">
        <v>41209210</v>
      </c>
      <c r="CB123" s="815"/>
      <c r="CC123" s="815"/>
      <c r="CD123" s="815"/>
      <c r="CE123" s="815"/>
      <c r="CF123" s="725"/>
      <c r="CG123" s="726"/>
      <c r="CH123" s="726"/>
      <c r="CI123" s="726"/>
      <c r="CJ123" s="816"/>
      <c r="CK123" s="851"/>
      <c r="CL123" s="837"/>
      <c r="CM123" s="837"/>
      <c r="CN123" s="837"/>
      <c r="CO123" s="838"/>
      <c r="CP123" s="817" t="s">
        <v>350</v>
      </c>
      <c r="CQ123" s="818"/>
      <c r="CR123" s="818"/>
      <c r="CS123" s="818"/>
      <c r="CT123" s="818"/>
      <c r="CU123" s="818"/>
      <c r="CV123" s="818"/>
      <c r="CW123" s="818"/>
      <c r="CX123" s="818"/>
      <c r="CY123" s="818"/>
      <c r="CZ123" s="818"/>
      <c r="DA123" s="818"/>
      <c r="DB123" s="818"/>
      <c r="DC123" s="818"/>
      <c r="DD123" s="818"/>
      <c r="DE123" s="818"/>
      <c r="DF123" s="819"/>
      <c r="DG123" s="758">
        <v>40192</v>
      </c>
      <c r="DH123" s="759"/>
      <c r="DI123" s="759"/>
      <c r="DJ123" s="759"/>
      <c r="DK123" s="760"/>
      <c r="DL123" s="761">
        <v>40856</v>
      </c>
      <c r="DM123" s="759"/>
      <c r="DN123" s="759"/>
      <c r="DO123" s="759"/>
      <c r="DP123" s="760"/>
      <c r="DQ123" s="761">
        <v>36089</v>
      </c>
      <c r="DR123" s="759"/>
      <c r="DS123" s="759"/>
      <c r="DT123" s="759"/>
      <c r="DU123" s="760"/>
      <c r="DV123" s="806">
        <v>0.3</v>
      </c>
      <c r="DW123" s="807"/>
      <c r="DX123" s="807"/>
      <c r="DY123" s="807"/>
      <c r="DZ123" s="808"/>
    </row>
    <row r="124" spans="1:130" s="104" customFormat="1" ht="26.25" customHeight="1" thickBot="1">
      <c r="A124" s="799"/>
      <c r="B124" s="800"/>
      <c r="C124" s="803" t="s">
        <v>401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58" t="s">
        <v>65</v>
      </c>
      <c r="AB124" s="759"/>
      <c r="AC124" s="759"/>
      <c r="AD124" s="759"/>
      <c r="AE124" s="760"/>
      <c r="AF124" s="761" t="s">
        <v>65</v>
      </c>
      <c r="AG124" s="759"/>
      <c r="AH124" s="759"/>
      <c r="AI124" s="759"/>
      <c r="AJ124" s="760"/>
      <c r="AK124" s="761" t="s">
        <v>65</v>
      </c>
      <c r="AL124" s="759"/>
      <c r="AM124" s="759"/>
      <c r="AN124" s="759"/>
      <c r="AO124" s="760"/>
      <c r="AP124" s="806" t="s">
        <v>65</v>
      </c>
      <c r="AQ124" s="807"/>
      <c r="AR124" s="807"/>
      <c r="AS124" s="807"/>
      <c r="AT124" s="808"/>
      <c r="AU124" s="809" t="s">
        <v>413</v>
      </c>
      <c r="AV124" s="810"/>
      <c r="AW124" s="810"/>
      <c r="AX124" s="810"/>
      <c r="AY124" s="810"/>
      <c r="AZ124" s="810"/>
      <c r="BA124" s="810"/>
      <c r="BB124" s="810"/>
      <c r="BC124" s="810"/>
      <c r="BD124" s="810"/>
      <c r="BE124" s="810"/>
      <c r="BF124" s="810"/>
      <c r="BG124" s="810"/>
      <c r="BH124" s="810"/>
      <c r="BI124" s="810"/>
      <c r="BJ124" s="810"/>
      <c r="BK124" s="810"/>
      <c r="BL124" s="810"/>
      <c r="BM124" s="810"/>
      <c r="BN124" s="810"/>
      <c r="BO124" s="810"/>
      <c r="BP124" s="811"/>
      <c r="BQ124" s="812" t="s">
        <v>65</v>
      </c>
      <c r="BR124" s="813"/>
      <c r="BS124" s="813"/>
      <c r="BT124" s="813"/>
      <c r="BU124" s="813"/>
      <c r="BV124" s="813" t="s">
        <v>65</v>
      </c>
      <c r="BW124" s="813"/>
      <c r="BX124" s="813"/>
      <c r="BY124" s="813"/>
      <c r="BZ124" s="813"/>
      <c r="CA124" s="813" t="s">
        <v>65</v>
      </c>
      <c r="CB124" s="813"/>
      <c r="CC124" s="813"/>
      <c r="CD124" s="813"/>
      <c r="CE124" s="813"/>
      <c r="CF124" s="703"/>
      <c r="CG124" s="704"/>
      <c r="CH124" s="704"/>
      <c r="CI124" s="704"/>
      <c r="CJ124" s="844"/>
      <c r="CK124" s="852"/>
      <c r="CL124" s="852"/>
      <c r="CM124" s="852"/>
      <c r="CN124" s="852"/>
      <c r="CO124" s="853"/>
      <c r="CP124" s="817" t="s">
        <v>414</v>
      </c>
      <c r="CQ124" s="818"/>
      <c r="CR124" s="818"/>
      <c r="CS124" s="818"/>
      <c r="CT124" s="818"/>
      <c r="CU124" s="818"/>
      <c r="CV124" s="818"/>
      <c r="CW124" s="818"/>
      <c r="CX124" s="818"/>
      <c r="CY124" s="818"/>
      <c r="CZ124" s="818"/>
      <c r="DA124" s="818"/>
      <c r="DB124" s="818"/>
      <c r="DC124" s="818"/>
      <c r="DD124" s="818"/>
      <c r="DE124" s="818"/>
      <c r="DF124" s="819"/>
      <c r="DG124" s="741">
        <v>13670</v>
      </c>
      <c r="DH124" s="742"/>
      <c r="DI124" s="742"/>
      <c r="DJ124" s="742"/>
      <c r="DK124" s="743"/>
      <c r="DL124" s="744">
        <v>7558</v>
      </c>
      <c r="DM124" s="742"/>
      <c r="DN124" s="742"/>
      <c r="DO124" s="742"/>
      <c r="DP124" s="743"/>
      <c r="DQ124" s="744">
        <v>1928</v>
      </c>
      <c r="DR124" s="742"/>
      <c r="DS124" s="742"/>
      <c r="DT124" s="742"/>
      <c r="DU124" s="743"/>
      <c r="DV124" s="830">
        <v>0</v>
      </c>
      <c r="DW124" s="831"/>
      <c r="DX124" s="831"/>
      <c r="DY124" s="831"/>
      <c r="DZ124" s="832"/>
    </row>
    <row r="125" spans="1:130" s="104" customFormat="1" ht="26.25" customHeight="1">
      <c r="A125" s="799"/>
      <c r="B125" s="800"/>
      <c r="C125" s="803" t="s">
        <v>403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58" t="s">
        <v>415</v>
      </c>
      <c r="AB125" s="759"/>
      <c r="AC125" s="759"/>
      <c r="AD125" s="759"/>
      <c r="AE125" s="760"/>
      <c r="AF125" s="761" t="s">
        <v>415</v>
      </c>
      <c r="AG125" s="759"/>
      <c r="AH125" s="759"/>
      <c r="AI125" s="759"/>
      <c r="AJ125" s="760"/>
      <c r="AK125" s="761" t="s">
        <v>415</v>
      </c>
      <c r="AL125" s="759"/>
      <c r="AM125" s="759"/>
      <c r="AN125" s="759"/>
      <c r="AO125" s="760"/>
      <c r="AP125" s="806" t="s">
        <v>415</v>
      </c>
      <c r="AQ125" s="807"/>
      <c r="AR125" s="807"/>
      <c r="AS125" s="807"/>
      <c r="AT125" s="808"/>
      <c r="AU125" s="136"/>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8"/>
      <c r="BR125" s="138"/>
      <c r="BS125" s="138"/>
      <c r="BT125" s="138"/>
      <c r="BU125" s="138"/>
      <c r="BV125" s="138"/>
      <c r="BW125" s="138"/>
      <c r="BX125" s="138"/>
      <c r="BY125" s="138"/>
      <c r="BZ125" s="138"/>
      <c r="CA125" s="138"/>
      <c r="CB125" s="138"/>
      <c r="CC125" s="138"/>
      <c r="CD125" s="138"/>
      <c r="CE125" s="138"/>
      <c r="CF125" s="138"/>
      <c r="CG125" s="138"/>
      <c r="CH125" s="138"/>
      <c r="CI125" s="138"/>
      <c r="CJ125" s="139"/>
      <c r="CK125" s="833" t="s">
        <v>416</v>
      </c>
      <c r="CL125" s="834"/>
      <c r="CM125" s="834"/>
      <c r="CN125" s="834"/>
      <c r="CO125" s="835"/>
      <c r="CP125" s="842" t="s">
        <v>417</v>
      </c>
      <c r="CQ125" s="789"/>
      <c r="CR125" s="789"/>
      <c r="CS125" s="789"/>
      <c r="CT125" s="789"/>
      <c r="CU125" s="789"/>
      <c r="CV125" s="789"/>
      <c r="CW125" s="789"/>
      <c r="CX125" s="789"/>
      <c r="CY125" s="789"/>
      <c r="CZ125" s="789"/>
      <c r="DA125" s="789"/>
      <c r="DB125" s="789"/>
      <c r="DC125" s="789"/>
      <c r="DD125" s="789"/>
      <c r="DE125" s="789"/>
      <c r="DF125" s="790"/>
      <c r="DG125" s="843" t="s">
        <v>415</v>
      </c>
      <c r="DH125" s="824"/>
      <c r="DI125" s="824"/>
      <c r="DJ125" s="824"/>
      <c r="DK125" s="824"/>
      <c r="DL125" s="824" t="s">
        <v>415</v>
      </c>
      <c r="DM125" s="824"/>
      <c r="DN125" s="824"/>
      <c r="DO125" s="824"/>
      <c r="DP125" s="824"/>
      <c r="DQ125" s="824" t="s">
        <v>415</v>
      </c>
      <c r="DR125" s="824"/>
      <c r="DS125" s="824"/>
      <c r="DT125" s="824"/>
      <c r="DU125" s="824"/>
      <c r="DV125" s="825" t="s">
        <v>415</v>
      </c>
      <c r="DW125" s="825"/>
      <c r="DX125" s="825"/>
      <c r="DY125" s="825"/>
      <c r="DZ125" s="826"/>
    </row>
    <row r="126" spans="1:130" s="104" customFormat="1" ht="26.25" customHeight="1" thickBot="1">
      <c r="A126" s="799"/>
      <c r="B126" s="800"/>
      <c r="C126" s="803" t="s">
        <v>405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58">
        <v>33131</v>
      </c>
      <c r="AB126" s="759"/>
      <c r="AC126" s="759"/>
      <c r="AD126" s="759"/>
      <c r="AE126" s="760"/>
      <c r="AF126" s="761">
        <v>33131</v>
      </c>
      <c r="AG126" s="759"/>
      <c r="AH126" s="759"/>
      <c r="AI126" s="759"/>
      <c r="AJ126" s="760"/>
      <c r="AK126" s="761">
        <v>33131</v>
      </c>
      <c r="AL126" s="759"/>
      <c r="AM126" s="759"/>
      <c r="AN126" s="759"/>
      <c r="AO126" s="760"/>
      <c r="AP126" s="806">
        <v>0.3</v>
      </c>
      <c r="AQ126" s="807"/>
      <c r="AR126" s="807"/>
      <c r="AS126" s="807"/>
      <c r="AT126" s="808"/>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1"/>
      <c r="CE126" s="141"/>
      <c r="CF126" s="141"/>
      <c r="CG126" s="138"/>
      <c r="CH126" s="138"/>
      <c r="CI126" s="138"/>
      <c r="CJ126" s="139"/>
      <c r="CK126" s="836"/>
      <c r="CL126" s="837"/>
      <c r="CM126" s="837"/>
      <c r="CN126" s="837"/>
      <c r="CO126" s="838"/>
      <c r="CP126" s="796" t="s">
        <v>418</v>
      </c>
      <c r="CQ126" s="729"/>
      <c r="CR126" s="729"/>
      <c r="CS126" s="729"/>
      <c r="CT126" s="729"/>
      <c r="CU126" s="729"/>
      <c r="CV126" s="729"/>
      <c r="CW126" s="729"/>
      <c r="CX126" s="729"/>
      <c r="CY126" s="729"/>
      <c r="CZ126" s="729"/>
      <c r="DA126" s="729"/>
      <c r="DB126" s="729"/>
      <c r="DC126" s="729"/>
      <c r="DD126" s="729"/>
      <c r="DE126" s="729"/>
      <c r="DF126" s="730"/>
      <c r="DG126" s="768" t="s">
        <v>415</v>
      </c>
      <c r="DH126" s="769"/>
      <c r="DI126" s="769"/>
      <c r="DJ126" s="769"/>
      <c r="DK126" s="769"/>
      <c r="DL126" s="769" t="s">
        <v>415</v>
      </c>
      <c r="DM126" s="769"/>
      <c r="DN126" s="769"/>
      <c r="DO126" s="769"/>
      <c r="DP126" s="769"/>
      <c r="DQ126" s="769" t="s">
        <v>415</v>
      </c>
      <c r="DR126" s="769"/>
      <c r="DS126" s="769"/>
      <c r="DT126" s="769"/>
      <c r="DU126" s="769"/>
      <c r="DV126" s="775" t="s">
        <v>415</v>
      </c>
      <c r="DW126" s="775"/>
      <c r="DX126" s="775"/>
      <c r="DY126" s="775"/>
      <c r="DZ126" s="776"/>
    </row>
    <row r="127" spans="1:130" s="104" customFormat="1" ht="26.25" customHeight="1">
      <c r="A127" s="801"/>
      <c r="B127" s="802"/>
      <c r="C127" s="820" t="s">
        <v>419</v>
      </c>
      <c r="D127" s="821"/>
      <c r="E127" s="821"/>
      <c r="F127" s="821"/>
      <c r="G127" s="821"/>
      <c r="H127" s="821"/>
      <c r="I127" s="821"/>
      <c r="J127" s="821"/>
      <c r="K127" s="821"/>
      <c r="L127" s="821"/>
      <c r="M127" s="821"/>
      <c r="N127" s="821"/>
      <c r="O127" s="821"/>
      <c r="P127" s="821"/>
      <c r="Q127" s="821"/>
      <c r="R127" s="821"/>
      <c r="S127" s="821"/>
      <c r="T127" s="821"/>
      <c r="U127" s="821"/>
      <c r="V127" s="821"/>
      <c r="W127" s="821"/>
      <c r="X127" s="821"/>
      <c r="Y127" s="821"/>
      <c r="Z127" s="822"/>
      <c r="AA127" s="758" t="s">
        <v>415</v>
      </c>
      <c r="AB127" s="759"/>
      <c r="AC127" s="759"/>
      <c r="AD127" s="759"/>
      <c r="AE127" s="760"/>
      <c r="AF127" s="761" t="s">
        <v>415</v>
      </c>
      <c r="AG127" s="759"/>
      <c r="AH127" s="759"/>
      <c r="AI127" s="759"/>
      <c r="AJ127" s="760"/>
      <c r="AK127" s="761" t="s">
        <v>415</v>
      </c>
      <c r="AL127" s="759"/>
      <c r="AM127" s="759"/>
      <c r="AN127" s="759"/>
      <c r="AO127" s="760"/>
      <c r="AP127" s="806" t="s">
        <v>415</v>
      </c>
      <c r="AQ127" s="807"/>
      <c r="AR127" s="807"/>
      <c r="AS127" s="807"/>
      <c r="AT127" s="808"/>
      <c r="AU127" s="140"/>
      <c r="AV127" s="140"/>
      <c r="AW127" s="140"/>
      <c r="AX127" s="823" t="s">
        <v>420</v>
      </c>
      <c r="AY127" s="793"/>
      <c r="AZ127" s="793"/>
      <c r="BA127" s="793"/>
      <c r="BB127" s="793"/>
      <c r="BC127" s="793"/>
      <c r="BD127" s="793"/>
      <c r="BE127" s="794"/>
      <c r="BF127" s="792" t="s">
        <v>421</v>
      </c>
      <c r="BG127" s="793"/>
      <c r="BH127" s="793"/>
      <c r="BI127" s="793"/>
      <c r="BJ127" s="793"/>
      <c r="BK127" s="793"/>
      <c r="BL127" s="794"/>
      <c r="BM127" s="792" t="s">
        <v>422</v>
      </c>
      <c r="BN127" s="793"/>
      <c r="BO127" s="793"/>
      <c r="BP127" s="793"/>
      <c r="BQ127" s="793"/>
      <c r="BR127" s="793"/>
      <c r="BS127" s="794"/>
      <c r="BT127" s="792" t="s">
        <v>423</v>
      </c>
      <c r="BU127" s="793"/>
      <c r="BV127" s="793"/>
      <c r="BW127" s="793"/>
      <c r="BX127" s="793"/>
      <c r="BY127" s="793"/>
      <c r="BZ127" s="795"/>
      <c r="CA127" s="140"/>
      <c r="CB127" s="140"/>
      <c r="CC127" s="140"/>
      <c r="CD127" s="141"/>
      <c r="CE127" s="141"/>
      <c r="CF127" s="141"/>
      <c r="CG127" s="138"/>
      <c r="CH127" s="138"/>
      <c r="CI127" s="138"/>
      <c r="CJ127" s="139"/>
      <c r="CK127" s="836"/>
      <c r="CL127" s="837"/>
      <c r="CM127" s="837"/>
      <c r="CN127" s="837"/>
      <c r="CO127" s="838"/>
      <c r="CP127" s="796" t="s">
        <v>424</v>
      </c>
      <c r="CQ127" s="729"/>
      <c r="CR127" s="729"/>
      <c r="CS127" s="729"/>
      <c r="CT127" s="729"/>
      <c r="CU127" s="729"/>
      <c r="CV127" s="729"/>
      <c r="CW127" s="729"/>
      <c r="CX127" s="729"/>
      <c r="CY127" s="729"/>
      <c r="CZ127" s="729"/>
      <c r="DA127" s="729"/>
      <c r="DB127" s="729"/>
      <c r="DC127" s="729"/>
      <c r="DD127" s="729"/>
      <c r="DE127" s="729"/>
      <c r="DF127" s="730"/>
      <c r="DG127" s="768" t="s">
        <v>415</v>
      </c>
      <c r="DH127" s="769"/>
      <c r="DI127" s="769"/>
      <c r="DJ127" s="769"/>
      <c r="DK127" s="769"/>
      <c r="DL127" s="769" t="s">
        <v>415</v>
      </c>
      <c r="DM127" s="769"/>
      <c r="DN127" s="769"/>
      <c r="DO127" s="769"/>
      <c r="DP127" s="769"/>
      <c r="DQ127" s="769" t="s">
        <v>415</v>
      </c>
      <c r="DR127" s="769"/>
      <c r="DS127" s="769"/>
      <c r="DT127" s="769"/>
      <c r="DU127" s="769"/>
      <c r="DV127" s="775" t="s">
        <v>415</v>
      </c>
      <c r="DW127" s="775"/>
      <c r="DX127" s="775"/>
      <c r="DY127" s="775"/>
      <c r="DZ127" s="776"/>
    </row>
    <row r="128" spans="1:130" s="104" customFormat="1" ht="26.25" customHeight="1" thickBot="1">
      <c r="A128" s="777" t="s">
        <v>425</v>
      </c>
      <c r="B128" s="778"/>
      <c r="C128" s="778"/>
      <c r="D128" s="778"/>
      <c r="E128" s="778"/>
      <c r="F128" s="778"/>
      <c r="G128" s="778"/>
      <c r="H128" s="778"/>
      <c r="I128" s="778"/>
      <c r="J128" s="778"/>
      <c r="K128" s="778"/>
      <c r="L128" s="778"/>
      <c r="M128" s="778"/>
      <c r="N128" s="778"/>
      <c r="O128" s="778"/>
      <c r="P128" s="778"/>
      <c r="Q128" s="778"/>
      <c r="R128" s="778"/>
      <c r="S128" s="778"/>
      <c r="T128" s="778"/>
      <c r="U128" s="778"/>
      <c r="V128" s="778"/>
      <c r="W128" s="779" t="s">
        <v>426</v>
      </c>
      <c r="X128" s="779"/>
      <c r="Y128" s="779"/>
      <c r="Z128" s="780"/>
      <c r="AA128" s="781">
        <v>117382</v>
      </c>
      <c r="AB128" s="782"/>
      <c r="AC128" s="782"/>
      <c r="AD128" s="782"/>
      <c r="AE128" s="783"/>
      <c r="AF128" s="784">
        <v>143709</v>
      </c>
      <c r="AG128" s="782"/>
      <c r="AH128" s="782"/>
      <c r="AI128" s="782"/>
      <c r="AJ128" s="783"/>
      <c r="AK128" s="784">
        <v>123701</v>
      </c>
      <c r="AL128" s="782"/>
      <c r="AM128" s="782"/>
      <c r="AN128" s="782"/>
      <c r="AO128" s="783"/>
      <c r="AP128" s="785"/>
      <c r="AQ128" s="786"/>
      <c r="AR128" s="786"/>
      <c r="AS128" s="786"/>
      <c r="AT128" s="787"/>
      <c r="AU128" s="140"/>
      <c r="AV128" s="140"/>
      <c r="AW128" s="140"/>
      <c r="AX128" s="788" t="s">
        <v>427</v>
      </c>
      <c r="AY128" s="789"/>
      <c r="AZ128" s="789"/>
      <c r="BA128" s="789"/>
      <c r="BB128" s="789"/>
      <c r="BC128" s="789"/>
      <c r="BD128" s="789"/>
      <c r="BE128" s="790"/>
      <c r="BF128" s="765" t="s">
        <v>428</v>
      </c>
      <c r="BG128" s="766"/>
      <c r="BH128" s="766"/>
      <c r="BI128" s="766"/>
      <c r="BJ128" s="766"/>
      <c r="BK128" s="766"/>
      <c r="BL128" s="791"/>
      <c r="BM128" s="765">
        <v>12.88</v>
      </c>
      <c r="BN128" s="766"/>
      <c r="BO128" s="766"/>
      <c r="BP128" s="766"/>
      <c r="BQ128" s="766"/>
      <c r="BR128" s="766"/>
      <c r="BS128" s="791"/>
      <c r="BT128" s="765">
        <v>20</v>
      </c>
      <c r="BU128" s="766"/>
      <c r="BV128" s="766"/>
      <c r="BW128" s="766"/>
      <c r="BX128" s="766"/>
      <c r="BY128" s="766"/>
      <c r="BZ128" s="767"/>
      <c r="CA128" s="141"/>
      <c r="CB128" s="141"/>
      <c r="CC128" s="141"/>
      <c r="CD128" s="141"/>
      <c r="CE128" s="141"/>
      <c r="CF128" s="141"/>
      <c r="CG128" s="138"/>
      <c r="CH128" s="138"/>
      <c r="CI128" s="138"/>
      <c r="CJ128" s="139"/>
      <c r="CK128" s="839"/>
      <c r="CL128" s="840"/>
      <c r="CM128" s="840"/>
      <c r="CN128" s="840"/>
      <c r="CO128" s="841"/>
      <c r="CP128" s="770" t="s">
        <v>429</v>
      </c>
      <c r="CQ128" s="707"/>
      <c r="CR128" s="707"/>
      <c r="CS128" s="707"/>
      <c r="CT128" s="707"/>
      <c r="CU128" s="707"/>
      <c r="CV128" s="707"/>
      <c r="CW128" s="707"/>
      <c r="CX128" s="707"/>
      <c r="CY128" s="707"/>
      <c r="CZ128" s="707"/>
      <c r="DA128" s="707"/>
      <c r="DB128" s="707"/>
      <c r="DC128" s="707"/>
      <c r="DD128" s="707"/>
      <c r="DE128" s="707"/>
      <c r="DF128" s="708"/>
      <c r="DG128" s="771">
        <v>16622</v>
      </c>
      <c r="DH128" s="772"/>
      <c r="DI128" s="772"/>
      <c r="DJ128" s="772"/>
      <c r="DK128" s="772"/>
      <c r="DL128" s="772">
        <v>15314</v>
      </c>
      <c r="DM128" s="772"/>
      <c r="DN128" s="772"/>
      <c r="DO128" s="772"/>
      <c r="DP128" s="772"/>
      <c r="DQ128" s="772">
        <v>14006</v>
      </c>
      <c r="DR128" s="772"/>
      <c r="DS128" s="772"/>
      <c r="DT128" s="772"/>
      <c r="DU128" s="772"/>
      <c r="DV128" s="773">
        <v>0.1</v>
      </c>
      <c r="DW128" s="773"/>
      <c r="DX128" s="773"/>
      <c r="DY128" s="773"/>
      <c r="DZ128" s="774"/>
    </row>
    <row r="129" spans="1:131" s="104" customFormat="1" ht="26.25" customHeight="1">
      <c r="A129" s="753" t="s">
        <v>45</v>
      </c>
      <c r="B129" s="754"/>
      <c r="C129" s="754"/>
      <c r="D129" s="754"/>
      <c r="E129" s="754"/>
      <c r="F129" s="754"/>
      <c r="G129" s="754"/>
      <c r="H129" s="754"/>
      <c r="I129" s="754"/>
      <c r="J129" s="754"/>
      <c r="K129" s="754"/>
      <c r="L129" s="754"/>
      <c r="M129" s="754"/>
      <c r="N129" s="754"/>
      <c r="O129" s="754"/>
      <c r="P129" s="754"/>
      <c r="Q129" s="754"/>
      <c r="R129" s="754"/>
      <c r="S129" s="754"/>
      <c r="T129" s="754"/>
      <c r="U129" s="754"/>
      <c r="V129" s="754"/>
      <c r="W129" s="755" t="s">
        <v>430</v>
      </c>
      <c r="X129" s="756"/>
      <c r="Y129" s="756"/>
      <c r="Z129" s="757"/>
      <c r="AA129" s="758">
        <v>14130282</v>
      </c>
      <c r="AB129" s="759"/>
      <c r="AC129" s="759"/>
      <c r="AD129" s="759"/>
      <c r="AE129" s="760"/>
      <c r="AF129" s="761">
        <v>14235892</v>
      </c>
      <c r="AG129" s="759"/>
      <c r="AH129" s="759"/>
      <c r="AI129" s="759"/>
      <c r="AJ129" s="760"/>
      <c r="AK129" s="761">
        <v>13777111</v>
      </c>
      <c r="AL129" s="759"/>
      <c r="AM129" s="759"/>
      <c r="AN129" s="759"/>
      <c r="AO129" s="760"/>
      <c r="AP129" s="762"/>
      <c r="AQ129" s="763"/>
      <c r="AR129" s="763"/>
      <c r="AS129" s="763"/>
      <c r="AT129" s="764"/>
      <c r="AU129" s="142"/>
      <c r="AV129" s="142"/>
      <c r="AW129" s="142"/>
      <c r="AX129" s="728" t="s">
        <v>431</v>
      </c>
      <c r="AY129" s="729"/>
      <c r="AZ129" s="729"/>
      <c r="BA129" s="729"/>
      <c r="BB129" s="729"/>
      <c r="BC129" s="729"/>
      <c r="BD129" s="729"/>
      <c r="BE129" s="730"/>
      <c r="BF129" s="748" t="s">
        <v>65</v>
      </c>
      <c r="BG129" s="749"/>
      <c r="BH129" s="749"/>
      <c r="BI129" s="749"/>
      <c r="BJ129" s="749"/>
      <c r="BK129" s="749"/>
      <c r="BL129" s="750"/>
      <c r="BM129" s="748">
        <v>17.88</v>
      </c>
      <c r="BN129" s="749"/>
      <c r="BO129" s="749"/>
      <c r="BP129" s="749"/>
      <c r="BQ129" s="749"/>
      <c r="BR129" s="749"/>
      <c r="BS129" s="750"/>
      <c r="BT129" s="748">
        <v>30</v>
      </c>
      <c r="BU129" s="751"/>
      <c r="BV129" s="751"/>
      <c r="BW129" s="751"/>
      <c r="BX129" s="751"/>
      <c r="BY129" s="751"/>
      <c r="BZ129" s="752"/>
      <c r="CA129" s="143"/>
      <c r="CB129" s="143"/>
      <c r="CC129" s="143"/>
      <c r="CD129" s="143"/>
      <c r="CE129" s="143"/>
      <c r="CF129" s="143"/>
      <c r="CG129" s="143"/>
      <c r="CH129" s="143"/>
      <c r="CI129" s="143"/>
      <c r="CJ129" s="143"/>
      <c r="CK129" s="143"/>
      <c r="CL129" s="143"/>
      <c r="CM129" s="143"/>
      <c r="CN129" s="143"/>
      <c r="CO129" s="143"/>
      <c r="CP129" s="143"/>
      <c r="CQ129" s="143"/>
      <c r="CR129" s="143"/>
      <c r="CS129" s="143"/>
      <c r="CT129" s="143"/>
      <c r="CU129" s="143"/>
      <c r="CV129" s="143"/>
      <c r="CW129" s="143"/>
      <c r="CX129" s="143"/>
      <c r="CY129" s="143"/>
      <c r="CZ129" s="143"/>
      <c r="DA129" s="143"/>
      <c r="DB129" s="143"/>
      <c r="DC129" s="143"/>
      <c r="DD129" s="143"/>
      <c r="DE129" s="143"/>
      <c r="DF129" s="143"/>
      <c r="DG129" s="143"/>
      <c r="DH129" s="143"/>
      <c r="DI129" s="143"/>
      <c r="DJ129" s="143"/>
      <c r="DK129" s="143"/>
      <c r="DL129" s="143"/>
      <c r="DM129" s="143"/>
      <c r="DN129" s="143"/>
      <c r="DO129" s="143"/>
      <c r="DP129" s="111"/>
      <c r="DQ129" s="111"/>
      <c r="DR129" s="111"/>
      <c r="DS129" s="111"/>
      <c r="DT129" s="111"/>
      <c r="DU129" s="111"/>
      <c r="DV129" s="111"/>
      <c r="DW129" s="111"/>
      <c r="DX129" s="111"/>
      <c r="DY129" s="111"/>
      <c r="DZ129" s="115"/>
    </row>
    <row r="130" spans="1:131" s="104" customFormat="1" ht="26.25" customHeight="1">
      <c r="A130" s="753" t="s">
        <v>432</v>
      </c>
      <c r="B130" s="754"/>
      <c r="C130" s="754"/>
      <c r="D130" s="754"/>
      <c r="E130" s="754"/>
      <c r="F130" s="754"/>
      <c r="G130" s="754"/>
      <c r="H130" s="754"/>
      <c r="I130" s="754"/>
      <c r="J130" s="754"/>
      <c r="K130" s="754"/>
      <c r="L130" s="754"/>
      <c r="M130" s="754"/>
      <c r="N130" s="754"/>
      <c r="O130" s="754"/>
      <c r="P130" s="754"/>
      <c r="Q130" s="754"/>
      <c r="R130" s="754"/>
      <c r="S130" s="754"/>
      <c r="T130" s="754"/>
      <c r="U130" s="754"/>
      <c r="V130" s="754"/>
      <c r="W130" s="755" t="s">
        <v>433</v>
      </c>
      <c r="X130" s="756"/>
      <c r="Y130" s="756"/>
      <c r="Z130" s="757"/>
      <c r="AA130" s="758">
        <v>2609698</v>
      </c>
      <c r="AB130" s="759"/>
      <c r="AC130" s="759"/>
      <c r="AD130" s="759"/>
      <c r="AE130" s="760"/>
      <c r="AF130" s="761">
        <v>2613022</v>
      </c>
      <c r="AG130" s="759"/>
      <c r="AH130" s="759"/>
      <c r="AI130" s="759"/>
      <c r="AJ130" s="760"/>
      <c r="AK130" s="761">
        <v>2543855</v>
      </c>
      <c r="AL130" s="759"/>
      <c r="AM130" s="759"/>
      <c r="AN130" s="759"/>
      <c r="AO130" s="760"/>
      <c r="AP130" s="762"/>
      <c r="AQ130" s="763"/>
      <c r="AR130" s="763"/>
      <c r="AS130" s="763"/>
      <c r="AT130" s="764"/>
      <c r="AU130" s="142"/>
      <c r="AV130" s="142"/>
      <c r="AW130" s="142"/>
      <c r="AX130" s="728" t="s">
        <v>434</v>
      </c>
      <c r="AY130" s="729"/>
      <c r="AZ130" s="729"/>
      <c r="BA130" s="729"/>
      <c r="BB130" s="729"/>
      <c r="BC130" s="729"/>
      <c r="BD130" s="729"/>
      <c r="BE130" s="730"/>
      <c r="BF130" s="731">
        <v>7.2</v>
      </c>
      <c r="BG130" s="732"/>
      <c r="BH130" s="732"/>
      <c r="BI130" s="732"/>
      <c r="BJ130" s="732"/>
      <c r="BK130" s="732"/>
      <c r="BL130" s="733"/>
      <c r="BM130" s="731">
        <v>25</v>
      </c>
      <c r="BN130" s="732"/>
      <c r="BO130" s="732"/>
      <c r="BP130" s="732"/>
      <c r="BQ130" s="732"/>
      <c r="BR130" s="732"/>
      <c r="BS130" s="733"/>
      <c r="BT130" s="731">
        <v>35</v>
      </c>
      <c r="BU130" s="734"/>
      <c r="BV130" s="734"/>
      <c r="BW130" s="734"/>
      <c r="BX130" s="734"/>
      <c r="BY130" s="734"/>
      <c r="BZ130" s="735"/>
      <c r="CA130" s="143"/>
      <c r="CB130" s="143"/>
      <c r="CC130" s="143"/>
      <c r="CD130" s="143"/>
      <c r="CE130" s="143"/>
      <c r="CF130" s="143"/>
      <c r="CG130" s="143"/>
      <c r="CH130" s="143"/>
      <c r="CI130" s="143"/>
      <c r="CJ130" s="143"/>
      <c r="CK130" s="143"/>
      <c r="CL130" s="143"/>
      <c r="CM130" s="143"/>
      <c r="CN130" s="143"/>
      <c r="CO130" s="143"/>
      <c r="CP130" s="143"/>
      <c r="CQ130" s="143"/>
      <c r="CR130" s="143"/>
      <c r="CS130" s="143"/>
      <c r="CT130" s="143"/>
      <c r="CU130" s="143"/>
      <c r="CV130" s="143"/>
      <c r="CW130" s="143"/>
      <c r="CX130" s="143"/>
      <c r="CY130" s="143"/>
      <c r="CZ130" s="143"/>
      <c r="DA130" s="143"/>
      <c r="DB130" s="143"/>
      <c r="DC130" s="143"/>
      <c r="DD130" s="143"/>
      <c r="DE130" s="143"/>
      <c r="DF130" s="143"/>
      <c r="DG130" s="143"/>
      <c r="DH130" s="143"/>
      <c r="DI130" s="143"/>
      <c r="DJ130" s="143"/>
      <c r="DK130" s="143"/>
      <c r="DL130" s="143"/>
      <c r="DM130" s="143"/>
      <c r="DN130" s="143"/>
      <c r="DO130" s="143"/>
      <c r="DP130" s="111"/>
      <c r="DQ130" s="111"/>
      <c r="DR130" s="111"/>
      <c r="DS130" s="111"/>
      <c r="DT130" s="111"/>
      <c r="DU130" s="111"/>
      <c r="DV130" s="111"/>
      <c r="DW130" s="111"/>
      <c r="DX130" s="111"/>
      <c r="DY130" s="111"/>
      <c r="DZ130" s="115"/>
    </row>
    <row r="131" spans="1:131" s="104" customFormat="1" ht="26.25" customHeight="1" thickBot="1">
      <c r="A131" s="736"/>
      <c r="B131" s="737"/>
      <c r="C131" s="737"/>
      <c r="D131" s="737"/>
      <c r="E131" s="737"/>
      <c r="F131" s="737"/>
      <c r="G131" s="737"/>
      <c r="H131" s="737"/>
      <c r="I131" s="737"/>
      <c r="J131" s="737"/>
      <c r="K131" s="737"/>
      <c r="L131" s="737"/>
      <c r="M131" s="737"/>
      <c r="N131" s="737"/>
      <c r="O131" s="737"/>
      <c r="P131" s="737"/>
      <c r="Q131" s="737"/>
      <c r="R131" s="737"/>
      <c r="S131" s="737"/>
      <c r="T131" s="737"/>
      <c r="U131" s="737"/>
      <c r="V131" s="737"/>
      <c r="W131" s="738" t="s">
        <v>435</v>
      </c>
      <c r="X131" s="739"/>
      <c r="Y131" s="739"/>
      <c r="Z131" s="740"/>
      <c r="AA131" s="741">
        <v>11520584</v>
      </c>
      <c r="AB131" s="742"/>
      <c r="AC131" s="742"/>
      <c r="AD131" s="742"/>
      <c r="AE131" s="743"/>
      <c r="AF131" s="744">
        <v>11622870</v>
      </c>
      <c r="AG131" s="742"/>
      <c r="AH131" s="742"/>
      <c r="AI131" s="742"/>
      <c r="AJ131" s="743"/>
      <c r="AK131" s="744">
        <v>11233256</v>
      </c>
      <c r="AL131" s="742"/>
      <c r="AM131" s="742"/>
      <c r="AN131" s="742"/>
      <c r="AO131" s="743"/>
      <c r="AP131" s="745"/>
      <c r="AQ131" s="746"/>
      <c r="AR131" s="746"/>
      <c r="AS131" s="746"/>
      <c r="AT131" s="747"/>
      <c r="AU131" s="142"/>
      <c r="AV131" s="142"/>
      <c r="AW131" s="142"/>
      <c r="AX131" s="706" t="s">
        <v>436</v>
      </c>
      <c r="AY131" s="707"/>
      <c r="AZ131" s="707"/>
      <c r="BA131" s="707"/>
      <c r="BB131" s="707"/>
      <c r="BC131" s="707"/>
      <c r="BD131" s="707"/>
      <c r="BE131" s="708"/>
      <c r="BF131" s="709" t="s">
        <v>437</v>
      </c>
      <c r="BG131" s="710"/>
      <c r="BH131" s="710"/>
      <c r="BI131" s="710"/>
      <c r="BJ131" s="710"/>
      <c r="BK131" s="710"/>
      <c r="BL131" s="711"/>
      <c r="BM131" s="709">
        <v>350</v>
      </c>
      <c r="BN131" s="710"/>
      <c r="BO131" s="710"/>
      <c r="BP131" s="710"/>
      <c r="BQ131" s="710"/>
      <c r="BR131" s="710"/>
      <c r="BS131" s="711"/>
      <c r="BT131" s="712"/>
      <c r="BU131" s="713"/>
      <c r="BV131" s="713"/>
      <c r="BW131" s="713"/>
      <c r="BX131" s="713"/>
      <c r="BY131" s="713"/>
      <c r="BZ131" s="714"/>
      <c r="CA131" s="143"/>
      <c r="CB131" s="143"/>
      <c r="CC131" s="143"/>
      <c r="CD131" s="143"/>
      <c r="CE131" s="143"/>
      <c r="CF131" s="143"/>
      <c r="CG131" s="143"/>
      <c r="CH131" s="143"/>
      <c r="CI131" s="143"/>
      <c r="CJ131" s="143"/>
      <c r="CK131" s="143"/>
      <c r="CL131" s="143"/>
      <c r="CM131" s="143"/>
      <c r="CN131" s="143"/>
      <c r="CO131" s="143"/>
      <c r="CP131" s="143"/>
      <c r="CQ131" s="143"/>
      <c r="CR131" s="143"/>
      <c r="CS131" s="143"/>
      <c r="CT131" s="143"/>
      <c r="CU131" s="143"/>
      <c r="CV131" s="143"/>
      <c r="CW131" s="143"/>
      <c r="CX131" s="143"/>
      <c r="CY131" s="143"/>
      <c r="CZ131" s="143"/>
      <c r="DA131" s="143"/>
      <c r="DB131" s="143"/>
      <c r="DC131" s="143"/>
      <c r="DD131" s="143"/>
      <c r="DE131" s="143"/>
      <c r="DF131" s="143"/>
      <c r="DG131" s="143"/>
      <c r="DH131" s="143"/>
      <c r="DI131" s="143"/>
      <c r="DJ131" s="143"/>
      <c r="DK131" s="143"/>
      <c r="DL131" s="143"/>
      <c r="DM131" s="143"/>
      <c r="DN131" s="143"/>
      <c r="DO131" s="143"/>
      <c r="DP131" s="111"/>
      <c r="DQ131" s="111"/>
      <c r="DR131" s="111"/>
      <c r="DS131" s="111"/>
      <c r="DT131" s="111"/>
      <c r="DU131" s="111"/>
      <c r="DV131" s="111"/>
      <c r="DW131" s="111"/>
      <c r="DX131" s="111"/>
      <c r="DY131" s="111"/>
      <c r="DZ131" s="115"/>
    </row>
    <row r="132" spans="1:131" s="104" customFormat="1" ht="26.25" customHeight="1">
      <c r="A132" s="715" t="s">
        <v>438</v>
      </c>
      <c r="B132" s="716"/>
      <c r="C132" s="716"/>
      <c r="D132" s="716"/>
      <c r="E132" s="716"/>
      <c r="F132" s="716"/>
      <c r="G132" s="716"/>
      <c r="H132" s="716"/>
      <c r="I132" s="716"/>
      <c r="J132" s="716"/>
      <c r="K132" s="716"/>
      <c r="L132" s="716"/>
      <c r="M132" s="716"/>
      <c r="N132" s="716"/>
      <c r="O132" s="716"/>
      <c r="P132" s="716"/>
      <c r="Q132" s="716"/>
      <c r="R132" s="716"/>
      <c r="S132" s="716"/>
      <c r="T132" s="716"/>
      <c r="U132" s="716"/>
      <c r="V132" s="719" t="s">
        <v>439</v>
      </c>
      <c r="W132" s="719"/>
      <c r="X132" s="719"/>
      <c r="Y132" s="719"/>
      <c r="Z132" s="720"/>
      <c r="AA132" s="721">
        <v>7.7039497299999997</v>
      </c>
      <c r="AB132" s="722"/>
      <c r="AC132" s="722"/>
      <c r="AD132" s="722"/>
      <c r="AE132" s="723"/>
      <c r="AF132" s="724">
        <v>7.2490357369999998</v>
      </c>
      <c r="AG132" s="722"/>
      <c r="AH132" s="722"/>
      <c r="AI132" s="722"/>
      <c r="AJ132" s="723"/>
      <c r="AK132" s="724">
        <v>6.9137122839999998</v>
      </c>
      <c r="AL132" s="722"/>
      <c r="AM132" s="722"/>
      <c r="AN132" s="722"/>
      <c r="AO132" s="723"/>
      <c r="AP132" s="725"/>
      <c r="AQ132" s="726"/>
      <c r="AR132" s="726"/>
      <c r="AS132" s="726"/>
      <c r="AT132" s="727"/>
      <c r="AU132" s="144"/>
      <c r="AV132" s="145"/>
      <c r="AW132" s="145"/>
      <c r="AX132" s="111"/>
      <c r="AY132" s="111"/>
      <c r="AZ132" s="111"/>
      <c r="BA132" s="111"/>
      <c r="BB132" s="111"/>
      <c r="BC132" s="111"/>
      <c r="BD132" s="111"/>
      <c r="BE132" s="111"/>
      <c r="BF132" s="111"/>
      <c r="BG132" s="111"/>
      <c r="BH132" s="111"/>
      <c r="BI132" s="111"/>
      <c r="BJ132" s="111"/>
      <c r="BK132" s="111"/>
      <c r="BL132" s="111"/>
      <c r="BM132" s="111"/>
      <c r="BN132" s="111"/>
      <c r="BO132" s="111"/>
      <c r="BP132" s="111"/>
      <c r="BQ132" s="111"/>
      <c r="BR132" s="111"/>
      <c r="BS132" s="112"/>
      <c r="BT132" s="111"/>
      <c r="BU132" s="111"/>
      <c r="BV132" s="111"/>
      <c r="BW132" s="111"/>
      <c r="BX132" s="111"/>
      <c r="BY132" s="111"/>
      <c r="BZ132" s="111"/>
      <c r="CA132" s="143"/>
      <c r="CB132" s="143"/>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3"/>
      <c r="CX132" s="143"/>
      <c r="CY132" s="143"/>
      <c r="CZ132" s="143"/>
      <c r="DA132" s="143"/>
      <c r="DB132" s="143"/>
      <c r="DC132" s="143"/>
      <c r="DD132" s="143"/>
      <c r="DE132" s="143"/>
      <c r="DF132" s="143"/>
      <c r="DG132" s="143"/>
      <c r="DH132" s="143"/>
      <c r="DI132" s="143"/>
      <c r="DJ132" s="143"/>
      <c r="DK132" s="143"/>
      <c r="DL132" s="143"/>
      <c r="DM132" s="143"/>
      <c r="DN132" s="143"/>
      <c r="DO132" s="143"/>
      <c r="DP132" s="115"/>
      <c r="DQ132" s="115"/>
      <c r="DR132" s="115"/>
      <c r="DS132" s="115"/>
      <c r="DT132" s="115"/>
      <c r="DU132" s="115"/>
      <c r="DV132" s="115"/>
      <c r="DW132" s="115"/>
      <c r="DX132" s="115"/>
      <c r="DY132" s="115"/>
      <c r="DZ132" s="115"/>
    </row>
    <row r="133" spans="1:131" s="104" customFormat="1" ht="26.25" customHeight="1" thickBot="1">
      <c r="A133" s="717"/>
      <c r="B133" s="718"/>
      <c r="C133" s="718"/>
      <c r="D133" s="718"/>
      <c r="E133" s="718"/>
      <c r="F133" s="718"/>
      <c r="G133" s="718"/>
      <c r="H133" s="718"/>
      <c r="I133" s="718"/>
      <c r="J133" s="718"/>
      <c r="K133" s="718"/>
      <c r="L133" s="718"/>
      <c r="M133" s="718"/>
      <c r="N133" s="718"/>
      <c r="O133" s="718"/>
      <c r="P133" s="718"/>
      <c r="Q133" s="718"/>
      <c r="R133" s="718"/>
      <c r="S133" s="718"/>
      <c r="T133" s="718"/>
      <c r="U133" s="718"/>
      <c r="V133" s="698" t="s">
        <v>440</v>
      </c>
      <c r="W133" s="698"/>
      <c r="X133" s="698"/>
      <c r="Y133" s="698"/>
      <c r="Z133" s="699"/>
      <c r="AA133" s="700">
        <v>8.1</v>
      </c>
      <c r="AB133" s="701"/>
      <c r="AC133" s="701"/>
      <c r="AD133" s="701"/>
      <c r="AE133" s="702"/>
      <c r="AF133" s="700">
        <v>7.5</v>
      </c>
      <c r="AG133" s="701"/>
      <c r="AH133" s="701"/>
      <c r="AI133" s="701"/>
      <c r="AJ133" s="702"/>
      <c r="AK133" s="700">
        <v>7.2</v>
      </c>
      <c r="AL133" s="701"/>
      <c r="AM133" s="701"/>
      <c r="AN133" s="701"/>
      <c r="AO133" s="702"/>
      <c r="AP133" s="703"/>
      <c r="AQ133" s="704"/>
      <c r="AR133" s="704"/>
      <c r="AS133" s="704"/>
      <c r="AT133" s="70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c r="CN133" s="143"/>
      <c r="CO133" s="143"/>
      <c r="CP133" s="143"/>
      <c r="CQ133" s="143"/>
      <c r="CR133" s="143"/>
      <c r="CS133" s="143"/>
      <c r="CT133" s="143"/>
      <c r="CU133" s="143"/>
      <c r="CV133" s="143"/>
      <c r="CW133" s="143"/>
      <c r="CX133" s="143"/>
      <c r="CY133" s="143"/>
      <c r="CZ133" s="143"/>
      <c r="DA133" s="143"/>
      <c r="DB133" s="143"/>
      <c r="DC133" s="143"/>
      <c r="DD133" s="143"/>
      <c r="DE133" s="143"/>
      <c r="DF133" s="143"/>
      <c r="DG133" s="143"/>
      <c r="DH133" s="143"/>
      <c r="DI133" s="143"/>
      <c r="DJ133" s="143"/>
      <c r="DK133" s="143"/>
      <c r="DL133" s="143"/>
      <c r="DM133" s="143"/>
      <c r="DN133" s="143"/>
      <c r="DO133" s="143"/>
      <c r="DP133" s="115"/>
      <c r="DQ133" s="115"/>
      <c r="DR133" s="115"/>
      <c r="DS133" s="115"/>
      <c r="DT133" s="115"/>
      <c r="DU133" s="115"/>
      <c r="DV133" s="115"/>
      <c r="DW133" s="115"/>
      <c r="DX133" s="115"/>
      <c r="DY133" s="115"/>
      <c r="DZ133" s="115"/>
    </row>
    <row r="134" spans="1:131" s="105" customFormat="1" ht="11.25"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5"/>
      <c r="AV134" s="145"/>
      <c r="AW134" s="145"/>
      <c r="AX134" s="145"/>
      <c r="AY134" s="145"/>
      <c r="AZ134" s="145"/>
      <c r="BA134" s="145"/>
      <c r="BB134" s="145"/>
      <c r="BC134" s="145"/>
      <c r="BD134" s="145"/>
      <c r="BE134" s="145"/>
      <c r="BF134" s="145"/>
      <c r="BG134" s="145"/>
      <c r="BH134" s="145"/>
      <c r="BI134" s="145"/>
      <c r="BJ134" s="145"/>
      <c r="BK134" s="145"/>
      <c r="BL134" s="145"/>
      <c r="BM134" s="145"/>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c r="CN134" s="143"/>
      <c r="CO134" s="143"/>
      <c r="CP134" s="143"/>
      <c r="CQ134" s="143"/>
      <c r="CR134" s="143"/>
      <c r="CS134" s="143"/>
      <c r="CT134" s="143"/>
      <c r="CU134" s="143"/>
      <c r="CV134" s="143"/>
      <c r="CW134" s="143"/>
      <c r="CX134" s="143"/>
      <c r="CY134" s="143"/>
      <c r="CZ134" s="143"/>
      <c r="DA134" s="143"/>
      <c r="DB134" s="143"/>
      <c r="DC134" s="143"/>
      <c r="DD134" s="143"/>
      <c r="DE134" s="143"/>
      <c r="DF134" s="143"/>
      <c r="DG134" s="143"/>
      <c r="DH134" s="143"/>
      <c r="DI134" s="143"/>
      <c r="DJ134" s="143"/>
      <c r="DK134" s="143"/>
      <c r="DL134" s="143"/>
      <c r="DM134" s="143"/>
      <c r="DN134" s="143"/>
      <c r="DO134" s="143"/>
      <c r="DP134" s="115"/>
      <c r="DQ134" s="115"/>
      <c r="DR134" s="115"/>
      <c r="DS134" s="115"/>
      <c r="DT134" s="115"/>
      <c r="DU134" s="115"/>
      <c r="DV134" s="115"/>
      <c r="DW134" s="115"/>
      <c r="DX134" s="115"/>
      <c r="DY134" s="115"/>
      <c r="DZ134" s="115"/>
      <c r="EA134" s="104"/>
    </row>
    <row r="135" spans="1:131" ht="14.25" hidden="1">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c r="CA135" s="146"/>
      <c r="CB135" s="146"/>
      <c r="CC135" s="146"/>
      <c r="CD135" s="146"/>
      <c r="CE135" s="146"/>
      <c r="CF135" s="146"/>
      <c r="CG135" s="146"/>
      <c r="CH135" s="146"/>
      <c r="CI135" s="146"/>
      <c r="CJ135" s="146"/>
      <c r="CK135" s="146"/>
      <c r="CL135" s="146"/>
      <c r="CM135" s="146"/>
      <c r="CN135" s="146"/>
      <c r="CO135" s="146"/>
      <c r="CP135" s="146"/>
      <c r="CQ135" s="146"/>
      <c r="CR135" s="146"/>
      <c r="CS135" s="146"/>
      <c r="CT135" s="146"/>
      <c r="CU135" s="146"/>
      <c r="CV135" s="146"/>
      <c r="CW135" s="146"/>
      <c r="CX135" s="146"/>
      <c r="CY135" s="146"/>
      <c r="CZ135" s="146"/>
      <c r="DA135" s="146"/>
      <c r="DB135" s="146"/>
      <c r="DC135" s="146"/>
      <c r="DD135" s="146"/>
      <c r="DE135" s="146"/>
      <c r="DF135" s="146"/>
      <c r="DG135" s="146"/>
      <c r="DH135" s="146"/>
      <c r="DI135" s="146"/>
      <c r="DJ135" s="146"/>
      <c r="DK135" s="146"/>
      <c r="DL135" s="146"/>
      <c r="DM135" s="146"/>
      <c r="DN135" s="146"/>
      <c r="DO135" s="146"/>
      <c r="DP135" s="146"/>
      <c r="DQ135" s="146"/>
      <c r="DR135" s="146"/>
      <c r="DS135" s="146"/>
      <c r="DT135" s="146"/>
      <c r="DU135" s="146"/>
      <c r="DV135" s="146"/>
      <c r="DW135" s="146"/>
      <c r="DX135" s="146"/>
      <c r="DY135" s="146"/>
      <c r="DZ135" s="146"/>
    </row>
    <row r="136" spans="1:131" hidden="1"/>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43" customWidth="1"/>
    <col min="37" max="16384" width="9" style="42" hidden="1"/>
  </cols>
  <sheetData>
    <row r="1" spans="2:36">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2:36"/>
    <row r="3" spans="2:36"/>
    <row r="4" spans="2:36"/>
    <row r="5" spans="2:36"/>
    <row r="6" spans="2:36"/>
    <row r="7" spans="2:36"/>
    <row r="8" spans="2:36"/>
    <row r="9" spans="2:36"/>
    <row r="10" spans="2:36"/>
    <row r="11" spans="2:36"/>
    <row r="12" spans="2:36"/>
    <row r="13" spans="2:36"/>
    <row r="14" spans="2:36"/>
    <row r="15" spans="2:36"/>
    <row r="16" spans="2:36">
      <c r="AJ16" s="42"/>
    </row>
    <row r="17" spans="34:36">
      <c r="AJ17" s="42"/>
    </row>
    <row r="18" spans="34:36"/>
    <row r="19" spans="34:36"/>
    <row r="20" spans="34:36">
      <c r="AI20" s="42"/>
      <c r="AJ20" s="42"/>
    </row>
    <row r="21" spans="34:36">
      <c r="AJ21" s="42"/>
    </row>
    <row r="22" spans="34:36"/>
    <row r="23" spans="34:36">
      <c r="AI23" s="42"/>
      <c r="AJ23" s="42"/>
    </row>
    <row r="24" spans="34:36">
      <c r="AJ24" s="42"/>
    </row>
    <row r="25" spans="34:36">
      <c r="AJ25" s="42"/>
    </row>
    <row r="26" spans="34:36">
      <c r="AI26" s="42"/>
      <c r="AJ26" s="42"/>
    </row>
    <row r="27" spans="34:36"/>
    <row r="28" spans="34:36">
      <c r="AI28" s="42"/>
      <c r="AJ28" s="42"/>
    </row>
    <row r="29" spans="34:36">
      <c r="AJ29" s="42"/>
    </row>
    <row r="30" spans="34:36"/>
    <row r="31" spans="34:36">
      <c r="AH31" s="42"/>
      <c r="AI31" s="42"/>
      <c r="AJ31" s="42"/>
    </row>
    <row r="32" spans="34:36"/>
    <row r="33" spans="28:36">
      <c r="AI33" s="42"/>
      <c r="AJ33" s="42"/>
    </row>
    <row r="34" spans="28:36">
      <c r="AF34" s="42"/>
    </row>
    <row r="35" spans="28:36">
      <c r="AB35" s="42"/>
      <c r="AC35" s="42"/>
      <c r="AD35" s="42"/>
      <c r="AF35" s="42"/>
      <c r="AG35" s="42"/>
      <c r="AH35" s="42"/>
      <c r="AI35" s="42"/>
      <c r="AJ35" s="42"/>
    </row>
    <row r="36" spans="28:36"/>
    <row r="37" spans="28:36">
      <c r="AE37" s="42"/>
      <c r="AJ37" s="42"/>
    </row>
    <row r="38" spans="28:36">
      <c r="AB38" s="42"/>
      <c r="AC38" s="42"/>
      <c r="AD38" s="42"/>
      <c r="AE38" s="42"/>
      <c r="AG38" s="42"/>
      <c r="AH38" s="42"/>
      <c r="AI38" s="42"/>
      <c r="AJ38" s="42"/>
    </row>
    <row r="39" spans="28:36"/>
    <row r="40" spans="28:36"/>
    <row r="41" spans="28:36"/>
    <row r="42" spans="28:36"/>
    <row r="43" spans="28:36"/>
    <row r="44" spans="28:36"/>
    <row r="45" spans="28:36"/>
    <row r="46" spans="28:36"/>
    <row r="47" spans="28:36"/>
    <row r="48" spans="28:36"/>
    <row r="49" spans="22:36">
      <c r="AG49" s="42"/>
      <c r="AH49" s="42"/>
      <c r="AI49" s="42"/>
      <c r="AJ49" s="42"/>
    </row>
    <row r="50" spans="22:36"/>
    <row r="51" spans="22:36"/>
    <row r="52" spans="22:36"/>
    <row r="53" spans="22:36"/>
    <row r="54" spans="22:36"/>
    <row r="55" spans="22:36"/>
    <row r="56" spans="22:36"/>
    <row r="57" spans="22:36"/>
    <row r="58" spans="22:36"/>
    <row r="59" spans="22:36"/>
    <row r="60" spans="22:36"/>
    <row r="61" spans="22:36"/>
    <row r="62" spans="22:36"/>
    <row r="63" spans="22:36">
      <c r="W63" s="42"/>
      <c r="AA63" s="42"/>
    </row>
    <row r="64" spans="22:36">
      <c r="V64" s="42"/>
    </row>
    <row r="65" spans="15:36">
      <c r="X65" s="42"/>
      <c r="Z65" s="42"/>
      <c r="AC65" s="42"/>
    </row>
    <row r="66" spans="15:36">
      <c r="Q66" s="42"/>
      <c r="S66" s="42"/>
      <c r="U66" s="42"/>
      <c r="AF66" s="42"/>
    </row>
    <row r="67" spans="15:36">
      <c r="O67" s="42"/>
      <c r="P67" s="42"/>
      <c r="R67" s="42"/>
      <c r="T67" s="42"/>
      <c r="Y67" s="42"/>
      <c r="AB67" s="42"/>
      <c r="AD67" s="42"/>
      <c r="AE67" s="42"/>
      <c r="AG67" s="42"/>
      <c r="AH67" s="42"/>
      <c r="AI67" s="42"/>
      <c r="AJ67" s="42"/>
    </row>
    <row r="68" spans="15:36"/>
    <row r="69" spans="15:36"/>
    <row r="70" spans="15:36"/>
    <row r="71" spans="15:36"/>
    <row r="72" spans="15:36">
      <c r="AJ72" s="42"/>
    </row>
    <row r="73" spans="15:36">
      <c r="AJ73" s="42"/>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42"/>
    </row>
    <row r="97" spans="24:36">
      <c r="AA97" s="42"/>
    </row>
    <row r="98" spans="24:36" hidden="1">
      <c r="AA98" s="42"/>
    </row>
    <row r="99" spans="24:36" hidden="1">
      <c r="AA99" s="42"/>
    </row>
    <row r="100" spans="24:36" hidden="1"/>
    <row r="101" spans="24:36" ht="12" hidden="1" customHeight="1">
      <c r="X101" s="42"/>
      <c r="Y101" s="42"/>
      <c r="Z101" s="42"/>
      <c r="AC101" s="42"/>
    </row>
    <row r="102" spans="24:36" ht="1.5" hidden="1" customHeight="1">
      <c r="AC102" s="42"/>
      <c r="AF102" s="42"/>
    </row>
    <row r="103" spans="24:36" hidden="1">
      <c r="AB103" s="42"/>
      <c r="AD103" s="42"/>
      <c r="AE103" s="42"/>
      <c r="AF103" s="42"/>
      <c r="AG103" s="42"/>
      <c r="AH103" s="42"/>
      <c r="AI103" s="42"/>
      <c r="AJ103" s="42"/>
    </row>
    <row r="104" spans="24:36" hidden="1">
      <c r="AD104" s="42"/>
      <c r="AE104" s="42"/>
      <c r="AG104" s="42"/>
      <c r="AH104" s="42"/>
      <c r="AI104" s="42"/>
      <c r="AJ104" s="42"/>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43" customWidth="1"/>
    <col min="2" max="15" width="9" style="43" customWidth="1"/>
    <col min="16" max="16" width="9.125" style="43" bestFit="1" customWidth="1"/>
    <col min="17" max="34" width="9" style="43" customWidth="1"/>
    <col min="35" max="16384" width="9" style="42" hidden="1"/>
  </cols>
  <sheetData>
    <row r="1" spans="2:34">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2:34"/>
    <row r="3" spans="2:34"/>
    <row r="4" spans="2:34">
      <c r="R4" s="42"/>
      <c r="S4" s="42"/>
      <c r="T4" s="42"/>
      <c r="U4" s="42"/>
      <c r="V4" s="42"/>
      <c r="W4" s="42"/>
      <c r="X4" s="42"/>
      <c r="Y4" s="42"/>
      <c r="Z4" s="42"/>
      <c r="AA4" s="42"/>
      <c r="AB4" s="42"/>
      <c r="AC4" s="42"/>
      <c r="AD4" s="42"/>
      <c r="AE4" s="42"/>
      <c r="AF4" s="42"/>
      <c r="AG4" s="42"/>
      <c r="AH4" s="42"/>
    </row>
    <row r="5" spans="2:34">
      <c r="R5" s="42"/>
      <c r="S5" s="42"/>
      <c r="T5" s="42"/>
      <c r="U5" s="42"/>
      <c r="V5" s="42"/>
      <c r="W5" s="42"/>
      <c r="X5" s="42"/>
      <c r="Y5" s="42"/>
      <c r="Z5" s="42"/>
      <c r="AA5" s="42"/>
      <c r="AB5" s="42"/>
      <c r="AC5" s="42"/>
      <c r="AD5" s="42"/>
      <c r="AE5" s="42"/>
      <c r="AF5" s="42"/>
      <c r="AG5" s="42"/>
      <c r="AH5" s="42"/>
    </row>
    <row r="6" spans="2:34"/>
    <row r="7" spans="2:34"/>
    <row r="8" spans="2:34"/>
    <row r="9" spans="2:34"/>
    <row r="10" spans="2:34"/>
    <row r="11" spans="2:34"/>
    <row r="12" spans="2:34"/>
    <row r="13" spans="2:34"/>
    <row r="14" spans="2:34"/>
    <row r="15" spans="2:34"/>
    <row r="16" spans="2:34"/>
    <row r="17" spans="9:34"/>
    <row r="18" spans="9:34">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9:34"/>
    <row r="20" spans="9:34"/>
    <row r="21" spans="9:34">
      <c r="AH21" s="42"/>
    </row>
    <row r="22" spans="9:34">
      <c r="AE22" s="42"/>
      <c r="AF22" s="42"/>
      <c r="AG22" s="42"/>
      <c r="AH22" s="42"/>
    </row>
    <row r="23" spans="9:34">
      <c r="U23" s="42"/>
      <c r="V23" s="42"/>
      <c r="W23" s="42"/>
      <c r="X23" s="42"/>
      <c r="Y23" s="42"/>
      <c r="Z23" s="42"/>
      <c r="AA23" s="42"/>
      <c r="AB23" s="42"/>
      <c r="AC23" s="42"/>
      <c r="AD23" s="42"/>
      <c r="AE23" s="42"/>
      <c r="AF23" s="42"/>
      <c r="AG23" s="42"/>
      <c r="AH23" s="42"/>
    </row>
    <row r="24" spans="9:34"/>
    <row r="25" spans="9:34"/>
    <row r="26" spans="9:34"/>
    <row r="27" spans="9:34"/>
    <row r="28" spans="9:34"/>
    <row r="29" spans="9:34"/>
    <row r="30" spans="9:34"/>
    <row r="31" spans="9:34"/>
    <row r="32" spans="9:34"/>
    <row r="33" spans="15:34"/>
    <row r="34" spans="15:34"/>
    <row r="35" spans="15:34">
      <c r="V35" s="42"/>
      <c r="W35" s="42"/>
      <c r="X35" s="42"/>
      <c r="Y35" s="42"/>
      <c r="Z35" s="42"/>
      <c r="AA35" s="42"/>
      <c r="AB35" s="42"/>
      <c r="AC35" s="42"/>
      <c r="AD35" s="42"/>
      <c r="AE35" s="42"/>
      <c r="AF35" s="42"/>
      <c r="AG35" s="42"/>
      <c r="AH35" s="42"/>
    </row>
    <row r="36" spans="15:34"/>
    <row r="37" spans="15:34">
      <c r="AH37" s="42"/>
    </row>
    <row r="38" spans="15:34">
      <c r="AE38" s="42"/>
      <c r="AF38" s="42"/>
      <c r="AG38" s="42"/>
      <c r="AH38" s="42"/>
    </row>
    <row r="39" spans="15:34"/>
    <row r="40" spans="15:34"/>
    <row r="41" spans="15:34"/>
    <row r="42" spans="15:34"/>
    <row r="43" spans="15:34">
      <c r="O43" s="42"/>
      <c r="P43" s="42"/>
      <c r="Q43" s="42"/>
      <c r="R43" s="42"/>
      <c r="S43" s="42"/>
      <c r="T43" s="42"/>
      <c r="U43" s="42"/>
      <c r="V43" s="42"/>
      <c r="W43" s="42"/>
      <c r="X43" s="42"/>
      <c r="Y43" s="42"/>
      <c r="Z43" s="42"/>
      <c r="AA43" s="42"/>
      <c r="AB43" s="42"/>
      <c r="AC43" s="42"/>
      <c r="AD43" s="42"/>
      <c r="AE43" s="42"/>
      <c r="AF43" s="42"/>
      <c r="AG43" s="42"/>
      <c r="AH43" s="42"/>
    </row>
    <row r="44" spans="15:34">
      <c r="AH44" s="42"/>
    </row>
    <row r="45" spans="15:34"/>
    <row r="46" spans="15:34">
      <c r="W46" s="42"/>
      <c r="X46" s="42"/>
      <c r="Y46" s="42"/>
      <c r="Z46" s="42"/>
      <c r="AA46" s="42"/>
      <c r="AB46" s="42"/>
      <c r="AC46" s="42"/>
      <c r="AD46" s="42"/>
      <c r="AE46" s="42"/>
      <c r="AF46" s="42"/>
      <c r="AG46" s="42"/>
      <c r="AH46" s="42"/>
    </row>
    <row r="47" spans="15:34"/>
    <row r="48" spans="15:34"/>
    <row r="49" spans="22:34"/>
    <row r="50" spans="22:34">
      <c r="V50" s="42"/>
      <c r="W50" s="42"/>
      <c r="X50" s="42"/>
      <c r="Y50" s="42"/>
      <c r="Z50" s="42"/>
      <c r="AA50" s="42"/>
      <c r="AB50" s="42"/>
      <c r="AC50" s="42"/>
      <c r="AD50" s="42"/>
      <c r="AE50" s="42"/>
      <c r="AF50" s="42"/>
      <c r="AG50" s="42"/>
      <c r="AH50" s="42"/>
    </row>
    <row r="51" spans="22:34"/>
    <row r="52" spans="22:34"/>
    <row r="53" spans="22:34">
      <c r="AH53" s="42"/>
    </row>
    <row r="54" spans="22:34"/>
    <row r="55" spans="22:34"/>
    <row r="56" spans="22:34"/>
    <row r="57" spans="22:34"/>
    <row r="58" spans="22:34"/>
    <row r="59" spans="22:34"/>
    <row r="60" spans="22:34"/>
    <row r="61" spans="22:34"/>
    <row r="62" spans="22:34"/>
    <row r="63" spans="22:34"/>
    <row r="64" spans="22:34"/>
    <row r="65" spans="25:34"/>
    <row r="66" spans="25:34"/>
    <row r="67" spans="25:34">
      <c r="Y67" s="42"/>
      <c r="Z67" s="42"/>
      <c r="AA67" s="42"/>
      <c r="AB67" s="42"/>
      <c r="AC67" s="42"/>
      <c r="AD67" s="42"/>
      <c r="AE67" s="42"/>
      <c r="AF67" s="42"/>
      <c r="AG67" s="42"/>
      <c r="AH67" s="42"/>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3" customWidth="1"/>
    <col min="7" max="8" width="15.875" style="3" customWidth="1"/>
    <col min="9" max="14" width="16.125" style="3" customWidth="1"/>
    <col min="15" max="15" width="6.125" style="13" customWidth="1"/>
    <col min="16" max="16" width="3" style="12" customWidth="1"/>
    <col min="17" max="17" width="19.125" style="3" hidden="1" customWidth="1"/>
    <col min="18" max="22" width="12.625" style="3" hidden="1" customWidth="1"/>
    <col min="23" max="16384" width="8.625" style="3" hidden="1"/>
  </cols>
  <sheetData>
    <row r="1" spans="1:16">
      <c r="O1" s="4"/>
      <c r="P1" s="4"/>
    </row>
    <row r="2" spans="1:16">
      <c r="O2" s="4"/>
      <c r="P2" s="4"/>
    </row>
    <row r="3" spans="1:16">
      <c r="O3" s="4"/>
      <c r="P3" s="4"/>
    </row>
    <row r="4" spans="1:16">
      <c r="O4" s="4"/>
      <c r="P4" s="4"/>
    </row>
    <row r="5" spans="1:16" ht="17.25">
      <c r="A5" s="19" t="s">
        <v>441</v>
      </c>
      <c r="B5" s="8"/>
      <c r="C5" s="8"/>
      <c r="D5" s="8"/>
      <c r="E5" s="8"/>
      <c r="F5" s="8"/>
      <c r="G5" s="8"/>
      <c r="H5" s="8"/>
      <c r="I5" s="8"/>
      <c r="J5" s="8"/>
      <c r="K5" s="8"/>
      <c r="L5" s="8"/>
      <c r="M5" s="8"/>
      <c r="N5" s="8"/>
      <c r="O5" s="10"/>
    </row>
    <row r="6" spans="1:16">
      <c r="A6" s="12"/>
      <c r="B6" s="4"/>
      <c r="C6" s="4"/>
      <c r="D6" s="4"/>
      <c r="E6" s="4"/>
      <c r="F6" s="4"/>
      <c r="G6" s="148" t="s">
        <v>442</v>
      </c>
      <c r="H6" s="148"/>
      <c r="I6" s="148"/>
      <c r="J6" s="148"/>
      <c r="K6" s="4"/>
      <c r="L6" s="4"/>
      <c r="M6" s="4"/>
      <c r="N6" s="4"/>
    </row>
    <row r="7" spans="1:16">
      <c r="A7" s="12"/>
      <c r="B7" s="4"/>
      <c r="C7" s="4"/>
      <c r="D7" s="4"/>
      <c r="E7" s="4"/>
      <c r="F7" s="4"/>
      <c r="G7" s="149"/>
      <c r="H7" s="150"/>
      <c r="I7" s="150"/>
      <c r="J7" s="151"/>
      <c r="K7" s="1113" t="s">
        <v>443</v>
      </c>
      <c r="L7" s="152"/>
      <c r="M7" s="153" t="s">
        <v>444</v>
      </c>
      <c r="N7" s="154"/>
    </row>
    <row r="8" spans="1:16">
      <c r="A8" s="12"/>
      <c r="B8" s="4"/>
      <c r="C8" s="4"/>
      <c r="D8" s="4"/>
      <c r="E8" s="4"/>
      <c r="F8" s="4"/>
      <c r="G8" s="155"/>
      <c r="H8" s="156"/>
      <c r="I8" s="156"/>
      <c r="J8" s="157"/>
      <c r="K8" s="1114"/>
      <c r="L8" s="158" t="s">
        <v>445</v>
      </c>
      <c r="M8" s="159" t="s">
        <v>446</v>
      </c>
      <c r="N8" s="160" t="s">
        <v>447</v>
      </c>
    </row>
    <row r="9" spans="1:16">
      <c r="A9" s="12"/>
      <c r="B9" s="4"/>
      <c r="C9" s="4"/>
      <c r="D9" s="4"/>
      <c r="E9" s="4"/>
      <c r="F9" s="4"/>
      <c r="G9" s="1127" t="s">
        <v>448</v>
      </c>
      <c r="H9" s="1128"/>
      <c r="I9" s="1128"/>
      <c r="J9" s="1129"/>
      <c r="K9" s="161">
        <v>4438530</v>
      </c>
      <c r="L9" s="162">
        <v>125124</v>
      </c>
      <c r="M9" s="163">
        <v>88814</v>
      </c>
      <c r="N9" s="164">
        <v>40.9</v>
      </c>
    </row>
    <row r="10" spans="1:16">
      <c r="A10" s="12"/>
      <c r="B10" s="4"/>
      <c r="C10" s="4"/>
      <c r="D10" s="4"/>
      <c r="E10" s="4"/>
      <c r="F10" s="4"/>
      <c r="G10" s="1127" t="s">
        <v>449</v>
      </c>
      <c r="H10" s="1128"/>
      <c r="I10" s="1128"/>
      <c r="J10" s="1129"/>
      <c r="K10" s="165">
        <v>79879</v>
      </c>
      <c r="L10" s="166">
        <v>2252</v>
      </c>
      <c r="M10" s="167">
        <v>7348</v>
      </c>
      <c r="N10" s="168">
        <v>-69.400000000000006</v>
      </c>
    </row>
    <row r="11" spans="1:16" ht="13.5" customHeight="1">
      <c r="A11" s="12"/>
      <c r="B11" s="4"/>
      <c r="C11" s="4"/>
      <c r="D11" s="4"/>
      <c r="E11" s="4"/>
      <c r="F11" s="4"/>
      <c r="G11" s="1127" t="s">
        <v>450</v>
      </c>
      <c r="H11" s="1128"/>
      <c r="I11" s="1128"/>
      <c r="J11" s="1129"/>
      <c r="K11" s="165">
        <v>22208</v>
      </c>
      <c r="L11" s="166">
        <v>626</v>
      </c>
      <c r="M11" s="167">
        <v>9064</v>
      </c>
      <c r="N11" s="168">
        <v>-93.1</v>
      </c>
    </row>
    <row r="12" spans="1:16" ht="13.5" customHeight="1">
      <c r="A12" s="12"/>
      <c r="B12" s="4"/>
      <c r="C12" s="4"/>
      <c r="D12" s="4"/>
      <c r="E12" s="4"/>
      <c r="F12" s="4"/>
      <c r="G12" s="1127" t="s">
        <v>451</v>
      </c>
      <c r="H12" s="1128"/>
      <c r="I12" s="1128"/>
      <c r="J12" s="1129"/>
      <c r="K12" s="165" t="s">
        <v>339</v>
      </c>
      <c r="L12" s="166" t="s">
        <v>339</v>
      </c>
      <c r="M12" s="167">
        <v>917</v>
      </c>
      <c r="N12" s="168" t="s">
        <v>339</v>
      </c>
    </row>
    <row r="13" spans="1:16" ht="13.5" customHeight="1">
      <c r="A13" s="12"/>
      <c r="B13" s="4"/>
      <c r="C13" s="4"/>
      <c r="D13" s="4"/>
      <c r="E13" s="4"/>
      <c r="F13" s="4"/>
      <c r="G13" s="1127" t="s">
        <v>452</v>
      </c>
      <c r="H13" s="1128"/>
      <c r="I13" s="1128"/>
      <c r="J13" s="1129"/>
      <c r="K13" s="165" t="s">
        <v>339</v>
      </c>
      <c r="L13" s="166" t="s">
        <v>339</v>
      </c>
      <c r="M13" s="167">
        <v>11</v>
      </c>
      <c r="N13" s="168" t="s">
        <v>339</v>
      </c>
    </row>
    <row r="14" spans="1:16" ht="13.5" customHeight="1">
      <c r="A14" s="12"/>
      <c r="B14" s="4"/>
      <c r="C14" s="4"/>
      <c r="D14" s="4"/>
      <c r="E14" s="4"/>
      <c r="F14" s="4"/>
      <c r="G14" s="1127" t="s">
        <v>453</v>
      </c>
      <c r="H14" s="1128"/>
      <c r="I14" s="1128"/>
      <c r="J14" s="1129"/>
      <c r="K14" s="165">
        <v>201441</v>
      </c>
      <c r="L14" s="166">
        <v>5679</v>
      </c>
      <c r="M14" s="167">
        <v>3976</v>
      </c>
      <c r="N14" s="168">
        <v>42.8</v>
      </c>
    </row>
    <row r="15" spans="1:16" ht="13.5" customHeight="1">
      <c r="A15" s="12"/>
      <c r="B15" s="4"/>
      <c r="C15" s="4"/>
      <c r="D15" s="4"/>
      <c r="E15" s="4"/>
      <c r="F15" s="4"/>
      <c r="G15" s="1127" t="s">
        <v>454</v>
      </c>
      <c r="H15" s="1128"/>
      <c r="I15" s="1128"/>
      <c r="J15" s="1129"/>
      <c r="K15" s="165">
        <v>134558</v>
      </c>
      <c r="L15" s="166">
        <v>3793</v>
      </c>
      <c r="M15" s="167">
        <v>2094</v>
      </c>
      <c r="N15" s="168">
        <v>81.099999999999994</v>
      </c>
    </row>
    <row r="16" spans="1:16">
      <c r="A16" s="12"/>
      <c r="B16" s="4"/>
      <c r="C16" s="4"/>
      <c r="D16" s="4"/>
      <c r="E16" s="4"/>
      <c r="F16" s="4"/>
      <c r="G16" s="1130" t="s">
        <v>455</v>
      </c>
      <c r="H16" s="1131"/>
      <c r="I16" s="1131"/>
      <c r="J16" s="1132"/>
      <c r="K16" s="166">
        <v>-584260</v>
      </c>
      <c r="L16" s="166">
        <v>-16471</v>
      </c>
      <c r="M16" s="167">
        <v>-9674</v>
      </c>
      <c r="N16" s="168">
        <v>70.3</v>
      </c>
    </row>
    <row r="17" spans="1:16">
      <c r="A17" s="12"/>
      <c r="B17" s="4"/>
      <c r="C17" s="4"/>
      <c r="D17" s="4"/>
      <c r="E17" s="4"/>
      <c r="F17" s="4"/>
      <c r="G17" s="1130" t="s">
        <v>123</v>
      </c>
      <c r="H17" s="1131"/>
      <c r="I17" s="1131"/>
      <c r="J17" s="1132"/>
      <c r="K17" s="166">
        <v>4292356</v>
      </c>
      <c r="L17" s="166">
        <v>121003</v>
      </c>
      <c r="M17" s="167">
        <v>102550</v>
      </c>
      <c r="N17" s="168">
        <v>18</v>
      </c>
    </row>
    <row r="18" spans="1:16">
      <c r="A18" s="12"/>
      <c r="B18" s="4"/>
      <c r="C18" s="4"/>
      <c r="D18" s="4"/>
      <c r="E18" s="4"/>
      <c r="F18" s="4"/>
      <c r="G18" s="4"/>
      <c r="H18" s="4"/>
      <c r="I18" s="4"/>
      <c r="J18" s="4"/>
      <c r="K18" s="4"/>
      <c r="L18" s="4"/>
      <c r="M18" s="169"/>
      <c r="N18" s="169"/>
    </row>
    <row r="19" spans="1:16">
      <c r="A19" s="12"/>
      <c r="B19" s="4"/>
      <c r="C19" s="4"/>
      <c r="D19" s="4"/>
      <c r="E19" s="4"/>
      <c r="F19" s="4"/>
      <c r="G19" s="4" t="s">
        <v>456</v>
      </c>
      <c r="H19" s="4"/>
      <c r="I19" s="4"/>
      <c r="J19" s="4"/>
      <c r="K19" s="4"/>
      <c r="L19" s="4"/>
      <c r="M19" s="4"/>
      <c r="N19" s="4"/>
    </row>
    <row r="20" spans="1:16">
      <c r="A20" s="12"/>
      <c r="B20" s="4"/>
      <c r="C20" s="4"/>
      <c r="D20" s="4"/>
      <c r="E20" s="4"/>
      <c r="F20" s="4"/>
      <c r="G20" s="170"/>
      <c r="H20" s="171"/>
      <c r="I20" s="171"/>
      <c r="J20" s="172"/>
      <c r="K20" s="173" t="s">
        <v>457</v>
      </c>
      <c r="L20" s="174" t="s">
        <v>458</v>
      </c>
      <c r="M20" s="175" t="s">
        <v>459</v>
      </c>
      <c r="N20" s="176"/>
    </row>
    <row r="21" spans="1:16" s="182" customFormat="1">
      <c r="A21" s="177"/>
      <c r="B21" s="148"/>
      <c r="C21" s="148"/>
      <c r="D21" s="148"/>
      <c r="E21" s="148"/>
      <c r="F21" s="148"/>
      <c r="G21" s="1124" t="s">
        <v>460</v>
      </c>
      <c r="H21" s="1125"/>
      <c r="I21" s="1125"/>
      <c r="J21" s="1126"/>
      <c r="K21" s="178">
        <v>13.31</v>
      </c>
      <c r="L21" s="179">
        <v>9.9600000000000009</v>
      </c>
      <c r="M21" s="180">
        <v>3.35</v>
      </c>
      <c r="N21" s="148"/>
      <c r="O21" s="181"/>
      <c r="P21" s="177"/>
    </row>
    <row r="22" spans="1:16" s="182" customFormat="1">
      <c r="A22" s="177"/>
      <c r="B22" s="148"/>
      <c r="C22" s="148"/>
      <c r="D22" s="148"/>
      <c r="E22" s="148"/>
      <c r="F22" s="148"/>
      <c r="G22" s="1124" t="s">
        <v>461</v>
      </c>
      <c r="H22" s="1125"/>
      <c r="I22" s="1125"/>
      <c r="J22" s="1126"/>
      <c r="K22" s="183">
        <v>96.4</v>
      </c>
      <c r="L22" s="184">
        <v>97.8</v>
      </c>
      <c r="M22" s="185">
        <v>-1.4</v>
      </c>
      <c r="N22" s="169"/>
      <c r="O22" s="181"/>
      <c r="P22" s="177"/>
    </row>
    <row r="23" spans="1:16" s="182" customFormat="1">
      <c r="A23" s="177"/>
      <c r="B23" s="148"/>
      <c r="C23" s="148"/>
      <c r="D23" s="148"/>
      <c r="E23" s="148"/>
      <c r="F23" s="148"/>
      <c r="G23" s="148"/>
      <c r="H23" s="148"/>
      <c r="I23" s="148"/>
      <c r="J23" s="148"/>
      <c r="K23" s="148"/>
      <c r="L23" s="169"/>
      <c r="M23" s="169"/>
      <c r="N23" s="169"/>
      <c r="O23" s="181"/>
      <c r="P23" s="177"/>
    </row>
    <row r="24" spans="1:16" s="182" customFormat="1">
      <c r="A24" s="177"/>
      <c r="B24" s="148"/>
      <c r="C24" s="148"/>
      <c r="D24" s="148"/>
      <c r="E24" s="148"/>
      <c r="F24" s="148"/>
      <c r="G24" s="148"/>
      <c r="H24" s="148"/>
      <c r="I24" s="148"/>
      <c r="J24" s="148"/>
      <c r="K24" s="148"/>
      <c r="L24" s="169"/>
      <c r="M24" s="169"/>
      <c r="N24" s="169"/>
      <c r="O24" s="181"/>
      <c r="P24" s="177"/>
    </row>
    <row r="25" spans="1:16" s="182" customFormat="1">
      <c r="A25" s="186"/>
      <c r="B25" s="187"/>
      <c r="C25" s="187"/>
      <c r="D25" s="187"/>
      <c r="E25" s="187"/>
      <c r="F25" s="187"/>
      <c r="G25" s="187"/>
      <c r="H25" s="187"/>
      <c r="I25" s="187"/>
      <c r="J25" s="187"/>
      <c r="K25" s="187"/>
      <c r="L25" s="188"/>
      <c r="M25" s="188"/>
      <c r="N25" s="188"/>
      <c r="O25" s="189"/>
      <c r="P25" s="177"/>
    </row>
    <row r="26" spans="1:16" s="182" customFormat="1">
      <c r="A26" s="148" t="s">
        <v>462</v>
      </c>
      <c r="B26" s="148"/>
      <c r="C26" s="148"/>
      <c r="D26" s="148"/>
      <c r="E26" s="148"/>
      <c r="F26" s="148"/>
      <c r="G26" s="148"/>
      <c r="H26" s="148"/>
      <c r="I26" s="148"/>
      <c r="J26" s="148"/>
      <c r="K26" s="148"/>
      <c r="L26" s="169"/>
      <c r="M26" s="169"/>
      <c r="N26" s="169"/>
      <c r="O26" s="148"/>
      <c r="P26" s="148"/>
    </row>
    <row r="27" spans="1:16">
      <c r="K27" s="4"/>
      <c r="L27" s="4"/>
      <c r="M27" s="4"/>
      <c r="N27" s="4"/>
      <c r="O27" s="4"/>
      <c r="P27" s="4"/>
    </row>
    <row r="28" spans="1:16" ht="17.25">
      <c r="A28" s="19" t="s">
        <v>463</v>
      </c>
      <c r="B28" s="8"/>
      <c r="C28" s="8"/>
      <c r="D28" s="8"/>
      <c r="E28" s="8"/>
      <c r="F28" s="8"/>
      <c r="G28" s="8"/>
      <c r="H28" s="8"/>
      <c r="I28" s="8"/>
      <c r="J28" s="8"/>
      <c r="K28" s="8"/>
      <c r="L28" s="8"/>
      <c r="M28" s="8"/>
      <c r="N28" s="8"/>
      <c r="O28" s="190"/>
    </row>
    <row r="29" spans="1:16">
      <c r="A29" s="12"/>
      <c r="B29" s="4"/>
      <c r="C29" s="4"/>
      <c r="D29" s="4"/>
      <c r="E29" s="4"/>
      <c r="F29" s="4"/>
      <c r="G29" s="148" t="s">
        <v>464</v>
      </c>
      <c r="H29" s="148"/>
      <c r="I29" s="148"/>
      <c r="J29" s="148"/>
      <c r="K29" s="4"/>
      <c r="L29" s="4"/>
      <c r="M29" s="4"/>
      <c r="N29" s="4"/>
      <c r="O29" s="191"/>
    </row>
    <row r="30" spans="1:16">
      <c r="A30" s="12"/>
      <c r="B30" s="4"/>
      <c r="C30" s="4"/>
      <c r="D30" s="4"/>
      <c r="E30" s="4"/>
      <c r="F30" s="4"/>
      <c r="G30" s="149"/>
      <c r="H30" s="150"/>
      <c r="I30" s="150"/>
      <c r="J30" s="151"/>
      <c r="K30" s="1113" t="s">
        <v>443</v>
      </c>
      <c r="L30" s="152"/>
      <c r="M30" s="153" t="s">
        <v>444</v>
      </c>
      <c r="N30" s="154"/>
    </row>
    <row r="31" spans="1:16">
      <c r="A31" s="12"/>
      <c r="B31" s="4"/>
      <c r="C31" s="4"/>
      <c r="D31" s="4"/>
      <c r="E31" s="4"/>
      <c r="F31" s="4"/>
      <c r="G31" s="155"/>
      <c r="H31" s="156"/>
      <c r="I31" s="156"/>
      <c r="J31" s="157"/>
      <c r="K31" s="1114"/>
      <c r="L31" s="158" t="s">
        <v>445</v>
      </c>
      <c r="M31" s="159" t="s">
        <v>446</v>
      </c>
      <c r="N31" s="160" t="s">
        <v>447</v>
      </c>
    </row>
    <row r="32" spans="1:16" ht="27" customHeight="1">
      <c r="A32" s="12"/>
      <c r="B32" s="4"/>
      <c r="C32" s="4"/>
      <c r="D32" s="4"/>
      <c r="E32" s="4"/>
      <c r="F32" s="4"/>
      <c r="G32" s="1115" t="s">
        <v>465</v>
      </c>
      <c r="H32" s="1116"/>
      <c r="I32" s="1116"/>
      <c r="J32" s="1117"/>
      <c r="K32" s="192">
        <v>3180764</v>
      </c>
      <c r="L32" s="192">
        <v>89667</v>
      </c>
      <c r="M32" s="193">
        <v>68120</v>
      </c>
      <c r="N32" s="194">
        <v>31.6</v>
      </c>
    </row>
    <row r="33" spans="1:16" ht="13.5" customHeight="1">
      <c r="A33" s="12"/>
      <c r="B33" s="4"/>
      <c r="C33" s="4"/>
      <c r="D33" s="4"/>
      <c r="E33" s="4"/>
      <c r="F33" s="4"/>
      <c r="G33" s="1115" t="s">
        <v>466</v>
      </c>
      <c r="H33" s="1116"/>
      <c r="I33" s="1116"/>
      <c r="J33" s="1117"/>
      <c r="K33" s="192" t="s">
        <v>339</v>
      </c>
      <c r="L33" s="192" t="s">
        <v>339</v>
      </c>
      <c r="M33" s="193" t="s">
        <v>339</v>
      </c>
      <c r="N33" s="194" t="s">
        <v>339</v>
      </c>
    </row>
    <row r="34" spans="1:16" ht="27" customHeight="1">
      <c r="A34" s="12"/>
      <c r="B34" s="4"/>
      <c r="C34" s="4"/>
      <c r="D34" s="4"/>
      <c r="E34" s="4"/>
      <c r="F34" s="4"/>
      <c r="G34" s="1115" t="s">
        <v>467</v>
      </c>
      <c r="H34" s="1116"/>
      <c r="I34" s="1116"/>
      <c r="J34" s="1117"/>
      <c r="K34" s="192" t="s">
        <v>339</v>
      </c>
      <c r="L34" s="192" t="s">
        <v>339</v>
      </c>
      <c r="M34" s="193">
        <v>13</v>
      </c>
      <c r="N34" s="194" t="s">
        <v>339</v>
      </c>
    </row>
    <row r="35" spans="1:16" ht="27" customHeight="1">
      <c r="A35" s="12"/>
      <c r="B35" s="4"/>
      <c r="C35" s="4"/>
      <c r="D35" s="4"/>
      <c r="E35" s="4"/>
      <c r="F35" s="4"/>
      <c r="G35" s="1115" t="s">
        <v>468</v>
      </c>
      <c r="H35" s="1116"/>
      <c r="I35" s="1116"/>
      <c r="J35" s="1117"/>
      <c r="K35" s="192">
        <v>169344</v>
      </c>
      <c r="L35" s="192">
        <v>4774</v>
      </c>
      <c r="M35" s="193">
        <v>17609</v>
      </c>
      <c r="N35" s="194">
        <v>-72.900000000000006</v>
      </c>
    </row>
    <row r="36" spans="1:16" ht="27" customHeight="1">
      <c r="A36" s="12"/>
      <c r="B36" s="4"/>
      <c r="C36" s="4"/>
      <c r="D36" s="4"/>
      <c r="E36" s="4"/>
      <c r="F36" s="4"/>
      <c r="G36" s="1115" t="s">
        <v>469</v>
      </c>
      <c r="H36" s="1116"/>
      <c r="I36" s="1116"/>
      <c r="J36" s="1117"/>
      <c r="K36" s="192">
        <v>60863</v>
      </c>
      <c r="L36" s="192">
        <v>1716</v>
      </c>
      <c r="M36" s="193">
        <v>2944</v>
      </c>
      <c r="N36" s="194">
        <v>-41.7</v>
      </c>
    </row>
    <row r="37" spans="1:16" ht="13.5" customHeight="1">
      <c r="A37" s="12"/>
      <c r="B37" s="4"/>
      <c r="C37" s="4"/>
      <c r="D37" s="4"/>
      <c r="E37" s="4"/>
      <c r="F37" s="4"/>
      <c r="G37" s="1115" t="s">
        <v>470</v>
      </c>
      <c r="H37" s="1116"/>
      <c r="I37" s="1116"/>
      <c r="J37" s="1117"/>
      <c r="K37" s="192">
        <v>33131</v>
      </c>
      <c r="L37" s="192">
        <v>934</v>
      </c>
      <c r="M37" s="193">
        <v>1200</v>
      </c>
      <c r="N37" s="194">
        <v>-22.2</v>
      </c>
    </row>
    <row r="38" spans="1:16" ht="27" customHeight="1">
      <c r="A38" s="12"/>
      <c r="B38" s="4"/>
      <c r="C38" s="4"/>
      <c r="D38" s="4"/>
      <c r="E38" s="4"/>
      <c r="F38" s="4"/>
      <c r="G38" s="1118" t="s">
        <v>471</v>
      </c>
      <c r="H38" s="1119"/>
      <c r="I38" s="1119"/>
      <c r="J38" s="1120"/>
      <c r="K38" s="195">
        <v>89</v>
      </c>
      <c r="L38" s="195">
        <v>3</v>
      </c>
      <c r="M38" s="196">
        <v>5</v>
      </c>
      <c r="N38" s="197">
        <v>-40</v>
      </c>
      <c r="O38" s="191"/>
    </row>
    <row r="39" spans="1:16">
      <c r="A39" s="12"/>
      <c r="B39" s="4"/>
      <c r="C39" s="4"/>
      <c r="D39" s="4"/>
      <c r="E39" s="4"/>
      <c r="F39" s="4"/>
      <c r="G39" s="1118" t="s">
        <v>472</v>
      </c>
      <c r="H39" s="1119"/>
      <c r="I39" s="1119"/>
      <c r="J39" s="1120"/>
      <c r="K39" s="198">
        <v>-123701</v>
      </c>
      <c r="L39" s="198">
        <v>-3487</v>
      </c>
      <c r="M39" s="199">
        <v>-3946</v>
      </c>
      <c r="N39" s="200">
        <v>-11.6</v>
      </c>
      <c r="O39" s="191"/>
    </row>
    <row r="40" spans="1:16" ht="27" customHeight="1">
      <c r="A40" s="12"/>
      <c r="B40" s="4"/>
      <c r="C40" s="4"/>
      <c r="D40" s="4"/>
      <c r="E40" s="4"/>
      <c r="F40" s="4"/>
      <c r="G40" s="1115" t="s">
        <v>473</v>
      </c>
      <c r="H40" s="1116"/>
      <c r="I40" s="1116"/>
      <c r="J40" s="1117"/>
      <c r="K40" s="198">
        <v>-2543855</v>
      </c>
      <c r="L40" s="198">
        <v>-71712</v>
      </c>
      <c r="M40" s="199">
        <v>-59158</v>
      </c>
      <c r="N40" s="200">
        <v>21.2</v>
      </c>
      <c r="O40" s="191"/>
    </row>
    <row r="41" spans="1:16">
      <c r="A41" s="12"/>
      <c r="B41" s="4"/>
      <c r="C41" s="4"/>
      <c r="D41" s="4"/>
      <c r="E41" s="4"/>
      <c r="F41" s="4"/>
      <c r="G41" s="1121" t="s">
        <v>235</v>
      </c>
      <c r="H41" s="1122"/>
      <c r="I41" s="1122"/>
      <c r="J41" s="1123"/>
      <c r="K41" s="192">
        <v>776635</v>
      </c>
      <c r="L41" s="198">
        <v>21894</v>
      </c>
      <c r="M41" s="199">
        <v>26787</v>
      </c>
      <c r="N41" s="200">
        <v>-18.3</v>
      </c>
      <c r="O41" s="191"/>
    </row>
    <row r="42" spans="1:16">
      <c r="A42" s="12"/>
      <c r="B42" s="4"/>
      <c r="C42" s="4"/>
      <c r="D42" s="4"/>
      <c r="E42" s="4"/>
      <c r="F42" s="4"/>
      <c r="G42" s="201" t="s">
        <v>474</v>
      </c>
      <c r="H42" s="4"/>
      <c r="I42" s="4"/>
      <c r="J42" s="4"/>
      <c r="K42" s="4"/>
      <c r="L42" s="4"/>
      <c r="M42" s="169"/>
      <c r="N42" s="169"/>
      <c r="O42" s="191"/>
    </row>
    <row r="43" spans="1:16">
      <c r="A43" s="12"/>
      <c r="B43" s="4"/>
      <c r="C43" s="4"/>
      <c r="D43" s="4"/>
      <c r="E43" s="4"/>
      <c r="F43" s="4"/>
      <c r="G43" s="4"/>
      <c r="H43" s="4"/>
      <c r="I43" s="4"/>
      <c r="J43" s="4"/>
      <c r="K43" s="4"/>
      <c r="L43" s="202"/>
      <c r="M43" s="169"/>
      <c r="N43" s="4"/>
      <c r="O43" s="191"/>
    </row>
    <row r="44" spans="1:16">
      <c r="A44" s="12"/>
      <c r="B44" s="4"/>
      <c r="C44" s="4"/>
      <c r="D44" s="4"/>
      <c r="E44" s="4"/>
      <c r="F44" s="4"/>
      <c r="G44" s="4"/>
      <c r="H44" s="4"/>
      <c r="I44" s="4"/>
      <c r="J44" s="4"/>
      <c r="K44" s="4"/>
      <c r="L44" s="4"/>
      <c r="M44" s="169"/>
      <c r="N44" s="4"/>
    </row>
    <row r="45" spans="1:16">
      <c r="A45" s="8"/>
      <c r="B45" s="8"/>
      <c r="C45" s="8"/>
      <c r="D45" s="8"/>
      <c r="E45" s="8"/>
      <c r="F45" s="8"/>
      <c r="G45" s="8"/>
      <c r="H45" s="8"/>
      <c r="I45" s="8"/>
      <c r="J45" s="8"/>
      <c r="K45" s="8"/>
      <c r="L45" s="8"/>
      <c r="M45" s="203"/>
      <c r="N45" s="8"/>
      <c r="O45" s="8"/>
      <c r="P45" s="4"/>
    </row>
    <row r="46" spans="1:16">
      <c r="A46" s="16"/>
      <c r="B46" s="16"/>
      <c r="C46" s="16"/>
      <c r="D46" s="16"/>
      <c r="E46" s="16"/>
      <c r="F46" s="16"/>
      <c r="G46" s="16"/>
      <c r="H46" s="16"/>
      <c r="I46" s="16"/>
      <c r="J46" s="16"/>
      <c r="K46" s="16"/>
      <c r="L46" s="16"/>
      <c r="M46" s="16"/>
      <c r="N46" s="16"/>
      <c r="O46" s="16"/>
      <c r="P46" s="4"/>
    </row>
    <row r="47" spans="1:16" ht="17.25" customHeight="1">
      <c r="A47" s="32" t="s">
        <v>475</v>
      </c>
      <c r="B47" s="4"/>
      <c r="C47" s="4"/>
      <c r="D47" s="4"/>
      <c r="E47" s="4"/>
      <c r="F47" s="4"/>
      <c r="G47" s="4"/>
      <c r="H47" s="4"/>
      <c r="I47" s="4"/>
      <c r="J47" s="4"/>
      <c r="K47" s="4"/>
      <c r="L47" s="4"/>
      <c r="M47" s="4"/>
      <c r="N47" s="4"/>
    </row>
    <row r="48" spans="1:16">
      <c r="A48" s="12"/>
      <c r="B48" s="4"/>
      <c r="C48" s="4"/>
      <c r="D48" s="4"/>
      <c r="E48" s="4"/>
      <c r="F48" s="4"/>
      <c r="G48" s="204" t="s">
        <v>476</v>
      </c>
      <c r="H48" s="204"/>
      <c r="I48" s="204"/>
      <c r="J48" s="204"/>
      <c r="K48" s="204"/>
      <c r="L48" s="204"/>
      <c r="M48" s="205"/>
      <c r="N48" s="204"/>
    </row>
    <row r="49" spans="1:14" ht="13.5" customHeight="1">
      <c r="A49" s="12"/>
      <c r="B49" s="4"/>
      <c r="C49" s="4"/>
      <c r="D49" s="4"/>
      <c r="E49" s="4"/>
      <c r="F49" s="4"/>
      <c r="G49" s="206"/>
      <c r="H49" s="207"/>
      <c r="I49" s="1108" t="s">
        <v>443</v>
      </c>
      <c r="J49" s="1110" t="s">
        <v>477</v>
      </c>
      <c r="K49" s="1111"/>
      <c r="L49" s="1111"/>
      <c r="M49" s="1111"/>
      <c r="N49" s="1112"/>
    </row>
    <row r="50" spans="1:14">
      <c r="A50" s="12"/>
      <c r="B50" s="4"/>
      <c r="C50" s="4"/>
      <c r="D50" s="4"/>
      <c r="E50" s="4"/>
      <c r="F50" s="4"/>
      <c r="G50" s="208"/>
      <c r="H50" s="209"/>
      <c r="I50" s="1109"/>
      <c r="J50" s="210" t="s">
        <v>478</v>
      </c>
      <c r="K50" s="211" t="s">
        <v>479</v>
      </c>
      <c r="L50" s="212" t="s">
        <v>480</v>
      </c>
      <c r="M50" s="213" t="s">
        <v>481</v>
      </c>
      <c r="N50" s="214" t="s">
        <v>482</v>
      </c>
    </row>
    <row r="51" spans="1:14">
      <c r="A51" s="12"/>
      <c r="B51" s="4"/>
      <c r="C51" s="4"/>
      <c r="D51" s="4"/>
      <c r="E51" s="4"/>
      <c r="F51" s="4"/>
      <c r="G51" s="206" t="s">
        <v>483</v>
      </c>
      <c r="H51" s="207"/>
      <c r="I51" s="215">
        <v>2352924</v>
      </c>
      <c r="J51" s="216">
        <v>62571</v>
      </c>
      <c r="K51" s="217">
        <v>-9.5</v>
      </c>
      <c r="L51" s="218">
        <v>75709</v>
      </c>
      <c r="M51" s="219">
        <v>12.7</v>
      </c>
      <c r="N51" s="220">
        <v>-22.2</v>
      </c>
    </row>
    <row r="52" spans="1:14">
      <c r="A52" s="12"/>
      <c r="B52" s="4"/>
      <c r="C52" s="4"/>
      <c r="D52" s="4"/>
      <c r="E52" s="4"/>
      <c r="F52" s="4"/>
      <c r="G52" s="221"/>
      <c r="H52" s="222" t="s">
        <v>484</v>
      </c>
      <c r="I52" s="223">
        <v>1165854</v>
      </c>
      <c r="J52" s="224">
        <v>31003</v>
      </c>
      <c r="K52" s="225">
        <v>-17.600000000000001</v>
      </c>
      <c r="L52" s="226">
        <v>35212</v>
      </c>
      <c r="M52" s="227">
        <v>0</v>
      </c>
      <c r="N52" s="228">
        <v>-17.600000000000001</v>
      </c>
    </row>
    <row r="53" spans="1:14">
      <c r="A53" s="12"/>
      <c r="B53" s="4"/>
      <c r="C53" s="4"/>
      <c r="D53" s="4"/>
      <c r="E53" s="4"/>
      <c r="F53" s="4"/>
      <c r="G53" s="206" t="s">
        <v>485</v>
      </c>
      <c r="H53" s="207"/>
      <c r="I53" s="215">
        <v>3685741</v>
      </c>
      <c r="J53" s="216">
        <v>98428</v>
      </c>
      <c r="K53" s="217">
        <v>57.3</v>
      </c>
      <c r="L53" s="218">
        <v>90961</v>
      </c>
      <c r="M53" s="219">
        <v>20.100000000000001</v>
      </c>
      <c r="N53" s="220">
        <v>37.200000000000003</v>
      </c>
    </row>
    <row r="54" spans="1:14">
      <c r="A54" s="12"/>
      <c r="B54" s="4"/>
      <c r="C54" s="4"/>
      <c r="D54" s="4"/>
      <c r="E54" s="4"/>
      <c r="F54" s="4"/>
      <c r="G54" s="221"/>
      <c r="H54" s="222" t="s">
        <v>484</v>
      </c>
      <c r="I54" s="223">
        <v>1143113</v>
      </c>
      <c r="J54" s="224">
        <v>30527</v>
      </c>
      <c r="K54" s="225">
        <v>-1.5</v>
      </c>
      <c r="L54" s="226">
        <v>37720</v>
      </c>
      <c r="M54" s="227">
        <v>7.1</v>
      </c>
      <c r="N54" s="228">
        <v>-8.6</v>
      </c>
    </row>
    <row r="55" spans="1:14">
      <c r="A55" s="12"/>
      <c r="B55" s="4"/>
      <c r="C55" s="4"/>
      <c r="D55" s="4"/>
      <c r="E55" s="4"/>
      <c r="F55" s="4"/>
      <c r="G55" s="206" t="s">
        <v>486</v>
      </c>
      <c r="H55" s="207"/>
      <c r="I55" s="215">
        <v>3004142</v>
      </c>
      <c r="J55" s="216">
        <v>81674</v>
      </c>
      <c r="K55" s="217">
        <v>-17</v>
      </c>
      <c r="L55" s="218">
        <v>106614</v>
      </c>
      <c r="M55" s="219">
        <v>17.2</v>
      </c>
      <c r="N55" s="220">
        <v>-34.200000000000003</v>
      </c>
    </row>
    <row r="56" spans="1:14">
      <c r="A56" s="12"/>
      <c r="B56" s="4"/>
      <c r="C56" s="4"/>
      <c r="D56" s="4"/>
      <c r="E56" s="4"/>
      <c r="F56" s="4"/>
      <c r="G56" s="221"/>
      <c r="H56" s="222" t="s">
        <v>484</v>
      </c>
      <c r="I56" s="223">
        <v>1961767</v>
      </c>
      <c r="J56" s="224">
        <v>53335</v>
      </c>
      <c r="K56" s="225">
        <v>74.7</v>
      </c>
      <c r="L56" s="226">
        <v>45545</v>
      </c>
      <c r="M56" s="227">
        <v>20.7</v>
      </c>
      <c r="N56" s="228">
        <v>54</v>
      </c>
    </row>
    <row r="57" spans="1:14">
      <c r="A57" s="12"/>
      <c r="B57" s="4"/>
      <c r="C57" s="4"/>
      <c r="D57" s="4"/>
      <c r="E57" s="4"/>
      <c r="F57" s="4"/>
      <c r="G57" s="206" t="s">
        <v>487</v>
      </c>
      <c r="H57" s="207"/>
      <c r="I57" s="215">
        <v>3413672</v>
      </c>
      <c r="J57" s="216">
        <v>94766</v>
      </c>
      <c r="K57" s="217">
        <v>16</v>
      </c>
      <c r="L57" s="218">
        <v>85459</v>
      </c>
      <c r="M57" s="219">
        <v>-19.8</v>
      </c>
      <c r="N57" s="220">
        <v>35.799999999999997</v>
      </c>
    </row>
    <row r="58" spans="1:14">
      <c r="A58" s="12"/>
      <c r="B58" s="4"/>
      <c r="C58" s="4"/>
      <c r="D58" s="4"/>
      <c r="E58" s="4"/>
      <c r="F58" s="4"/>
      <c r="G58" s="221"/>
      <c r="H58" s="222" t="s">
        <v>484</v>
      </c>
      <c r="I58" s="223">
        <v>2449445</v>
      </c>
      <c r="J58" s="224">
        <v>67999</v>
      </c>
      <c r="K58" s="225">
        <v>27.5</v>
      </c>
      <c r="L58" s="226">
        <v>44378</v>
      </c>
      <c r="M58" s="227">
        <v>-2.6</v>
      </c>
      <c r="N58" s="228">
        <v>30.1</v>
      </c>
    </row>
    <row r="59" spans="1:14">
      <c r="A59" s="12"/>
      <c r="B59" s="4"/>
      <c r="C59" s="4"/>
      <c r="D59" s="4"/>
      <c r="E59" s="4"/>
      <c r="F59" s="4"/>
      <c r="G59" s="206" t="s">
        <v>488</v>
      </c>
      <c r="H59" s="207"/>
      <c r="I59" s="215">
        <v>3514830</v>
      </c>
      <c r="J59" s="216">
        <v>99085</v>
      </c>
      <c r="K59" s="217">
        <v>4.5999999999999996</v>
      </c>
      <c r="L59" s="218">
        <v>83280</v>
      </c>
      <c r="M59" s="219">
        <v>-2.5</v>
      </c>
      <c r="N59" s="220">
        <v>7.1</v>
      </c>
    </row>
    <row r="60" spans="1:14">
      <c r="A60" s="12"/>
      <c r="B60" s="4"/>
      <c r="C60" s="4"/>
      <c r="D60" s="4"/>
      <c r="E60" s="4"/>
      <c r="F60" s="4"/>
      <c r="G60" s="221"/>
      <c r="H60" s="222" t="s">
        <v>484</v>
      </c>
      <c r="I60" s="229">
        <v>2386061</v>
      </c>
      <c r="J60" s="224">
        <v>67264</v>
      </c>
      <c r="K60" s="225">
        <v>-1.1000000000000001</v>
      </c>
      <c r="L60" s="226">
        <v>43123</v>
      </c>
      <c r="M60" s="227">
        <v>-2.8</v>
      </c>
      <c r="N60" s="228">
        <v>1.7</v>
      </c>
    </row>
    <row r="61" spans="1:14">
      <c r="A61" s="12"/>
      <c r="B61" s="4"/>
      <c r="C61" s="4"/>
      <c r="D61" s="4"/>
      <c r="E61" s="4"/>
      <c r="F61" s="4"/>
      <c r="G61" s="206" t="s">
        <v>489</v>
      </c>
      <c r="H61" s="230"/>
      <c r="I61" s="231">
        <v>3194262</v>
      </c>
      <c r="J61" s="232">
        <v>87305</v>
      </c>
      <c r="K61" s="233">
        <v>10.3</v>
      </c>
      <c r="L61" s="234">
        <v>88405</v>
      </c>
      <c r="M61" s="235">
        <v>5.5</v>
      </c>
      <c r="N61" s="220">
        <v>4.8</v>
      </c>
    </row>
    <row r="62" spans="1:14">
      <c r="A62" s="12"/>
      <c r="B62" s="4"/>
      <c r="C62" s="4"/>
      <c r="D62" s="4"/>
      <c r="E62" s="4"/>
      <c r="F62" s="4"/>
      <c r="G62" s="221"/>
      <c r="H62" s="222" t="s">
        <v>484</v>
      </c>
      <c r="I62" s="223">
        <v>1821248</v>
      </c>
      <c r="J62" s="224">
        <v>50026</v>
      </c>
      <c r="K62" s="225">
        <v>16.399999999999999</v>
      </c>
      <c r="L62" s="226">
        <v>41196</v>
      </c>
      <c r="M62" s="227">
        <v>4.5</v>
      </c>
      <c r="N62" s="228">
        <v>11.9</v>
      </c>
    </row>
    <row r="63" spans="1:14">
      <c r="A63" s="12"/>
      <c r="B63" s="4"/>
      <c r="C63" s="4"/>
      <c r="D63" s="4"/>
      <c r="E63" s="4"/>
      <c r="F63" s="4"/>
      <c r="G63" s="4"/>
      <c r="H63" s="4"/>
      <c r="I63" s="4"/>
      <c r="J63" s="4"/>
      <c r="K63" s="4"/>
      <c r="L63" s="4"/>
      <c r="M63" s="4"/>
      <c r="N63" s="4"/>
    </row>
    <row r="64" spans="1:14">
      <c r="A64" s="12"/>
      <c r="B64" s="4"/>
      <c r="C64" s="4"/>
      <c r="D64" s="4"/>
      <c r="E64" s="4"/>
      <c r="F64" s="4"/>
      <c r="G64" s="4"/>
      <c r="H64" s="4"/>
      <c r="I64" s="4"/>
      <c r="J64" s="4"/>
      <c r="K64" s="4"/>
      <c r="L64" s="4"/>
      <c r="M64" s="4"/>
      <c r="N64" s="4"/>
    </row>
    <row r="65" spans="1:16">
      <c r="A65" s="12"/>
      <c r="B65" s="4"/>
      <c r="C65" s="4"/>
      <c r="D65" s="4"/>
      <c r="E65" s="4"/>
      <c r="F65" s="4"/>
      <c r="G65" s="4"/>
      <c r="H65" s="4"/>
      <c r="I65" s="4"/>
      <c r="J65" s="4"/>
      <c r="K65" s="4"/>
      <c r="L65" s="4"/>
      <c r="M65" s="4"/>
      <c r="N65" s="4"/>
    </row>
    <row r="66" spans="1:16">
      <c r="A66" s="15"/>
      <c r="B66" s="16"/>
      <c r="C66" s="16"/>
      <c r="D66" s="16"/>
      <c r="E66" s="16"/>
      <c r="F66" s="16"/>
      <c r="G66" s="16"/>
      <c r="H66" s="16"/>
      <c r="I66" s="16"/>
      <c r="J66" s="16"/>
      <c r="K66" s="16"/>
      <c r="L66" s="16"/>
      <c r="M66" s="16"/>
      <c r="N66" s="16"/>
      <c r="O66" s="17"/>
    </row>
    <row r="67" spans="1:16" ht="13.5" hidden="1" customHeight="1">
      <c r="G67" s="4"/>
      <c r="H67" s="4"/>
      <c r="I67" s="4"/>
      <c r="J67" s="4"/>
      <c r="K67" s="4"/>
      <c r="L67" s="4"/>
      <c r="M67" s="4"/>
      <c r="N67" s="4"/>
      <c r="O67" s="4"/>
      <c r="P67" s="4"/>
    </row>
    <row r="68" spans="1:16" ht="13.5" hidden="1" customHeight="1">
      <c r="G68" s="4"/>
      <c r="H68" s="4"/>
      <c r="I68" s="4"/>
      <c r="J68" s="4"/>
      <c r="K68" s="4"/>
      <c r="L68" s="4"/>
      <c r="M68" s="4"/>
      <c r="N68" s="4"/>
    </row>
    <row r="69" spans="1:16" ht="13.5" hidden="1" customHeight="1">
      <c r="G69" s="4"/>
      <c r="H69" s="4"/>
      <c r="I69" s="4"/>
      <c r="J69" s="4"/>
      <c r="K69" s="4"/>
      <c r="L69" s="4"/>
      <c r="M69" s="4"/>
      <c r="N69" s="4"/>
    </row>
    <row r="70" spans="1:16" hidden="1">
      <c r="G70" s="4"/>
      <c r="H70" s="4"/>
      <c r="I70" s="4"/>
      <c r="J70" s="4"/>
      <c r="K70" s="4"/>
      <c r="L70" s="4"/>
      <c r="M70" s="4"/>
      <c r="N70" s="4"/>
    </row>
    <row r="71" spans="1:16" hidden="1">
      <c r="G71" s="4"/>
      <c r="H71" s="4"/>
      <c r="I71" s="4"/>
      <c r="J71" s="4"/>
      <c r="K71" s="4"/>
      <c r="L71" s="4"/>
      <c r="M71" s="4"/>
      <c r="N71" s="4"/>
    </row>
    <row r="72" spans="1:16" hidden="1">
      <c r="G72" s="4"/>
      <c r="H72" s="4"/>
      <c r="I72" s="4"/>
      <c r="J72" s="4"/>
      <c r="K72" s="4"/>
      <c r="L72" s="4"/>
      <c r="M72" s="4"/>
      <c r="N72" s="4"/>
    </row>
    <row r="73" spans="1:16" hidden="1">
      <c r="G73" s="4"/>
      <c r="H73" s="4"/>
      <c r="I73" s="4"/>
      <c r="J73" s="4"/>
      <c r="K73" s="4"/>
      <c r="L73" s="4"/>
      <c r="M73" s="4"/>
      <c r="N73" s="4"/>
    </row>
    <row r="74" spans="1:16" hidden="1"/>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43" customWidth="1"/>
    <col min="2" max="16" width="9" style="43" customWidth="1"/>
    <col min="17" max="17" width="9.125" style="43" customWidth="1"/>
    <col min="18" max="18" width="9.125" style="43" bestFit="1" customWidth="1"/>
    <col min="19" max="34" width="9" style="43" customWidth="1"/>
    <col min="35" max="16384" width="9" style="42" hidden="1"/>
  </cols>
  <sheetData>
    <row r="1" spans="2:34" ht="13.5"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2:34">
      <c r="B2" s="42"/>
      <c r="T2" s="42"/>
    </row>
    <row r="3" spans="2:34">
      <c r="C3" s="42"/>
      <c r="D3" s="42"/>
      <c r="E3" s="42"/>
      <c r="F3" s="42"/>
      <c r="G3" s="42"/>
      <c r="H3" s="42"/>
      <c r="I3" s="42"/>
      <c r="J3" s="42"/>
      <c r="K3" s="42"/>
      <c r="L3" s="42"/>
      <c r="M3" s="42"/>
      <c r="N3" s="42"/>
      <c r="O3" s="42"/>
      <c r="P3" s="42"/>
      <c r="Q3" s="42"/>
      <c r="R3" s="42"/>
      <c r="S3" s="42"/>
      <c r="U3" s="42"/>
      <c r="V3" s="42"/>
      <c r="W3" s="42"/>
      <c r="X3" s="42"/>
      <c r="Y3" s="42"/>
      <c r="Z3" s="42"/>
      <c r="AA3" s="42"/>
      <c r="AB3" s="42"/>
      <c r="AC3" s="42"/>
      <c r="AD3" s="42"/>
      <c r="AE3" s="42"/>
      <c r="AF3" s="42"/>
      <c r="AG3" s="42"/>
      <c r="AH3" s="42"/>
    </row>
    <row r="4" spans="2:34"/>
    <row r="5" spans="2:34"/>
    <row r="6" spans="2:34"/>
    <row r="7" spans="2:34"/>
    <row r="8" spans="2:34"/>
    <row r="9" spans="2:34">
      <c r="AH9" s="42"/>
    </row>
    <row r="10" spans="2:34"/>
    <row r="11" spans="2:34"/>
    <row r="12" spans="2:34"/>
    <row r="13" spans="2:34"/>
    <row r="14" spans="2:34"/>
    <row r="15" spans="2:34"/>
    <row r="16" spans="2:34"/>
    <row r="17" spans="34:34">
      <c r="AH17" s="42"/>
    </row>
    <row r="18" spans="34:34"/>
    <row r="19" spans="34:34"/>
    <row r="20" spans="34:34">
      <c r="AH20" s="42"/>
    </row>
    <row r="21" spans="34:34">
      <c r="AH21" s="42"/>
    </row>
    <row r="22" spans="34:34"/>
    <row r="23" spans="34:34"/>
    <row r="24" spans="34:34"/>
    <row r="25" spans="34:34"/>
    <row r="26" spans="34:34"/>
    <row r="27" spans="34:34"/>
    <row r="28" spans="34:34">
      <c r="AH28" s="42"/>
    </row>
    <row r="29" spans="34:34"/>
    <row r="30" spans="34:34"/>
    <row r="31" spans="34:34"/>
    <row r="32" spans="34:34"/>
    <row r="33" spans="2:34">
      <c r="B33" s="42"/>
      <c r="G33" s="42"/>
      <c r="I33" s="42"/>
    </row>
    <row r="34" spans="2:34">
      <c r="C34" s="42"/>
      <c r="P34" s="42"/>
      <c r="R34" s="42"/>
      <c r="U34" s="42"/>
    </row>
    <row r="35" spans="2:34">
      <c r="D35" s="42"/>
      <c r="E35" s="42"/>
      <c r="T35" s="42"/>
      <c r="W35" s="42"/>
      <c r="AC35" s="42"/>
      <c r="AD35" s="42"/>
      <c r="AE35" s="42"/>
      <c r="AF35" s="42"/>
      <c r="AG35" s="42"/>
      <c r="AH35" s="42"/>
    </row>
    <row r="36" spans="2:34">
      <c r="F36" s="42"/>
      <c r="H36" s="42"/>
      <c r="J36" s="42"/>
      <c r="K36" s="42"/>
      <c r="L36" s="42"/>
      <c r="M36" s="42"/>
      <c r="N36" s="42"/>
      <c r="O36" s="42"/>
      <c r="Q36" s="42"/>
      <c r="S36" s="42"/>
      <c r="V36" s="42"/>
      <c r="X36" s="42"/>
      <c r="Y36" s="42"/>
      <c r="Z36" s="42"/>
      <c r="AA36" s="42"/>
      <c r="AB36" s="42"/>
      <c r="AC36" s="42"/>
      <c r="AD36" s="42"/>
      <c r="AE36" s="42"/>
      <c r="AF36" s="42"/>
      <c r="AG36" s="42"/>
      <c r="AH36" s="42"/>
    </row>
    <row r="37" spans="2:34">
      <c r="AH37" s="42"/>
    </row>
    <row r="38" spans="2:34">
      <c r="AG38" s="42"/>
      <c r="AH38" s="42"/>
    </row>
    <row r="39" spans="2:34"/>
    <row r="40" spans="2:34">
      <c r="U40" s="42"/>
    </row>
    <row r="41" spans="2:34">
      <c r="R41" s="42"/>
    </row>
    <row r="42" spans="2:34">
      <c r="T42" s="42"/>
      <c r="W42" s="42"/>
    </row>
    <row r="43" spans="2:34">
      <c r="Q43" s="42"/>
      <c r="S43" s="42"/>
      <c r="V43" s="42"/>
      <c r="X43" s="42"/>
      <c r="Y43" s="42"/>
      <c r="Z43" s="42"/>
      <c r="AA43" s="42"/>
      <c r="AB43" s="42"/>
      <c r="AC43" s="42"/>
      <c r="AD43" s="42"/>
      <c r="AE43" s="42"/>
      <c r="AF43" s="42"/>
      <c r="AG43" s="42"/>
      <c r="AH43" s="42"/>
    </row>
    <row r="44" spans="2:34">
      <c r="AH44" s="42"/>
    </row>
    <row r="45" spans="2:34"/>
    <row r="46" spans="2:34"/>
    <row r="47" spans="2:34"/>
    <row r="48" spans="2:34">
      <c r="AG48" s="42"/>
      <c r="AH48" s="42"/>
    </row>
    <row r="49" spans="29:34">
      <c r="AH49" s="42"/>
    </row>
    <row r="50" spans="29:34">
      <c r="AH50" s="42"/>
    </row>
    <row r="51" spans="29:34">
      <c r="AC51" s="42"/>
      <c r="AD51" s="42"/>
      <c r="AE51" s="42"/>
      <c r="AF51" s="42"/>
      <c r="AG51" s="42"/>
      <c r="AH51" s="42"/>
    </row>
    <row r="52" spans="29:34"/>
    <row r="53" spans="29:34"/>
    <row r="54" spans="29:34">
      <c r="AH54" s="42"/>
    </row>
    <row r="55" spans="29:34"/>
    <row r="56" spans="29:34"/>
    <row r="57" spans="29:34"/>
    <row r="58" spans="29:34">
      <c r="AH58" s="42"/>
    </row>
    <row r="59" spans="29:34"/>
    <row r="60" spans="29:34"/>
    <row r="61" spans="29:34"/>
    <row r="62" spans="29:34"/>
    <row r="63" spans="29:34">
      <c r="AH63" s="42"/>
    </row>
    <row r="64" spans="29:34">
      <c r="AG64" s="42"/>
      <c r="AH64" s="42"/>
    </row>
    <row r="65" spans="32:34"/>
    <row r="66" spans="32:34"/>
    <row r="67" spans="32:34"/>
    <row r="68" spans="32:34"/>
    <row r="69" spans="32:34">
      <c r="AF69" s="42"/>
      <c r="AG69" s="42"/>
      <c r="AH69" s="42"/>
    </row>
    <row r="70" spans="32:34"/>
    <row r="71" spans="32:34"/>
    <row r="72" spans="32:34"/>
    <row r="73" spans="32:34"/>
    <row r="74" spans="32:34"/>
    <row r="75" spans="32:34"/>
    <row r="76" spans="32:34"/>
    <row r="77" spans="32:34"/>
    <row r="78" spans="32:34"/>
    <row r="79" spans="32:34"/>
    <row r="80" spans="32:34"/>
    <row r="81" spans="25:34"/>
    <row r="82" spans="25:34">
      <c r="Y82" s="42"/>
    </row>
    <row r="83" spans="25:34">
      <c r="Z83" s="42"/>
      <c r="AA83" s="42"/>
      <c r="AB83" s="42"/>
      <c r="AC83" s="42"/>
      <c r="AD83" s="42"/>
      <c r="AE83" s="42"/>
      <c r="AF83" s="42"/>
      <c r="AG83" s="42"/>
      <c r="AH83" s="42"/>
    </row>
    <row r="84" spans="25:34"/>
    <row r="85" spans="25:34"/>
    <row r="86" spans="25:34"/>
    <row r="87" spans="25:34"/>
    <row r="88" spans="25:34">
      <c r="AH88" s="42"/>
    </row>
    <row r="89" spans="25:34"/>
    <row r="90" spans="25:34"/>
    <row r="91" spans="25:34"/>
    <row r="92" spans="25:34" ht="13.5" customHeight="1"/>
    <row r="93" spans="25:34" ht="13.5" customHeight="1"/>
    <row r="94" spans="25:34" ht="13.5" customHeight="1">
      <c r="AF94" s="42"/>
      <c r="AG94" s="42"/>
      <c r="AH94" s="42"/>
    </row>
    <row r="95" spans="25:34" ht="13.5" customHeight="1">
      <c r="AH95" s="42"/>
    </row>
    <row r="96" spans="25:34" ht="13.5" customHeight="1"/>
    <row r="97" spans="33:34" ht="13.5" customHeight="1"/>
    <row r="98" spans="33:34" ht="13.5" customHeight="1"/>
    <row r="99" spans="33:34" ht="13.5" customHeight="1"/>
    <row r="100" spans="33:34" ht="13.5" customHeight="1"/>
    <row r="101" spans="33:34" ht="13.5" customHeight="1">
      <c r="AH101" s="42"/>
    </row>
    <row r="102" spans="33:34" ht="13.5" customHeight="1"/>
    <row r="103" spans="33:34" ht="13.5" customHeight="1"/>
    <row r="104" spans="33:34" ht="13.5" customHeight="1">
      <c r="AG104" s="42"/>
      <c r="AH104" s="42"/>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42"/>
    </row>
    <row r="117" spans="34:34" ht="13.5" hidden="1" customHeight="1"/>
    <row r="118" spans="34:34" ht="13.5" hidden="1" customHeight="1"/>
    <row r="119" spans="34:34" ht="13.5" hidden="1" customHeight="1"/>
    <row r="120" spans="34:34" ht="13.5" hidden="1" customHeight="1"/>
    <row r="121" spans="34:34" ht="13.5" hidden="1" customHeight="1">
      <c r="AH121" s="42"/>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43" customWidth="1"/>
    <col min="2" max="16" width="9" style="43" customWidth="1"/>
    <col min="17" max="17" width="9.125" style="43" customWidth="1"/>
    <col min="18" max="18" width="9.125" style="43" bestFit="1" customWidth="1"/>
    <col min="19" max="34" width="9" style="43" customWidth="1"/>
    <col min="35" max="16384" width="9" style="42" hidden="1"/>
  </cols>
  <sheetData>
    <row r="1" spans="1:34" ht="13.5" customHeigh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1:34">
      <c r="B2" s="42"/>
      <c r="T2" s="42"/>
    </row>
    <row r="3" spans="1:34">
      <c r="C3" s="42"/>
      <c r="D3" s="42"/>
      <c r="E3" s="42"/>
      <c r="F3" s="42"/>
      <c r="G3" s="42"/>
      <c r="H3" s="42"/>
      <c r="I3" s="42"/>
      <c r="J3" s="42"/>
      <c r="K3" s="42"/>
      <c r="L3" s="42"/>
      <c r="M3" s="42"/>
      <c r="N3" s="42"/>
      <c r="O3" s="42"/>
      <c r="P3" s="42"/>
      <c r="Q3" s="42"/>
      <c r="R3" s="42"/>
      <c r="S3" s="42"/>
      <c r="U3" s="42"/>
      <c r="V3" s="42"/>
      <c r="W3" s="42"/>
      <c r="X3" s="42"/>
      <c r="Y3" s="42"/>
      <c r="Z3" s="42"/>
      <c r="AA3" s="42"/>
      <c r="AB3" s="42"/>
      <c r="AC3" s="42"/>
      <c r="AD3" s="42"/>
      <c r="AE3" s="42"/>
      <c r="AF3" s="42"/>
      <c r="AG3" s="42"/>
      <c r="AH3" s="42"/>
    </row>
    <row r="4" spans="1:34"/>
    <row r="5" spans="1:34"/>
    <row r="6" spans="1:34"/>
    <row r="7" spans="1:34"/>
    <row r="8" spans="1:34"/>
    <row r="9" spans="1:34">
      <c r="AH9" s="42"/>
    </row>
    <row r="10" spans="1:34"/>
    <row r="11" spans="1:34"/>
    <row r="12" spans="1:34"/>
    <row r="13" spans="1:34"/>
    <row r="14" spans="1:34"/>
    <row r="15" spans="1:34"/>
    <row r="16" spans="1:34"/>
    <row r="17" spans="34:34">
      <c r="AH17" s="42"/>
    </row>
    <row r="18" spans="34:34"/>
    <row r="19" spans="34:34"/>
    <row r="20" spans="34:34">
      <c r="AH20" s="42"/>
    </row>
    <row r="21" spans="34:34">
      <c r="AH21" s="42"/>
    </row>
    <row r="22" spans="34:34"/>
    <row r="23" spans="34:34"/>
    <row r="24" spans="34:34"/>
    <row r="25" spans="34:34"/>
    <row r="26" spans="34:34"/>
    <row r="27" spans="34:34"/>
    <row r="28" spans="34:34">
      <c r="AH28" s="42"/>
    </row>
    <row r="29" spans="34:34"/>
    <row r="30" spans="34:34"/>
    <row r="31" spans="34:34"/>
    <row r="32" spans="34:34"/>
    <row r="33" spans="2:34">
      <c r="B33" s="42"/>
      <c r="G33" s="42"/>
      <c r="I33" s="42"/>
    </row>
    <row r="34" spans="2:34">
      <c r="C34" s="42"/>
      <c r="P34" s="42"/>
      <c r="R34" s="42"/>
      <c r="U34" s="42"/>
    </row>
    <row r="35" spans="2:34">
      <c r="D35" s="42"/>
      <c r="E35" s="42"/>
      <c r="T35" s="42"/>
      <c r="W35" s="42"/>
      <c r="AC35" s="42"/>
      <c r="AD35" s="42"/>
      <c r="AE35" s="42"/>
      <c r="AF35" s="42"/>
      <c r="AG35" s="42"/>
      <c r="AH35" s="42"/>
    </row>
    <row r="36" spans="2:34">
      <c r="F36" s="42"/>
      <c r="H36" s="42"/>
      <c r="J36" s="42"/>
      <c r="K36" s="42"/>
      <c r="L36" s="42"/>
      <c r="M36" s="42"/>
      <c r="N36" s="42"/>
      <c r="O36" s="42"/>
      <c r="Q36" s="42"/>
      <c r="S36" s="42"/>
      <c r="V36" s="42"/>
      <c r="X36" s="42"/>
      <c r="Y36" s="42"/>
      <c r="Z36" s="42"/>
      <c r="AA36" s="42"/>
      <c r="AB36" s="42"/>
      <c r="AC36" s="42"/>
      <c r="AD36" s="42"/>
      <c r="AE36" s="42"/>
      <c r="AF36" s="42"/>
      <c r="AG36" s="42"/>
      <c r="AH36" s="42"/>
    </row>
    <row r="37" spans="2:34">
      <c r="AH37" s="42"/>
    </row>
    <row r="38" spans="2:34">
      <c r="AG38" s="42"/>
      <c r="AH38" s="42"/>
    </row>
    <row r="39" spans="2:34"/>
    <row r="40" spans="2:34">
      <c r="U40" s="42"/>
    </row>
    <row r="41" spans="2:34">
      <c r="R41" s="42"/>
    </row>
    <row r="42" spans="2:34">
      <c r="T42" s="42"/>
      <c r="W42" s="42"/>
    </row>
    <row r="43" spans="2:34">
      <c r="Q43" s="42"/>
      <c r="S43" s="42"/>
      <c r="V43" s="42"/>
      <c r="X43" s="42"/>
      <c r="Y43" s="42"/>
      <c r="Z43" s="42"/>
      <c r="AA43" s="42"/>
      <c r="AB43" s="42"/>
      <c r="AC43" s="42"/>
      <c r="AD43" s="42"/>
      <c r="AE43" s="42"/>
      <c r="AF43" s="42"/>
      <c r="AG43" s="42"/>
      <c r="AH43" s="42"/>
    </row>
    <row r="44" spans="2:34">
      <c r="AH44" s="42"/>
    </row>
    <row r="45" spans="2:34"/>
    <row r="46" spans="2:34"/>
    <row r="47" spans="2:34"/>
    <row r="48" spans="2:34">
      <c r="AG48" s="42"/>
      <c r="AH48" s="42"/>
    </row>
    <row r="49" spans="29:34">
      <c r="AH49" s="42"/>
    </row>
    <row r="50" spans="29:34">
      <c r="AH50" s="42"/>
    </row>
    <row r="51" spans="29:34">
      <c r="AC51" s="42"/>
      <c r="AD51" s="42"/>
      <c r="AE51" s="42"/>
      <c r="AF51" s="42"/>
      <c r="AG51" s="42"/>
      <c r="AH51" s="42"/>
    </row>
    <row r="52" spans="29:34"/>
    <row r="53" spans="29:34"/>
    <row r="54" spans="29:34">
      <c r="AH54" s="42"/>
    </row>
    <row r="55" spans="29:34"/>
    <row r="56" spans="29:34"/>
    <row r="57" spans="29:34"/>
    <row r="58" spans="29:34">
      <c r="AH58" s="42"/>
    </row>
    <row r="59" spans="29:34"/>
    <row r="60" spans="29:34"/>
    <row r="61" spans="29:34"/>
    <row r="62" spans="29:34"/>
    <row r="63" spans="29:34">
      <c r="AH63" s="42"/>
    </row>
    <row r="64" spans="29:34">
      <c r="AG64" s="42"/>
      <c r="AH64" s="42"/>
    </row>
    <row r="65" spans="32:34"/>
    <row r="66" spans="32:34"/>
    <row r="67" spans="32:34"/>
    <row r="68" spans="32:34"/>
    <row r="69" spans="32:34">
      <c r="AF69" s="42"/>
      <c r="AG69" s="42"/>
      <c r="AH69" s="42"/>
    </row>
    <row r="70" spans="32:34"/>
    <row r="71" spans="32:34"/>
    <row r="72" spans="32:34"/>
    <row r="73" spans="32:34"/>
    <row r="74" spans="32:34"/>
    <row r="75" spans="32:34"/>
    <row r="76" spans="32:34"/>
    <row r="77" spans="32:34"/>
    <row r="78" spans="32:34"/>
    <row r="79" spans="32:34"/>
    <row r="80" spans="32:34"/>
    <row r="81" spans="25:34"/>
    <row r="82" spans="25:34">
      <c r="Y82" s="42"/>
    </row>
    <row r="83" spans="25:34">
      <c r="Z83" s="42"/>
      <c r="AA83" s="42"/>
      <c r="AB83" s="42"/>
      <c r="AC83" s="42"/>
      <c r="AD83" s="42"/>
      <c r="AE83" s="42"/>
      <c r="AF83" s="42"/>
      <c r="AG83" s="42"/>
      <c r="AH83" s="42"/>
    </row>
    <row r="84" spans="25:34"/>
    <row r="85" spans="25:34"/>
    <row r="86" spans="25:34"/>
    <row r="87" spans="25:34"/>
    <row r="88" spans="25:34">
      <c r="AH88" s="42"/>
    </row>
    <row r="89" spans="25:34"/>
    <row r="90" spans="25:34"/>
    <row r="91" spans="25:34"/>
    <row r="92" spans="25:34" ht="13.5" customHeight="1"/>
    <row r="93" spans="25:34" ht="13.5" customHeight="1"/>
    <row r="94" spans="25:34" ht="13.5" customHeight="1">
      <c r="AF94" s="42"/>
      <c r="AG94" s="42"/>
      <c r="AH94" s="42"/>
    </row>
    <row r="95" spans="25:34" ht="13.5" customHeight="1">
      <c r="AH95" s="42"/>
    </row>
    <row r="96" spans="25:34" ht="13.5" customHeight="1"/>
    <row r="97" spans="33:34" ht="13.5" customHeight="1"/>
    <row r="98" spans="33:34" ht="13.5" customHeight="1"/>
    <row r="99" spans="33:34" ht="13.5" customHeight="1"/>
    <row r="100" spans="33:34" ht="13.5" customHeight="1"/>
    <row r="101" spans="33:34" ht="13.5" customHeight="1">
      <c r="AH101" s="42"/>
    </row>
    <row r="102" spans="33:34" ht="13.5" customHeight="1"/>
    <row r="103" spans="33:34" ht="13.5" customHeight="1"/>
    <row r="104" spans="33:34" ht="13.5" customHeight="1">
      <c r="AG104" s="42"/>
      <c r="AH104" s="42"/>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42"/>
    </row>
    <row r="117" spans="34:34" ht="13.5" hidden="1" customHeight="1"/>
    <row r="118" spans="34:34" ht="13.5" hidden="1" customHeight="1"/>
    <row r="119" spans="34:34" ht="13.5" hidden="1" customHeight="1"/>
    <row r="120" spans="34:34" ht="13.5" hidden="1" customHeight="1"/>
    <row r="121" spans="34:34" ht="13.5" hidden="1" customHeight="1">
      <c r="AH121" s="42"/>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showGridLines="0" zoomScaleNormal="100" zoomScaleSheetLayoutView="100" workbookViewId="0"/>
  </sheetViews>
  <sheetFormatPr defaultColWidth="0" defaultRowHeight="13.5" customHeight="1" zeroHeight="1"/>
  <cols>
    <col min="1" max="1" width="8.25" style="236" customWidth="1"/>
    <col min="2" max="16" width="14.625" style="236" customWidth="1"/>
    <col min="17" max="16384" width="0" style="236"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37"/>
      <c r="C45" s="237"/>
      <c r="D45" s="237"/>
      <c r="E45" s="237"/>
      <c r="F45" s="237"/>
      <c r="G45" s="237"/>
      <c r="H45" s="237"/>
      <c r="I45" s="237"/>
      <c r="J45" s="238" t="s">
        <v>490</v>
      </c>
    </row>
    <row r="46" spans="2:10" ht="29.25" customHeight="1" thickBot="1">
      <c r="B46" s="239" t="s">
        <v>24</v>
      </c>
      <c r="C46" s="240"/>
      <c r="D46" s="240"/>
      <c r="E46" s="241" t="s">
        <v>491</v>
      </c>
      <c r="F46" s="242" t="s">
        <v>4</v>
      </c>
      <c r="G46" s="243" t="s">
        <v>5</v>
      </c>
      <c r="H46" s="243" t="s">
        <v>6</v>
      </c>
      <c r="I46" s="243" t="s">
        <v>7</v>
      </c>
      <c r="J46" s="244" t="s">
        <v>8</v>
      </c>
    </row>
    <row r="47" spans="2:10" ht="57.75" customHeight="1">
      <c r="B47" s="245"/>
      <c r="C47" s="1133" t="s">
        <v>492</v>
      </c>
      <c r="D47" s="1133"/>
      <c r="E47" s="1134"/>
      <c r="F47" s="246">
        <v>10.85</v>
      </c>
      <c r="G47" s="247">
        <v>10.73</v>
      </c>
      <c r="H47" s="247">
        <v>10.81</v>
      </c>
      <c r="I47" s="247">
        <v>11.23</v>
      </c>
      <c r="J47" s="248">
        <v>11.75</v>
      </c>
    </row>
    <row r="48" spans="2:10" ht="57.75" customHeight="1">
      <c r="B48" s="249"/>
      <c r="C48" s="1135" t="s">
        <v>493</v>
      </c>
      <c r="D48" s="1135"/>
      <c r="E48" s="1136"/>
      <c r="F48" s="250">
        <v>4.91</v>
      </c>
      <c r="G48" s="251">
        <v>4.3899999999999997</v>
      </c>
      <c r="H48" s="251">
        <v>5.09</v>
      </c>
      <c r="I48" s="251">
        <v>5.44</v>
      </c>
      <c r="J48" s="252">
        <v>5.22</v>
      </c>
    </row>
    <row r="49" spans="2:10" ht="57.75" customHeight="1" thickBot="1">
      <c r="B49" s="253"/>
      <c r="C49" s="1137" t="s">
        <v>494</v>
      </c>
      <c r="D49" s="1137"/>
      <c r="E49" s="1138"/>
      <c r="F49" s="254">
        <v>2.16</v>
      </c>
      <c r="G49" s="255" t="s">
        <v>495</v>
      </c>
      <c r="H49" s="255">
        <v>0.7</v>
      </c>
      <c r="I49" s="255">
        <v>0.89</v>
      </c>
      <c r="J49" s="256" t="s">
        <v>496</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dcterms:created xsi:type="dcterms:W3CDTF">2018-08-30T10:38:42Z</dcterms:created>
  <dcterms:modified xsi:type="dcterms:W3CDTF">2018-11-29T00:11:39Z</dcterms:modified>
</cp:coreProperties>
</file>