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35" i="9"/>
  <c r="CO34" i="9"/>
  <c r="BW34" i="9"/>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<sst xmlns="http://schemas.openxmlformats.org/spreadsheetml/2006/main" count="1066" uniqueCount="551">
  <si>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</si>
  <si>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</si>
  <si>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</si>
  <si>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</si>
  <si>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</si>
  <si>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</si>
  <si>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</si>
  <si>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</si>
  <si>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</si>
  <si>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</si>
  <si>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</si>
  <si>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</si>
  <si>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</si>
  <si>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</si>
  <si>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</si>
  <si>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</si>
  <si>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</si>
  <si>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</si>
  <si>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</si>
  <si>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</si>
  <si>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</si>
  <si>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</si>
  <si>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</si>
  <si>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</si>
  <si>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</si>
  <si>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</si>
  <si>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</si>
  <si>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</si>
  <si>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</si>
  <si>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</si>
  <si>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</si>
  <si>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</si>
  <si>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</si>
  <si>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</si>
  <si>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</si>
  <si>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</si>
  <si>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</si>
  <si>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</si>
  <si>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</si>
  <si>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</si>
  <si>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</si>
  <si>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</si>
  <si>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</si>
  <si>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</si>
  <si>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</si>
  <si>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</si>
  <si>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</si>
  <si>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</si>
  <si>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</si>
  <si>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</si>
  <si>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</si>
  <si>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</si>
  <si>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</si>
  <si>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</si>
  <si>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</si>
  <si>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</si>
  <si>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</si>
  <si>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</si>
  <si>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</si>
  <si>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</si>
  <si>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</si>
  <si>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</si>
  <si>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</si>
  <si>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</si>
  <si>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</si>
  <si>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</si>
  <si>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</si>
  <si>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</si>
  <si>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</si>
  <si>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</si>
  <si>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</si>
  <si>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</si>
  <si>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</si>
  <si>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</si>
  <si>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</si>
  <si>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</si>
  <si>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</si>
  <si>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</si>
  <si>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</si>
  <si>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</si>
  <si>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</si>
  <si>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</si>
  <si>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</si>
  <si>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</si>
  <si>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</si>
  <si>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</si>
  <si>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</si>
  <si>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</si>
  <si>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</si>
  <si>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</si>
  <si>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</si>
  <si>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</si>
  <si>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</si>
  <si>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</si>
  <si>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</si>
  <si>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</si>
  <si>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</si>
  <si>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</si>
  <si>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</si>
  <si>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</si>
  <si>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</si>
  <si>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</si>
  <si>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</si>
  <si>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</si>
  <si>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</si>
  <si>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</si>
  <si>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</si>
  <si>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</si>
  <si>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</si>
  <si>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</si>
  <si>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</si>
  <si>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</si>
  <si>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</si>
  <si>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</si>
  <si>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</si>
  <si>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</si>
  <si>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</si>
  <si>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</si>
  <si>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</si>
  <si>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</si>
  <si>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</si>
  <si>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</si>
  <si>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</si>
  <si>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</si>
  <si>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</si>
  <si>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</si>
  <si>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</si>
  <si>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</si>
  <si>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</si>
  <si>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</si>
  <si>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</si>
  <si>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</si>
  <si>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</si>
  <si>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</si>
  <si>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</si>
  <si>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</si>
  <si>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</si>
  <si>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</si>
  <si>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</si>
  <si>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</si>
  <si>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</si>
  <si>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</si>
  <si>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</si>
  <si>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</si>
  <si>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</si>
  <si>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</si>
  <si>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</si>
  <si>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</si>
  <si>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</si>
  <si>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</si>
  <si>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</si>
  <si>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</si>
  <si>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</si>
  <si>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</si>
  <si>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</si>
  <si>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</si>
  <si>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</si>
  <si>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</si>
  <si>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</si>
  <si>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</si>
  <si>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</si>
  <si>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</si>
  <si>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</si>
  <si>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</si>
  <si>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</si>
  <si>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</si>
  <si>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</si>
  <si>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</si>
  <si>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</si>
  <si>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</si>
  <si>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</si>
  <si>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</si>
  <si>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</si>
  <si>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</si>
  <si>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</si>
  <si>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</si>
  <si>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</si>
  <si>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</si>
  <si>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</si>
  <si>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</si>
  <si>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</si>
  <si>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</si>
  <si>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</si>
  <si>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</si>
  <si>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</si>
  <si>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</si>
  <si>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</si>
  <si>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</si>
  <si>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</si>
  <si>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</si>
  <si>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</si>
  <si>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</si>
  <si>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</si>
  <si>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鹿児島県錦江町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</si>
  <si>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</si>
  <si>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</si>
  <si>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</si>
  <si>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</si>
  <si>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</si>
  <si>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</si>
  <si>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</si>
  <si>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</si>
  <si>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</si>
  <si>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</si>
  <si>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</si>
  <si>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</si>
  <si>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</si>
  <si>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</si>
  <si>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</si>
  <si>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</si>
  <si>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</si>
  <si>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</si>
  <si>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</si>
  <si>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</si>
  <si>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</si>
  <si>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</si>
  <si>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</si>
  <si>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</si>
  <si>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</si>
  <si>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</si>
  <si>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</si>
  <si>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</si>
  <si>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</si>
  <si>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</si>
  <si>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</si>
  <si>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</si>
  <si>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</si>
  <si>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</si>
  <si>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</si>
  <si>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</si>
  <si>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</si>
  <si>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</si>
  <si>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</si>
  <si>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</si>
  <si>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</si>
  <si>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</si>
  <si>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</si>
  <si>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</si>
  <si>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</si>
  <si>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</si>
  <si>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</si>
  <si>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</si>
  <si>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</si>
  <si>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</si>
  <si>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</si>
  <si>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</si>
  <si>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</si>
  <si>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</si>
  <si>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</si>
  <si>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</si>
  <si>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</si>
  <si>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</si>
  <si>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</si>
  <si>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</si>
  <si>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</si>
  <si>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</si>
  <si>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</si>
  <si>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</si>
  <si>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</si>
  <si>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</si>
  <si>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</si>
  <si>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</si>
  <si>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</si>
  <si>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</si>
  <si>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</si>
  <si>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</si>
  <si>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</si>
  <si>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</si>
  <si>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</si>
  <si>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</si>
  <si>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</si>
  <si>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</si>
  <si>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</si>
  <si>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</si>
  <si>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</si>
  <si>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</si>
  <si>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</si>
  <si>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</si>
  <si>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</si>
  <si>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</si>
  <si>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</si>
  <si>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</si>
  <si>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</si>
  <si>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</si>
  <si>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</si>
  <si>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</si>
  <si>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</si>
  <si>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</si>
  <si>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</si>
  <si>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</si>
  <si>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</si>
  <si>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</si>
  <si>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</si>
  <si>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</si>
  <si>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</si>
  <si>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</si>
  <si>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</si>
  <si>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</si>
  <si>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</si>
  <si>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</si>
  <si>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</si>
  <si>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</si>
  <si>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</si>
  <si>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</si>
  <si>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</si>
  <si>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</si>
  <si>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</si>
  <si>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</si>
  <si>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</si>
  <si>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</si>
  <si>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</si>
  <si>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</si>
  <si>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</si>
  <si>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</si>
  <si>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</si>
  <si>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</si>
  <si>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</si>
  <si>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</si>
  <si>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</si>
  <si>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</si>
  <si>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</si>
  <si>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</si>
  <si>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</si>
  <si>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</si>
  <si>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</si>
  <si>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</si>
  <si>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</si>
  <si>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</si>
  <si>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</si>
  <si>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</si>
  <si>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</si>
  <si>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</si>
  <si>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</si>
  <si>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</si>
  <si>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</si>
  <si>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</si>
  <si>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</si>
  <si>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</si>
  <si>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</si>
  <si>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</si>
  <si>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</si>
  <si>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鹿児島県錦江町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</si>
  <si>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</si>
  <si>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</si>
  <si>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</si>
  <si>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</si>
  <si>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</si>
  <si>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</si>
  <si>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</si>
  <si>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</si>
  <si>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</si>
  <si>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</si>
  <si>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</si>
  <si>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</si>
  <si>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</si>
  <si>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</si>
  <si>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</si>
  <si>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</si>
  <si>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</si>
  <si>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</si>
  <si>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</si>
  <si>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</si>
  <si>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</si>
  <si>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</si>
  <si>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</si>
  <si>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</si>
  <si>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</si>
  <si>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</si>
  <si>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</si>
  <si>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</si>
  <si>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</si>
  <si>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</si>
  <si>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</si>
  <si>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</si>
  <si>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</si>
  <si>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</si>
  <si>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</si>
  <si>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</si>
  <si>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</si>
  <si>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</si>
  <si>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</si>
  <si>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</si>
  <si>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</si>
  <si>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</si>
  <si>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</si>
  <si>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</si>
  <si>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</si>
  <si>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</si>
  <si>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</si>
  <si>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</si>
  <si>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</si>
  <si>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</si>
  <si>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</si>
  <si>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</si>
  <si>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</si>
  <si>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</si>
  <si>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</si>
  <si>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</si>
  <si>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</si>
  <si>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</si>
  <si>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</si>
  <si>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</si>
  <si>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</si>
  <si>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</si>
  <si>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</si>
  <si>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</si>
  <si>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</si>
  <si>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</si>
  <si>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</si>
  <si>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</si>
  <si>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</si>
  <si>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</si>
  <si>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</si>
  <si>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</si>
  <si>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</si>
  <si>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</si>
  <si>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</si>
  <si>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</si>
  <si>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</si>
  <si>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</si>
  <si>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</si>
  <si>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</si>
  <si>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</si>
  <si>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</si>
  <si>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</si>
  <si>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</si>
  <si>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</si>
  <si>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</si>
  <si>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</si>
  <si>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</si>
  <si>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</si>
  <si>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</si>
  <si>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</si>
  <si>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</si>
  <si>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</si>
  <si>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</si>
  <si>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</si>
  <si>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介護保険事業（サービス事業勘定）特別会計</t>
    <phoneticPr fontId="5"/>
  </si>
  <si>
    <t>-</t>
    <phoneticPr fontId="5"/>
  </si>
  <si>
    <t>将来負担比率（(Ｅ)－(Ｆ)）／（(Ｃ)－(Ｄ)）×１００</t>
    <rPh sb="0" eb="2">
      <t>ショウライ</t>
    </rPh>
    <rPh sb="2" eb="4">
      <t>フタン</t>
    </rPh>
    <rPh sb="4" eb="6">
      <t>ヒリツ</t>
    </rPh>
    <phoneticPr fontId="5"/>
  </si>
  <si>
    <t>介護保険事業（保険事業勘定）特別会計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</si>
  <si>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</si>
  <si>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</si>
  <si>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</si>
  <si>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</si>
  <si>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</si>
  <si>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</si>
  <si>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</si>
  <si>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</si>
  <si>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</si>
  <si>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</si>
  <si>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</si>
  <si>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</si>
  <si>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</si>
  <si>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</si>
  <si>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</si>
  <si>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</si>
  <si>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</si>
  <si>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</si>
  <si>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</si>
  <si>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</si>
  <si>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</si>
  <si>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</si>
  <si>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</si>
  <si>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</si>
  <si>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</si>
  <si>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</si>
  <si>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</si>
  <si>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</si>
  <si>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</si>
  <si>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</si>
  <si>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</si>
  <si>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</si>
  <si>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</si>
  <si>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</si>
  <si>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</si>
  <si>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</si>
  <si>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</si>
  <si>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</si>
  <si>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</si>
  <si>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</si>
  <si>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</si>
  <si>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</si>
  <si>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</si>
  <si>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</si>
  <si>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</si>
  <si>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</si>
  <si>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</si>
  <si>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</si>
  <si>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</si>
  <si>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</si>
  <si>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</si>
  <si>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</si>
  <si>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</si>
  <si>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</si>
  <si>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</si>
  <si>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</si>
  <si>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</si>
  <si>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</si>
  <si>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</si>
  <si>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</si>
  <si>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</si>
  <si>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</si>
  <si>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</si>
  <si>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</si>
  <si>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</si>
  <si>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</si>
  <si>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</si>
  <si>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</si>
  <si>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</si>
  <si>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</si>
  <si>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</si>
  <si>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</si>
  <si>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</si>
  <si>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</si>
  <si>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</si>
  <si>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</si>
  <si>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</si>
  <si>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</si>
  <si>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</si>
  <si>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</si>
  <si>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</si>
  <si>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0.78</t>
  </si>
  <si>
    <t>一般会計</t>
  </si>
  <si>
    <t>国民健康保険事業特別会計</t>
  </si>
  <si>
    <t>介護保険事業（保険事業勘定）特別会計</t>
  </si>
  <si>
    <t>簡易水道事業特別会計</t>
  </si>
  <si>
    <t>後期高齢者医療事業特別会計</t>
  </si>
  <si>
    <t>介護保険事業（サービス事業勘定）特別会計</t>
  </si>
  <si>
    <t>農業集落排水事業特別会計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</si>
  <si>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</si>
  <si>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</si>
  <si>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</si>
  <si>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</si>
  <si>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</si>
  <si>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</si>
  <si>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</si>
  <si>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</si>
  <si>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鹿児島県後期高齢者広域連合（特別会計）</t>
    <rPh sb="0" eb="4">
      <t>カゴシマケン</t>
    </rPh>
    <rPh sb="4" eb="6">
      <t>コウキ</t>
    </rPh>
    <rPh sb="6" eb="9">
      <t>コウレイシャ</t>
    </rPh>
    <rPh sb="9" eb="11">
      <t>コウイキ</t>
    </rPh>
    <rPh sb="11" eb="13">
      <t>レンゴウ</t>
    </rPh>
    <rPh sb="14" eb="16">
      <t>トクベツ</t>
    </rPh>
    <rPh sb="16" eb="18">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</si>
  <si>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</si>
  <si>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</si>
  <si>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</si>
  <si>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</si>
  <si>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</si>
  <si>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</si>
  <si>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</si>
  <si>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</si>
  <si>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</si>
  <si>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</si>
  <si>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</si>
  <si>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実質公債費比率は類似団体と比較して高いものの、将来負担比率は、地方債残高の減少及び充当可能基金の増加により平成23年度から数値なしとなっている。実質公債費比率については、
地方債の発行抑制により今後も引き続き減少していく見込みである。</t>
    <rPh sb="1" eb="3">
      <t>ジッシツ</t>
    </rPh>
    <rPh sb="3" eb="6">
      <t>コウサイヒ</t>
    </rPh>
    <rPh sb="6" eb="8">
      <t>ヒリツ</t>
    </rPh>
    <rPh sb="9" eb="11">
      <t>ルイジ</t>
    </rPh>
    <rPh sb="11" eb="13">
      <t>ダンタイ</t>
    </rPh>
    <rPh sb="14" eb="16">
      <t>ヒカク</t>
    </rPh>
    <rPh sb="18" eb="19">
      <t>タカ</t>
    </rPh>
    <rPh sb="24" eb="26">
      <t>ショウライ</t>
    </rPh>
    <rPh sb="26" eb="28">
      <t>フタン</t>
    </rPh>
    <rPh sb="28" eb="30">
      <t>ヒリツ</t>
    </rPh>
    <rPh sb="32" eb="35">
      <t>チホウサイ</t>
    </rPh>
    <rPh sb="35" eb="37">
      <t>ザンダカ</t>
    </rPh>
    <rPh sb="38" eb="40">
      <t>ゲンショウ</t>
    </rPh>
    <rPh sb="40" eb="41">
      <t>オヨ</t>
    </rPh>
    <rPh sb="42" eb="44">
      <t>ジュウトウ</t>
    </rPh>
    <rPh sb="44" eb="46">
      <t>カノウ</t>
    </rPh>
    <rPh sb="46" eb="48">
      <t>キキン</t>
    </rPh>
    <rPh sb="49" eb="51">
      <t>ゾウカ</t>
    </rPh>
    <rPh sb="54" eb="56">
      <t>ヘイセイ</t>
    </rPh>
    <rPh sb="58" eb="60">
      <t>ネンド</t>
    </rPh>
    <rPh sb="62" eb="64">
      <t>スウチ</t>
    </rPh>
    <rPh sb="73" eb="75">
      <t>ジッシツ</t>
    </rPh>
    <rPh sb="75" eb="78">
      <t>コウサイヒ</t>
    </rPh>
    <rPh sb="78" eb="80">
      <t>ヒリツ</t>
    </rPh>
    <rPh sb="87" eb="90">
      <t>チホウサイ</t>
    </rPh>
    <rPh sb="91" eb="93">
      <t>ハッコウ</t>
    </rPh>
    <rPh sb="93" eb="95">
      <t>ヨクセイ</t>
    </rPh>
    <rPh sb="98" eb="100">
      <t>コンゴ</t>
    </rPh>
    <rPh sb="101" eb="102">
      <t>ヒ</t>
    </rPh>
    <rPh sb="103" eb="104">
      <t>ツヅ</t>
    </rPh>
    <rPh sb="105" eb="107">
      <t>ゲンショウ</t>
    </rPh>
    <rPh sb="111" eb="113">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</si>
</sst>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142898</c:v>
                </c:pt>
                <c:pt idx="1">
                  <c:v>141544</c:v>
                </c:pt>
                <c:pt idx="2">
                  <c:v>162107</c:v>
                </c:pt>
                <c:pt idx="3">
                  <c:v>172506</c:v>
                </c:pt>
                <c:pt idx="4">
                  <c:v>127352</c:v>
                </c:pt>
              </c:numCache>
            </c:numRef>
          </c:val>
          <c:smooth val="0"/>
        </c:ser>
        <c:dLbls>
          <c:showLegendKey val="0"/>
          <c:showVal val="0"/>
          <c:showCatName val="0"/>
          <c:showSerName val="0"/>
          <c:showPercent val="0"/>
          <c:showBubbleSize val="0"/>
        </c:dLbls>
        <c:marker val="1"/>
        <c:smooth val="0"/>
        <c:axId val="106197376"/>
        <c:axId val="106199680"/>
      </c:lineChart>
      <c:catAx>
        <c:axId val="106197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199680"/>
        <c:crosses val="autoZero"/>
        <c:auto val="1"/>
        <c:lblAlgn val="ctr"/>
        <c:lblOffset val="100"/>
        <c:tickLblSkip val="1"/>
        <c:tickMarkSkip val="1"/>
        <c:noMultiLvlLbl val="0"/>
      </c:catAx>
      <c:valAx>
        <c:axId val="106199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197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2.09</c:v>
                </c:pt>
                <c:pt idx="1">
                  <c:v>1.62</c:v>
                </c:pt>
                <c:pt idx="2">
                  <c:v>1.48</c:v>
                </c:pt>
                <c:pt idx="3">
                  <c:v>2</c:v>
                </c:pt>
                <c:pt idx="4">
                  <c:v>1.44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26.6</c:v>
                </c:pt>
                <c:pt idx="1">
                  <c:v>28.13</c:v>
                </c:pt>
                <c:pt idx="2">
                  <c:v>33.54</c:v>
                </c:pt>
                <c:pt idx="3">
                  <c:v>33.29</c:v>
                </c:pt>
                <c:pt idx="4">
                  <c:v>39.68</c:v>
                </c:pt>
              </c:numCache>
            </c:numRef>
          </c:val>
        </c:ser>
        <c:dLbls>
          <c:showLegendKey val="0"/>
          <c:showVal val="0"/>
          <c:showCatName val="0"/>
          <c:showSerName val="0"/>
          <c:showPercent val="0"/>
          <c:showBubbleSize val="0"/>
        </c:dLbls>
        <c:gapWidth val="250"/>
        <c:overlap val="100"/>
        <c:axId val="122369536"/>
        <c:axId val="122371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7.82</c:v>
                </c:pt>
                <c:pt idx="1">
                  <c:v>0.86</c:v>
                </c:pt>
                <c:pt idx="2">
                  <c:v>5.51</c:v>
                </c:pt>
                <c:pt idx="3">
                  <c:v>-0.78</c:v>
                </c:pt>
                <c:pt idx="4">
                  <c:v>5.91</c:v>
                </c:pt>
              </c:numCache>
            </c:numRef>
          </c:val>
          <c:smooth val="0"/>
        </c:ser>
        <c:dLbls>
          <c:showLegendKey val="0"/>
          <c:showVal val="0"/>
          <c:showCatName val="0"/>
          <c:showSerName val="0"/>
          <c:showPercent val="0"/>
          <c:showBubbleSize val="0"/>
        </c:dLbls>
        <c:marker val="1"/>
        <c:smooth val="0"/>
        <c:axId val="122369536"/>
        <c:axId val="122371456"/>
      </c:lineChart>
      <c:catAx>
        <c:axId val="12236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371456"/>
        <c:crosses val="autoZero"/>
        <c:auto val="1"/>
        <c:lblAlgn val="ctr"/>
        <c:lblOffset val="100"/>
        <c:tickLblSkip val="1"/>
        <c:tickMarkSkip val="1"/>
        <c:noMultiLvlLbl val="0"/>
      </c:catAx>
      <c:valAx>
        <c:axId val="122371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69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介護保険事業（サービス事業勘定）特別会計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0.05</c:v>
                </c:pt>
                <c:pt idx="8">
                  <c:v>#N/A</c:v>
                </c:pt>
                <c:pt idx="9">
                  <c:v>0.01</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0.08</c:v>
                </c:pt>
                <c:pt idx="4">
                  <c:v>#N/A</c:v>
                </c:pt>
                <c:pt idx="5">
                  <c:v>0.13</c:v>
                </c:pt>
                <c:pt idx="6">
                  <c:v>#N/A</c:v>
                </c:pt>
                <c:pt idx="7">
                  <c:v>0.01</c:v>
                </c:pt>
                <c:pt idx="8">
                  <c:v>#N/A</c:v>
                </c:pt>
                <c:pt idx="9">
                  <c:v>0.05</c:v>
                </c:pt>
              </c:numCache>
            </c:numRef>
          </c:val>
        </c:ser>
        <c:ser>
          <c:idx val="7"/>
          <c:order val="7"/>
          <c:tx>
            <c:strRef>
              <c:f>データシート!$A$34</c:f>
              <c:strCache>
                <c:ptCount val="1"/>
                <c:pt idx="0">
                  <c:v>介護保険事業（保険事業勘定）特別会計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0.08</c:v>
                </c:pt>
                <c:pt idx="2">
                  <c:v>#N/A</c:v>
                </c:pt>
                <c:pt idx="3">
                  <c:v>0.34</c:v>
                </c:pt>
                <c:pt idx="4">
                  <c:v>#N/A</c:v>
                </c:pt>
                <c:pt idx="5">
                  <c:v>0.14000000000000001</c:v>
                </c:pt>
                <c:pt idx="6">
                  <c:v>#N/A</c:v>
                </c:pt>
                <c:pt idx="7">
                  <c:v>0.42</c:v>
                </c:pt>
                <c:pt idx="8">
                  <c:v>#N/A</c:v>
                </c:pt>
                <c:pt idx="9">
                  <c:v>0.67</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0.72</c:v>
                </c:pt>
                <c:pt idx="2">
                  <c:v>#N/A</c:v>
                </c:pt>
                <c:pt idx="3">
                  <c:v>1.92</c:v>
                </c:pt>
                <c:pt idx="4">
                  <c:v>#N/A</c:v>
                </c:pt>
                <c:pt idx="5">
                  <c:v>3.29</c:v>
                </c:pt>
                <c:pt idx="6">
                  <c:v>#N/A</c:v>
                </c:pt>
                <c:pt idx="7">
                  <c:v>0.97</c:v>
                </c:pt>
                <c:pt idx="8">
                  <c:v>#N/A</c:v>
                </c:pt>
                <c:pt idx="9">
                  <c:v>1.02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2.08</c:v>
                </c:pt>
                <c:pt idx="2">
                  <c:v>#N/A</c:v>
                </c:pt>
                <c:pt idx="3">
                  <c:v>1.62</c:v>
                </c:pt>
                <c:pt idx="4">
                  <c:v>#N/A</c:v>
                </c:pt>
                <c:pt idx="5">
                  <c:v>1.48</c:v>
                </c:pt>
                <c:pt idx="6">
                  <c:v>#N/A</c:v>
                </c:pt>
                <c:pt idx="7">
                  <c:v>2</c:v>
                </c:pt>
                <c:pt idx="8">
                  <c:v>#N/A</c:v>
                </c:pt>
                <c:pt idx="9">
                  <c:v>1.44</c:v>
                </c:pt>
              </c:numCache>
            </c:numRef>
          </c:val>
        </c:ser>
        <c:dLbls>
          <c:showLegendKey val="0"/>
          <c:showVal val="0"/>
          <c:showCatName val="0"/>
          <c:showSerName val="0"/>
          <c:showPercent val="0"/>
          <c:showBubbleSize val="0"/>
        </c:dLbls>
        <c:gapWidth val="150"/>
        <c:overlap val="100"/>
        <c:axId val="122436608"/>
        <c:axId val="122438400"/>
      </c:barChart>
      <c:catAx>
        <c:axId val="1224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438400"/>
        <c:crosses val="autoZero"/>
        <c:auto val="1"/>
        <c:lblAlgn val="ctr"/>
        <c:lblOffset val="100"/>
        <c:tickLblSkip val="1"/>
        <c:tickMarkSkip val="1"/>
        <c:noMultiLvlLbl val="0"/>
      </c:catAx>
      <c:valAx>
        <c:axId val="12243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36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1075</c:v>
                </c:pt>
                <c:pt idx="5">
                  <c:v>1018</c:v>
                </c:pt>
                <c:pt idx="8">
                  <c:v>1048</c:v>
                </c:pt>
                <c:pt idx="11">
                  <c:v>1055</c:v>
                </c:pt>
                <c:pt idx="14">
                  <c:v>1000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77</c:v>
                </c:pt>
                <c:pt idx="3">
                  <c:v>78</c:v>
                </c:pt>
                <c:pt idx="6">
                  <c:v>73</c:v>
                </c:pt>
                <c:pt idx="9">
                  <c:v>71</c:v>
                </c:pt>
                <c:pt idx="12">
                  <c:v>68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77</c:v>
                </c:pt>
                <c:pt idx="3">
                  <c:v>68</c:v>
                </c:pt>
                <c:pt idx="6">
                  <c:v>60</c:v>
                </c:pt>
                <c:pt idx="9">
                  <c:v>52</c:v>
                </c:pt>
                <c:pt idx="12">
                  <c:v>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1407</c:v>
                </c:pt>
                <c:pt idx="3">
                  <c:v>1243</c:v>
                </c:pt>
                <c:pt idx="6">
                  <c:v>1341</c:v>
                </c:pt>
                <c:pt idx="9">
                  <c:v>1251</c:v>
                </c:pt>
                <c:pt idx="12">
                  <c:v>1177</c:v>
                </c:pt>
              </c:numCache>
            </c:numRef>
          </c:val>
        </c:ser>
        <c:dLbls>
          <c:showLegendKey val="0"/>
          <c:showVal val="0"/>
          <c:showCatName val="0"/>
          <c:showSerName val="0"/>
          <c:showPercent val="0"/>
          <c:showBubbleSize val="0"/>
        </c:dLbls>
        <c:gapWidth val="100"/>
        <c:overlap val="100"/>
        <c:axId val="122710272"/>
        <c:axId val="122712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486</c:v>
                </c:pt>
                <c:pt idx="2">
                  <c:v>#N/A</c:v>
                </c:pt>
                <c:pt idx="3">
                  <c:v>#N/A</c:v>
                </c:pt>
                <c:pt idx="4">
                  <c:v>371</c:v>
                </c:pt>
                <c:pt idx="5">
                  <c:v>#N/A</c:v>
                </c:pt>
                <c:pt idx="6">
                  <c:v>#N/A</c:v>
                </c:pt>
                <c:pt idx="7">
                  <c:v>426</c:v>
                </c:pt>
                <c:pt idx="8">
                  <c:v>#N/A</c:v>
                </c:pt>
                <c:pt idx="9">
                  <c:v>#N/A</c:v>
                </c:pt>
                <c:pt idx="10">
                  <c:v>319</c:v>
                </c:pt>
                <c:pt idx="11">
                  <c:v>#N/A</c:v>
                </c:pt>
                <c:pt idx="12">
                  <c:v>#N/A</c:v>
                </c:pt>
                <c:pt idx="13">
                  <c:v>297</c:v>
                </c:pt>
                <c:pt idx="14">
                  <c:v>#N/A</c:v>
                </c:pt>
              </c:numCache>
            </c:numRef>
          </c:val>
          <c:smooth val="0"/>
        </c:ser>
        <c:dLbls>
          <c:showLegendKey val="0"/>
          <c:showVal val="0"/>
          <c:showCatName val="0"/>
          <c:showSerName val="0"/>
          <c:showPercent val="0"/>
          <c:showBubbleSize val="0"/>
        </c:dLbls>
        <c:marker val="1"/>
        <c:smooth val="0"/>
        <c:axId val="122710272"/>
        <c:axId val="122712448"/>
      </c:lineChart>
      <c:catAx>
        <c:axId val="12271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712448"/>
        <c:crosses val="autoZero"/>
        <c:auto val="1"/>
        <c:lblAlgn val="ctr"/>
        <c:lblOffset val="100"/>
        <c:tickLblSkip val="1"/>
        <c:tickMarkSkip val="1"/>
        <c:noMultiLvlLbl val="0"/>
      </c:catAx>
      <c:valAx>
        <c:axId val="122712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1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7819</c:v>
                </c:pt>
                <c:pt idx="5">
                  <c:v>7496</c:v>
                </c:pt>
                <c:pt idx="8">
                  <c:v>7426</c:v>
                </c:pt>
                <c:pt idx="11">
                  <c:v>7172</c:v>
                </c:pt>
                <c:pt idx="14">
                  <c:v>6848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40</c:v>
                </c:pt>
                <c:pt idx="5">
                  <c:v>29</c:v>
                </c:pt>
                <c:pt idx="8">
                  <c:v>21</c:v>
                </c:pt>
                <c:pt idx="11">
                  <c:v>9</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4125</c:v>
                </c:pt>
                <c:pt idx="5">
                  <c:v>4152</c:v>
                </c:pt>
                <c:pt idx="8">
                  <c:v>4360</c:v>
                </c:pt>
                <c:pt idx="11">
                  <c:v>4255</c:v>
                </c:pt>
                <c:pt idx="14">
                  <c:v>4514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1363</c:v>
                </c:pt>
                <c:pt idx="3">
                  <c:v>1521</c:v>
                </c:pt>
                <c:pt idx="6">
                  <c:v>1593</c:v>
                </c:pt>
                <c:pt idx="9">
                  <c:v>1364</c:v>
                </c:pt>
                <c:pt idx="12">
                  <c:v>1335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821</c:v>
                </c:pt>
                <c:pt idx="3">
                  <c:v>683</c:v>
                </c:pt>
                <c:pt idx="6">
                  <c:v>778</c:v>
                </c:pt>
                <c:pt idx="9">
                  <c:v>669</c:v>
                </c:pt>
                <c:pt idx="12">
                  <c:v>735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626</c:v>
                </c:pt>
                <c:pt idx="3">
                  <c:v>568</c:v>
                </c:pt>
                <c:pt idx="6">
                  <c:v>515</c:v>
                </c:pt>
                <c:pt idx="9">
                  <c:v>471</c:v>
                </c:pt>
                <c:pt idx="12">
                  <c:v>451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8844</c:v>
                </c:pt>
                <c:pt idx="3">
                  <c:v>8364</c:v>
                </c:pt>
                <c:pt idx="6">
                  <c:v>8117</c:v>
                </c:pt>
                <c:pt idx="9">
                  <c:v>7771</c:v>
                </c:pt>
                <c:pt idx="12">
                  <c:v>7388</c:v>
                </c:pt>
              </c:numCache>
            </c:numRef>
          </c:val>
        </c:ser>
        <c:dLbls>
          <c:showLegendKey val="0"/>
          <c:showVal val="0"/>
          <c:showCatName val="0"/>
          <c:showSerName val="0"/>
          <c:showPercent val="0"/>
          <c:showBubbleSize val="0"/>
        </c:dLbls>
        <c:gapWidth val="100"/>
        <c:overlap val="100"/>
        <c:axId val="122859904"/>
        <c:axId val="122861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2859904"/>
        <c:axId val="122861824"/>
      </c:lineChart>
      <c:catAx>
        <c:axId val="12285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861824"/>
        <c:crosses val="autoZero"/>
        <c:auto val="1"/>
        <c:lblAlgn val="ctr"/>
        <c:lblOffset val="100"/>
        <c:tickLblSkip val="1"/>
        <c:tickMarkSkip val="1"/>
        <c:noMultiLvlLbl val="0"/>
      </c:catAx>
      <c:valAx>
        <c:axId val="12286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5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{6174C7AD-F16C-44A9-B7C9-551A0D02F36E}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{64A63BCD-91C2-477E-8E8E-56A0D85FAA46}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{00F52D67-E7DF-4A5F-B6E1-15151A3C9C04}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{E275656F-799C-42BC-BD21-3094B14E0F6A}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{96F34388-DD74-44CC-A389-70B3955981A6}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{94391F94-CDB0-4873-A143-F4CD636E12C1}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{7D4D5D46-9FFB-4B61-A0D9-72FD9F39C111}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{0295B818-267F-4C4F-B787-BF4C1C8ED160}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{97C62A70-6DC1-4617-B78B-674D40D1F06F}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{076F8D4A-F508-425E-8B03-D4279DEFDEFA}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019648"/>
        <c:axId val="123021568"/>
      </c:scatterChart>
      <c:valAx>
        <c:axId val="1230196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021568"/>
        <c:crosses val="autoZero"/>
        <c:crossBetween val="midCat"/>
      </c:valAx>
      <c:valAx>
        <c:axId val="123021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019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{26C4AB33-3E5D-4ECA-8C85-47C42F312F1C}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{E4E00D41-DEFD-4F80-98E8-865EA64212CD}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{1C859BC9-1D37-4150-A280-35C10EB9D952}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{587BA66A-4D7A-446E-AE68-480C48215B63}</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{9D1A8A43-8F7E-46FF-A43F-99111E843120}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13.1</c:v>
                </c:pt>
                <c:pt idx="1">
                  <c:v>11.6</c:v>
                </c:pt>
                <c:pt idx="2">
                  <c:v>11.5</c:v>
                </c:pt>
                <c:pt idx="3">
                  <c:v>11.2</c:v>
                </c:pt>
                <c:pt idx="4">
                  <c:v>9.5</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{5EB81A82-3840-4610-AAF1-B8ACFF8BF09B}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{68B9B2F6-5CA5-4DB6-ABC1-40C4ED2500F9}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{E7A14944-6843-413E-86D9-DAC295E8A4FA}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{CAB45D36-F9E2-4671-BD73-EE30290A21D8}</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{07170BDC-FBC5-4880-A6D8-1B80C9C48F68}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3071872"/>
        <c:axId val="123094528"/>
      </c:scatterChart>
      <c:valAx>
        <c:axId val="123071872"/>
        <c:scaling>
          <c:orientation val="minMax"/>
          <c:max val="12.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094528"/>
        <c:crosses val="autoZero"/>
        <c:crossBetween val="midCat"/>
      </c:valAx>
      <c:valAx>
        <c:axId val="12309452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07187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元利償還金が前年度に比べ減となった。来年度以降も減少していく見込みではあるが、引き続き地方債発行の抑制を基調とし、比率の改善を図っていく必要がある。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一般会計等に係る地方債残高は、借り入れの抑制等により減少している。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充当可能基金は、決算余剰金等を財政調整基金に積み立てたことにより増加している。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将来負担比率の分子は、地方債残高の減により減少傾向にある。今後も地方債の借入の抑制を基調とした財政運営を行っていく。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人口の減少や全国平均を上回る高齢化の進行による農畜産業の衰退等によって、財政基盤が弱く、類似団体平均を</a:t>
          </a:r>
          <a:r>
            <a:rPr kumimoji="1" lang="en-US" altLang="ja-JP" sz="1300">
              <a:latin typeface="ＭＳ Ｐゴシック"/>
            </a:rPr>
            <a:t>0.8</a:t>
          </a:r>
          <a:r>
            <a:rPr kumimoji="1" lang="ja-JP" altLang="en-US" sz="1300">
              <a:latin typeface="ＭＳ Ｐゴシック"/>
            </a:rPr>
            <a:t>ポイント下回っている。今後は、中期財政計画に沿った歳出の見直し（平成</a:t>
          </a:r>
          <a:r>
            <a:rPr kumimoji="1" lang="en-US" altLang="ja-JP" sz="1300">
              <a:latin typeface="ＭＳ Ｐゴシック"/>
            </a:rPr>
            <a:t>30</a:t>
          </a:r>
          <a:r>
            <a:rPr kumimoji="1" lang="ja-JP" altLang="en-US" sz="1300">
              <a:latin typeface="ＭＳ Ｐゴシック"/>
            </a:rPr>
            <a:t>年度に平成</a:t>
          </a:r>
          <a:r>
            <a:rPr kumimoji="1" lang="en-US" altLang="ja-JP" sz="1300">
              <a:latin typeface="ＭＳ Ｐゴシック"/>
            </a:rPr>
            <a:t>27</a:t>
          </a:r>
          <a:r>
            <a:rPr kumimoji="1" lang="ja-JP" altLang="en-US" sz="1300">
              <a:latin typeface="ＭＳ Ｐゴシック"/>
            </a:rPr>
            <a:t>年度決算比</a:t>
          </a:r>
          <a:r>
            <a:rPr kumimoji="1" lang="en-US" altLang="ja-JP" sz="1300">
              <a:latin typeface="ＭＳ Ｐゴシック"/>
            </a:rPr>
            <a:t>9.3</a:t>
          </a:r>
          <a:r>
            <a:rPr kumimoji="1" lang="ja-JP" altLang="en-US" sz="1300">
              <a:latin typeface="ＭＳ Ｐゴシック"/>
            </a:rPr>
            <a:t>％の縮減）と第</a:t>
          </a:r>
          <a:r>
            <a:rPr kumimoji="1" lang="en-US" altLang="ja-JP" sz="1300">
              <a:latin typeface="ＭＳ Ｐゴシック"/>
            </a:rPr>
            <a:t>2</a:t>
          </a:r>
          <a:r>
            <a:rPr kumimoji="1" lang="ja-JP" altLang="en-US" sz="1300">
              <a:latin typeface="ＭＳ Ｐゴシック"/>
            </a:rPr>
            <a:t>次行政改革に沿った行財政計画に努めることにより、財政の健全化を図る必要がある。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69" name="直線コネクタ 68"/>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5" name="直線コネクタ 74"/>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9978</xdr:rowOff>
    </xdr:to>
    <xdr:cxnSp macro="">
      <xdr:nvCxnSpPr>
        <xdr:cNvPr id="78" name="直線コネクタ 77"/>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26505</xdr:rowOff>
    </xdr:from>
    <xdr:ext cx="762000" cy="259045"/>
    <xdr:sp macro="" textlink="">
      <xdr:nvSpPr>
        <xdr:cNvPr id="89"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3" name="テキスト ボックス 92"/>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5" name="テキスト ボックス 94"/>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前年に比べ</a:t>
          </a:r>
          <a:r>
            <a:rPr kumimoji="1" lang="en-US" altLang="ja-JP" sz="1300">
              <a:latin typeface="ＭＳ Ｐゴシック"/>
            </a:rPr>
            <a:t>2.7</a:t>
          </a:r>
          <a:r>
            <a:rPr kumimoji="1" lang="ja-JP" altLang="en-US" sz="1300">
              <a:latin typeface="ＭＳ Ｐゴシック"/>
            </a:rPr>
            <a:t>ポイント減少したものの、類似団体平均を</a:t>
          </a:r>
          <a:r>
            <a:rPr kumimoji="1" lang="en-US" altLang="ja-JP" sz="1300">
              <a:latin typeface="ＭＳ Ｐゴシック"/>
            </a:rPr>
            <a:t>2.9</a:t>
          </a:r>
          <a:r>
            <a:rPr kumimoji="1" lang="ja-JP" altLang="en-US" sz="1300">
              <a:latin typeface="ＭＳ Ｐゴシック"/>
            </a:rPr>
            <a:t>ポイント上回った。類似団体平均より数値が高い要因として、扶助費と公債費が高いことが挙げられる。</a:t>
          </a:r>
          <a:endParaRPr kumimoji="1" lang="en-US" altLang="ja-JP" sz="1300">
            <a:latin typeface="ＭＳ Ｐゴシック"/>
          </a:endParaRPr>
        </a:p>
        <a:p>
          <a:r>
            <a:rPr kumimoji="1" lang="ja-JP" altLang="en-US" sz="1300">
              <a:latin typeface="ＭＳ Ｐゴシック"/>
            </a:rPr>
            <a:t>　扶助費については、平成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日から養護老人ホームを民営化したが、今後は、町単独で行っている扶助費の見直しを行っていく必要がある。</a:t>
          </a:r>
          <a:endParaRPr kumimoji="1" lang="en-US" altLang="ja-JP" sz="1300">
            <a:latin typeface="ＭＳ Ｐゴシック"/>
          </a:endParaRPr>
        </a:p>
        <a:p>
          <a:r>
            <a:rPr kumimoji="1" lang="ja-JP" altLang="en-US" sz="1300">
              <a:latin typeface="ＭＳ Ｐゴシック"/>
            </a:rPr>
            <a:t>　公債費については、事業の選択による起債抑制等、計画的な借り入れを行い、償還金の抑制（平成</a:t>
          </a:r>
          <a:r>
            <a:rPr kumimoji="1" lang="en-US" altLang="ja-JP" sz="1300">
              <a:latin typeface="ＭＳ Ｐゴシック"/>
            </a:rPr>
            <a:t>30</a:t>
          </a:r>
          <a:r>
            <a:rPr kumimoji="1" lang="ja-JP" altLang="en-US" sz="1300">
              <a:latin typeface="ＭＳ Ｐゴシック"/>
            </a:rPr>
            <a:t>年度に平成</a:t>
          </a:r>
          <a:r>
            <a:rPr kumimoji="1" lang="en-US" altLang="ja-JP" sz="1300">
              <a:latin typeface="ＭＳ Ｐゴシック"/>
            </a:rPr>
            <a:t>27</a:t>
          </a:r>
          <a:r>
            <a:rPr kumimoji="1" lang="ja-JP" altLang="en-US" sz="1300">
              <a:latin typeface="ＭＳ Ｐゴシック"/>
            </a:rPr>
            <a:t>年度決算比</a:t>
          </a:r>
          <a:r>
            <a:rPr kumimoji="1" lang="en-US" altLang="ja-JP" sz="1300">
              <a:latin typeface="ＭＳ Ｐゴシック"/>
            </a:rPr>
            <a:t>18.2</a:t>
          </a:r>
          <a:r>
            <a:rPr kumimoji="1" lang="ja-JP" altLang="en-US" sz="1300">
              <a:latin typeface="ＭＳ Ｐゴシック"/>
            </a:rPr>
            <a:t>％縮減）に努める。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3302</xdr:rowOff>
    </xdr:from>
    <xdr:to>
      <xdr:col>7</xdr:col>
      <xdr:colOff>152400</xdr:colOff>
      <xdr:row>63</xdr:row>
      <xdr:rowOff>133604</xdr:rowOff>
    </xdr:to>
    <xdr:cxnSp macro="">
      <xdr:nvCxnSpPr>
        <xdr:cNvPr id="130" name="直線コネクタ 129"/>
        <xdr:cNvCxnSpPr/>
      </xdr:nvCxnSpPr>
      <xdr:spPr>
        <a:xfrm flipV="1">
          <a:off x="4114800" y="1080465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133604</xdr:rowOff>
    </xdr:to>
    <xdr:cxnSp macro="">
      <xdr:nvCxnSpPr>
        <xdr:cNvPr id="133" name="直線コネクタ 132"/>
        <xdr:cNvCxnSpPr/>
      </xdr:nvCxnSpPr>
      <xdr:spPr>
        <a:xfrm>
          <a:off x="3225800" y="1081913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17780</xdr:rowOff>
    </xdr:from>
    <xdr:to>
      <xdr:col>4</xdr:col>
      <xdr:colOff>482600</xdr:colOff>
      <xdr:row>63</xdr:row>
      <xdr:rowOff>41910</xdr:rowOff>
    </xdr:to>
    <xdr:cxnSp macro="">
      <xdr:nvCxnSpPr>
        <xdr:cNvPr id="136" name="直線コネクタ 135"/>
        <xdr:cNvCxnSpPr/>
      </xdr:nvCxnSpPr>
      <xdr:spPr>
        <a:xfrm flipV="1">
          <a:off x="2336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41910</xdr:rowOff>
    </xdr:from>
    <xdr:to>
      <xdr:col>3</xdr:col>
      <xdr:colOff>279400</xdr:colOff>
      <xdr:row>63</xdr:row>
      <xdr:rowOff>51562</xdr:rowOff>
    </xdr:to>
    <xdr:cxnSp macro="">
      <xdr:nvCxnSpPr>
        <xdr:cNvPr id="139" name="直線コネクタ 138"/>
        <xdr:cNvCxnSpPr/>
      </xdr:nvCxnSpPr>
      <xdr:spPr>
        <a:xfrm flipV="1">
          <a:off x="1447800" y="1084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123952</xdr:rowOff>
    </xdr:from>
    <xdr:to>
      <xdr:col>7</xdr:col>
      <xdr:colOff>203200</xdr:colOff>
      <xdr:row>63</xdr:row>
      <xdr:rowOff>54102</xdr:rowOff>
    </xdr:to>
    <xdr:sp macro="" textlink="">
      <xdr:nvSpPr>
        <xdr:cNvPr id="149" name="円/楕円 148"/>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96029</xdr:rowOff>
    </xdr:from>
    <xdr:ext cx="762000" cy="259045"/>
    <xdr:sp macro="" textlink="">
      <xdr:nvSpPr>
        <xdr:cNvPr id="150" name="財政構造の弾力性該当値テキスト"/>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82804</xdr:rowOff>
    </xdr:from>
    <xdr:to>
      <xdr:col>6</xdr:col>
      <xdr:colOff>50800</xdr:colOff>
      <xdr:row>64</xdr:row>
      <xdr:rowOff>12954</xdr:rowOff>
    </xdr:to>
    <xdr:sp macro="" textlink="">
      <xdr:nvSpPr>
        <xdr:cNvPr id="151" name="円/楕円 150"/>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169181</xdr:rowOff>
    </xdr:from>
    <xdr:ext cx="736600" cy="259045"/>
    <xdr:sp macro="" textlink="">
      <xdr:nvSpPr>
        <xdr:cNvPr id="152" name="テキスト ボックス 151"/>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138430</xdr:rowOff>
    </xdr:from>
    <xdr:to>
      <xdr:col>4</xdr:col>
      <xdr:colOff>533400</xdr:colOff>
      <xdr:row>63</xdr:row>
      <xdr:rowOff>68580</xdr:rowOff>
    </xdr:to>
    <xdr:sp macro="" textlink="">
      <xdr:nvSpPr>
        <xdr:cNvPr id="153" name="円/楕円 152"/>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54" name="テキスト ボックス 153"/>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162560</xdr:rowOff>
    </xdr:from>
    <xdr:to>
      <xdr:col>3</xdr:col>
      <xdr:colOff>330200</xdr:colOff>
      <xdr:row>63</xdr:row>
      <xdr:rowOff>92710</xdr:rowOff>
    </xdr:to>
    <xdr:sp macro="" textlink="">
      <xdr:nvSpPr>
        <xdr:cNvPr id="155" name="円/楕円 154"/>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77487</xdr:rowOff>
    </xdr:from>
    <xdr:ext cx="762000" cy="259045"/>
    <xdr:sp macro="" textlink="">
      <xdr:nvSpPr>
        <xdr:cNvPr id="156" name="テキスト ボックス 155"/>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762</xdr:rowOff>
    </xdr:from>
    <xdr:to>
      <xdr:col>2</xdr:col>
      <xdr:colOff>127000</xdr:colOff>
      <xdr:row>63</xdr:row>
      <xdr:rowOff>102362</xdr:rowOff>
    </xdr:to>
    <xdr:sp macro="" textlink="">
      <xdr:nvSpPr>
        <xdr:cNvPr id="157" name="円/楕円 156"/>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87139</xdr:rowOff>
    </xdr:from>
    <xdr:ext cx="762000" cy="259045"/>
    <xdr:sp macro="" textlink="">
      <xdr:nvSpPr>
        <xdr:cNvPr id="158" name="テキスト ボックス 157"/>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[209,088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要因として、ごみ処理業務や消防業務を一部事務組合で行っていることが挙げられる。一部事務組合の人件費・物件費に充てる負担金を合計した場合、人口一人当たりの金額は増加することとなる。</a:t>
          </a:r>
          <a:endParaRPr kumimoji="1" lang="en-US" altLang="ja-JP" sz="1300">
            <a:latin typeface="ＭＳ Ｐゴシック"/>
          </a:endParaRPr>
        </a:p>
        <a:p>
          <a:r>
            <a:rPr kumimoji="1" lang="ja-JP" altLang="en-US" sz="1300">
              <a:latin typeface="ＭＳ Ｐゴシック"/>
            </a:rPr>
            <a:t>　今後は、これらの他、人件費、物件費の総体的な抑制（平成</a:t>
          </a:r>
          <a:r>
            <a:rPr kumimoji="1" lang="en-US" altLang="ja-JP" sz="1300">
              <a:latin typeface="ＭＳ Ｐゴシック"/>
            </a:rPr>
            <a:t>30</a:t>
          </a:r>
          <a:r>
            <a:rPr kumimoji="1" lang="ja-JP" altLang="en-US" sz="1300">
              <a:latin typeface="ＭＳ Ｐゴシック"/>
            </a:rPr>
            <a:t>年度に平成</a:t>
          </a:r>
          <a:r>
            <a:rPr kumimoji="1" lang="en-US" altLang="ja-JP" sz="1300">
              <a:latin typeface="ＭＳ Ｐゴシック"/>
            </a:rPr>
            <a:t>27</a:t>
          </a:r>
          <a:r>
            <a:rPr kumimoji="1" lang="ja-JP" altLang="en-US" sz="1300">
              <a:latin typeface="ＭＳ Ｐゴシック"/>
            </a:rPr>
            <a:t>年度決算比</a:t>
          </a:r>
          <a:r>
            <a:rPr kumimoji="1" lang="en-US" altLang="ja-JP" sz="1300">
              <a:latin typeface="ＭＳ Ｐゴシック"/>
            </a:rPr>
            <a:t>2.5</a:t>
          </a:r>
          <a:r>
            <a:rPr kumimoji="1" lang="ja-JP" altLang="en-US" sz="1300">
              <a:latin typeface="ＭＳ Ｐゴシック"/>
            </a:rPr>
            <a:t>％縮減）に努める。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155032</xdr:rowOff>
    </xdr:from>
    <xdr:to>
      <xdr:col>7</xdr:col>
      <xdr:colOff>152400</xdr:colOff>
      <xdr:row>83</xdr:row>
      <xdr:rowOff>9032</xdr:rowOff>
    </xdr:to>
    <xdr:cxnSp macro="">
      <xdr:nvCxnSpPr>
        <xdr:cNvPr id="193" name="直線コネクタ 192"/>
        <xdr:cNvCxnSpPr/>
      </xdr:nvCxnSpPr>
      <xdr:spPr>
        <a:xfrm>
          <a:off x="4114800" y="14213932"/>
          <a:ext cx="8382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102157</xdr:rowOff>
    </xdr:from>
    <xdr:to>
      <xdr:col>6</xdr:col>
      <xdr:colOff>0</xdr:colOff>
      <xdr:row>82</xdr:row>
      <xdr:rowOff>155032</xdr:rowOff>
    </xdr:to>
    <xdr:cxnSp macro="">
      <xdr:nvCxnSpPr>
        <xdr:cNvPr id="196" name="直線コネクタ 195"/>
        <xdr:cNvCxnSpPr/>
      </xdr:nvCxnSpPr>
      <xdr:spPr>
        <a:xfrm>
          <a:off x="3225800" y="14161057"/>
          <a:ext cx="889000" cy="5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101019</xdr:rowOff>
    </xdr:from>
    <xdr:to>
      <xdr:col>4</xdr:col>
      <xdr:colOff>482600</xdr:colOff>
      <xdr:row>82</xdr:row>
      <xdr:rowOff>102157</xdr:rowOff>
    </xdr:to>
    <xdr:cxnSp macro="">
      <xdr:nvCxnSpPr>
        <xdr:cNvPr id="199" name="直線コネクタ 198"/>
        <xdr:cNvCxnSpPr/>
      </xdr:nvCxnSpPr>
      <xdr:spPr>
        <a:xfrm>
          <a:off x="2336800" y="14159919"/>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101019</xdr:rowOff>
    </xdr:from>
    <xdr:to>
      <xdr:col>3</xdr:col>
      <xdr:colOff>279400</xdr:colOff>
      <xdr:row>82</xdr:row>
      <xdr:rowOff>104122</xdr:rowOff>
    </xdr:to>
    <xdr:cxnSp macro="">
      <xdr:nvCxnSpPr>
        <xdr:cNvPr id="202" name="直線コネクタ 201"/>
        <xdr:cNvCxnSpPr/>
      </xdr:nvCxnSpPr>
      <xdr:spPr>
        <a:xfrm flipV="1">
          <a:off x="1447800" y="14159919"/>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129682</xdr:rowOff>
    </xdr:from>
    <xdr:to>
      <xdr:col>7</xdr:col>
      <xdr:colOff>203200</xdr:colOff>
      <xdr:row>83</xdr:row>
      <xdr:rowOff>59832</xdr:rowOff>
    </xdr:to>
    <xdr:sp macro="" textlink="">
      <xdr:nvSpPr>
        <xdr:cNvPr id="212" name="円/楕円 211"/>
        <xdr:cNvSpPr/>
      </xdr:nvSpPr>
      <xdr:spPr>
        <a:xfrm>
          <a:off x="4902200" y="141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146209</xdr:rowOff>
    </xdr:from>
    <xdr:ext cx="762000" cy="259045"/>
    <xdr:sp macro="" textlink="">
      <xdr:nvSpPr>
        <xdr:cNvPr id="213" name="人件費・物件費等の状況該当値テキスト"/>
        <xdr:cNvSpPr txBox="1"/>
      </xdr:nvSpPr>
      <xdr:spPr>
        <a:xfrm>
          <a:off x="5041900" y="1403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209,088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104232</xdr:rowOff>
    </xdr:from>
    <xdr:to>
      <xdr:col>6</xdr:col>
      <xdr:colOff>50800</xdr:colOff>
      <xdr:row>83</xdr:row>
      <xdr:rowOff>34382</xdr:rowOff>
    </xdr:to>
    <xdr:sp macro="" textlink="">
      <xdr:nvSpPr>
        <xdr:cNvPr id="214" name="円/楕円 213"/>
        <xdr:cNvSpPr/>
      </xdr:nvSpPr>
      <xdr:spPr>
        <a:xfrm>
          <a:off x="4064000" y="141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44559</xdr:rowOff>
    </xdr:from>
    <xdr:ext cx="736600" cy="259045"/>
    <xdr:sp macro="" textlink="">
      <xdr:nvSpPr>
        <xdr:cNvPr id="215" name="テキスト ボックス 214"/>
        <xdr:cNvSpPr txBox="1"/>
      </xdr:nvSpPr>
      <xdr:spPr>
        <a:xfrm>
          <a:off x="3733800" y="13932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202,760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51357</xdr:rowOff>
    </xdr:from>
    <xdr:to>
      <xdr:col>4</xdr:col>
      <xdr:colOff>533400</xdr:colOff>
      <xdr:row>82</xdr:row>
      <xdr:rowOff>152957</xdr:rowOff>
    </xdr:to>
    <xdr:sp macro="" textlink="">
      <xdr:nvSpPr>
        <xdr:cNvPr id="216" name="円/楕円 215"/>
        <xdr:cNvSpPr/>
      </xdr:nvSpPr>
      <xdr:spPr>
        <a:xfrm>
          <a:off x="3175000" y="1411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163134</xdr:rowOff>
    </xdr:from>
    <xdr:ext cx="762000" cy="259045"/>
    <xdr:sp macro="" textlink="">
      <xdr:nvSpPr>
        <xdr:cNvPr id="217" name="テキスト ボックス 216"/>
        <xdr:cNvSpPr txBox="1"/>
      </xdr:nvSpPr>
      <xdr:spPr>
        <a:xfrm>
          <a:off x="2844800" y="1387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189,612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50219</xdr:rowOff>
    </xdr:from>
    <xdr:to>
      <xdr:col>3</xdr:col>
      <xdr:colOff>330200</xdr:colOff>
      <xdr:row>82</xdr:row>
      <xdr:rowOff>151819</xdr:rowOff>
    </xdr:to>
    <xdr:sp macro="" textlink="">
      <xdr:nvSpPr>
        <xdr:cNvPr id="218" name="円/楕円 217"/>
        <xdr:cNvSpPr/>
      </xdr:nvSpPr>
      <xdr:spPr>
        <a:xfrm>
          <a:off x="2286000" y="141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161996</xdr:rowOff>
    </xdr:from>
    <xdr:ext cx="762000" cy="259045"/>
    <xdr:sp macro="" textlink="">
      <xdr:nvSpPr>
        <xdr:cNvPr id="219" name="テキスト ボックス 218"/>
        <xdr:cNvSpPr txBox="1"/>
      </xdr:nvSpPr>
      <xdr:spPr>
        <a:xfrm>
          <a:off x="1955800" y="138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189,329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53322</xdr:rowOff>
    </xdr:from>
    <xdr:to>
      <xdr:col>2</xdr:col>
      <xdr:colOff>127000</xdr:colOff>
      <xdr:row>82</xdr:row>
      <xdr:rowOff>154922</xdr:rowOff>
    </xdr:to>
    <xdr:sp macro="" textlink="">
      <xdr:nvSpPr>
        <xdr:cNvPr id="220" name="円/楕円 219"/>
        <xdr:cNvSpPr/>
      </xdr:nvSpPr>
      <xdr:spPr>
        <a:xfrm>
          <a:off x="1397000" y="141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165099</xdr:rowOff>
    </xdr:from>
    <xdr:ext cx="762000" cy="259045"/>
    <xdr:sp macro="" textlink="">
      <xdr:nvSpPr>
        <xdr:cNvPr id="221" name="テキスト ボックス 220"/>
        <xdr:cNvSpPr txBox="1"/>
      </xdr:nvSpPr>
      <xdr:spPr>
        <a:xfrm>
          <a:off x="1066800" y="1388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190,101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旧来からの給与体系により、全国町村平均を</a:t>
          </a:r>
          <a:r>
            <a:rPr kumimoji="1" lang="en-US" altLang="ja-JP" sz="1300">
              <a:latin typeface="ＭＳ Ｐゴシック"/>
            </a:rPr>
            <a:t>0.4</a:t>
          </a:r>
          <a:r>
            <a:rPr kumimoji="1" lang="ja-JP" altLang="en-US" sz="1300">
              <a:latin typeface="ＭＳ Ｐゴシック"/>
            </a:rPr>
            <a:t>ポイント上回り、類似団体平均を</a:t>
          </a:r>
          <a:r>
            <a:rPr kumimoji="1" lang="en-US" altLang="ja-JP" sz="1300">
              <a:latin typeface="ＭＳ Ｐゴシック"/>
            </a:rPr>
            <a:t>0.6</a:t>
          </a:r>
          <a:r>
            <a:rPr kumimoji="1" lang="ja-JP" altLang="en-US" sz="1300">
              <a:latin typeface="ＭＳ Ｐゴシック"/>
            </a:rPr>
            <a:t>ポイント上回っている。第</a:t>
          </a:r>
          <a:r>
            <a:rPr kumimoji="1" lang="en-US" altLang="ja-JP" sz="1300">
              <a:latin typeface="ＭＳ Ｐゴシック"/>
            </a:rPr>
            <a:t>2</a:t>
          </a:r>
          <a:r>
            <a:rPr kumimoji="1" lang="ja-JP" altLang="en-US" sz="1300">
              <a:latin typeface="ＭＳ Ｐゴシック"/>
            </a:rPr>
            <a:t>次定員適正化計画を着実に実施しながら、職員の高齢化を抑制するために早期退職制度を導入し、平成</a:t>
          </a:r>
          <a:r>
            <a:rPr kumimoji="1" lang="en-US" altLang="ja-JP" sz="1300">
              <a:latin typeface="ＭＳ Ｐゴシック"/>
            </a:rPr>
            <a:t>25</a:t>
          </a:r>
          <a:r>
            <a:rPr kumimoji="1" lang="ja-JP" altLang="en-US" sz="1300">
              <a:latin typeface="ＭＳ Ｐゴシック"/>
            </a:rPr>
            <a:t>年度から実施している人事評価制度により、年功的な要素を極力廃し、職務・職責に応じた給与構造を実現しながら給与の適正化に努める。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113792</xdr:rowOff>
    </xdr:to>
    <xdr:cxnSp macro="">
      <xdr:nvCxnSpPr>
        <xdr:cNvPr id="253" name="直線コネクタ 252"/>
        <xdr:cNvCxnSpPr/>
      </xdr:nvCxnSpPr>
      <xdr:spPr>
        <a:xfrm>
          <a:off x="16179800" y="14677389"/>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86</xdr:row>
      <xdr:rowOff>9906</xdr:rowOff>
    </xdr:to>
    <xdr:cxnSp macro="">
      <xdr:nvCxnSpPr>
        <xdr:cNvPr id="256" name="直線コネクタ 255"/>
        <xdr:cNvCxnSpPr/>
      </xdr:nvCxnSpPr>
      <xdr:spPr>
        <a:xfrm flipV="1">
          <a:off x="15290800" y="14677389"/>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9906</xdr:rowOff>
    </xdr:from>
    <xdr:to>
      <xdr:col>22</xdr:col>
      <xdr:colOff>203200</xdr:colOff>
      <xdr:row>88</xdr:row>
      <xdr:rowOff>67563</xdr:rowOff>
    </xdr:to>
    <xdr:cxnSp macro="">
      <xdr:nvCxnSpPr>
        <xdr:cNvPr id="259" name="直線コネクタ 258"/>
        <xdr:cNvCxnSpPr/>
      </xdr:nvCxnSpPr>
      <xdr:spPr>
        <a:xfrm flipV="1">
          <a:off x="14401800" y="14754606"/>
          <a:ext cx="889000" cy="40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67563</xdr:rowOff>
    </xdr:to>
    <xdr:cxnSp macro="">
      <xdr:nvCxnSpPr>
        <xdr:cNvPr id="262" name="直線コネクタ 261"/>
        <xdr:cNvCxnSpPr/>
      </xdr:nvCxnSpPr>
      <xdr:spPr>
        <a:xfrm>
          <a:off x="13512800" y="1514551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62992</xdr:rowOff>
    </xdr:from>
    <xdr:to>
      <xdr:col>24</xdr:col>
      <xdr:colOff>609600</xdr:colOff>
      <xdr:row>85</xdr:row>
      <xdr:rowOff>164592</xdr:rowOff>
    </xdr:to>
    <xdr:sp macro="" textlink="">
      <xdr:nvSpPr>
        <xdr:cNvPr id="272" name="円/楕円 271"/>
        <xdr:cNvSpPr/>
      </xdr:nvSpPr>
      <xdr:spPr>
        <a:xfrm>
          <a:off x="169672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35069</xdr:rowOff>
    </xdr:from>
    <xdr:ext cx="762000" cy="259045"/>
    <xdr:sp macro="" textlink="">
      <xdr:nvSpPr>
        <xdr:cNvPr id="273" name="給与水準   （国との比較）該当値テキスト"/>
        <xdr:cNvSpPr txBox="1"/>
      </xdr:nvSpPr>
      <xdr:spPr>
        <a:xfrm>
          <a:off x="17106900" y="146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4" name="円/楕円 273"/>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5" name="テキスト ボックス 274"/>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130556</xdr:rowOff>
    </xdr:from>
    <xdr:to>
      <xdr:col>22</xdr:col>
      <xdr:colOff>254000</xdr:colOff>
      <xdr:row>86</xdr:row>
      <xdr:rowOff>60706</xdr:rowOff>
    </xdr:to>
    <xdr:sp macro="" textlink="">
      <xdr:nvSpPr>
        <xdr:cNvPr id="276" name="円/楕円 275"/>
        <xdr:cNvSpPr/>
      </xdr:nvSpPr>
      <xdr:spPr>
        <a:xfrm>
          <a:off x="152400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45483</xdr:rowOff>
    </xdr:from>
    <xdr:ext cx="762000" cy="259045"/>
    <xdr:sp macro="" textlink="">
      <xdr:nvSpPr>
        <xdr:cNvPr id="277" name="テキスト ボックス 276"/>
        <xdr:cNvSpPr txBox="1"/>
      </xdr:nvSpPr>
      <xdr:spPr>
        <a:xfrm>
          <a:off x="14909800" y="147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16763</xdr:rowOff>
    </xdr:from>
    <xdr:to>
      <xdr:col>21</xdr:col>
      <xdr:colOff>50800</xdr:colOff>
      <xdr:row>88</xdr:row>
      <xdr:rowOff>118363</xdr:rowOff>
    </xdr:to>
    <xdr:sp macro="" textlink="">
      <xdr:nvSpPr>
        <xdr:cNvPr id="278" name="円/楕円 277"/>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103140</xdr:rowOff>
    </xdr:from>
    <xdr:ext cx="762000" cy="259045"/>
    <xdr:sp macro="" textlink="">
      <xdr:nvSpPr>
        <xdr:cNvPr id="279" name="テキスト ボックス 278"/>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80" name="円/楕円 279"/>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93490</xdr:rowOff>
    </xdr:from>
    <xdr:ext cx="762000" cy="259045"/>
    <xdr:sp macro="" textlink="">
      <xdr:nvSpPr>
        <xdr:cNvPr id="281" name="テキスト ボックス 280"/>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過去からの新規採用職員抑制策により、類似団体平均を</a:t>
          </a:r>
          <a:r>
            <a:rPr kumimoji="1" lang="en-US" altLang="ja-JP" sz="1300">
              <a:latin typeface="ＭＳ Ｐゴシック"/>
            </a:rPr>
            <a:t>1.37</a:t>
          </a:r>
          <a:r>
            <a:rPr kumimoji="1" lang="ja-JP" altLang="en-US" sz="1300">
              <a:latin typeface="ＭＳ Ｐゴシック"/>
            </a:rPr>
            <a:t>ポイント下回っている。平成</a:t>
          </a:r>
          <a:r>
            <a:rPr kumimoji="1" lang="en-US" altLang="ja-JP" sz="1300">
              <a:latin typeface="ＭＳ Ｐゴシック"/>
            </a:rPr>
            <a:t>25</a:t>
          </a:r>
          <a:r>
            <a:rPr kumimoji="1" lang="ja-JP" altLang="en-US" sz="1300">
              <a:latin typeface="ＭＳ Ｐゴシック"/>
            </a:rPr>
            <a:t>年度に策定した、第</a:t>
          </a:r>
          <a:r>
            <a:rPr kumimoji="1" lang="en-US" altLang="ja-JP" sz="1300">
              <a:latin typeface="ＭＳ Ｐゴシック"/>
            </a:rPr>
            <a:t>2</a:t>
          </a:r>
          <a:r>
            <a:rPr kumimoji="1" lang="ja-JP" altLang="en-US" sz="1300">
              <a:latin typeface="ＭＳ Ｐゴシック"/>
            </a:rPr>
            <a:t>次錦江町職員適正化計画に基づき、平成</a:t>
          </a:r>
          <a:r>
            <a:rPr kumimoji="1" lang="en-US" altLang="ja-JP" sz="1300">
              <a:latin typeface="ＭＳ Ｐゴシック"/>
            </a:rPr>
            <a:t>35</a:t>
          </a:r>
          <a:r>
            <a:rPr kumimoji="1" lang="ja-JP" altLang="en-US" sz="1300">
              <a:latin typeface="ＭＳ Ｐゴシック"/>
            </a:rPr>
            <a:t>年度の職員数</a:t>
          </a:r>
          <a:r>
            <a:rPr kumimoji="1" lang="en-US" altLang="ja-JP" sz="1300">
              <a:latin typeface="ＭＳ Ｐゴシック"/>
            </a:rPr>
            <a:t>107</a:t>
          </a:r>
          <a:r>
            <a:rPr kumimoji="1" lang="ja-JP" altLang="en-US" sz="1300">
              <a:latin typeface="ＭＳ Ｐゴシック"/>
            </a:rPr>
            <a:t>人の目標達成を目指す。</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77325</xdr:rowOff>
    </xdr:from>
    <xdr:to>
      <xdr:col>24</xdr:col>
      <xdr:colOff>558800</xdr:colOff>
      <xdr:row>61</xdr:row>
      <xdr:rowOff>78015</xdr:rowOff>
    </xdr:to>
    <xdr:cxnSp macro="">
      <xdr:nvCxnSpPr>
        <xdr:cNvPr id="318" name="直線コネクタ 317"/>
        <xdr:cNvCxnSpPr/>
      </xdr:nvCxnSpPr>
      <xdr:spPr>
        <a:xfrm flipV="1">
          <a:off x="16179800" y="10535775"/>
          <a:ext cx="8382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58710</xdr:rowOff>
    </xdr:from>
    <xdr:to>
      <xdr:col>23</xdr:col>
      <xdr:colOff>406400</xdr:colOff>
      <xdr:row>61</xdr:row>
      <xdr:rowOff>78015</xdr:rowOff>
    </xdr:to>
    <xdr:cxnSp macro="">
      <xdr:nvCxnSpPr>
        <xdr:cNvPr id="321" name="直線コネクタ 320"/>
        <xdr:cNvCxnSpPr/>
      </xdr:nvCxnSpPr>
      <xdr:spPr>
        <a:xfrm>
          <a:off x="15290800" y="10517160"/>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58710</xdr:rowOff>
    </xdr:from>
    <xdr:to>
      <xdr:col>22</xdr:col>
      <xdr:colOff>203200</xdr:colOff>
      <xdr:row>61</xdr:row>
      <xdr:rowOff>122138</xdr:rowOff>
    </xdr:to>
    <xdr:cxnSp macro="">
      <xdr:nvCxnSpPr>
        <xdr:cNvPr id="324" name="直線コネクタ 323"/>
        <xdr:cNvCxnSpPr/>
      </xdr:nvCxnSpPr>
      <xdr:spPr>
        <a:xfrm flipV="1">
          <a:off x="14401800" y="10517160"/>
          <a:ext cx="889000" cy="6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116622</xdr:rowOff>
    </xdr:from>
    <xdr:to>
      <xdr:col>21</xdr:col>
      <xdr:colOff>0</xdr:colOff>
      <xdr:row>61</xdr:row>
      <xdr:rowOff>122138</xdr:rowOff>
    </xdr:to>
    <xdr:cxnSp macro="">
      <xdr:nvCxnSpPr>
        <xdr:cNvPr id="327" name="直線コネクタ 326"/>
        <xdr:cNvCxnSpPr/>
      </xdr:nvCxnSpPr>
      <xdr:spPr>
        <a:xfrm>
          <a:off x="13512800" y="10575072"/>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26525</xdr:rowOff>
    </xdr:from>
    <xdr:to>
      <xdr:col>24</xdr:col>
      <xdr:colOff>609600</xdr:colOff>
      <xdr:row>61</xdr:row>
      <xdr:rowOff>128125</xdr:rowOff>
    </xdr:to>
    <xdr:sp macro="" textlink="">
      <xdr:nvSpPr>
        <xdr:cNvPr id="337" name="円/楕円 336"/>
        <xdr:cNvSpPr/>
      </xdr:nvSpPr>
      <xdr:spPr>
        <a:xfrm>
          <a:off x="16967200" y="10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43052</xdr:rowOff>
    </xdr:from>
    <xdr:ext cx="762000" cy="259045"/>
    <xdr:sp macro="" textlink="">
      <xdr:nvSpPr>
        <xdr:cNvPr id="338" name="定員管理の状況該当値テキスト"/>
        <xdr:cNvSpPr txBox="1"/>
      </xdr:nvSpPr>
      <xdr:spPr>
        <a:xfrm>
          <a:off x="17106900" y="103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27215</xdr:rowOff>
    </xdr:from>
    <xdr:to>
      <xdr:col>23</xdr:col>
      <xdr:colOff>457200</xdr:colOff>
      <xdr:row>61</xdr:row>
      <xdr:rowOff>128815</xdr:rowOff>
    </xdr:to>
    <xdr:sp macro="" textlink="">
      <xdr:nvSpPr>
        <xdr:cNvPr id="339" name="円/楕円 338"/>
        <xdr:cNvSpPr/>
      </xdr:nvSpPr>
      <xdr:spPr>
        <a:xfrm>
          <a:off x="16129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138992</xdr:rowOff>
    </xdr:from>
    <xdr:ext cx="736600" cy="259045"/>
    <xdr:sp macro="" textlink="">
      <xdr:nvSpPr>
        <xdr:cNvPr id="340" name="テキスト ボックス 339"/>
        <xdr:cNvSpPr txBox="1"/>
      </xdr:nvSpPr>
      <xdr:spPr>
        <a:xfrm>
          <a:off x="15798800" y="1025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7910</xdr:rowOff>
    </xdr:from>
    <xdr:to>
      <xdr:col>22</xdr:col>
      <xdr:colOff>254000</xdr:colOff>
      <xdr:row>61</xdr:row>
      <xdr:rowOff>109510</xdr:rowOff>
    </xdr:to>
    <xdr:sp macro="" textlink="">
      <xdr:nvSpPr>
        <xdr:cNvPr id="341" name="円/楕円 340"/>
        <xdr:cNvSpPr/>
      </xdr:nvSpPr>
      <xdr:spPr>
        <a:xfrm>
          <a:off x="15240000" y="104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119687</xdr:rowOff>
    </xdr:from>
    <xdr:ext cx="762000" cy="259045"/>
    <xdr:sp macro="" textlink="">
      <xdr:nvSpPr>
        <xdr:cNvPr id="342" name="テキスト ボックス 341"/>
        <xdr:cNvSpPr txBox="1"/>
      </xdr:nvSpPr>
      <xdr:spPr>
        <a:xfrm>
          <a:off x="14909800" y="1023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71338</xdr:rowOff>
    </xdr:from>
    <xdr:to>
      <xdr:col>21</xdr:col>
      <xdr:colOff>50800</xdr:colOff>
      <xdr:row>62</xdr:row>
      <xdr:rowOff>1488</xdr:rowOff>
    </xdr:to>
    <xdr:sp macro="" textlink="">
      <xdr:nvSpPr>
        <xdr:cNvPr id="343" name="円/楕円 342"/>
        <xdr:cNvSpPr/>
      </xdr:nvSpPr>
      <xdr:spPr>
        <a:xfrm>
          <a:off x="14351000" y="105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11665</xdr:rowOff>
    </xdr:from>
    <xdr:ext cx="762000" cy="259045"/>
    <xdr:sp macro="" textlink="">
      <xdr:nvSpPr>
        <xdr:cNvPr id="344" name="テキスト ボックス 343"/>
        <xdr:cNvSpPr txBox="1"/>
      </xdr:nvSpPr>
      <xdr:spPr>
        <a:xfrm>
          <a:off x="14020800" y="1029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65822</xdr:rowOff>
    </xdr:from>
    <xdr:to>
      <xdr:col>19</xdr:col>
      <xdr:colOff>533400</xdr:colOff>
      <xdr:row>61</xdr:row>
      <xdr:rowOff>167422</xdr:rowOff>
    </xdr:to>
    <xdr:sp macro="" textlink="">
      <xdr:nvSpPr>
        <xdr:cNvPr id="345" name="円/楕円 344"/>
        <xdr:cNvSpPr/>
      </xdr:nvSpPr>
      <xdr:spPr>
        <a:xfrm>
          <a:off x="13462000" y="105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6149</xdr:rowOff>
    </xdr:from>
    <xdr:ext cx="762000" cy="259045"/>
    <xdr:sp macro="" textlink="">
      <xdr:nvSpPr>
        <xdr:cNvPr id="346" name="テキスト ボックス 345"/>
        <xdr:cNvSpPr txBox="1"/>
      </xdr:nvSpPr>
      <xdr:spPr>
        <a:xfrm>
          <a:off x="13131800" y="102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これまでの起債抑制対策により減少傾向にあるが、類似団体を</a:t>
          </a:r>
          <a:r>
            <a:rPr kumimoji="1" lang="en-US" altLang="ja-JP" sz="1300">
              <a:latin typeface="ＭＳ Ｐゴシック"/>
            </a:rPr>
            <a:t>0.9</a:t>
          </a:r>
          <a:r>
            <a:rPr kumimoji="1" lang="ja-JP" altLang="en-US" sz="1300">
              <a:latin typeface="ＭＳ Ｐゴシック"/>
            </a:rPr>
            <a:t>ポイント上回っている。今後も引き続き、緊急度・住民ニーズを的確に把握し、事業の選択により起債に大きく頼ることのない財政運営に努める。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1270</xdr:rowOff>
    </xdr:from>
    <xdr:to>
      <xdr:col>24</xdr:col>
      <xdr:colOff>558800</xdr:colOff>
      <xdr:row>42</xdr:row>
      <xdr:rowOff>83312</xdr:rowOff>
    </xdr:to>
    <xdr:cxnSp macro="">
      <xdr:nvCxnSpPr>
        <xdr:cNvPr id="377" name="直線コネクタ 376"/>
        <xdr:cNvCxnSpPr/>
      </xdr:nvCxnSpPr>
      <xdr:spPr>
        <a:xfrm flipV="1">
          <a:off x="16179800" y="720217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78"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83312</xdr:rowOff>
    </xdr:from>
    <xdr:to>
      <xdr:col>23</xdr:col>
      <xdr:colOff>406400</xdr:colOff>
      <xdr:row>42</xdr:row>
      <xdr:rowOff>97790</xdr:rowOff>
    </xdr:to>
    <xdr:cxnSp macro="">
      <xdr:nvCxnSpPr>
        <xdr:cNvPr id="380" name="直線コネクタ 379"/>
        <xdr:cNvCxnSpPr/>
      </xdr:nvCxnSpPr>
      <xdr:spPr>
        <a:xfrm flipV="1">
          <a:off x="15290800" y="728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42</xdr:row>
      <xdr:rowOff>102616</xdr:rowOff>
    </xdr:to>
    <xdr:cxnSp macro="">
      <xdr:nvCxnSpPr>
        <xdr:cNvPr id="383" name="直線コネクタ 382"/>
        <xdr:cNvCxnSpPr/>
      </xdr:nvCxnSpPr>
      <xdr:spPr>
        <a:xfrm flipV="1">
          <a:off x="14401800" y="72986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102616</xdr:rowOff>
    </xdr:from>
    <xdr:to>
      <xdr:col>21</xdr:col>
      <xdr:colOff>0</xdr:colOff>
      <xdr:row>43</xdr:row>
      <xdr:rowOff>3556</xdr:rowOff>
    </xdr:to>
    <xdr:cxnSp macro="">
      <xdr:nvCxnSpPr>
        <xdr:cNvPr id="386" name="直線コネクタ 385"/>
        <xdr:cNvCxnSpPr/>
      </xdr:nvCxnSpPr>
      <xdr:spPr>
        <a:xfrm flipV="1">
          <a:off x="13512800" y="73035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0" name="テキスト ボックス 389"/>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121920</xdr:rowOff>
    </xdr:from>
    <xdr:to>
      <xdr:col>24</xdr:col>
      <xdr:colOff>609600</xdr:colOff>
      <xdr:row>42</xdr:row>
      <xdr:rowOff>52070</xdr:rowOff>
    </xdr:to>
    <xdr:sp macro="" textlink="">
      <xdr:nvSpPr>
        <xdr:cNvPr id="396" name="円/楕円 395"/>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93997</xdr:rowOff>
    </xdr:from>
    <xdr:ext cx="762000" cy="259045"/>
    <xdr:sp macro="" textlink="">
      <xdr:nvSpPr>
        <xdr:cNvPr id="397"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32512</xdr:rowOff>
    </xdr:from>
    <xdr:to>
      <xdr:col>23</xdr:col>
      <xdr:colOff>457200</xdr:colOff>
      <xdr:row>42</xdr:row>
      <xdr:rowOff>134112</xdr:rowOff>
    </xdr:to>
    <xdr:sp macro="" textlink="">
      <xdr:nvSpPr>
        <xdr:cNvPr id="398" name="円/楕円 397"/>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118889</xdr:rowOff>
    </xdr:from>
    <xdr:ext cx="736600" cy="259045"/>
    <xdr:sp macro="" textlink="">
      <xdr:nvSpPr>
        <xdr:cNvPr id="399" name="テキスト ボックス 398"/>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400" name="円/楕円 399"/>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401" name="テキスト ボックス 400"/>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51816</xdr:rowOff>
    </xdr:from>
    <xdr:to>
      <xdr:col>21</xdr:col>
      <xdr:colOff>50800</xdr:colOff>
      <xdr:row>42</xdr:row>
      <xdr:rowOff>153416</xdr:rowOff>
    </xdr:to>
    <xdr:sp macro="" textlink="">
      <xdr:nvSpPr>
        <xdr:cNvPr id="402" name="円/楕円 401"/>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138193</xdr:rowOff>
    </xdr:from>
    <xdr:ext cx="762000" cy="259045"/>
    <xdr:sp macro="" textlink="">
      <xdr:nvSpPr>
        <xdr:cNvPr id="403" name="テキスト ボックス 402"/>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124206</xdr:rowOff>
    </xdr:from>
    <xdr:to>
      <xdr:col>19</xdr:col>
      <xdr:colOff>533400</xdr:colOff>
      <xdr:row>43</xdr:row>
      <xdr:rowOff>54356</xdr:rowOff>
    </xdr:to>
    <xdr:sp macro="" textlink="">
      <xdr:nvSpPr>
        <xdr:cNvPr id="404" name="円/楕円 403"/>
        <xdr:cNvSpPr/>
      </xdr:nvSpPr>
      <xdr:spPr>
        <a:xfrm>
          <a:off x="13462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39133</xdr:rowOff>
    </xdr:from>
    <xdr:ext cx="762000" cy="259045"/>
    <xdr:sp macro="" textlink="">
      <xdr:nvSpPr>
        <xdr:cNvPr id="405" name="テキスト ボックス 404"/>
        <xdr:cNvSpPr txBox="1"/>
      </xdr:nvSpPr>
      <xdr:spPr>
        <a:xfrm>
          <a:off x="13131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将来負担比率について、地方債残高の減少、新規採用職員の抑制や充当可能基金の増により比率が抑えられており、数値なしとなっている。</a:t>
          </a:r>
          <a:endParaRPr kumimoji="1" lang="en-US" altLang="ja-JP" sz="1300">
            <a:latin typeface="ＭＳ Ｐゴシック"/>
          </a:endParaRPr>
        </a:p>
        <a:p>
          <a:r>
            <a:rPr kumimoji="1" lang="ja-JP" altLang="en-US" sz="1300">
              <a:latin typeface="ＭＳ Ｐゴシック"/>
            </a:rPr>
            <a:t>　今後も公債費等義務的経費の削減を中心とする行財政改革を進め、財政の健全化に努める。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4" name="テキスト ボックス 443"/>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低くなっているが、要因としてごみ処理業務や消防業務を一部事務組合で行っていることが挙げられる。一部事務組合の人件費分に充てる負担金や事業費支弁に係る職員の人件費等を合計した場合の人口一人当たりの歳出決算額は、類似団体平均を上回っている。今後は、第</a:t>
          </a:r>
          <a:r>
            <a:rPr kumimoji="1" lang="en-US" altLang="ja-JP" sz="1300">
              <a:latin typeface="ＭＳ Ｐゴシック"/>
            </a:rPr>
            <a:t>2</a:t>
          </a:r>
          <a:r>
            <a:rPr kumimoji="1" lang="ja-JP" altLang="en-US" sz="1300">
              <a:latin typeface="ＭＳ Ｐゴシック"/>
            </a:rPr>
            <a:t>次定員適正化計画、人事評価制度により人件費関係経費全体を抑制していく必要がある。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85090</xdr:rowOff>
    </xdr:from>
    <xdr:to>
      <xdr:col>7</xdr:col>
      <xdr:colOff>15875</xdr:colOff>
      <xdr:row>35</xdr:row>
      <xdr:rowOff>138430</xdr:rowOff>
    </xdr:to>
    <xdr:cxnSp macro="">
      <xdr:nvCxnSpPr>
        <xdr:cNvPr id="66" name="直線コネクタ 65"/>
        <xdr:cNvCxnSpPr/>
      </xdr:nvCxnSpPr>
      <xdr:spPr>
        <a:xfrm flipV="1">
          <a:off x="3987800" y="6085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35</xdr:row>
      <xdr:rowOff>138430</xdr:rowOff>
    </xdr:to>
    <xdr:cxnSp macro="">
      <xdr:nvCxnSpPr>
        <xdr:cNvPr id="69" name="直線コネクタ 68"/>
        <xdr:cNvCxnSpPr/>
      </xdr:nvCxnSpPr>
      <xdr:spPr>
        <a:xfrm>
          <a:off x="3098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35</xdr:row>
      <xdr:rowOff>153670</xdr:rowOff>
    </xdr:to>
    <xdr:cxnSp macro="">
      <xdr:nvCxnSpPr>
        <xdr:cNvPr id="72" name="直線コネクタ 71"/>
        <xdr:cNvCxnSpPr/>
      </xdr:nvCxnSpPr>
      <xdr:spPr>
        <a:xfrm flipV="1">
          <a:off x="2209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153670</xdr:rowOff>
    </xdr:from>
    <xdr:to>
      <xdr:col>3</xdr:col>
      <xdr:colOff>142875</xdr:colOff>
      <xdr:row>35</xdr:row>
      <xdr:rowOff>161290</xdr:rowOff>
    </xdr:to>
    <xdr:cxnSp macro="">
      <xdr:nvCxnSpPr>
        <xdr:cNvPr id="75" name="直線コネクタ 74"/>
        <xdr:cNvCxnSpPr/>
      </xdr:nvCxnSpPr>
      <xdr:spPr>
        <a:xfrm flipV="1">
          <a:off x="1320800" y="615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34290</xdr:rowOff>
    </xdr:from>
    <xdr:to>
      <xdr:col>7</xdr:col>
      <xdr:colOff>66675</xdr:colOff>
      <xdr:row>35</xdr:row>
      <xdr:rowOff>135890</xdr:rowOff>
    </xdr:to>
    <xdr:sp macro="" textlink="">
      <xdr:nvSpPr>
        <xdr:cNvPr id="85" name="円/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7" name="円/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34290</xdr:rowOff>
    </xdr:from>
    <xdr:to>
      <xdr:col>4</xdr:col>
      <xdr:colOff>396875</xdr:colOff>
      <xdr:row>35</xdr:row>
      <xdr:rowOff>135890</xdr:rowOff>
    </xdr:to>
    <xdr:sp macro="" textlink="">
      <xdr:nvSpPr>
        <xdr:cNvPr id="89" name="円/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102870</xdr:rowOff>
    </xdr:from>
    <xdr:to>
      <xdr:col>3</xdr:col>
      <xdr:colOff>193675</xdr:colOff>
      <xdr:row>36</xdr:row>
      <xdr:rowOff>33020</xdr:rowOff>
    </xdr:to>
    <xdr:sp macro="" textlink="">
      <xdr:nvSpPr>
        <xdr:cNvPr id="91" name="円/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93" name="円/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物件費に係る経常収支比率は、昨年度より</a:t>
          </a:r>
          <a:r>
            <a:rPr kumimoji="1" lang="en-US" altLang="ja-JP" sz="1300">
              <a:latin typeface="ＭＳ Ｐゴシック"/>
            </a:rPr>
            <a:t>1.0</a:t>
          </a:r>
          <a:r>
            <a:rPr kumimoji="1" lang="ja-JP" altLang="en-US" sz="1300">
              <a:latin typeface="ＭＳ Ｐゴシック"/>
            </a:rPr>
            <a:t>ポイント減少し、類似団体平均を</a:t>
          </a:r>
          <a:r>
            <a:rPr kumimoji="1" lang="en-US" altLang="ja-JP" sz="1300">
              <a:latin typeface="ＭＳ Ｐゴシック"/>
            </a:rPr>
            <a:t>3.4</a:t>
          </a:r>
          <a:r>
            <a:rPr kumimoji="1" lang="ja-JP" altLang="en-US" sz="1300">
              <a:latin typeface="ＭＳ Ｐゴシック"/>
            </a:rPr>
            <a:t>ポイント下回った。今後、第</a:t>
          </a:r>
          <a:r>
            <a:rPr kumimoji="1" lang="en-US" altLang="ja-JP" sz="1300">
              <a:latin typeface="ＭＳ Ｐゴシック"/>
            </a:rPr>
            <a:t>2</a:t>
          </a:r>
          <a:r>
            <a:rPr kumimoji="1" lang="ja-JP" altLang="en-US" sz="1300">
              <a:latin typeface="ＭＳ Ｐゴシック"/>
            </a:rPr>
            <a:t>次行政改革大綱に基づき、更なる削減に努める。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156718</xdr:rowOff>
    </xdr:from>
    <xdr:to>
      <xdr:col>24</xdr:col>
      <xdr:colOff>31750</xdr:colOff>
      <xdr:row>16</xdr:row>
      <xdr:rowOff>30988</xdr:rowOff>
    </xdr:to>
    <xdr:cxnSp macro="">
      <xdr:nvCxnSpPr>
        <xdr:cNvPr id="124" name="直線コネクタ 123"/>
        <xdr:cNvCxnSpPr/>
      </xdr:nvCxnSpPr>
      <xdr:spPr>
        <a:xfrm flipV="1">
          <a:off x="15671800" y="2728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129286</xdr:rowOff>
    </xdr:from>
    <xdr:to>
      <xdr:col>22</xdr:col>
      <xdr:colOff>565150</xdr:colOff>
      <xdr:row>16</xdr:row>
      <xdr:rowOff>30988</xdr:rowOff>
    </xdr:to>
    <xdr:cxnSp macro="">
      <xdr:nvCxnSpPr>
        <xdr:cNvPr id="127" name="直線コネクタ 126"/>
        <xdr:cNvCxnSpPr/>
      </xdr:nvCxnSpPr>
      <xdr:spPr>
        <a:xfrm>
          <a:off x="14782800" y="2701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120142</xdr:rowOff>
    </xdr:from>
    <xdr:to>
      <xdr:col>21</xdr:col>
      <xdr:colOff>361950</xdr:colOff>
      <xdr:row>15</xdr:row>
      <xdr:rowOff>129286</xdr:rowOff>
    </xdr:to>
    <xdr:cxnSp macro="">
      <xdr:nvCxnSpPr>
        <xdr:cNvPr id="130" name="直線コネクタ 129"/>
        <xdr:cNvCxnSpPr/>
      </xdr:nvCxnSpPr>
      <xdr:spPr>
        <a:xfrm>
          <a:off x="13893800" y="2691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106426</xdr:rowOff>
    </xdr:from>
    <xdr:to>
      <xdr:col>20</xdr:col>
      <xdr:colOff>158750</xdr:colOff>
      <xdr:row>15</xdr:row>
      <xdr:rowOff>120142</xdr:rowOff>
    </xdr:to>
    <xdr:cxnSp macro="">
      <xdr:nvCxnSpPr>
        <xdr:cNvPr id="133" name="直線コネクタ 132"/>
        <xdr:cNvCxnSpPr/>
      </xdr:nvCxnSpPr>
      <xdr:spPr>
        <a:xfrm>
          <a:off x="13004800" y="2678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105918</xdr:rowOff>
    </xdr:from>
    <xdr:to>
      <xdr:col>24</xdr:col>
      <xdr:colOff>82550</xdr:colOff>
      <xdr:row>16</xdr:row>
      <xdr:rowOff>36068</xdr:rowOff>
    </xdr:to>
    <xdr:sp macro="" textlink="">
      <xdr:nvSpPr>
        <xdr:cNvPr id="143" name="円/楕円 142"/>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122445</xdr:rowOff>
    </xdr:from>
    <xdr:ext cx="762000" cy="259045"/>
    <xdr:sp macro="" textlink="">
      <xdr:nvSpPr>
        <xdr:cNvPr id="144"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151638</xdr:rowOff>
    </xdr:from>
    <xdr:to>
      <xdr:col>22</xdr:col>
      <xdr:colOff>615950</xdr:colOff>
      <xdr:row>16</xdr:row>
      <xdr:rowOff>81788</xdr:rowOff>
    </xdr:to>
    <xdr:sp macro="" textlink="">
      <xdr:nvSpPr>
        <xdr:cNvPr id="145" name="円/楕円 144"/>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46" name="テキスト ボックス 145"/>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78486</xdr:rowOff>
    </xdr:from>
    <xdr:to>
      <xdr:col>21</xdr:col>
      <xdr:colOff>412750</xdr:colOff>
      <xdr:row>16</xdr:row>
      <xdr:rowOff>8636</xdr:rowOff>
    </xdr:to>
    <xdr:sp macro="" textlink="">
      <xdr:nvSpPr>
        <xdr:cNvPr id="147" name="円/楕円 146"/>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18813</xdr:rowOff>
    </xdr:from>
    <xdr:ext cx="762000" cy="259045"/>
    <xdr:sp macro="" textlink="">
      <xdr:nvSpPr>
        <xdr:cNvPr id="148" name="テキスト ボックス 147"/>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69342</xdr:rowOff>
    </xdr:from>
    <xdr:to>
      <xdr:col>20</xdr:col>
      <xdr:colOff>209550</xdr:colOff>
      <xdr:row>15</xdr:row>
      <xdr:rowOff>170942</xdr:rowOff>
    </xdr:to>
    <xdr:sp macro="" textlink="">
      <xdr:nvSpPr>
        <xdr:cNvPr id="149" name="円/楕円 148"/>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9669</xdr:rowOff>
    </xdr:from>
    <xdr:ext cx="762000" cy="259045"/>
    <xdr:sp macro="" textlink="">
      <xdr:nvSpPr>
        <xdr:cNvPr id="150" name="テキスト ボックス 149"/>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55626</xdr:rowOff>
    </xdr:from>
    <xdr:to>
      <xdr:col>19</xdr:col>
      <xdr:colOff>6350</xdr:colOff>
      <xdr:row>15</xdr:row>
      <xdr:rowOff>157226</xdr:rowOff>
    </xdr:to>
    <xdr:sp macro="" textlink="">
      <xdr:nvSpPr>
        <xdr:cNvPr id="151" name="円/楕円 150"/>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167403</xdr:rowOff>
    </xdr:from>
    <xdr:ext cx="762000" cy="259045"/>
    <xdr:sp macro="" textlink="">
      <xdr:nvSpPr>
        <xdr:cNvPr id="152" name="テキスト ボックス 151"/>
        <xdr:cNvSpPr txBox="1"/>
      </xdr:nvSpPr>
      <xdr:spPr>
        <a:xfrm>
          <a:off x="12623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上回っている要因として、高齢化率の上昇、少子化への対策が考えられる。過疎化や高齢化率の改善は、非常に難しい状況にあるが、今後は、町単独で行っている扶助費の見直しを行い、抑制に努めていく必要があ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167822</xdr:rowOff>
    </xdr:from>
    <xdr:to>
      <xdr:col>7</xdr:col>
      <xdr:colOff>15875</xdr:colOff>
      <xdr:row>59</xdr:row>
      <xdr:rowOff>37193</xdr:rowOff>
    </xdr:to>
    <xdr:cxnSp macro="">
      <xdr:nvCxnSpPr>
        <xdr:cNvPr id="186" name="直線コネクタ 185"/>
        <xdr:cNvCxnSpPr/>
      </xdr:nvCxnSpPr>
      <xdr:spPr>
        <a:xfrm>
          <a:off x="3987800" y="9940472"/>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151493</xdr:rowOff>
    </xdr:from>
    <xdr:to>
      <xdr:col>5</xdr:col>
      <xdr:colOff>549275</xdr:colOff>
      <xdr:row>57</xdr:row>
      <xdr:rowOff>167822</xdr:rowOff>
    </xdr:to>
    <xdr:cxnSp macro="">
      <xdr:nvCxnSpPr>
        <xdr:cNvPr id="189" name="直線コネクタ 188"/>
        <xdr:cNvCxnSpPr/>
      </xdr:nvCxnSpPr>
      <xdr:spPr>
        <a:xfrm>
          <a:off x="3098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151493</xdr:rowOff>
    </xdr:from>
    <xdr:to>
      <xdr:col>4</xdr:col>
      <xdr:colOff>346075</xdr:colOff>
      <xdr:row>57</xdr:row>
      <xdr:rowOff>151493</xdr:rowOff>
    </xdr:to>
    <xdr:cxnSp macro="">
      <xdr:nvCxnSpPr>
        <xdr:cNvPr id="192" name="直線コネクタ 191"/>
        <xdr:cNvCxnSpPr/>
      </xdr:nvCxnSpPr>
      <xdr:spPr>
        <a:xfrm>
          <a:off x="2209800" y="9924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102507</xdr:rowOff>
    </xdr:from>
    <xdr:to>
      <xdr:col>3</xdr:col>
      <xdr:colOff>142875</xdr:colOff>
      <xdr:row>57</xdr:row>
      <xdr:rowOff>151493</xdr:rowOff>
    </xdr:to>
    <xdr:cxnSp macro="">
      <xdr:nvCxnSpPr>
        <xdr:cNvPr id="195" name="直線コネクタ 194"/>
        <xdr:cNvCxnSpPr/>
      </xdr:nvCxnSpPr>
      <xdr:spPr>
        <a:xfrm>
          <a:off x="1320800" y="9875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157843</xdr:rowOff>
    </xdr:from>
    <xdr:to>
      <xdr:col>7</xdr:col>
      <xdr:colOff>66675</xdr:colOff>
      <xdr:row>59</xdr:row>
      <xdr:rowOff>87993</xdr:rowOff>
    </xdr:to>
    <xdr:sp macro="" textlink="">
      <xdr:nvSpPr>
        <xdr:cNvPr id="205" name="円/楕円 204"/>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129920</xdr:rowOff>
    </xdr:from>
    <xdr:ext cx="762000" cy="259045"/>
    <xdr:sp macro="" textlink="">
      <xdr:nvSpPr>
        <xdr:cNvPr id="206" name="扶助費該当値テキスト"/>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117022</xdr:rowOff>
    </xdr:from>
    <xdr:to>
      <xdr:col>5</xdr:col>
      <xdr:colOff>600075</xdr:colOff>
      <xdr:row>58</xdr:row>
      <xdr:rowOff>47172</xdr:rowOff>
    </xdr:to>
    <xdr:sp macro="" textlink="">
      <xdr:nvSpPr>
        <xdr:cNvPr id="207" name="円/楕円 206"/>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31949</xdr:rowOff>
    </xdr:from>
    <xdr:ext cx="736600" cy="259045"/>
    <xdr:sp macro="" textlink="">
      <xdr:nvSpPr>
        <xdr:cNvPr id="208" name="テキスト ボックス 207"/>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100693</xdr:rowOff>
    </xdr:from>
    <xdr:to>
      <xdr:col>4</xdr:col>
      <xdr:colOff>396875</xdr:colOff>
      <xdr:row>58</xdr:row>
      <xdr:rowOff>30843</xdr:rowOff>
    </xdr:to>
    <xdr:sp macro="" textlink="">
      <xdr:nvSpPr>
        <xdr:cNvPr id="209" name="円/楕円 208"/>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15620</xdr:rowOff>
    </xdr:from>
    <xdr:ext cx="762000" cy="259045"/>
    <xdr:sp macro="" textlink="">
      <xdr:nvSpPr>
        <xdr:cNvPr id="210" name="テキスト ボックス 209"/>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100693</xdr:rowOff>
    </xdr:from>
    <xdr:to>
      <xdr:col>3</xdr:col>
      <xdr:colOff>193675</xdr:colOff>
      <xdr:row>58</xdr:row>
      <xdr:rowOff>30843</xdr:rowOff>
    </xdr:to>
    <xdr:sp macro="" textlink="">
      <xdr:nvSpPr>
        <xdr:cNvPr id="211" name="円/楕円 210"/>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15620</xdr:rowOff>
    </xdr:from>
    <xdr:ext cx="762000" cy="259045"/>
    <xdr:sp macro="" textlink="">
      <xdr:nvSpPr>
        <xdr:cNvPr id="212" name="テキスト ボックス 211"/>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51707</xdr:rowOff>
    </xdr:from>
    <xdr:to>
      <xdr:col>1</xdr:col>
      <xdr:colOff>676275</xdr:colOff>
      <xdr:row>57</xdr:row>
      <xdr:rowOff>153307</xdr:rowOff>
    </xdr:to>
    <xdr:sp macro="" textlink="">
      <xdr:nvSpPr>
        <xdr:cNvPr id="213" name="円/楕円 212"/>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138084</xdr:rowOff>
    </xdr:from>
    <xdr:ext cx="762000" cy="259045"/>
    <xdr:sp macro="" textlink="">
      <xdr:nvSpPr>
        <xdr:cNvPr id="214" name="テキスト ボックス 213"/>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その他に係る経常収支比率は、昨年度より</a:t>
          </a:r>
          <a:r>
            <a:rPr kumimoji="1" lang="en-US" altLang="ja-JP" sz="1300">
              <a:latin typeface="ＭＳ Ｐゴシック"/>
            </a:rPr>
            <a:t>0.3</a:t>
          </a:r>
          <a:r>
            <a:rPr kumimoji="1" lang="ja-JP" altLang="en-US" sz="1300">
              <a:latin typeface="ＭＳ Ｐゴシック"/>
            </a:rPr>
            <a:t>ポイント増加し、類似団体平均を</a:t>
          </a:r>
          <a:r>
            <a:rPr kumimoji="1" lang="en-US" altLang="ja-JP" sz="1300">
              <a:latin typeface="ＭＳ Ｐゴシック"/>
            </a:rPr>
            <a:t>0.4</a:t>
          </a:r>
          <a:r>
            <a:rPr kumimoji="1" lang="ja-JP" altLang="en-US" sz="1300">
              <a:latin typeface="ＭＳ Ｐゴシック"/>
            </a:rPr>
            <a:t>ポイント上回った。近年維持補修費が増加傾向にあり、今後、公共施設等総合管理計画を策定し、公共施設の縮小、廃止や複合化を進めるとともに、計画的な維持補修に努める必要がある。</a:t>
          </a:r>
          <a:endParaRPr kumimoji="1" lang="en-US" altLang="ja-JP" sz="1300">
            <a:latin typeface="ＭＳ Ｐゴシック"/>
          </a:endParaRPr>
        </a:p>
        <a:p>
          <a:r>
            <a:rPr kumimoji="1" lang="ja-JP" altLang="en-US" sz="1300">
              <a:latin typeface="ＭＳ Ｐゴシック"/>
            </a:rPr>
            <a:t>　また、繰出金について、各特別会計において、独立採算の原則の下、長期的展望に立って、使用料等を見直していく必要がある。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43180</xdr:rowOff>
    </xdr:from>
    <xdr:to>
      <xdr:col>24</xdr:col>
      <xdr:colOff>31750</xdr:colOff>
      <xdr:row>58</xdr:row>
      <xdr:rowOff>66040</xdr:rowOff>
    </xdr:to>
    <xdr:cxnSp macro="">
      <xdr:nvCxnSpPr>
        <xdr:cNvPr id="246" name="直線コネクタ 245"/>
        <xdr:cNvCxnSpPr/>
      </xdr:nvCxnSpPr>
      <xdr:spPr>
        <a:xfrm>
          <a:off x="15671800" y="998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xdr:rowOff>
    </xdr:from>
    <xdr:to>
      <xdr:col>22</xdr:col>
      <xdr:colOff>565150</xdr:colOff>
      <xdr:row>58</xdr:row>
      <xdr:rowOff>43180</xdr:rowOff>
    </xdr:to>
    <xdr:cxnSp macro="">
      <xdr:nvCxnSpPr>
        <xdr:cNvPr id="249" name="直線コネクタ 248"/>
        <xdr:cNvCxnSpPr/>
      </xdr:nvCxnSpPr>
      <xdr:spPr>
        <a:xfrm>
          <a:off x="14782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5080</xdr:rowOff>
    </xdr:to>
    <xdr:cxnSp macro="">
      <xdr:nvCxnSpPr>
        <xdr:cNvPr id="252" name="直線コネクタ 251"/>
        <xdr:cNvCxnSpPr/>
      </xdr:nvCxnSpPr>
      <xdr:spPr>
        <a:xfrm>
          <a:off x="13893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57</xdr:row>
      <xdr:rowOff>146050</xdr:rowOff>
    </xdr:to>
    <xdr:cxnSp macro="">
      <xdr:nvCxnSpPr>
        <xdr:cNvPr id="255" name="直線コネクタ 254"/>
        <xdr:cNvCxnSpPr/>
      </xdr:nvCxnSpPr>
      <xdr:spPr>
        <a:xfrm>
          <a:off x="13004800" y="991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65" name="円/楕円 264"/>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66"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163830</xdr:rowOff>
    </xdr:from>
    <xdr:to>
      <xdr:col>22</xdr:col>
      <xdr:colOff>615950</xdr:colOff>
      <xdr:row>58</xdr:row>
      <xdr:rowOff>93980</xdr:rowOff>
    </xdr:to>
    <xdr:sp macro="" textlink="">
      <xdr:nvSpPr>
        <xdr:cNvPr id="267" name="円/楕円 266"/>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104157</xdr:rowOff>
    </xdr:from>
    <xdr:ext cx="736600" cy="259045"/>
    <xdr:sp macro="" textlink="">
      <xdr:nvSpPr>
        <xdr:cNvPr id="268" name="テキスト ボックス 267"/>
        <xdr:cNvSpPr txBox="1"/>
      </xdr:nvSpPr>
      <xdr:spPr>
        <a:xfrm>
          <a:off x="15290800" y="970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125730</xdr:rowOff>
    </xdr:from>
    <xdr:to>
      <xdr:col>21</xdr:col>
      <xdr:colOff>412750</xdr:colOff>
      <xdr:row>58</xdr:row>
      <xdr:rowOff>55880</xdr:rowOff>
    </xdr:to>
    <xdr:sp macro="" textlink="">
      <xdr:nvSpPr>
        <xdr:cNvPr id="269" name="円/楕円 268"/>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66057</xdr:rowOff>
    </xdr:from>
    <xdr:ext cx="762000" cy="259045"/>
    <xdr:sp macro="" textlink="">
      <xdr:nvSpPr>
        <xdr:cNvPr id="270" name="テキスト ボックス 269"/>
        <xdr:cNvSpPr txBox="1"/>
      </xdr:nvSpPr>
      <xdr:spPr>
        <a:xfrm>
          <a:off x="14401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1" name="円/楕円 270"/>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72" name="テキスト ボックス 271"/>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87630</xdr:rowOff>
    </xdr:from>
    <xdr:to>
      <xdr:col>19</xdr:col>
      <xdr:colOff>6350</xdr:colOff>
      <xdr:row>58</xdr:row>
      <xdr:rowOff>17780</xdr:rowOff>
    </xdr:to>
    <xdr:sp macro="" textlink="">
      <xdr:nvSpPr>
        <xdr:cNvPr id="273" name="円/楕円 272"/>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27957</xdr:rowOff>
    </xdr:from>
    <xdr:ext cx="762000" cy="259045"/>
    <xdr:sp macro="" textlink="">
      <xdr:nvSpPr>
        <xdr:cNvPr id="274" name="テキスト ボックス 273"/>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補助費等に係る経常収支比率は、昨年度に比べ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ポイント上回った。今後は、第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次行政改革大綱の取組事項である各種団体への補助金等の見直しを行い、抑制に努める必要がある。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123734</xdr:rowOff>
    </xdr:from>
    <xdr:to>
      <xdr:col>24</xdr:col>
      <xdr:colOff>31750</xdr:colOff>
      <xdr:row>37</xdr:row>
      <xdr:rowOff>24130</xdr:rowOff>
    </xdr:to>
    <xdr:cxnSp macro="">
      <xdr:nvCxnSpPr>
        <xdr:cNvPr id="308" name="直線コネクタ 307"/>
        <xdr:cNvCxnSpPr/>
      </xdr:nvCxnSpPr>
      <xdr:spPr>
        <a:xfrm flipV="1">
          <a:off x="15671800" y="629593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123734</xdr:rowOff>
    </xdr:from>
    <xdr:to>
      <xdr:col>22</xdr:col>
      <xdr:colOff>565150</xdr:colOff>
      <xdr:row>37</xdr:row>
      <xdr:rowOff>24130</xdr:rowOff>
    </xdr:to>
    <xdr:cxnSp macro="">
      <xdr:nvCxnSpPr>
        <xdr:cNvPr id="311" name="直線コネクタ 310"/>
        <xdr:cNvCxnSpPr/>
      </xdr:nvCxnSpPr>
      <xdr:spPr>
        <a:xfrm>
          <a:off x="14782800" y="62959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117203</xdr:rowOff>
    </xdr:from>
    <xdr:to>
      <xdr:col>21</xdr:col>
      <xdr:colOff>361950</xdr:colOff>
      <xdr:row>36</xdr:row>
      <xdr:rowOff>123734</xdr:rowOff>
    </xdr:to>
    <xdr:cxnSp macro="">
      <xdr:nvCxnSpPr>
        <xdr:cNvPr id="314" name="直線コネクタ 313"/>
        <xdr:cNvCxnSpPr/>
      </xdr:nvCxnSpPr>
      <xdr:spPr>
        <a:xfrm>
          <a:off x="13893800" y="62894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117203</xdr:rowOff>
    </xdr:from>
    <xdr:to>
      <xdr:col>20</xdr:col>
      <xdr:colOff>158750</xdr:colOff>
      <xdr:row>36</xdr:row>
      <xdr:rowOff>136797</xdr:rowOff>
    </xdr:to>
    <xdr:cxnSp macro="">
      <xdr:nvCxnSpPr>
        <xdr:cNvPr id="317" name="直線コネクタ 316"/>
        <xdr:cNvCxnSpPr/>
      </xdr:nvCxnSpPr>
      <xdr:spPr>
        <a:xfrm flipV="1">
          <a:off x="13004800" y="6289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72934</xdr:rowOff>
    </xdr:from>
    <xdr:to>
      <xdr:col>24</xdr:col>
      <xdr:colOff>82550</xdr:colOff>
      <xdr:row>37</xdr:row>
      <xdr:rowOff>3084</xdr:rowOff>
    </xdr:to>
    <xdr:sp macro="" textlink="">
      <xdr:nvSpPr>
        <xdr:cNvPr id="327" name="円/楕円 326"/>
        <xdr:cNvSpPr/>
      </xdr:nvSpPr>
      <xdr:spPr>
        <a:xfrm>
          <a:off x="16459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89461</xdr:rowOff>
    </xdr:from>
    <xdr:ext cx="762000" cy="259045"/>
    <xdr:sp macro="" textlink="">
      <xdr:nvSpPr>
        <xdr:cNvPr id="328" name="補助費等該当値テキスト"/>
        <xdr:cNvSpPr txBox="1"/>
      </xdr:nvSpPr>
      <xdr:spPr>
        <a:xfrm>
          <a:off x="1659890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9" name="円/楕円 328"/>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30" name="テキスト ボックス 329"/>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72934</xdr:rowOff>
    </xdr:from>
    <xdr:to>
      <xdr:col>21</xdr:col>
      <xdr:colOff>412750</xdr:colOff>
      <xdr:row>37</xdr:row>
      <xdr:rowOff>3084</xdr:rowOff>
    </xdr:to>
    <xdr:sp macro="" textlink="">
      <xdr:nvSpPr>
        <xdr:cNvPr id="331" name="円/楕円 330"/>
        <xdr:cNvSpPr/>
      </xdr:nvSpPr>
      <xdr:spPr>
        <a:xfrm>
          <a:off x="14732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13261</xdr:rowOff>
    </xdr:from>
    <xdr:ext cx="762000" cy="259045"/>
    <xdr:sp macro="" textlink="">
      <xdr:nvSpPr>
        <xdr:cNvPr id="332" name="テキスト ボックス 331"/>
        <xdr:cNvSpPr txBox="1"/>
      </xdr:nvSpPr>
      <xdr:spPr>
        <a:xfrm>
          <a:off x="14401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66403</xdr:rowOff>
    </xdr:from>
    <xdr:to>
      <xdr:col>20</xdr:col>
      <xdr:colOff>209550</xdr:colOff>
      <xdr:row>36</xdr:row>
      <xdr:rowOff>168003</xdr:rowOff>
    </xdr:to>
    <xdr:sp macro="" textlink="">
      <xdr:nvSpPr>
        <xdr:cNvPr id="333" name="円/楕円 332"/>
        <xdr:cNvSpPr/>
      </xdr:nvSpPr>
      <xdr:spPr>
        <a:xfrm>
          <a:off x="13843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6730</xdr:rowOff>
    </xdr:from>
    <xdr:ext cx="762000" cy="259045"/>
    <xdr:sp macro="" textlink="">
      <xdr:nvSpPr>
        <xdr:cNvPr id="334" name="テキスト ボックス 333"/>
        <xdr:cNvSpPr txBox="1"/>
      </xdr:nvSpPr>
      <xdr:spPr>
        <a:xfrm>
          <a:off x="13512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85997</xdr:rowOff>
    </xdr:from>
    <xdr:to>
      <xdr:col>19</xdr:col>
      <xdr:colOff>6350</xdr:colOff>
      <xdr:row>37</xdr:row>
      <xdr:rowOff>16147</xdr:rowOff>
    </xdr:to>
    <xdr:sp macro="" textlink="">
      <xdr:nvSpPr>
        <xdr:cNvPr id="335" name="円/楕円 334"/>
        <xdr:cNvSpPr/>
      </xdr:nvSpPr>
      <xdr:spPr>
        <a:xfrm>
          <a:off x="12954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26324</xdr:rowOff>
    </xdr:from>
    <xdr:ext cx="762000" cy="259045"/>
    <xdr:sp macro="" textlink="">
      <xdr:nvSpPr>
        <xdr:cNvPr id="336" name="テキスト ボックス 335"/>
        <xdr:cNvSpPr txBox="1"/>
      </xdr:nvSpPr>
      <xdr:spPr>
        <a:xfrm>
          <a:off x="12623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1.5</a:t>
          </a:r>
          <a:r>
            <a:rPr kumimoji="1" lang="ja-JP" altLang="en-US" sz="1300">
              <a:latin typeface="ＭＳ Ｐゴシック"/>
            </a:rPr>
            <a:t>ポイント下がったが、類似団体平均を</a:t>
          </a:r>
          <a:r>
            <a:rPr kumimoji="1" lang="en-US" altLang="ja-JP" sz="1300">
              <a:latin typeface="ＭＳ Ｐゴシック"/>
            </a:rPr>
            <a:t>7.2</a:t>
          </a:r>
          <a:r>
            <a:rPr kumimoji="1" lang="ja-JP" altLang="en-US" sz="1300">
              <a:latin typeface="ＭＳ Ｐゴシック"/>
            </a:rPr>
            <a:t>ポイント上回っている。今後も引き続き減少していく見込みではあるが、今後も厳しい財政状況が続くことが予想されるため、事業の選択による起債の活用を図り、公債費の抑制に努めていく必要がある。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26415</xdr:rowOff>
    </xdr:from>
    <xdr:to>
      <xdr:col>7</xdr:col>
      <xdr:colOff>15875</xdr:colOff>
      <xdr:row>80</xdr:row>
      <xdr:rowOff>94996</xdr:rowOff>
    </xdr:to>
    <xdr:cxnSp macro="">
      <xdr:nvCxnSpPr>
        <xdr:cNvPr id="366" name="直線コネクタ 365"/>
        <xdr:cNvCxnSpPr/>
      </xdr:nvCxnSpPr>
      <xdr:spPr>
        <a:xfrm flipV="1">
          <a:off x="3987800" y="137424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94996</xdr:rowOff>
    </xdr:from>
    <xdr:to>
      <xdr:col>5</xdr:col>
      <xdr:colOff>549275</xdr:colOff>
      <xdr:row>80</xdr:row>
      <xdr:rowOff>168148</xdr:rowOff>
    </xdr:to>
    <xdr:cxnSp macro="">
      <xdr:nvCxnSpPr>
        <xdr:cNvPr id="369" name="直線コネクタ 368"/>
        <xdr:cNvCxnSpPr/>
      </xdr:nvCxnSpPr>
      <xdr:spPr>
        <a:xfrm flipV="1">
          <a:off x="3098800" y="138109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168148</xdr:rowOff>
    </xdr:from>
    <xdr:to>
      <xdr:col>4</xdr:col>
      <xdr:colOff>346075</xdr:colOff>
      <xdr:row>81</xdr:row>
      <xdr:rowOff>10413</xdr:rowOff>
    </xdr:to>
    <xdr:cxnSp macro="">
      <xdr:nvCxnSpPr>
        <xdr:cNvPr id="372" name="直線コネクタ 371"/>
        <xdr:cNvCxnSpPr/>
      </xdr:nvCxnSpPr>
      <xdr:spPr>
        <a:xfrm flipV="1">
          <a:off x="2209800" y="138841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10413</xdr:rowOff>
    </xdr:from>
    <xdr:to>
      <xdr:col>3</xdr:col>
      <xdr:colOff>142875</xdr:colOff>
      <xdr:row>81</xdr:row>
      <xdr:rowOff>33274</xdr:rowOff>
    </xdr:to>
    <xdr:cxnSp macro="">
      <xdr:nvCxnSpPr>
        <xdr:cNvPr id="375" name="直線コネクタ 374"/>
        <xdr:cNvCxnSpPr/>
      </xdr:nvCxnSpPr>
      <xdr:spPr>
        <a:xfrm flipV="1">
          <a:off x="1320800" y="138978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147065</xdr:rowOff>
    </xdr:from>
    <xdr:to>
      <xdr:col>7</xdr:col>
      <xdr:colOff>66675</xdr:colOff>
      <xdr:row>80</xdr:row>
      <xdr:rowOff>77215</xdr:rowOff>
    </xdr:to>
    <xdr:sp macro="" textlink="">
      <xdr:nvSpPr>
        <xdr:cNvPr id="385" name="円/楕円 384"/>
        <xdr:cNvSpPr/>
      </xdr:nvSpPr>
      <xdr:spPr>
        <a:xfrm>
          <a:off x="47752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119142</xdr:rowOff>
    </xdr:from>
    <xdr:ext cx="762000" cy="259045"/>
    <xdr:sp macro="" textlink="">
      <xdr:nvSpPr>
        <xdr:cNvPr id="386" name="公債費該当値テキスト"/>
        <xdr:cNvSpPr txBox="1"/>
      </xdr:nvSpPr>
      <xdr:spPr>
        <a:xfrm>
          <a:off x="49149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44196</xdr:rowOff>
    </xdr:from>
    <xdr:to>
      <xdr:col>5</xdr:col>
      <xdr:colOff>600075</xdr:colOff>
      <xdr:row>80</xdr:row>
      <xdr:rowOff>145796</xdr:rowOff>
    </xdr:to>
    <xdr:sp macro="" textlink="">
      <xdr:nvSpPr>
        <xdr:cNvPr id="387" name="円/楕円 386"/>
        <xdr:cNvSpPr/>
      </xdr:nvSpPr>
      <xdr:spPr>
        <a:xfrm>
          <a:off x="3937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130573</xdr:rowOff>
    </xdr:from>
    <xdr:ext cx="736600" cy="259045"/>
    <xdr:sp macro="" textlink="">
      <xdr:nvSpPr>
        <xdr:cNvPr id="388" name="テキスト ボックス 387"/>
        <xdr:cNvSpPr txBox="1"/>
      </xdr:nvSpPr>
      <xdr:spPr>
        <a:xfrm>
          <a:off x="3606800" y="13846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117348</xdr:rowOff>
    </xdr:from>
    <xdr:to>
      <xdr:col>4</xdr:col>
      <xdr:colOff>396875</xdr:colOff>
      <xdr:row>81</xdr:row>
      <xdr:rowOff>47498</xdr:rowOff>
    </xdr:to>
    <xdr:sp macro="" textlink="">
      <xdr:nvSpPr>
        <xdr:cNvPr id="389" name="円/楕円 388"/>
        <xdr:cNvSpPr/>
      </xdr:nvSpPr>
      <xdr:spPr>
        <a:xfrm>
          <a:off x="3048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32275</xdr:rowOff>
    </xdr:from>
    <xdr:ext cx="762000" cy="259045"/>
    <xdr:sp macro="" textlink="">
      <xdr:nvSpPr>
        <xdr:cNvPr id="390" name="テキスト ボックス 389"/>
        <xdr:cNvSpPr txBox="1"/>
      </xdr:nvSpPr>
      <xdr:spPr>
        <a:xfrm>
          <a:off x="2717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131063</xdr:rowOff>
    </xdr:from>
    <xdr:to>
      <xdr:col>3</xdr:col>
      <xdr:colOff>193675</xdr:colOff>
      <xdr:row>81</xdr:row>
      <xdr:rowOff>61213</xdr:rowOff>
    </xdr:to>
    <xdr:sp macro="" textlink="">
      <xdr:nvSpPr>
        <xdr:cNvPr id="391" name="円/楕円 390"/>
        <xdr:cNvSpPr/>
      </xdr:nvSpPr>
      <xdr:spPr>
        <a:xfrm>
          <a:off x="2159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45990</xdr:rowOff>
    </xdr:from>
    <xdr:ext cx="762000" cy="259045"/>
    <xdr:sp macro="" textlink="">
      <xdr:nvSpPr>
        <xdr:cNvPr id="392" name="テキスト ボックス 391"/>
        <xdr:cNvSpPr txBox="1"/>
      </xdr:nvSpPr>
      <xdr:spPr>
        <a:xfrm>
          <a:off x="1828800" y="1393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153924</xdr:rowOff>
    </xdr:from>
    <xdr:to>
      <xdr:col>1</xdr:col>
      <xdr:colOff>676275</xdr:colOff>
      <xdr:row>81</xdr:row>
      <xdr:rowOff>84074</xdr:rowOff>
    </xdr:to>
    <xdr:sp macro="" textlink="">
      <xdr:nvSpPr>
        <xdr:cNvPr id="393" name="円/楕円 392"/>
        <xdr:cNvSpPr/>
      </xdr:nvSpPr>
      <xdr:spPr>
        <a:xfrm>
          <a:off x="12700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68851</xdr:rowOff>
    </xdr:from>
    <xdr:ext cx="762000" cy="259045"/>
    <xdr:sp macro="" textlink="">
      <xdr:nvSpPr>
        <xdr:cNvPr id="394" name="テキスト ボックス 393"/>
        <xdr:cNvSpPr txBox="1"/>
      </xdr:nvSpPr>
      <xdr:spPr>
        <a:xfrm>
          <a:off x="939800" y="139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公債費以外の経常収支比率は、昨年度より</a:t>
          </a:r>
          <a:r>
            <a:rPr kumimoji="1" lang="en-US" altLang="ja-JP" sz="1300">
              <a:latin typeface="ＭＳ Ｐゴシック"/>
            </a:rPr>
            <a:t>1.2</a:t>
          </a:r>
          <a:r>
            <a:rPr kumimoji="1" lang="ja-JP" altLang="en-US" sz="1300">
              <a:latin typeface="ＭＳ Ｐゴシック"/>
            </a:rPr>
            <a:t>ポイント減少し、類似団体平均を</a:t>
          </a:r>
          <a:r>
            <a:rPr kumimoji="1" lang="en-US" altLang="ja-JP" sz="1300">
              <a:latin typeface="ＭＳ Ｐゴシック"/>
            </a:rPr>
            <a:t>4.3</a:t>
          </a:r>
          <a:r>
            <a:rPr kumimoji="1" lang="ja-JP" altLang="en-US" sz="1300">
              <a:latin typeface="ＭＳ Ｐゴシック"/>
            </a:rPr>
            <a:t>ポイント下回った。要因としては、人件費や補助費等が類似団体平均を下回ったことが挙げられる。今後も引き続き厳しい財政運営が予想されるため、更なる経常経費抑制のため、歳出全般にわたって見直しをしていく必要があ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27940</xdr:rowOff>
    </xdr:from>
    <xdr:to>
      <xdr:col>24</xdr:col>
      <xdr:colOff>31750</xdr:colOff>
      <xdr:row>75</xdr:row>
      <xdr:rowOff>73660</xdr:rowOff>
    </xdr:to>
    <xdr:cxnSp macro="">
      <xdr:nvCxnSpPr>
        <xdr:cNvPr id="427" name="直線コネクタ 426"/>
        <xdr:cNvCxnSpPr/>
      </xdr:nvCxnSpPr>
      <xdr:spPr>
        <a:xfrm flipV="1">
          <a:off x="15671800" y="12886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92710</xdr:rowOff>
    </xdr:from>
    <xdr:to>
      <xdr:col>22</xdr:col>
      <xdr:colOff>565150</xdr:colOff>
      <xdr:row>75</xdr:row>
      <xdr:rowOff>73660</xdr:rowOff>
    </xdr:to>
    <xdr:cxnSp macro="">
      <xdr:nvCxnSpPr>
        <xdr:cNvPr id="430" name="直線コネクタ 429"/>
        <xdr:cNvCxnSpPr/>
      </xdr:nvCxnSpPr>
      <xdr:spPr>
        <a:xfrm>
          <a:off x="14782800" y="127800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74947</xdr:rowOff>
    </xdr:from>
    <xdr:ext cx="736600" cy="259045"/>
    <xdr:sp macro="" textlink="">
      <xdr:nvSpPr>
        <xdr:cNvPr id="432" name="テキスト ボックス 431"/>
        <xdr:cNvSpPr txBox="1"/>
      </xdr:nvSpPr>
      <xdr:spPr>
        <a:xfrm>
          <a:off x="15290800" y="1310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92710</xdr:rowOff>
    </xdr:from>
    <xdr:to>
      <xdr:col>21</xdr:col>
      <xdr:colOff>361950</xdr:colOff>
      <xdr:row>74</xdr:row>
      <xdr:rowOff>100330</xdr:rowOff>
    </xdr:to>
    <xdr:cxnSp macro="">
      <xdr:nvCxnSpPr>
        <xdr:cNvPr id="433" name="直線コネクタ 432"/>
        <xdr:cNvCxnSpPr/>
      </xdr:nvCxnSpPr>
      <xdr:spPr>
        <a:xfrm flipV="1">
          <a:off x="13893800" y="12780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88900</xdr:rowOff>
    </xdr:from>
    <xdr:to>
      <xdr:col>20</xdr:col>
      <xdr:colOff>158750</xdr:colOff>
      <xdr:row>74</xdr:row>
      <xdr:rowOff>100330</xdr:rowOff>
    </xdr:to>
    <xdr:cxnSp macro="">
      <xdr:nvCxnSpPr>
        <xdr:cNvPr id="436" name="直線コネクタ 435"/>
        <xdr:cNvCxnSpPr/>
      </xdr:nvCxnSpPr>
      <xdr:spPr>
        <a:xfrm>
          <a:off x="13004800" y="12776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8" name="テキスト ボックス 43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40" name="テキスト ボックス 439"/>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148590</xdr:rowOff>
    </xdr:from>
    <xdr:to>
      <xdr:col>24</xdr:col>
      <xdr:colOff>82550</xdr:colOff>
      <xdr:row>75</xdr:row>
      <xdr:rowOff>78740</xdr:rowOff>
    </xdr:to>
    <xdr:sp macro="" textlink="">
      <xdr:nvSpPr>
        <xdr:cNvPr id="446" name="円/楕円 445"/>
        <xdr:cNvSpPr/>
      </xdr:nvSpPr>
      <xdr:spPr>
        <a:xfrm>
          <a:off x="16459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165117</xdr:rowOff>
    </xdr:from>
    <xdr:ext cx="762000" cy="259045"/>
    <xdr:sp macro="" textlink="">
      <xdr:nvSpPr>
        <xdr:cNvPr id="447" name="公債費以外該当値テキスト"/>
        <xdr:cNvSpPr txBox="1"/>
      </xdr:nvSpPr>
      <xdr:spPr>
        <a:xfrm>
          <a:off x="16598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22860</xdr:rowOff>
    </xdr:from>
    <xdr:to>
      <xdr:col>22</xdr:col>
      <xdr:colOff>615950</xdr:colOff>
      <xdr:row>75</xdr:row>
      <xdr:rowOff>124460</xdr:rowOff>
    </xdr:to>
    <xdr:sp macro="" textlink="">
      <xdr:nvSpPr>
        <xdr:cNvPr id="448" name="円/楕円 447"/>
        <xdr:cNvSpPr/>
      </xdr:nvSpPr>
      <xdr:spPr>
        <a:xfrm>
          <a:off x="15621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134637</xdr:rowOff>
    </xdr:from>
    <xdr:ext cx="736600" cy="259045"/>
    <xdr:sp macro="" textlink="">
      <xdr:nvSpPr>
        <xdr:cNvPr id="449" name="テキスト ボックス 448"/>
        <xdr:cNvSpPr txBox="1"/>
      </xdr:nvSpPr>
      <xdr:spPr>
        <a:xfrm>
          <a:off x="15290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41910</xdr:rowOff>
    </xdr:from>
    <xdr:to>
      <xdr:col>21</xdr:col>
      <xdr:colOff>412750</xdr:colOff>
      <xdr:row>74</xdr:row>
      <xdr:rowOff>143510</xdr:rowOff>
    </xdr:to>
    <xdr:sp macro="" textlink="">
      <xdr:nvSpPr>
        <xdr:cNvPr id="450" name="円/楕円 449"/>
        <xdr:cNvSpPr/>
      </xdr:nvSpPr>
      <xdr:spPr>
        <a:xfrm>
          <a:off x="14732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153687</xdr:rowOff>
    </xdr:from>
    <xdr:ext cx="762000" cy="259045"/>
    <xdr:sp macro="" textlink="">
      <xdr:nvSpPr>
        <xdr:cNvPr id="451" name="テキスト ボックス 450"/>
        <xdr:cNvSpPr txBox="1"/>
      </xdr:nvSpPr>
      <xdr:spPr>
        <a:xfrm>
          <a:off x="14401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49530</xdr:rowOff>
    </xdr:from>
    <xdr:to>
      <xdr:col>20</xdr:col>
      <xdr:colOff>209550</xdr:colOff>
      <xdr:row>74</xdr:row>
      <xdr:rowOff>151130</xdr:rowOff>
    </xdr:to>
    <xdr:sp macro="" textlink="">
      <xdr:nvSpPr>
        <xdr:cNvPr id="452" name="円/楕円 451"/>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161307</xdr:rowOff>
    </xdr:from>
    <xdr:ext cx="762000" cy="259045"/>
    <xdr:sp macro="" textlink="">
      <xdr:nvSpPr>
        <xdr:cNvPr id="453" name="テキスト ボックス 452"/>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38100</xdr:rowOff>
    </xdr:from>
    <xdr:to>
      <xdr:col>19</xdr:col>
      <xdr:colOff>6350</xdr:colOff>
      <xdr:row>74</xdr:row>
      <xdr:rowOff>139700</xdr:rowOff>
    </xdr:to>
    <xdr:sp macro="" textlink="">
      <xdr:nvSpPr>
        <xdr:cNvPr id="454" name="円/楕円 453"/>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149877</xdr:rowOff>
    </xdr:from>
    <xdr:ext cx="762000" cy="259045"/>
    <xdr:sp macro="" textlink="">
      <xdr:nvSpPr>
        <xdr:cNvPr id="455" name="テキスト ボックス 454"/>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鹿児島県錦江町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87883</xdr:rowOff>
    </xdr:from>
    <xdr:to>
      <xdr:col>4</xdr:col>
      <xdr:colOff>1117600</xdr:colOff>
      <xdr:row>17</xdr:row>
      <xdr:rowOff>93998</xdr:rowOff>
    </xdr:to>
    <xdr:cxnSp macro="">
      <xdr:nvCxnSpPr>
        <xdr:cNvPr id="46" name="直線コネクタ 45"/>
        <xdr:cNvCxnSpPr/>
      </xdr:nvCxnSpPr>
      <xdr:spPr bwMode="auto">
        <a:xfrm>
          <a:off x="5003800" y="3050158"/>
          <a:ext cx="6477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87883</xdr:rowOff>
    </xdr:from>
    <xdr:to>
      <xdr:col>4</xdr:col>
      <xdr:colOff>469900</xdr:colOff>
      <xdr:row>17</xdr:row>
      <xdr:rowOff>120458</xdr:rowOff>
    </xdr:to>
    <xdr:cxnSp macro="">
      <xdr:nvCxnSpPr>
        <xdr:cNvPr id="49" name="直線コネクタ 48"/>
        <xdr:cNvCxnSpPr/>
      </xdr:nvCxnSpPr>
      <xdr:spPr bwMode="auto">
        <a:xfrm flipV="1">
          <a:off x="4305300" y="3050158"/>
          <a:ext cx="698500" cy="32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93546</xdr:rowOff>
    </xdr:from>
    <xdr:to>
      <xdr:col>3</xdr:col>
      <xdr:colOff>904875</xdr:colOff>
      <xdr:row>17</xdr:row>
      <xdr:rowOff>120458</xdr:rowOff>
    </xdr:to>
    <xdr:cxnSp macro="">
      <xdr:nvCxnSpPr>
        <xdr:cNvPr id="52" name="直線コネクタ 51"/>
        <xdr:cNvCxnSpPr/>
      </xdr:nvCxnSpPr>
      <xdr:spPr bwMode="auto">
        <a:xfrm>
          <a:off x="3606800" y="3055821"/>
          <a:ext cx="698500" cy="26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93546</xdr:rowOff>
    </xdr:from>
    <xdr:to>
      <xdr:col>3</xdr:col>
      <xdr:colOff>206375</xdr:colOff>
      <xdr:row>17</xdr:row>
      <xdr:rowOff>96912</xdr:rowOff>
    </xdr:to>
    <xdr:cxnSp macro="">
      <xdr:nvCxnSpPr>
        <xdr:cNvPr id="55" name="直線コネクタ 54"/>
        <xdr:cNvCxnSpPr/>
      </xdr:nvCxnSpPr>
      <xdr:spPr bwMode="auto">
        <a:xfrm flipV="1">
          <a:off x="2908300" y="3055821"/>
          <a:ext cx="698500" cy="3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43198</xdr:rowOff>
    </xdr:from>
    <xdr:to>
      <xdr:col>5</xdr:col>
      <xdr:colOff>34925</xdr:colOff>
      <xdr:row>17</xdr:row>
      <xdr:rowOff>144798</xdr:rowOff>
    </xdr:to>
    <xdr:sp macro="" textlink="">
      <xdr:nvSpPr>
        <xdr:cNvPr id="65" name="円/楕円 64"/>
        <xdr:cNvSpPr/>
      </xdr:nvSpPr>
      <xdr:spPr bwMode="auto">
        <a:xfrm>
          <a:off x="5600700" y="300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15275</xdr:rowOff>
    </xdr:from>
    <xdr:ext cx="762000" cy="259045"/>
    <xdr:sp macro="" textlink="">
      <xdr:nvSpPr>
        <xdr:cNvPr id="66" name="人口1人当たり決算額の推移該当値テキスト130"/>
        <xdr:cNvSpPr txBox="1"/>
      </xdr:nvSpPr>
      <xdr:spPr>
        <a:xfrm>
          <a:off x="5740400" y="297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154,108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37083</xdr:rowOff>
    </xdr:from>
    <xdr:to>
      <xdr:col>4</xdr:col>
      <xdr:colOff>520700</xdr:colOff>
      <xdr:row>17</xdr:row>
      <xdr:rowOff>138683</xdr:rowOff>
    </xdr:to>
    <xdr:sp macro="" textlink="">
      <xdr:nvSpPr>
        <xdr:cNvPr id="67" name="円/楕円 66"/>
        <xdr:cNvSpPr/>
      </xdr:nvSpPr>
      <xdr:spPr bwMode="auto">
        <a:xfrm>
          <a:off x="4953000" y="2999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123460</xdr:rowOff>
    </xdr:from>
    <xdr:ext cx="736600" cy="259045"/>
    <xdr:sp macro="" textlink="">
      <xdr:nvSpPr>
        <xdr:cNvPr id="68" name="テキスト ボックス 67"/>
        <xdr:cNvSpPr txBox="1"/>
      </xdr:nvSpPr>
      <xdr:spPr>
        <a:xfrm>
          <a:off x="4622800" y="3085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155,178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69658</xdr:rowOff>
    </xdr:from>
    <xdr:to>
      <xdr:col>3</xdr:col>
      <xdr:colOff>955675</xdr:colOff>
      <xdr:row>17</xdr:row>
      <xdr:rowOff>171258</xdr:rowOff>
    </xdr:to>
    <xdr:sp macro="" textlink="">
      <xdr:nvSpPr>
        <xdr:cNvPr id="69" name="円/楕円 68"/>
        <xdr:cNvSpPr/>
      </xdr:nvSpPr>
      <xdr:spPr bwMode="auto">
        <a:xfrm>
          <a:off x="4254500" y="303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156035</xdr:rowOff>
    </xdr:from>
    <xdr:ext cx="762000" cy="259045"/>
    <xdr:sp macro="" textlink="">
      <xdr:nvSpPr>
        <xdr:cNvPr id="70" name="テキスト ボックス 69"/>
        <xdr:cNvSpPr txBox="1"/>
      </xdr:nvSpPr>
      <xdr:spPr>
        <a:xfrm>
          <a:off x="3924300" y="31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149,478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42746</xdr:rowOff>
    </xdr:from>
    <xdr:to>
      <xdr:col>3</xdr:col>
      <xdr:colOff>257175</xdr:colOff>
      <xdr:row>17</xdr:row>
      <xdr:rowOff>144346</xdr:rowOff>
    </xdr:to>
    <xdr:sp macro="" textlink="">
      <xdr:nvSpPr>
        <xdr:cNvPr id="71" name="円/楕円 70"/>
        <xdr:cNvSpPr/>
      </xdr:nvSpPr>
      <xdr:spPr bwMode="auto">
        <a:xfrm>
          <a:off x="3556000" y="3005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129123</xdr:rowOff>
    </xdr:from>
    <xdr:ext cx="762000" cy="259045"/>
    <xdr:sp macro="" textlink="">
      <xdr:nvSpPr>
        <xdr:cNvPr id="72" name="テキスト ボックス 71"/>
        <xdr:cNvSpPr txBox="1"/>
      </xdr:nvSpPr>
      <xdr:spPr>
        <a:xfrm>
          <a:off x="3225800" y="30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154,187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46112</xdr:rowOff>
    </xdr:from>
    <xdr:to>
      <xdr:col>2</xdr:col>
      <xdr:colOff>692150</xdr:colOff>
      <xdr:row>17</xdr:row>
      <xdr:rowOff>147712</xdr:rowOff>
    </xdr:to>
    <xdr:sp macro="" textlink="">
      <xdr:nvSpPr>
        <xdr:cNvPr id="73" name="円/楕円 72"/>
        <xdr:cNvSpPr/>
      </xdr:nvSpPr>
      <xdr:spPr bwMode="auto">
        <a:xfrm>
          <a:off x="2857500" y="300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132489</xdr:rowOff>
    </xdr:from>
    <xdr:ext cx="762000" cy="259045"/>
    <xdr:sp macro="" textlink="">
      <xdr:nvSpPr>
        <xdr:cNvPr id="74" name="テキスト ボックス 73"/>
        <xdr:cNvSpPr txBox="1"/>
      </xdr:nvSpPr>
      <xdr:spPr>
        <a:xfrm>
          <a:off x="2527300" y="309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153,598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262930</xdr:rowOff>
    </xdr:from>
    <xdr:to>
      <xdr:col>4</xdr:col>
      <xdr:colOff>1117600</xdr:colOff>
      <xdr:row>35</xdr:row>
      <xdr:rowOff>279465</xdr:rowOff>
    </xdr:to>
    <xdr:cxnSp macro="">
      <xdr:nvCxnSpPr>
        <xdr:cNvPr id="109" name="直線コネクタ 108"/>
        <xdr:cNvCxnSpPr/>
      </xdr:nvCxnSpPr>
      <xdr:spPr bwMode="auto">
        <a:xfrm>
          <a:off x="5003800" y="6873280"/>
          <a:ext cx="6477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264242</xdr:rowOff>
    </xdr:from>
    <xdr:ext cx="762000" cy="259045"/>
    <xdr:sp macro="" textlink="">
      <xdr:nvSpPr>
        <xdr:cNvPr id="110" name="人口1人当たり決算額の推移平均値テキスト445"/>
        <xdr:cNvSpPr txBox="1"/>
      </xdr:nvSpPr>
      <xdr:spPr>
        <a:xfrm>
          <a:off x="5740400" y="6874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142131</xdr:rowOff>
    </xdr:from>
    <xdr:to>
      <xdr:col>4</xdr:col>
      <xdr:colOff>469900</xdr:colOff>
      <xdr:row>35</xdr:row>
      <xdr:rowOff>262930</xdr:rowOff>
    </xdr:to>
    <xdr:cxnSp macro="">
      <xdr:nvCxnSpPr>
        <xdr:cNvPr id="112" name="直線コネクタ 111"/>
        <xdr:cNvCxnSpPr/>
      </xdr:nvCxnSpPr>
      <xdr:spPr bwMode="auto">
        <a:xfrm>
          <a:off x="4305300" y="6752481"/>
          <a:ext cx="698500" cy="120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142131</xdr:rowOff>
    </xdr:from>
    <xdr:to>
      <xdr:col>3</xdr:col>
      <xdr:colOff>904875</xdr:colOff>
      <xdr:row>35</xdr:row>
      <xdr:rowOff>211887</xdr:rowOff>
    </xdr:to>
    <xdr:cxnSp macro="">
      <xdr:nvCxnSpPr>
        <xdr:cNvPr id="115" name="直線コネクタ 114"/>
        <xdr:cNvCxnSpPr/>
      </xdr:nvCxnSpPr>
      <xdr:spPr bwMode="auto">
        <a:xfrm flipV="1">
          <a:off x="3606800" y="6752481"/>
          <a:ext cx="698500" cy="6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82695</xdr:rowOff>
    </xdr:from>
    <xdr:to>
      <xdr:col>3</xdr:col>
      <xdr:colOff>206375</xdr:colOff>
      <xdr:row>35</xdr:row>
      <xdr:rowOff>211887</xdr:rowOff>
    </xdr:to>
    <xdr:cxnSp macro="">
      <xdr:nvCxnSpPr>
        <xdr:cNvPr id="118" name="直線コネクタ 117"/>
        <xdr:cNvCxnSpPr/>
      </xdr:nvCxnSpPr>
      <xdr:spPr bwMode="auto">
        <a:xfrm>
          <a:off x="2908300" y="6693045"/>
          <a:ext cx="698500" cy="12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228665</xdr:rowOff>
    </xdr:from>
    <xdr:to>
      <xdr:col>5</xdr:col>
      <xdr:colOff>34925</xdr:colOff>
      <xdr:row>35</xdr:row>
      <xdr:rowOff>330265</xdr:rowOff>
    </xdr:to>
    <xdr:sp macro="" textlink="">
      <xdr:nvSpPr>
        <xdr:cNvPr id="128" name="円/楕円 127"/>
        <xdr:cNvSpPr/>
      </xdr:nvSpPr>
      <xdr:spPr bwMode="auto">
        <a:xfrm>
          <a:off x="5600700" y="683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73742</xdr:rowOff>
    </xdr:from>
    <xdr:ext cx="762000" cy="259045"/>
    <xdr:sp macro="" textlink="">
      <xdr:nvSpPr>
        <xdr:cNvPr id="129" name="人口1人当たり決算額の推移該当値テキスト445"/>
        <xdr:cNvSpPr txBox="1"/>
      </xdr:nvSpPr>
      <xdr:spPr>
        <a:xfrm>
          <a:off x="5740400" y="66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36,244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212130</xdr:rowOff>
    </xdr:from>
    <xdr:to>
      <xdr:col>4</xdr:col>
      <xdr:colOff>520700</xdr:colOff>
      <xdr:row>35</xdr:row>
      <xdr:rowOff>313730</xdr:rowOff>
    </xdr:to>
    <xdr:sp macro="" textlink="">
      <xdr:nvSpPr>
        <xdr:cNvPr id="130" name="円/楕円 129"/>
        <xdr:cNvSpPr/>
      </xdr:nvSpPr>
      <xdr:spPr bwMode="auto">
        <a:xfrm>
          <a:off x="4953000" y="682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323907</xdr:rowOff>
    </xdr:from>
    <xdr:ext cx="736600" cy="259045"/>
    <xdr:sp macro="" textlink="">
      <xdr:nvSpPr>
        <xdr:cNvPr id="131" name="テキスト ボックス 130"/>
        <xdr:cNvSpPr txBox="1"/>
      </xdr:nvSpPr>
      <xdr:spPr>
        <a:xfrm>
          <a:off x="4622800" y="659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91331</xdr:rowOff>
    </xdr:from>
    <xdr:to>
      <xdr:col>3</xdr:col>
      <xdr:colOff>955675</xdr:colOff>
      <xdr:row>35</xdr:row>
      <xdr:rowOff>192931</xdr:rowOff>
    </xdr:to>
    <xdr:sp macro="" textlink="">
      <xdr:nvSpPr>
        <xdr:cNvPr id="132" name="円/楕円 131"/>
        <xdr:cNvSpPr/>
      </xdr:nvSpPr>
      <xdr:spPr bwMode="auto">
        <a:xfrm>
          <a:off x="4254500" y="670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203108</xdr:rowOff>
    </xdr:from>
    <xdr:ext cx="762000" cy="259045"/>
    <xdr:sp macro="" textlink="">
      <xdr:nvSpPr>
        <xdr:cNvPr id="133" name="テキスト ボックス 132"/>
        <xdr:cNvSpPr txBox="1"/>
      </xdr:nvSpPr>
      <xdr:spPr>
        <a:xfrm>
          <a:off x="3924300" y="64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48,860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161087</xdr:rowOff>
    </xdr:from>
    <xdr:to>
      <xdr:col>3</xdr:col>
      <xdr:colOff>257175</xdr:colOff>
      <xdr:row>35</xdr:row>
      <xdr:rowOff>262687</xdr:rowOff>
    </xdr:to>
    <xdr:sp macro="" textlink="">
      <xdr:nvSpPr>
        <xdr:cNvPr id="134" name="円/楕円 133"/>
        <xdr:cNvSpPr/>
      </xdr:nvSpPr>
      <xdr:spPr bwMode="auto">
        <a:xfrm>
          <a:off x="3556000" y="677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247464</xdr:rowOff>
    </xdr:from>
    <xdr:ext cx="762000" cy="259045"/>
    <xdr:sp macro="" textlink="">
      <xdr:nvSpPr>
        <xdr:cNvPr id="135" name="テキスト ボックス 134"/>
        <xdr:cNvSpPr txBox="1"/>
      </xdr:nvSpPr>
      <xdr:spPr>
        <a:xfrm>
          <a:off x="3225800" y="685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42,452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31895</xdr:rowOff>
    </xdr:from>
    <xdr:to>
      <xdr:col>2</xdr:col>
      <xdr:colOff>692150</xdr:colOff>
      <xdr:row>35</xdr:row>
      <xdr:rowOff>133495</xdr:rowOff>
    </xdr:to>
    <xdr:sp macro="" textlink="">
      <xdr:nvSpPr>
        <xdr:cNvPr id="136" name="円/楕円 135"/>
        <xdr:cNvSpPr/>
      </xdr:nvSpPr>
      <xdr:spPr bwMode="auto">
        <a:xfrm>
          <a:off x="2857500" y="664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143672</xdr:rowOff>
    </xdr:from>
    <xdr:ext cx="762000" cy="259045"/>
    <xdr:sp macro="" textlink="">
      <xdr:nvSpPr>
        <xdr:cNvPr id="137" name="テキスト ボックス 136"/>
        <xdr:cNvSpPr txBox="1"/>
      </xdr:nvSpPr>
      <xdr:spPr>
        <a:xfrm>
          <a:off x="2527300" y="641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22946</xdr:rowOff>
    </xdr:from>
    <xdr:to>
      <xdr:col>6</xdr:col>
      <xdr:colOff>511175</xdr:colOff>
      <xdr:row>36</xdr:row>
      <xdr:rowOff>29050</xdr:rowOff>
    </xdr:to>
    <xdr:cxnSp macro="">
      <xdr:nvCxnSpPr>
        <xdr:cNvPr id="61" name="直線コネクタ 60"/>
        <xdr:cNvCxnSpPr/>
      </xdr:nvCxnSpPr>
      <xdr:spPr>
        <a:xfrm flipV="1">
          <a:off x="3797300" y="6195146"/>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29050</xdr:rowOff>
    </xdr:from>
    <xdr:to>
      <xdr:col>5</xdr:col>
      <xdr:colOff>358775</xdr:colOff>
      <xdr:row>36</xdr:row>
      <xdr:rowOff>37668</xdr:rowOff>
    </xdr:to>
    <xdr:cxnSp macro="">
      <xdr:nvCxnSpPr>
        <xdr:cNvPr id="64" name="直線コネクタ 63"/>
        <xdr:cNvCxnSpPr/>
      </xdr:nvCxnSpPr>
      <xdr:spPr>
        <a:xfrm flipV="1">
          <a:off x="2908300" y="620125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8065</xdr:rowOff>
    </xdr:from>
    <xdr:to>
      <xdr:col>4</xdr:col>
      <xdr:colOff>155575</xdr:colOff>
      <xdr:row>36</xdr:row>
      <xdr:rowOff>37668</xdr:rowOff>
    </xdr:to>
    <xdr:cxnSp macro="">
      <xdr:nvCxnSpPr>
        <xdr:cNvPr id="67" name="直線コネクタ 66"/>
        <xdr:cNvCxnSpPr/>
      </xdr:nvCxnSpPr>
      <xdr:spPr>
        <a:xfrm>
          <a:off x="2019300" y="6180265"/>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8065</xdr:rowOff>
    </xdr:from>
    <xdr:to>
      <xdr:col>2</xdr:col>
      <xdr:colOff>638175</xdr:colOff>
      <xdr:row>36</xdr:row>
      <xdr:rowOff>30231</xdr:rowOff>
    </xdr:to>
    <xdr:cxnSp macro="">
      <xdr:nvCxnSpPr>
        <xdr:cNvPr id="70" name="直線コネクタ 69"/>
        <xdr:cNvCxnSpPr/>
      </xdr:nvCxnSpPr>
      <xdr:spPr>
        <a:xfrm flipV="1">
          <a:off x="1130300" y="6180265"/>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143596</xdr:rowOff>
    </xdr:from>
    <xdr:to>
      <xdr:col>6</xdr:col>
      <xdr:colOff>561975</xdr:colOff>
      <xdr:row>36</xdr:row>
      <xdr:rowOff>73746</xdr:rowOff>
    </xdr:to>
    <xdr:sp macro="" textlink="">
      <xdr:nvSpPr>
        <xdr:cNvPr id="80" name="円/楕円 79"/>
        <xdr:cNvSpPr/>
      </xdr:nvSpPr>
      <xdr:spPr>
        <a:xfrm>
          <a:off x="4584700" y="61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122023</xdr:rowOff>
    </xdr:from>
    <xdr:ext cx="599010" cy="259045"/>
    <xdr:sp macro="" textlink="">
      <xdr:nvSpPr>
        <xdr:cNvPr id="81" name="人件費該当値テキスト"/>
        <xdr:cNvSpPr txBox="1"/>
      </xdr:nvSpPr>
      <xdr:spPr>
        <a:xfrm>
          <a:off x="4686300" y="612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120,322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149700</xdr:rowOff>
    </xdr:from>
    <xdr:to>
      <xdr:col>5</xdr:col>
      <xdr:colOff>409575</xdr:colOff>
      <xdr:row>36</xdr:row>
      <xdr:rowOff>79850</xdr:rowOff>
    </xdr:to>
    <xdr:sp macro="" textlink="">
      <xdr:nvSpPr>
        <xdr:cNvPr id="82" name="円/楕円 81"/>
        <xdr:cNvSpPr/>
      </xdr:nvSpPr>
      <xdr:spPr>
        <a:xfrm>
          <a:off x="3746500" y="61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70977</xdr:rowOff>
    </xdr:from>
    <xdr:ext cx="599010" cy="259045"/>
    <xdr:sp macro="" textlink="">
      <xdr:nvSpPr>
        <xdr:cNvPr id="83" name="テキスト ボックス 82"/>
        <xdr:cNvSpPr txBox="1"/>
      </xdr:nvSpPr>
      <xdr:spPr>
        <a:xfrm>
          <a:off x="3497794" y="624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158318</xdr:rowOff>
    </xdr:from>
    <xdr:to>
      <xdr:col>4</xdr:col>
      <xdr:colOff>206375</xdr:colOff>
      <xdr:row>36</xdr:row>
      <xdr:rowOff>88468</xdr:rowOff>
    </xdr:to>
    <xdr:sp macro="" textlink="">
      <xdr:nvSpPr>
        <xdr:cNvPr id="84" name="円/楕円 83"/>
        <xdr:cNvSpPr/>
      </xdr:nvSpPr>
      <xdr:spPr>
        <a:xfrm>
          <a:off x="2857500" y="61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79595</xdr:rowOff>
    </xdr:from>
    <xdr:ext cx="599010" cy="259045"/>
    <xdr:sp macro="" textlink="">
      <xdr:nvSpPr>
        <xdr:cNvPr id="85" name="テキスト ボックス 84"/>
        <xdr:cNvSpPr txBox="1"/>
      </xdr:nvSpPr>
      <xdr:spPr>
        <a:xfrm>
          <a:off x="2608794" y="62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128715</xdr:rowOff>
    </xdr:from>
    <xdr:to>
      <xdr:col>3</xdr:col>
      <xdr:colOff>3175</xdr:colOff>
      <xdr:row>36</xdr:row>
      <xdr:rowOff>58865</xdr:rowOff>
    </xdr:to>
    <xdr:sp macro="" textlink="">
      <xdr:nvSpPr>
        <xdr:cNvPr id="86" name="円/楕円 85"/>
        <xdr:cNvSpPr/>
      </xdr:nvSpPr>
      <xdr:spPr>
        <a:xfrm>
          <a:off x="1968500" y="61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49992</xdr:rowOff>
    </xdr:from>
    <xdr:ext cx="599010" cy="259045"/>
    <xdr:sp macro="" textlink="">
      <xdr:nvSpPr>
        <xdr:cNvPr id="87" name="テキスト ボックス 86"/>
        <xdr:cNvSpPr txBox="1"/>
      </xdr:nvSpPr>
      <xdr:spPr>
        <a:xfrm>
          <a:off x="1719794" y="62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122,275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150881</xdr:rowOff>
    </xdr:from>
    <xdr:to>
      <xdr:col>1</xdr:col>
      <xdr:colOff>485775</xdr:colOff>
      <xdr:row>36</xdr:row>
      <xdr:rowOff>81031</xdr:rowOff>
    </xdr:to>
    <xdr:sp macro="" textlink="">
      <xdr:nvSpPr>
        <xdr:cNvPr id="88" name="円/楕円 87"/>
        <xdr:cNvSpPr/>
      </xdr:nvSpPr>
      <xdr:spPr>
        <a:xfrm>
          <a:off x="1079500" y="61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72158</xdr:rowOff>
    </xdr:from>
    <xdr:ext cx="599010" cy="259045"/>
    <xdr:sp macro="" textlink="">
      <xdr:nvSpPr>
        <xdr:cNvPr id="89" name="テキスト ボックス 88"/>
        <xdr:cNvSpPr txBox="1"/>
      </xdr:nvSpPr>
      <xdr:spPr>
        <a:xfrm>
          <a:off x="830794" y="624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13033</xdr:rowOff>
    </xdr:from>
    <xdr:to>
      <xdr:col>6</xdr:col>
      <xdr:colOff>511175</xdr:colOff>
      <xdr:row>58</xdr:row>
      <xdr:rowOff>31541</xdr:rowOff>
    </xdr:to>
    <xdr:cxnSp macro="">
      <xdr:nvCxnSpPr>
        <xdr:cNvPr id="119" name="直線コネクタ 118"/>
        <xdr:cNvCxnSpPr/>
      </xdr:nvCxnSpPr>
      <xdr:spPr>
        <a:xfrm flipV="1">
          <a:off x="3797300" y="9957133"/>
          <a:ext cx="838200" cy="1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31541</xdr:rowOff>
    </xdr:from>
    <xdr:to>
      <xdr:col>5</xdr:col>
      <xdr:colOff>358775</xdr:colOff>
      <xdr:row>58</xdr:row>
      <xdr:rowOff>114684</xdr:rowOff>
    </xdr:to>
    <xdr:cxnSp macro="">
      <xdr:nvCxnSpPr>
        <xdr:cNvPr id="122" name="直線コネクタ 121"/>
        <xdr:cNvCxnSpPr/>
      </xdr:nvCxnSpPr>
      <xdr:spPr>
        <a:xfrm flipV="1">
          <a:off x="2908300" y="9975641"/>
          <a:ext cx="889000" cy="8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114684</xdr:rowOff>
    </xdr:from>
    <xdr:to>
      <xdr:col>4</xdr:col>
      <xdr:colOff>155575</xdr:colOff>
      <xdr:row>58</xdr:row>
      <xdr:rowOff>144699</xdr:rowOff>
    </xdr:to>
    <xdr:cxnSp macro="">
      <xdr:nvCxnSpPr>
        <xdr:cNvPr id="125" name="直線コネクタ 124"/>
        <xdr:cNvCxnSpPr/>
      </xdr:nvCxnSpPr>
      <xdr:spPr>
        <a:xfrm flipV="1">
          <a:off x="2019300" y="10058784"/>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100243</xdr:rowOff>
    </xdr:from>
    <xdr:to>
      <xdr:col>2</xdr:col>
      <xdr:colOff>638175</xdr:colOff>
      <xdr:row>58</xdr:row>
      <xdr:rowOff>144699</xdr:rowOff>
    </xdr:to>
    <xdr:cxnSp macro="">
      <xdr:nvCxnSpPr>
        <xdr:cNvPr id="128" name="直線コネクタ 127"/>
        <xdr:cNvCxnSpPr/>
      </xdr:nvCxnSpPr>
      <xdr:spPr>
        <a:xfrm>
          <a:off x="1130300" y="10044343"/>
          <a:ext cx="889000" cy="4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133683</xdr:rowOff>
    </xdr:from>
    <xdr:to>
      <xdr:col>6</xdr:col>
      <xdr:colOff>561975</xdr:colOff>
      <xdr:row>58</xdr:row>
      <xdr:rowOff>63833</xdr:rowOff>
    </xdr:to>
    <xdr:sp macro="" textlink="">
      <xdr:nvSpPr>
        <xdr:cNvPr id="138" name="円/楕円 137"/>
        <xdr:cNvSpPr/>
      </xdr:nvSpPr>
      <xdr:spPr>
        <a:xfrm>
          <a:off x="4584700" y="99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112110</xdr:rowOff>
    </xdr:from>
    <xdr:ext cx="534377" cy="259045"/>
    <xdr:sp macro="" textlink="">
      <xdr:nvSpPr>
        <xdr:cNvPr id="139" name="物件費該当値テキスト"/>
        <xdr:cNvSpPr txBox="1"/>
      </xdr:nvSpPr>
      <xdr:spPr>
        <a:xfrm>
          <a:off x="4686300" y="98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152191</xdr:rowOff>
    </xdr:from>
    <xdr:to>
      <xdr:col>5</xdr:col>
      <xdr:colOff>409575</xdr:colOff>
      <xdr:row>58</xdr:row>
      <xdr:rowOff>82341</xdr:rowOff>
    </xdr:to>
    <xdr:sp macro="" textlink="">
      <xdr:nvSpPr>
        <xdr:cNvPr id="140" name="円/楕円 139"/>
        <xdr:cNvSpPr/>
      </xdr:nvSpPr>
      <xdr:spPr>
        <a:xfrm>
          <a:off x="3746500" y="99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73468</xdr:rowOff>
    </xdr:from>
    <xdr:ext cx="534377" cy="259045"/>
    <xdr:sp macro="" textlink="">
      <xdr:nvSpPr>
        <xdr:cNvPr id="141" name="テキスト ボックス 140"/>
        <xdr:cNvSpPr txBox="1"/>
      </xdr:nvSpPr>
      <xdr:spPr>
        <a:xfrm>
          <a:off x="3530111" y="100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63884</xdr:rowOff>
    </xdr:from>
    <xdr:to>
      <xdr:col>4</xdr:col>
      <xdr:colOff>206375</xdr:colOff>
      <xdr:row>58</xdr:row>
      <xdr:rowOff>165484</xdr:rowOff>
    </xdr:to>
    <xdr:sp macro="" textlink="">
      <xdr:nvSpPr>
        <xdr:cNvPr id="142" name="円/楕円 141"/>
        <xdr:cNvSpPr/>
      </xdr:nvSpPr>
      <xdr:spPr>
        <a:xfrm>
          <a:off x="2857500" y="100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156611</xdr:rowOff>
    </xdr:from>
    <xdr:ext cx="534377" cy="259045"/>
    <xdr:sp macro="" textlink="">
      <xdr:nvSpPr>
        <xdr:cNvPr id="143" name="テキスト ボックス 142"/>
        <xdr:cNvSpPr txBox="1"/>
      </xdr:nvSpPr>
      <xdr:spPr>
        <a:xfrm>
          <a:off x="2641111" y="101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93899</xdr:rowOff>
    </xdr:from>
    <xdr:to>
      <xdr:col>3</xdr:col>
      <xdr:colOff>3175</xdr:colOff>
      <xdr:row>59</xdr:row>
      <xdr:rowOff>24049</xdr:rowOff>
    </xdr:to>
    <xdr:sp macro="" textlink="">
      <xdr:nvSpPr>
        <xdr:cNvPr id="144" name="円/楕円 143"/>
        <xdr:cNvSpPr/>
      </xdr:nvSpPr>
      <xdr:spPr>
        <a:xfrm>
          <a:off x="1968500" y="100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15176</xdr:rowOff>
    </xdr:from>
    <xdr:ext cx="534377" cy="259045"/>
    <xdr:sp macro="" textlink="">
      <xdr:nvSpPr>
        <xdr:cNvPr id="145" name="テキスト ボックス 144"/>
        <xdr:cNvSpPr txBox="1"/>
      </xdr:nvSpPr>
      <xdr:spPr>
        <a:xfrm>
          <a:off x="1752111" y="101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49443</xdr:rowOff>
    </xdr:from>
    <xdr:to>
      <xdr:col>1</xdr:col>
      <xdr:colOff>485775</xdr:colOff>
      <xdr:row>58</xdr:row>
      <xdr:rowOff>151043</xdr:rowOff>
    </xdr:to>
    <xdr:sp macro="" textlink="">
      <xdr:nvSpPr>
        <xdr:cNvPr id="146" name="円/楕円 145"/>
        <xdr:cNvSpPr/>
      </xdr:nvSpPr>
      <xdr:spPr>
        <a:xfrm>
          <a:off x="1079500" y="99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142170</xdr:rowOff>
    </xdr:from>
    <xdr:ext cx="534377" cy="259045"/>
    <xdr:sp macro="" textlink="">
      <xdr:nvSpPr>
        <xdr:cNvPr id="147" name="テキスト ボックス 146"/>
        <xdr:cNvSpPr txBox="1"/>
      </xdr:nvSpPr>
      <xdr:spPr>
        <a:xfrm>
          <a:off x="863111" y="100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52260</xdr:rowOff>
    </xdr:from>
    <xdr:to>
      <xdr:col>6</xdr:col>
      <xdr:colOff>511175</xdr:colOff>
      <xdr:row>78</xdr:row>
      <xdr:rowOff>20943</xdr:rowOff>
    </xdr:to>
    <xdr:cxnSp macro="">
      <xdr:nvCxnSpPr>
        <xdr:cNvPr id="176" name="直線コネクタ 175"/>
        <xdr:cNvCxnSpPr/>
      </xdr:nvCxnSpPr>
      <xdr:spPr>
        <a:xfrm flipV="1">
          <a:off x="3797300" y="13253910"/>
          <a:ext cx="838200" cy="1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7074</xdr:rowOff>
    </xdr:from>
    <xdr:to>
      <xdr:col>5</xdr:col>
      <xdr:colOff>358775</xdr:colOff>
      <xdr:row>78</xdr:row>
      <xdr:rowOff>20943</xdr:rowOff>
    </xdr:to>
    <xdr:cxnSp macro="">
      <xdr:nvCxnSpPr>
        <xdr:cNvPr id="179" name="直線コネクタ 178"/>
        <xdr:cNvCxnSpPr/>
      </xdr:nvCxnSpPr>
      <xdr:spPr>
        <a:xfrm>
          <a:off x="2908300" y="13380174"/>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7074</xdr:rowOff>
    </xdr:from>
    <xdr:to>
      <xdr:col>4</xdr:col>
      <xdr:colOff>155575</xdr:colOff>
      <xdr:row>78</xdr:row>
      <xdr:rowOff>51842</xdr:rowOff>
    </xdr:to>
    <xdr:cxnSp macro="">
      <xdr:nvCxnSpPr>
        <xdr:cNvPr id="182" name="直線コネクタ 181"/>
        <xdr:cNvCxnSpPr/>
      </xdr:nvCxnSpPr>
      <xdr:spPr>
        <a:xfrm flipV="1">
          <a:off x="2019300" y="13380174"/>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51842</xdr:rowOff>
    </xdr:from>
    <xdr:to>
      <xdr:col>2</xdr:col>
      <xdr:colOff>638175</xdr:colOff>
      <xdr:row>78</xdr:row>
      <xdr:rowOff>154482</xdr:rowOff>
    </xdr:to>
    <xdr:cxnSp macro="">
      <xdr:nvCxnSpPr>
        <xdr:cNvPr id="185" name="直線コネクタ 184"/>
        <xdr:cNvCxnSpPr/>
      </xdr:nvCxnSpPr>
      <xdr:spPr>
        <a:xfrm flipV="1">
          <a:off x="1130300" y="13424942"/>
          <a:ext cx="889000" cy="1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1460</xdr:rowOff>
    </xdr:from>
    <xdr:to>
      <xdr:col>6</xdr:col>
      <xdr:colOff>561975</xdr:colOff>
      <xdr:row>77</xdr:row>
      <xdr:rowOff>103060</xdr:rowOff>
    </xdr:to>
    <xdr:sp macro="" textlink="">
      <xdr:nvSpPr>
        <xdr:cNvPr id="195" name="円/楕円 194"/>
        <xdr:cNvSpPr/>
      </xdr:nvSpPr>
      <xdr:spPr>
        <a:xfrm>
          <a:off x="4584700" y="132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151337</xdr:rowOff>
    </xdr:from>
    <xdr:ext cx="469744" cy="259045"/>
    <xdr:sp macro="" textlink="">
      <xdr:nvSpPr>
        <xdr:cNvPr id="196" name="維持補修費該当値テキスト"/>
        <xdr:cNvSpPr txBox="1"/>
      </xdr:nvSpPr>
      <xdr:spPr>
        <a:xfrm>
          <a:off x="4686300" y="131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141593</xdr:rowOff>
    </xdr:from>
    <xdr:to>
      <xdr:col>5</xdr:col>
      <xdr:colOff>409575</xdr:colOff>
      <xdr:row>78</xdr:row>
      <xdr:rowOff>71743</xdr:rowOff>
    </xdr:to>
    <xdr:sp macro="" textlink="">
      <xdr:nvSpPr>
        <xdr:cNvPr id="197" name="円/楕円 196"/>
        <xdr:cNvSpPr/>
      </xdr:nvSpPr>
      <xdr:spPr>
        <a:xfrm>
          <a:off x="3746500" y="13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62870</xdr:rowOff>
    </xdr:from>
    <xdr:ext cx="469744" cy="259045"/>
    <xdr:sp macro="" textlink="">
      <xdr:nvSpPr>
        <xdr:cNvPr id="198" name="テキスト ボックス 197"/>
        <xdr:cNvSpPr txBox="1"/>
      </xdr:nvSpPr>
      <xdr:spPr>
        <a:xfrm>
          <a:off x="3562427" y="13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127724</xdr:rowOff>
    </xdr:from>
    <xdr:to>
      <xdr:col>4</xdr:col>
      <xdr:colOff>206375</xdr:colOff>
      <xdr:row>78</xdr:row>
      <xdr:rowOff>57874</xdr:rowOff>
    </xdr:to>
    <xdr:sp macro="" textlink="">
      <xdr:nvSpPr>
        <xdr:cNvPr id="199" name="円/楕円 198"/>
        <xdr:cNvSpPr/>
      </xdr:nvSpPr>
      <xdr:spPr>
        <a:xfrm>
          <a:off x="2857500" y="133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49001</xdr:rowOff>
    </xdr:from>
    <xdr:ext cx="469744" cy="259045"/>
    <xdr:sp macro="" textlink="">
      <xdr:nvSpPr>
        <xdr:cNvPr id="200" name="テキスト ボックス 199"/>
        <xdr:cNvSpPr txBox="1"/>
      </xdr:nvSpPr>
      <xdr:spPr>
        <a:xfrm>
          <a:off x="2673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1042</xdr:rowOff>
    </xdr:from>
    <xdr:to>
      <xdr:col>3</xdr:col>
      <xdr:colOff>3175</xdr:colOff>
      <xdr:row>78</xdr:row>
      <xdr:rowOff>102642</xdr:rowOff>
    </xdr:to>
    <xdr:sp macro="" textlink="">
      <xdr:nvSpPr>
        <xdr:cNvPr id="201" name="円/楕円 200"/>
        <xdr:cNvSpPr/>
      </xdr:nvSpPr>
      <xdr:spPr>
        <a:xfrm>
          <a:off x="1968500" y="133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93769</xdr:rowOff>
    </xdr:from>
    <xdr:ext cx="469744" cy="259045"/>
    <xdr:sp macro="" textlink="">
      <xdr:nvSpPr>
        <xdr:cNvPr id="202" name="テキスト ボックス 201"/>
        <xdr:cNvSpPr txBox="1"/>
      </xdr:nvSpPr>
      <xdr:spPr>
        <a:xfrm>
          <a:off x="1784427" y="134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103682</xdr:rowOff>
    </xdr:from>
    <xdr:to>
      <xdr:col>1</xdr:col>
      <xdr:colOff>485775</xdr:colOff>
      <xdr:row>79</xdr:row>
      <xdr:rowOff>33832</xdr:rowOff>
    </xdr:to>
    <xdr:sp macro="" textlink="">
      <xdr:nvSpPr>
        <xdr:cNvPr id="203" name="円/楕円 202"/>
        <xdr:cNvSpPr/>
      </xdr:nvSpPr>
      <xdr:spPr>
        <a:xfrm>
          <a:off x="1079500" y="134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24959</xdr:rowOff>
    </xdr:from>
    <xdr:ext cx="469744" cy="259045"/>
    <xdr:sp macro="" textlink="">
      <xdr:nvSpPr>
        <xdr:cNvPr id="204" name="テキスト ボックス 203"/>
        <xdr:cNvSpPr txBox="1"/>
      </xdr:nvSpPr>
      <xdr:spPr>
        <a:xfrm>
          <a:off x="895427" y="1356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9379</xdr:rowOff>
    </xdr:from>
    <xdr:to>
      <xdr:col>6</xdr:col>
      <xdr:colOff>511175</xdr:colOff>
      <xdr:row>92</xdr:row>
      <xdr:rowOff>112934</xdr:rowOff>
    </xdr:to>
    <xdr:cxnSp macro="">
      <xdr:nvCxnSpPr>
        <xdr:cNvPr id="234" name="直線コネクタ 233"/>
        <xdr:cNvCxnSpPr/>
      </xdr:nvCxnSpPr>
      <xdr:spPr>
        <a:xfrm flipV="1">
          <a:off x="3797300" y="15782779"/>
          <a:ext cx="8382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112934</xdr:rowOff>
    </xdr:from>
    <xdr:to>
      <xdr:col>5</xdr:col>
      <xdr:colOff>358775</xdr:colOff>
      <xdr:row>93</xdr:row>
      <xdr:rowOff>58432</xdr:rowOff>
    </xdr:to>
    <xdr:cxnSp macro="">
      <xdr:nvCxnSpPr>
        <xdr:cNvPr id="237" name="直線コネクタ 236"/>
        <xdr:cNvCxnSpPr/>
      </xdr:nvCxnSpPr>
      <xdr:spPr>
        <a:xfrm flipV="1">
          <a:off x="2908300" y="15886334"/>
          <a:ext cx="889000" cy="1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58432</xdr:rowOff>
    </xdr:from>
    <xdr:to>
      <xdr:col>4</xdr:col>
      <xdr:colOff>155575</xdr:colOff>
      <xdr:row>93</xdr:row>
      <xdr:rowOff>127755</xdr:rowOff>
    </xdr:to>
    <xdr:cxnSp macro="">
      <xdr:nvCxnSpPr>
        <xdr:cNvPr id="240" name="直線コネクタ 239"/>
        <xdr:cNvCxnSpPr/>
      </xdr:nvCxnSpPr>
      <xdr:spPr>
        <a:xfrm flipV="1">
          <a:off x="2019300" y="16003282"/>
          <a:ext cx="889000" cy="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127755</xdr:rowOff>
    </xdr:from>
    <xdr:to>
      <xdr:col>2</xdr:col>
      <xdr:colOff>638175</xdr:colOff>
      <xdr:row>94</xdr:row>
      <xdr:rowOff>104363</xdr:rowOff>
    </xdr:to>
    <xdr:cxnSp macro="">
      <xdr:nvCxnSpPr>
        <xdr:cNvPr id="243" name="直線コネクタ 242"/>
        <xdr:cNvCxnSpPr/>
      </xdr:nvCxnSpPr>
      <xdr:spPr>
        <a:xfrm flipV="1">
          <a:off x="1130300" y="16072605"/>
          <a:ext cx="889000" cy="1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130029</xdr:rowOff>
    </xdr:from>
    <xdr:to>
      <xdr:col>6</xdr:col>
      <xdr:colOff>561975</xdr:colOff>
      <xdr:row>92</xdr:row>
      <xdr:rowOff>60179</xdr:rowOff>
    </xdr:to>
    <xdr:sp macro="" textlink="">
      <xdr:nvSpPr>
        <xdr:cNvPr id="253" name="円/楕円 252"/>
        <xdr:cNvSpPr/>
      </xdr:nvSpPr>
      <xdr:spPr>
        <a:xfrm>
          <a:off x="4584700" y="157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152906</xdr:rowOff>
    </xdr:from>
    <xdr:ext cx="599010" cy="259045"/>
    <xdr:sp macro="" textlink="">
      <xdr:nvSpPr>
        <xdr:cNvPr id="254" name="扶助費該当値テキスト"/>
        <xdr:cNvSpPr txBox="1"/>
      </xdr:nvSpPr>
      <xdr:spPr>
        <a:xfrm>
          <a:off x="4686300" y="1558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104,841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62134</xdr:rowOff>
    </xdr:from>
    <xdr:to>
      <xdr:col>5</xdr:col>
      <xdr:colOff>409575</xdr:colOff>
      <xdr:row>92</xdr:row>
      <xdr:rowOff>163734</xdr:rowOff>
    </xdr:to>
    <xdr:sp macro="" textlink="">
      <xdr:nvSpPr>
        <xdr:cNvPr id="255" name="円/楕円 254"/>
        <xdr:cNvSpPr/>
      </xdr:nvSpPr>
      <xdr:spPr>
        <a:xfrm>
          <a:off x="3746500" y="158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8811</xdr:rowOff>
    </xdr:from>
    <xdr:ext cx="534377" cy="259045"/>
    <xdr:sp macro="" textlink="">
      <xdr:nvSpPr>
        <xdr:cNvPr id="256" name="テキスト ボックス 255"/>
        <xdr:cNvSpPr txBox="1"/>
      </xdr:nvSpPr>
      <xdr:spPr>
        <a:xfrm>
          <a:off x="3530111" y="1561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99,405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7632</xdr:rowOff>
    </xdr:from>
    <xdr:to>
      <xdr:col>4</xdr:col>
      <xdr:colOff>206375</xdr:colOff>
      <xdr:row>93</xdr:row>
      <xdr:rowOff>109232</xdr:rowOff>
    </xdr:to>
    <xdr:sp macro="" textlink="">
      <xdr:nvSpPr>
        <xdr:cNvPr id="257" name="円/楕円 256"/>
        <xdr:cNvSpPr/>
      </xdr:nvSpPr>
      <xdr:spPr>
        <a:xfrm>
          <a:off x="2857500" y="159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125759</xdr:rowOff>
    </xdr:from>
    <xdr:ext cx="534377" cy="259045"/>
    <xdr:sp macro="" textlink="">
      <xdr:nvSpPr>
        <xdr:cNvPr id="258" name="テキスト ボックス 257"/>
        <xdr:cNvSpPr txBox="1"/>
      </xdr:nvSpPr>
      <xdr:spPr>
        <a:xfrm>
          <a:off x="2641111" y="157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93,266</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76955</xdr:rowOff>
    </xdr:from>
    <xdr:to>
      <xdr:col>3</xdr:col>
      <xdr:colOff>3175</xdr:colOff>
      <xdr:row>94</xdr:row>
      <xdr:rowOff>7105</xdr:rowOff>
    </xdr:to>
    <xdr:sp macro="" textlink="">
      <xdr:nvSpPr>
        <xdr:cNvPr id="259" name="円/楕円 258"/>
        <xdr:cNvSpPr/>
      </xdr:nvSpPr>
      <xdr:spPr>
        <a:xfrm>
          <a:off x="1968500" y="160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23632</xdr:rowOff>
    </xdr:from>
    <xdr:ext cx="534377" cy="259045"/>
    <xdr:sp macro="" textlink="">
      <xdr:nvSpPr>
        <xdr:cNvPr id="260" name="テキスト ボックス 259"/>
        <xdr:cNvSpPr txBox="1"/>
      </xdr:nvSpPr>
      <xdr:spPr>
        <a:xfrm>
          <a:off x="1752111" y="157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53563</xdr:rowOff>
    </xdr:from>
    <xdr:to>
      <xdr:col>1</xdr:col>
      <xdr:colOff>485775</xdr:colOff>
      <xdr:row>94</xdr:row>
      <xdr:rowOff>155163</xdr:rowOff>
    </xdr:to>
    <xdr:sp macro="" textlink="">
      <xdr:nvSpPr>
        <xdr:cNvPr id="261" name="円/楕円 260"/>
        <xdr:cNvSpPr/>
      </xdr:nvSpPr>
      <xdr:spPr>
        <a:xfrm>
          <a:off x="1079500" y="161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240</xdr:rowOff>
    </xdr:from>
    <xdr:ext cx="534377" cy="259045"/>
    <xdr:sp macro="" textlink="">
      <xdr:nvSpPr>
        <xdr:cNvPr id="262" name="テキスト ボックス 261"/>
        <xdr:cNvSpPr txBox="1"/>
      </xdr:nvSpPr>
      <xdr:spPr>
        <a:xfrm>
          <a:off x="863111" y="159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163899</xdr:rowOff>
    </xdr:from>
    <xdr:to>
      <xdr:col>15</xdr:col>
      <xdr:colOff>180975</xdr:colOff>
      <xdr:row>37</xdr:row>
      <xdr:rowOff>168716</xdr:rowOff>
    </xdr:to>
    <xdr:cxnSp macro="">
      <xdr:nvCxnSpPr>
        <xdr:cNvPr id="293" name="直線コネクタ 292"/>
        <xdr:cNvCxnSpPr/>
      </xdr:nvCxnSpPr>
      <xdr:spPr>
        <a:xfrm flipV="1">
          <a:off x="9639300" y="6507549"/>
          <a:ext cx="8382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168716</xdr:rowOff>
    </xdr:from>
    <xdr:to>
      <xdr:col>14</xdr:col>
      <xdr:colOff>28575</xdr:colOff>
      <xdr:row>38</xdr:row>
      <xdr:rowOff>22572</xdr:rowOff>
    </xdr:to>
    <xdr:cxnSp macro="">
      <xdr:nvCxnSpPr>
        <xdr:cNvPr id="296" name="直線コネクタ 295"/>
        <xdr:cNvCxnSpPr/>
      </xdr:nvCxnSpPr>
      <xdr:spPr>
        <a:xfrm flipV="1">
          <a:off x="8750300" y="6512366"/>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22572</xdr:rowOff>
    </xdr:from>
    <xdr:to>
      <xdr:col>12</xdr:col>
      <xdr:colOff>511175</xdr:colOff>
      <xdr:row>38</xdr:row>
      <xdr:rowOff>41370</xdr:rowOff>
    </xdr:to>
    <xdr:cxnSp macro="">
      <xdr:nvCxnSpPr>
        <xdr:cNvPr id="299" name="直線コネクタ 298"/>
        <xdr:cNvCxnSpPr/>
      </xdr:nvCxnSpPr>
      <xdr:spPr>
        <a:xfrm flipV="1">
          <a:off x="7861300" y="6537672"/>
          <a:ext cx="8890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41370</xdr:rowOff>
    </xdr:from>
    <xdr:to>
      <xdr:col>11</xdr:col>
      <xdr:colOff>307975</xdr:colOff>
      <xdr:row>38</xdr:row>
      <xdr:rowOff>43192</xdr:rowOff>
    </xdr:to>
    <xdr:cxnSp macro="">
      <xdr:nvCxnSpPr>
        <xdr:cNvPr id="302" name="直線コネクタ 301"/>
        <xdr:cNvCxnSpPr/>
      </xdr:nvCxnSpPr>
      <xdr:spPr>
        <a:xfrm flipV="1">
          <a:off x="6972300" y="6556470"/>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113099</xdr:rowOff>
    </xdr:from>
    <xdr:to>
      <xdr:col>15</xdr:col>
      <xdr:colOff>231775</xdr:colOff>
      <xdr:row>38</xdr:row>
      <xdr:rowOff>43249</xdr:rowOff>
    </xdr:to>
    <xdr:sp macro="" textlink="">
      <xdr:nvSpPr>
        <xdr:cNvPr id="312" name="円/楕円 311"/>
        <xdr:cNvSpPr/>
      </xdr:nvSpPr>
      <xdr:spPr>
        <a:xfrm>
          <a:off x="10426700" y="64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28026</xdr:rowOff>
    </xdr:from>
    <xdr:ext cx="534377" cy="259045"/>
    <xdr:sp macro="" textlink="">
      <xdr:nvSpPr>
        <xdr:cNvPr id="313" name="補助費等該当値テキスト"/>
        <xdr:cNvSpPr txBox="1"/>
      </xdr:nvSpPr>
      <xdr:spPr>
        <a:xfrm>
          <a:off x="10528300" y="63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85,090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117916</xdr:rowOff>
    </xdr:from>
    <xdr:to>
      <xdr:col>14</xdr:col>
      <xdr:colOff>79375</xdr:colOff>
      <xdr:row>38</xdr:row>
      <xdr:rowOff>48066</xdr:rowOff>
    </xdr:to>
    <xdr:sp macro="" textlink="">
      <xdr:nvSpPr>
        <xdr:cNvPr id="314" name="円/楕円 313"/>
        <xdr:cNvSpPr/>
      </xdr:nvSpPr>
      <xdr:spPr>
        <a:xfrm>
          <a:off x="9588500" y="6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39193</xdr:rowOff>
    </xdr:from>
    <xdr:ext cx="534377" cy="259045"/>
    <xdr:sp macro="" textlink="">
      <xdr:nvSpPr>
        <xdr:cNvPr id="315" name="テキスト ボックス 314"/>
        <xdr:cNvSpPr txBox="1"/>
      </xdr:nvSpPr>
      <xdr:spPr>
        <a:xfrm>
          <a:off x="9372111" y="65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143222</xdr:rowOff>
    </xdr:from>
    <xdr:to>
      <xdr:col>12</xdr:col>
      <xdr:colOff>561975</xdr:colOff>
      <xdr:row>38</xdr:row>
      <xdr:rowOff>73372</xdr:rowOff>
    </xdr:to>
    <xdr:sp macro="" textlink="">
      <xdr:nvSpPr>
        <xdr:cNvPr id="316" name="円/楕円 315"/>
        <xdr:cNvSpPr/>
      </xdr:nvSpPr>
      <xdr:spPr>
        <a:xfrm>
          <a:off x="8699500" y="648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64499</xdr:rowOff>
    </xdr:from>
    <xdr:ext cx="534377" cy="259045"/>
    <xdr:sp macro="" textlink="">
      <xdr:nvSpPr>
        <xdr:cNvPr id="317" name="テキスト ボックス 316"/>
        <xdr:cNvSpPr txBox="1"/>
      </xdr:nvSpPr>
      <xdr:spPr>
        <a:xfrm>
          <a:off x="8483111" y="657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75,866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162020</xdr:rowOff>
    </xdr:from>
    <xdr:to>
      <xdr:col>11</xdr:col>
      <xdr:colOff>358775</xdr:colOff>
      <xdr:row>38</xdr:row>
      <xdr:rowOff>92170</xdr:rowOff>
    </xdr:to>
    <xdr:sp macro="" textlink="">
      <xdr:nvSpPr>
        <xdr:cNvPr id="318" name="円/楕円 317"/>
        <xdr:cNvSpPr/>
      </xdr:nvSpPr>
      <xdr:spPr>
        <a:xfrm>
          <a:off x="7810500" y="65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83297</xdr:rowOff>
    </xdr:from>
    <xdr:ext cx="534377" cy="259045"/>
    <xdr:sp macro="" textlink="">
      <xdr:nvSpPr>
        <xdr:cNvPr id="319" name="テキスト ボックス 318"/>
        <xdr:cNvSpPr txBox="1"/>
      </xdr:nvSpPr>
      <xdr:spPr>
        <a:xfrm>
          <a:off x="7594111" y="65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70,110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163842</xdr:rowOff>
    </xdr:from>
    <xdr:to>
      <xdr:col>10</xdr:col>
      <xdr:colOff>155575</xdr:colOff>
      <xdr:row>38</xdr:row>
      <xdr:rowOff>93992</xdr:rowOff>
    </xdr:to>
    <xdr:sp macro="" textlink="">
      <xdr:nvSpPr>
        <xdr:cNvPr id="320" name="円/楕円 319"/>
        <xdr:cNvSpPr/>
      </xdr:nvSpPr>
      <xdr:spPr>
        <a:xfrm>
          <a:off x="6921500" y="6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85119</xdr:rowOff>
    </xdr:from>
    <xdr:ext cx="534377" cy="259045"/>
    <xdr:sp macro="" textlink="">
      <xdr:nvSpPr>
        <xdr:cNvPr id="321" name="テキスト ボックス 320"/>
        <xdr:cNvSpPr txBox="1"/>
      </xdr:nvSpPr>
      <xdr:spPr>
        <a:xfrm>
          <a:off x="6705111" y="6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49873</xdr:rowOff>
    </xdr:from>
    <xdr:to>
      <xdr:col>15</xdr:col>
      <xdr:colOff>180975</xdr:colOff>
      <xdr:row>57</xdr:row>
      <xdr:rowOff>25884</xdr:rowOff>
    </xdr:to>
    <xdr:cxnSp macro="">
      <xdr:nvCxnSpPr>
        <xdr:cNvPr id="352" name="直線コネクタ 351"/>
        <xdr:cNvCxnSpPr/>
      </xdr:nvCxnSpPr>
      <xdr:spPr>
        <a:xfrm>
          <a:off x="9639300" y="9651073"/>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49873</xdr:rowOff>
    </xdr:from>
    <xdr:to>
      <xdr:col>14</xdr:col>
      <xdr:colOff>28575</xdr:colOff>
      <xdr:row>56</xdr:row>
      <xdr:rowOff>83834</xdr:rowOff>
    </xdr:to>
    <xdr:cxnSp macro="">
      <xdr:nvCxnSpPr>
        <xdr:cNvPr id="355" name="直線コネクタ 354"/>
        <xdr:cNvCxnSpPr/>
      </xdr:nvCxnSpPr>
      <xdr:spPr>
        <a:xfrm flipV="1">
          <a:off x="8750300" y="9651073"/>
          <a:ext cx="8890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83834</xdr:rowOff>
    </xdr:from>
    <xdr:to>
      <xdr:col>12</xdr:col>
      <xdr:colOff>511175</xdr:colOff>
      <xdr:row>56</xdr:row>
      <xdr:rowOff>150986</xdr:rowOff>
    </xdr:to>
    <xdr:cxnSp macro="">
      <xdr:nvCxnSpPr>
        <xdr:cNvPr id="358" name="直線コネクタ 357"/>
        <xdr:cNvCxnSpPr/>
      </xdr:nvCxnSpPr>
      <xdr:spPr>
        <a:xfrm flipV="1">
          <a:off x="7861300" y="9685034"/>
          <a:ext cx="889000" cy="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146565</xdr:rowOff>
    </xdr:from>
    <xdr:to>
      <xdr:col>11</xdr:col>
      <xdr:colOff>307975</xdr:colOff>
      <xdr:row>56</xdr:row>
      <xdr:rowOff>150986</xdr:rowOff>
    </xdr:to>
    <xdr:cxnSp macro="">
      <xdr:nvCxnSpPr>
        <xdr:cNvPr id="361" name="直線コネクタ 360"/>
        <xdr:cNvCxnSpPr/>
      </xdr:nvCxnSpPr>
      <xdr:spPr>
        <a:xfrm>
          <a:off x="6972300" y="9747765"/>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146534</xdr:rowOff>
    </xdr:from>
    <xdr:to>
      <xdr:col>15</xdr:col>
      <xdr:colOff>231775</xdr:colOff>
      <xdr:row>57</xdr:row>
      <xdr:rowOff>76684</xdr:rowOff>
    </xdr:to>
    <xdr:sp macro="" textlink="">
      <xdr:nvSpPr>
        <xdr:cNvPr id="371" name="円/楕円 370"/>
        <xdr:cNvSpPr/>
      </xdr:nvSpPr>
      <xdr:spPr>
        <a:xfrm>
          <a:off x="10426700" y="97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124961</xdr:rowOff>
    </xdr:from>
    <xdr:ext cx="599010" cy="259045"/>
    <xdr:sp macro="" textlink="">
      <xdr:nvSpPr>
        <xdr:cNvPr id="372" name="普通建設事業費該当値テキスト"/>
        <xdr:cNvSpPr txBox="1"/>
      </xdr:nvSpPr>
      <xdr:spPr>
        <a:xfrm>
          <a:off x="10528300" y="97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127,352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170523</xdr:rowOff>
    </xdr:from>
    <xdr:to>
      <xdr:col>14</xdr:col>
      <xdr:colOff>79375</xdr:colOff>
      <xdr:row>56</xdr:row>
      <xdr:rowOff>100673</xdr:rowOff>
    </xdr:to>
    <xdr:sp macro="" textlink="">
      <xdr:nvSpPr>
        <xdr:cNvPr id="373" name="円/楕円 372"/>
        <xdr:cNvSpPr/>
      </xdr:nvSpPr>
      <xdr:spPr>
        <a:xfrm>
          <a:off x="9588500" y="96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91800</xdr:rowOff>
    </xdr:from>
    <xdr:ext cx="599010" cy="259045"/>
    <xdr:sp macro="" textlink="">
      <xdr:nvSpPr>
        <xdr:cNvPr id="374" name="テキスト ボックス 373"/>
        <xdr:cNvSpPr txBox="1"/>
      </xdr:nvSpPr>
      <xdr:spPr>
        <a:xfrm>
          <a:off x="9339794" y="969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172,506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33034</xdr:rowOff>
    </xdr:from>
    <xdr:to>
      <xdr:col>12</xdr:col>
      <xdr:colOff>561975</xdr:colOff>
      <xdr:row>56</xdr:row>
      <xdr:rowOff>134634</xdr:rowOff>
    </xdr:to>
    <xdr:sp macro="" textlink="">
      <xdr:nvSpPr>
        <xdr:cNvPr id="375" name="円/楕円 374"/>
        <xdr:cNvSpPr/>
      </xdr:nvSpPr>
      <xdr:spPr>
        <a:xfrm>
          <a:off x="8699500" y="96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125761</xdr:rowOff>
    </xdr:from>
    <xdr:ext cx="599010" cy="259045"/>
    <xdr:sp macro="" textlink="">
      <xdr:nvSpPr>
        <xdr:cNvPr id="376" name="テキスト ボックス 375"/>
        <xdr:cNvSpPr txBox="1"/>
      </xdr:nvSpPr>
      <xdr:spPr>
        <a:xfrm>
          <a:off x="8450794" y="97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162,107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100186</xdr:rowOff>
    </xdr:from>
    <xdr:to>
      <xdr:col>11</xdr:col>
      <xdr:colOff>358775</xdr:colOff>
      <xdr:row>57</xdr:row>
      <xdr:rowOff>30336</xdr:rowOff>
    </xdr:to>
    <xdr:sp macro="" textlink="">
      <xdr:nvSpPr>
        <xdr:cNvPr id="377" name="円/楕円 376"/>
        <xdr:cNvSpPr/>
      </xdr:nvSpPr>
      <xdr:spPr>
        <a:xfrm>
          <a:off x="7810500" y="97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21463</xdr:rowOff>
    </xdr:from>
    <xdr:ext cx="599010" cy="259045"/>
    <xdr:sp macro="" textlink="">
      <xdr:nvSpPr>
        <xdr:cNvPr id="378" name="テキスト ボックス 377"/>
        <xdr:cNvSpPr txBox="1"/>
      </xdr:nvSpPr>
      <xdr:spPr>
        <a:xfrm>
          <a:off x="7561794" y="9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141,544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95765</xdr:rowOff>
    </xdr:from>
    <xdr:to>
      <xdr:col>10</xdr:col>
      <xdr:colOff>155575</xdr:colOff>
      <xdr:row>57</xdr:row>
      <xdr:rowOff>25915</xdr:rowOff>
    </xdr:to>
    <xdr:sp macro="" textlink="">
      <xdr:nvSpPr>
        <xdr:cNvPr id="379" name="円/楕円 378"/>
        <xdr:cNvSpPr/>
      </xdr:nvSpPr>
      <xdr:spPr>
        <a:xfrm>
          <a:off x="6921500" y="96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17042</xdr:rowOff>
    </xdr:from>
    <xdr:ext cx="599010" cy="259045"/>
    <xdr:sp macro="" textlink="">
      <xdr:nvSpPr>
        <xdr:cNvPr id="380" name="テキスト ボックス 379"/>
        <xdr:cNvSpPr txBox="1"/>
      </xdr:nvSpPr>
      <xdr:spPr>
        <a:xfrm>
          <a:off x="6672794" y="978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39577</xdr:rowOff>
    </xdr:from>
    <xdr:to>
      <xdr:col>15</xdr:col>
      <xdr:colOff>180975</xdr:colOff>
      <xdr:row>77</xdr:row>
      <xdr:rowOff>58607</xdr:rowOff>
    </xdr:to>
    <xdr:cxnSp macro="">
      <xdr:nvCxnSpPr>
        <xdr:cNvPr id="409" name="直線コネクタ 408"/>
        <xdr:cNvCxnSpPr/>
      </xdr:nvCxnSpPr>
      <xdr:spPr>
        <a:xfrm>
          <a:off x="9639300" y="13241227"/>
          <a:ext cx="8382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7807</xdr:rowOff>
    </xdr:from>
    <xdr:to>
      <xdr:col>15</xdr:col>
      <xdr:colOff>231775</xdr:colOff>
      <xdr:row>77</xdr:row>
      <xdr:rowOff>109407</xdr:rowOff>
    </xdr:to>
    <xdr:sp macro="" textlink="">
      <xdr:nvSpPr>
        <xdr:cNvPr id="419" name="円/楕円 418"/>
        <xdr:cNvSpPr/>
      </xdr:nvSpPr>
      <xdr:spPr>
        <a:xfrm>
          <a:off x="10426700" y="132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30684</xdr:rowOff>
    </xdr:from>
    <xdr:ext cx="534377" cy="259045"/>
    <xdr:sp macro="" textlink="">
      <xdr:nvSpPr>
        <xdr:cNvPr id="420" name="普通建設事業費 （ うち新規整備　）該当値テキスト"/>
        <xdr:cNvSpPr txBox="1"/>
      </xdr:nvSpPr>
      <xdr:spPr>
        <a:xfrm>
          <a:off x="10528300" y="1306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86,284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160227</xdr:rowOff>
    </xdr:from>
    <xdr:to>
      <xdr:col>14</xdr:col>
      <xdr:colOff>79375</xdr:colOff>
      <xdr:row>77</xdr:row>
      <xdr:rowOff>90377</xdr:rowOff>
    </xdr:to>
    <xdr:sp macro="" textlink="">
      <xdr:nvSpPr>
        <xdr:cNvPr id="421" name="円/楕円 420"/>
        <xdr:cNvSpPr/>
      </xdr:nvSpPr>
      <xdr:spPr>
        <a:xfrm>
          <a:off x="9588500" y="131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106904</xdr:rowOff>
    </xdr:from>
    <xdr:ext cx="534377" cy="259045"/>
    <xdr:sp macro="" textlink="">
      <xdr:nvSpPr>
        <xdr:cNvPr id="422" name="テキスト ボックス 421"/>
        <xdr:cNvSpPr txBox="1"/>
      </xdr:nvSpPr>
      <xdr:spPr>
        <a:xfrm>
          <a:off x="9372111" y="129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117892</xdr:rowOff>
    </xdr:from>
    <xdr:to>
      <xdr:col>15</xdr:col>
      <xdr:colOff>180975</xdr:colOff>
      <xdr:row>98</xdr:row>
      <xdr:rowOff>114779</xdr:rowOff>
    </xdr:to>
    <xdr:cxnSp macro="">
      <xdr:nvCxnSpPr>
        <xdr:cNvPr id="451" name="直線コネクタ 450"/>
        <xdr:cNvCxnSpPr/>
      </xdr:nvCxnSpPr>
      <xdr:spPr>
        <a:xfrm>
          <a:off x="9639300" y="16748542"/>
          <a:ext cx="838200" cy="16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63979</xdr:rowOff>
    </xdr:from>
    <xdr:to>
      <xdr:col>15</xdr:col>
      <xdr:colOff>231775</xdr:colOff>
      <xdr:row>98</xdr:row>
      <xdr:rowOff>165579</xdr:rowOff>
    </xdr:to>
    <xdr:sp macro="" textlink="">
      <xdr:nvSpPr>
        <xdr:cNvPr id="461" name="円/楕円 460"/>
        <xdr:cNvSpPr/>
      </xdr:nvSpPr>
      <xdr:spPr>
        <a:xfrm>
          <a:off x="10426700" y="168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150356</xdr:rowOff>
    </xdr:from>
    <xdr:ext cx="534377" cy="259045"/>
    <xdr:sp macro="" textlink="">
      <xdr:nvSpPr>
        <xdr:cNvPr id="462" name="普通建設事業費 （ うち更新整備　）該当値テキスト"/>
        <xdr:cNvSpPr txBox="1"/>
      </xdr:nvSpPr>
      <xdr:spPr>
        <a:xfrm>
          <a:off x="10528300" y="167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67092</xdr:rowOff>
    </xdr:from>
    <xdr:to>
      <xdr:col>14</xdr:col>
      <xdr:colOff>79375</xdr:colOff>
      <xdr:row>97</xdr:row>
      <xdr:rowOff>168692</xdr:rowOff>
    </xdr:to>
    <xdr:sp macro="" textlink="">
      <xdr:nvSpPr>
        <xdr:cNvPr id="463" name="円/楕円 462"/>
        <xdr:cNvSpPr/>
      </xdr:nvSpPr>
      <xdr:spPr>
        <a:xfrm>
          <a:off x="9588500" y="166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159819</xdr:rowOff>
    </xdr:from>
    <xdr:ext cx="534377" cy="259045"/>
    <xdr:sp macro="" textlink="">
      <xdr:nvSpPr>
        <xdr:cNvPr id="464" name="テキスト ボックス 463"/>
        <xdr:cNvSpPr txBox="1"/>
      </xdr:nvSpPr>
      <xdr:spPr>
        <a:xfrm>
          <a:off x="9372111" y="1679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127602</xdr:rowOff>
    </xdr:from>
    <xdr:to>
      <xdr:col>23</xdr:col>
      <xdr:colOff>517525</xdr:colOff>
      <xdr:row>38</xdr:row>
      <xdr:rowOff>133528</xdr:rowOff>
    </xdr:to>
    <xdr:cxnSp macro="">
      <xdr:nvCxnSpPr>
        <xdr:cNvPr id="491" name="直線コネクタ 490"/>
        <xdr:cNvCxnSpPr/>
      </xdr:nvCxnSpPr>
      <xdr:spPr>
        <a:xfrm flipV="1">
          <a:off x="15481300" y="6642702"/>
          <a:ext cx="8382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133262</xdr:rowOff>
    </xdr:from>
    <xdr:to>
      <xdr:col>22</xdr:col>
      <xdr:colOff>365125</xdr:colOff>
      <xdr:row>38</xdr:row>
      <xdr:rowOff>133528</xdr:rowOff>
    </xdr:to>
    <xdr:cxnSp macro="">
      <xdr:nvCxnSpPr>
        <xdr:cNvPr id="494" name="直線コネクタ 493"/>
        <xdr:cNvCxnSpPr/>
      </xdr:nvCxnSpPr>
      <xdr:spPr>
        <a:xfrm>
          <a:off x="14592300" y="6648362"/>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124649</xdr:rowOff>
    </xdr:from>
    <xdr:to>
      <xdr:col>21</xdr:col>
      <xdr:colOff>161925</xdr:colOff>
      <xdr:row>38</xdr:row>
      <xdr:rowOff>133262</xdr:rowOff>
    </xdr:to>
    <xdr:cxnSp macro="">
      <xdr:nvCxnSpPr>
        <xdr:cNvPr id="497" name="直線コネクタ 496"/>
        <xdr:cNvCxnSpPr/>
      </xdr:nvCxnSpPr>
      <xdr:spPr>
        <a:xfrm>
          <a:off x="13703300" y="6639749"/>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124649</xdr:rowOff>
    </xdr:from>
    <xdr:to>
      <xdr:col>19</xdr:col>
      <xdr:colOff>644525</xdr:colOff>
      <xdr:row>38</xdr:row>
      <xdr:rowOff>139238</xdr:rowOff>
    </xdr:to>
    <xdr:cxnSp macro="">
      <xdr:nvCxnSpPr>
        <xdr:cNvPr id="500" name="直線コネクタ 499"/>
        <xdr:cNvCxnSpPr/>
      </xdr:nvCxnSpPr>
      <xdr:spPr>
        <a:xfrm flipV="1">
          <a:off x="12814300" y="6639749"/>
          <a:ext cx="889000" cy="1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76802</xdr:rowOff>
    </xdr:from>
    <xdr:to>
      <xdr:col>23</xdr:col>
      <xdr:colOff>568325</xdr:colOff>
      <xdr:row>39</xdr:row>
      <xdr:rowOff>6952</xdr:rowOff>
    </xdr:to>
    <xdr:sp macro="" textlink="">
      <xdr:nvSpPr>
        <xdr:cNvPr id="510" name="円/楕円 509"/>
        <xdr:cNvSpPr/>
      </xdr:nvSpPr>
      <xdr:spPr>
        <a:xfrm>
          <a:off x="16268700" y="6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469744" cy="259045"/>
    <xdr:sp macro="" textlink="">
      <xdr:nvSpPr>
        <xdr:cNvPr id="511" name="災害復旧事業費該当値テキスト"/>
        <xdr:cNvSpPr txBox="1"/>
      </xdr:nvSpPr>
      <xdr:spPr>
        <a:xfrm>
          <a:off x="16370300" y="65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82728</xdr:rowOff>
    </xdr:from>
    <xdr:to>
      <xdr:col>22</xdr:col>
      <xdr:colOff>415925</xdr:colOff>
      <xdr:row>39</xdr:row>
      <xdr:rowOff>12878</xdr:rowOff>
    </xdr:to>
    <xdr:sp macro="" textlink="">
      <xdr:nvSpPr>
        <xdr:cNvPr id="512" name="円/楕円 511"/>
        <xdr:cNvSpPr/>
      </xdr:nvSpPr>
      <xdr:spPr>
        <a:xfrm>
          <a:off x="15430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4005</xdr:rowOff>
    </xdr:from>
    <xdr:ext cx="469744" cy="259045"/>
    <xdr:sp macro="" textlink="">
      <xdr:nvSpPr>
        <xdr:cNvPr id="513" name="テキスト ボックス 512"/>
        <xdr:cNvSpPr txBox="1"/>
      </xdr:nvSpPr>
      <xdr:spPr>
        <a:xfrm>
          <a:off x="15246427" y="66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82462</xdr:rowOff>
    </xdr:from>
    <xdr:to>
      <xdr:col>21</xdr:col>
      <xdr:colOff>212725</xdr:colOff>
      <xdr:row>39</xdr:row>
      <xdr:rowOff>12612</xdr:rowOff>
    </xdr:to>
    <xdr:sp macro="" textlink="">
      <xdr:nvSpPr>
        <xdr:cNvPr id="514" name="円/楕円 513"/>
        <xdr:cNvSpPr/>
      </xdr:nvSpPr>
      <xdr:spPr>
        <a:xfrm>
          <a:off x="14541500" y="65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3739</xdr:rowOff>
    </xdr:from>
    <xdr:ext cx="469744" cy="259045"/>
    <xdr:sp macro="" textlink="">
      <xdr:nvSpPr>
        <xdr:cNvPr id="515" name="テキスト ボックス 514"/>
        <xdr:cNvSpPr txBox="1"/>
      </xdr:nvSpPr>
      <xdr:spPr>
        <a:xfrm>
          <a:off x="14357427" y="669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73849</xdr:rowOff>
    </xdr:from>
    <xdr:to>
      <xdr:col>20</xdr:col>
      <xdr:colOff>9525</xdr:colOff>
      <xdr:row>39</xdr:row>
      <xdr:rowOff>3999</xdr:rowOff>
    </xdr:to>
    <xdr:sp macro="" textlink="">
      <xdr:nvSpPr>
        <xdr:cNvPr id="516" name="円/楕円 515"/>
        <xdr:cNvSpPr/>
      </xdr:nvSpPr>
      <xdr:spPr>
        <a:xfrm>
          <a:off x="13652500" y="65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166576</xdr:rowOff>
    </xdr:from>
    <xdr:ext cx="469744" cy="259045"/>
    <xdr:sp macro="" textlink="">
      <xdr:nvSpPr>
        <xdr:cNvPr id="517" name="テキスト ボックス 516"/>
        <xdr:cNvSpPr txBox="1"/>
      </xdr:nvSpPr>
      <xdr:spPr>
        <a:xfrm>
          <a:off x="13468427" y="668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88438</xdr:rowOff>
    </xdr:from>
    <xdr:to>
      <xdr:col>18</xdr:col>
      <xdr:colOff>492125</xdr:colOff>
      <xdr:row>39</xdr:row>
      <xdr:rowOff>18588</xdr:rowOff>
    </xdr:to>
    <xdr:sp macro="" textlink="">
      <xdr:nvSpPr>
        <xdr:cNvPr id="518" name="円/楕円 517"/>
        <xdr:cNvSpPr/>
      </xdr:nvSpPr>
      <xdr:spPr>
        <a:xfrm>
          <a:off x="12763500" y="66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9715</xdr:rowOff>
    </xdr:from>
    <xdr:ext cx="378565" cy="259045"/>
    <xdr:sp macro="" textlink="">
      <xdr:nvSpPr>
        <xdr:cNvPr id="519" name="テキスト ボックス 518"/>
        <xdr:cNvSpPr txBox="1"/>
      </xdr:nvSpPr>
      <xdr:spPr>
        <a:xfrm>
          <a:off x="12625017" y="669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147509</xdr:rowOff>
    </xdr:from>
    <xdr:to>
      <xdr:col>23</xdr:col>
      <xdr:colOff>517525</xdr:colOff>
      <xdr:row>75</xdr:row>
      <xdr:rowOff>21</xdr:rowOff>
    </xdr:to>
    <xdr:cxnSp macro="">
      <xdr:nvCxnSpPr>
        <xdr:cNvPr id="601" name="直線コネクタ 600"/>
        <xdr:cNvCxnSpPr/>
      </xdr:nvCxnSpPr>
      <xdr:spPr>
        <a:xfrm>
          <a:off x="15481300" y="12834809"/>
          <a:ext cx="8382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119501</xdr:rowOff>
    </xdr:from>
    <xdr:to>
      <xdr:col>22</xdr:col>
      <xdr:colOff>365125</xdr:colOff>
      <xdr:row>74</xdr:row>
      <xdr:rowOff>147509</xdr:rowOff>
    </xdr:to>
    <xdr:cxnSp macro="">
      <xdr:nvCxnSpPr>
        <xdr:cNvPr id="604" name="直線コネクタ 603"/>
        <xdr:cNvCxnSpPr/>
      </xdr:nvCxnSpPr>
      <xdr:spPr>
        <a:xfrm>
          <a:off x="14592300" y="12806801"/>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110869</xdr:rowOff>
    </xdr:from>
    <xdr:to>
      <xdr:col>21</xdr:col>
      <xdr:colOff>161925</xdr:colOff>
      <xdr:row>74</xdr:row>
      <xdr:rowOff>119501</xdr:rowOff>
    </xdr:to>
    <xdr:cxnSp macro="">
      <xdr:nvCxnSpPr>
        <xdr:cNvPr id="607" name="直線コネクタ 606"/>
        <xdr:cNvCxnSpPr/>
      </xdr:nvCxnSpPr>
      <xdr:spPr>
        <a:xfrm>
          <a:off x="13703300" y="12798169"/>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106681</xdr:rowOff>
    </xdr:from>
    <xdr:to>
      <xdr:col>19</xdr:col>
      <xdr:colOff>644525</xdr:colOff>
      <xdr:row>74</xdr:row>
      <xdr:rowOff>110869</xdr:rowOff>
    </xdr:to>
    <xdr:cxnSp macro="">
      <xdr:nvCxnSpPr>
        <xdr:cNvPr id="610" name="直線コネクタ 609"/>
        <xdr:cNvCxnSpPr/>
      </xdr:nvCxnSpPr>
      <xdr:spPr>
        <a:xfrm>
          <a:off x="12814300" y="12793981"/>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120671</xdr:rowOff>
    </xdr:from>
    <xdr:to>
      <xdr:col>23</xdr:col>
      <xdr:colOff>568325</xdr:colOff>
      <xdr:row>75</xdr:row>
      <xdr:rowOff>50821</xdr:rowOff>
    </xdr:to>
    <xdr:sp macro="" textlink="">
      <xdr:nvSpPr>
        <xdr:cNvPr id="620" name="円/楕円 619"/>
        <xdr:cNvSpPr/>
      </xdr:nvSpPr>
      <xdr:spPr>
        <a:xfrm>
          <a:off x="16268700" y="1280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143548</xdr:rowOff>
    </xdr:from>
    <xdr:ext cx="599010" cy="259045"/>
    <xdr:sp macro="" textlink="">
      <xdr:nvSpPr>
        <xdr:cNvPr id="621" name="公債費該当値テキスト"/>
        <xdr:cNvSpPr txBox="1"/>
      </xdr:nvSpPr>
      <xdr:spPr>
        <a:xfrm>
          <a:off x="16370300" y="1265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143,051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96709</xdr:rowOff>
    </xdr:from>
    <xdr:to>
      <xdr:col>22</xdr:col>
      <xdr:colOff>415925</xdr:colOff>
      <xdr:row>75</xdr:row>
      <xdr:rowOff>26859</xdr:rowOff>
    </xdr:to>
    <xdr:sp macro="" textlink="">
      <xdr:nvSpPr>
        <xdr:cNvPr id="622" name="円/楕円 621"/>
        <xdr:cNvSpPr/>
      </xdr:nvSpPr>
      <xdr:spPr>
        <a:xfrm>
          <a:off x="15430500" y="12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43386</xdr:rowOff>
    </xdr:from>
    <xdr:ext cx="599010" cy="259045"/>
    <xdr:sp macro="" textlink="">
      <xdr:nvSpPr>
        <xdr:cNvPr id="623" name="テキスト ボックス 622"/>
        <xdr:cNvSpPr txBox="1"/>
      </xdr:nvSpPr>
      <xdr:spPr>
        <a:xfrm>
          <a:off x="15181794" y="1255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148,292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68701</xdr:rowOff>
    </xdr:from>
    <xdr:to>
      <xdr:col>21</xdr:col>
      <xdr:colOff>212725</xdr:colOff>
      <xdr:row>74</xdr:row>
      <xdr:rowOff>170301</xdr:rowOff>
    </xdr:to>
    <xdr:sp macro="" textlink="">
      <xdr:nvSpPr>
        <xdr:cNvPr id="624" name="円/楕円 623"/>
        <xdr:cNvSpPr/>
      </xdr:nvSpPr>
      <xdr:spPr>
        <a:xfrm>
          <a:off x="14541500" y="127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15378</xdr:rowOff>
    </xdr:from>
    <xdr:ext cx="599010" cy="259045"/>
    <xdr:sp macro="" textlink="">
      <xdr:nvSpPr>
        <xdr:cNvPr id="625" name="テキスト ボックス 624"/>
        <xdr:cNvSpPr txBox="1"/>
      </xdr:nvSpPr>
      <xdr:spPr>
        <a:xfrm>
          <a:off x="14292794" y="1253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154,418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60069</xdr:rowOff>
    </xdr:from>
    <xdr:to>
      <xdr:col>20</xdr:col>
      <xdr:colOff>9525</xdr:colOff>
      <xdr:row>74</xdr:row>
      <xdr:rowOff>161669</xdr:rowOff>
    </xdr:to>
    <xdr:sp macro="" textlink="">
      <xdr:nvSpPr>
        <xdr:cNvPr id="626" name="円/楕円 625"/>
        <xdr:cNvSpPr/>
      </xdr:nvSpPr>
      <xdr:spPr>
        <a:xfrm>
          <a:off x="13652500" y="127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6746</xdr:rowOff>
    </xdr:from>
    <xdr:ext cx="599010" cy="259045"/>
    <xdr:sp macro="" textlink="">
      <xdr:nvSpPr>
        <xdr:cNvPr id="627" name="テキスト ボックス 626"/>
        <xdr:cNvSpPr txBox="1"/>
      </xdr:nvSpPr>
      <xdr:spPr>
        <a:xfrm>
          <a:off x="13403794" y="1252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156,306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55881</xdr:rowOff>
    </xdr:from>
    <xdr:to>
      <xdr:col>18</xdr:col>
      <xdr:colOff>492125</xdr:colOff>
      <xdr:row>74</xdr:row>
      <xdr:rowOff>157481</xdr:rowOff>
    </xdr:to>
    <xdr:sp macro="" textlink="">
      <xdr:nvSpPr>
        <xdr:cNvPr id="628" name="円/楕円 627"/>
        <xdr:cNvSpPr/>
      </xdr:nvSpPr>
      <xdr:spPr>
        <a:xfrm>
          <a:off x="12763500" y="127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2558</xdr:rowOff>
    </xdr:from>
    <xdr:ext cx="599010" cy="259045"/>
    <xdr:sp macro="" textlink="">
      <xdr:nvSpPr>
        <xdr:cNvPr id="629" name="テキスト ボックス 628"/>
        <xdr:cNvSpPr txBox="1"/>
      </xdr:nvSpPr>
      <xdr:spPr>
        <a:xfrm>
          <a:off x="12514794" y="1251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158823</xdr:rowOff>
    </xdr:from>
    <xdr:to>
      <xdr:col>23</xdr:col>
      <xdr:colOff>517525</xdr:colOff>
      <xdr:row>97</xdr:row>
      <xdr:rowOff>68171</xdr:rowOff>
    </xdr:to>
    <xdr:cxnSp macro="">
      <xdr:nvCxnSpPr>
        <xdr:cNvPr id="654" name="直線コネクタ 653"/>
        <xdr:cNvCxnSpPr/>
      </xdr:nvCxnSpPr>
      <xdr:spPr>
        <a:xfrm flipV="1">
          <a:off x="15481300" y="16618023"/>
          <a:ext cx="838200" cy="8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74692</xdr:rowOff>
    </xdr:from>
    <xdr:to>
      <xdr:col>22</xdr:col>
      <xdr:colOff>365125</xdr:colOff>
      <xdr:row>97</xdr:row>
      <xdr:rowOff>68171</xdr:rowOff>
    </xdr:to>
    <xdr:cxnSp macro="">
      <xdr:nvCxnSpPr>
        <xdr:cNvPr id="657" name="直線コネクタ 656"/>
        <xdr:cNvCxnSpPr/>
      </xdr:nvCxnSpPr>
      <xdr:spPr>
        <a:xfrm>
          <a:off x="14592300" y="16533892"/>
          <a:ext cx="889000" cy="16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74692</xdr:rowOff>
    </xdr:from>
    <xdr:to>
      <xdr:col>21</xdr:col>
      <xdr:colOff>161925</xdr:colOff>
      <xdr:row>97</xdr:row>
      <xdr:rowOff>52203</xdr:rowOff>
    </xdr:to>
    <xdr:cxnSp macro="">
      <xdr:nvCxnSpPr>
        <xdr:cNvPr id="660" name="直線コネクタ 659"/>
        <xdr:cNvCxnSpPr/>
      </xdr:nvCxnSpPr>
      <xdr:spPr>
        <a:xfrm flipV="1">
          <a:off x="13703300" y="16533892"/>
          <a:ext cx="889000" cy="14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33333</xdr:rowOff>
    </xdr:from>
    <xdr:to>
      <xdr:col>19</xdr:col>
      <xdr:colOff>644525</xdr:colOff>
      <xdr:row>97</xdr:row>
      <xdr:rowOff>52203</xdr:rowOff>
    </xdr:to>
    <xdr:cxnSp macro="">
      <xdr:nvCxnSpPr>
        <xdr:cNvPr id="663" name="直線コネクタ 662"/>
        <xdr:cNvCxnSpPr/>
      </xdr:nvCxnSpPr>
      <xdr:spPr>
        <a:xfrm>
          <a:off x="12814300" y="16492533"/>
          <a:ext cx="889000" cy="1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108023</xdr:rowOff>
    </xdr:from>
    <xdr:to>
      <xdr:col>23</xdr:col>
      <xdr:colOff>568325</xdr:colOff>
      <xdr:row>97</xdr:row>
      <xdr:rowOff>38173</xdr:rowOff>
    </xdr:to>
    <xdr:sp macro="" textlink="">
      <xdr:nvSpPr>
        <xdr:cNvPr id="673" name="円/楕円 672"/>
        <xdr:cNvSpPr/>
      </xdr:nvSpPr>
      <xdr:spPr>
        <a:xfrm>
          <a:off x="16268700" y="165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86450</xdr:rowOff>
    </xdr:from>
    <xdr:ext cx="534377" cy="259045"/>
    <xdr:sp macro="" textlink="">
      <xdr:nvSpPr>
        <xdr:cNvPr id="674" name="積立金該当値テキスト"/>
        <xdr:cNvSpPr txBox="1"/>
      </xdr:nvSpPr>
      <xdr:spPr>
        <a:xfrm>
          <a:off x="16370300" y="165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36,654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17371</xdr:rowOff>
    </xdr:from>
    <xdr:to>
      <xdr:col>22</xdr:col>
      <xdr:colOff>415925</xdr:colOff>
      <xdr:row>97</xdr:row>
      <xdr:rowOff>118971</xdr:rowOff>
    </xdr:to>
    <xdr:sp macro="" textlink="">
      <xdr:nvSpPr>
        <xdr:cNvPr id="675" name="円/楕円 674"/>
        <xdr:cNvSpPr/>
      </xdr:nvSpPr>
      <xdr:spPr>
        <a:xfrm>
          <a:off x="15430500" y="166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110098</xdr:rowOff>
    </xdr:from>
    <xdr:ext cx="534377" cy="259045"/>
    <xdr:sp macro="" textlink="">
      <xdr:nvSpPr>
        <xdr:cNvPr id="676" name="テキスト ボックス 675"/>
        <xdr:cNvSpPr txBox="1"/>
      </xdr:nvSpPr>
      <xdr:spPr>
        <a:xfrm>
          <a:off x="15214111" y="167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23892</xdr:rowOff>
    </xdr:from>
    <xdr:to>
      <xdr:col>21</xdr:col>
      <xdr:colOff>212725</xdr:colOff>
      <xdr:row>96</xdr:row>
      <xdr:rowOff>125492</xdr:rowOff>
    </xdr:to>
    <xdr:sp macro="" textlink="">
      <xdr:nvSpPr>
        <xdr:cNvPr id="677" name="円/楕円 676"/>
        <xdr:cNvSpPr/>
      </xdr:nvSpPr>
      <xdr:spPr>
        <a:xfrm>
          <a:off x="14541500" y="164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116619</xdr:rowOff>
    </xdr:from>
    <xdr:ext cx="534377" cy="259045"/>
    <xdr:sp macro="" textlink="">
      <xdr:nvSpPr>
        <xdr:cNvPr id="678" name="テキスト ボックス 677"/>
        <xdr:cNvSpPr txBox="1"/>
      </xdr:nvSpPr>
      <xdr:spPr>
        <a:xfrm>
          <a:off x="14325111" y="165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1403</xdr:rowOff>
    </xdr:from>
    <xdr:to>
      <xdr:col>20</xdr:col>
      <xdr:colOff>9525</xdr:colOff>
      <xdr:row>97</xdr:row>
      <xdr:rowOff>103003</xdr:rowOff>
    </xdr:to>
    <xdr:sp macro="" textlink="">
      <xdr:nvSpPr>
        <xdr:cNvPr id="679" name="円/楕円 678"/>
        <xdr:cNvSpPr/>
      </xdr:nvSpPr>
      <xdr:spPr>
        <a:xfrm>
          <a:off x="13652500" y="166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94130</xdr:rowOff>
    </xdr:from>
    <xdr:ext cx="534377" cy="259045"/>
    <xdr:sp macro="" textlink="">
      <xdr:nvSpPr>
        <xdr:cNvPr id="680" name="テキスト ボックス 679"/>
        <xdr:cNvSpPr txBox="1"/>
      </xdr:nvSpPr>
      <xdr:spPr>
        <a:xfrm>
          <a:off x="13436111" y="167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153983</xdr:rowOff>
    </xdr:from>
    <xdr:to>
      <xdr:col>18</xdr:col>
      <xdr:colOff>492125</xdr:colOff>
      <xdr:row>96</xdr:row>
      <xdr:rowOff>84133</xdr:rowOff>
    </xdr:to>
    <xdr:sp macro="" textlink="">
      <xdr:nvSpPr>
        <xdr:cNvPr id="681" name="円/楕円 680"/>
        <xdr:cNvSpPr/>
      </xdr:nvSpPr>
      <xdr:spPr>
        <a:xfrm>
          <a:off x="12763500" y="164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100660</xdr:rowOff>
    </xdr:from>
    <xdr:ext cx="534377" cy="259045"/>
    <xdr:sp macro="" textlink="">
      <xdr:nvSpPr>
        <xdr:cNvPr id="682" name="テキスト ボックス 681"/>
        <xdr:cNvSpPr txBox="1"/>
      </xdr:nvSpPr>
      <xdr:spPr>
        <a:xfrm>
          <a:off x="12547111" y="162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98291</xdr:rowOff>
    </xdr:from>
    <xdr:to>
      <xdr:col>32</xdr:col>
      <xdr:colOff>187325</xdr:colOff>
      <xdr:row>39</xdr:row>
      <xdr:rowOff>98291</xdr:rowOff>
    </xdr:to>
    <xdr:cxnSp macro="">
      <xdr:nvCxnSpPr>
        <xdr:cNvPr id="713" name="直線コネクタ 712"/>
        <xdr:cNvCxnSpPr/>
      </xdr:nvCxnSpPr>
      <xdr:spPr>
        <a:xfrm>
          <a:off x="21323300" y="67848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98291</xdr:rowOff>
    </xdr:from>
    <xdr:to>
      <xdr:col>31</xdr:col>
      <xdr:colOff>34925</xdr:colOff>
      <xdr:row>39</xdr:row>
      <xdr:rowOff>98323</xdr:rowOff>
    </xdr:to>
    <xdr:cxnSp macro="">
      <xdr:nvCxnSpPr>
        <xdr:cNvPr id="716" name="直線コネクタ 715"/>
        <xdr:cNvCxnSpPr/>
      </xdr:nvCxnSpPr>
      <xdr:spPr>
        <a:xfrm flipV="1">
          <a:off x="20434300" y="6784841"/>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98323</xdr:rowOff>
    </xdr:from>
    <xdr:to>
      <xdr:col>29</xdr:col>
      <xdr:colOff>517525</xdr:colOff>
      <xdr:row>39</xdr:row>
      <xdr:rowOff>98323</xdr:rowOff>
    </xdr:to>
    <xdr:cxnSp macro="">
      <xdr:nvCxnSpPr>
        <xdr:cNvPr id="719" name="直線コネクタ 718"/>
        <xdr:cNvCxnSpPr/>
      </xdr:nvCxnSpPr>
      <xdr:spPr>
        <a:xfrm>
          <a:off x="19545300" y="6784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98323</xdr:rowOff>
    </xdr:from>
    <xdr:to>
      <xdr:col>28</xdr:col>
      <xdr:colOff>314325</xdr:colOff>
      <xdr:row>39</xdr:row>
      <xdr:rowOff>98323</xdr:rowOff>
    </xdr:to>
    <xdr:cxnSp macro="">
      <xdr:nvCxnSpPr>
        <xdr:cNvPr id="722" name="直線コネクタ 721"/>
        <xdr:cNvCxnSpPr/>
      </xdr:nvCxnSpPr>
      <xdr:spPr>
        <a:xfrm>
          <a:off x="18656300" y="6784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47491</xdr:rowOff>
    </xdr:from>
    <xdr:to>
      <xdr:col>32</xdr:col>
      <xdr:colOff>238125</xdr:colOff>
      <xdr:row>39</xdr:row>
      <xdr:rowOff>149091</xdr:rowOff>
    </xdr:to>
    <xdr:sp macro="" textlink="">
      <xdr:nvSpPr>
        <xdr:cNvPr id="732" name="円/楕円 731"/>
        <xdr:cNvSpPr/>
      </xdr:nvSpPr>
      <xdr:spPr>
        <a:xfrm>
          <a:off x="221107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133868</xdr:rowOff>
    </xdr:from>
    <xdr:ext cx="313932" cy="259045"/>
    <xdr:sp macro="" textlink="">
      <xdr:nvSpPr>
        <xdr:cNvPr id="733" name="投資及び出資金該当値テキスト"/>
        <xdr:cNvSpPr txBox="1"/>
      </xdr:nvSpPr>
      <xdr:spPr>
        <a:xfrm>
          <a:off x="22212300" y="66489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47491</xdr:rowOff>
    </xdr:from>
    <xdr:to>
      <xdr:col>31</xdr:col>
      <xdr:colOff>85725</xdr:colOff>
      <xdr:row>39</xdr:row>
      <xdr:rowOff>149091</xdr:rowOff>
    </xdr:to>
    <xdr:sp macro="" textlink="">
      <xdr:nvSpPr>
        <xdr:cNvPr id="734" name="円/楕円 733"/>
        <xdr:cNvSpPr/>
      </xdr:nvSpPr>
      <xdr:spPr>
        <a:xfrm>
          <a:off x="21272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140218</xdr:rowOff>
    </xdr:from>
    <xdr:ext cx="313932" cy="259045"/>
    <xdr:sp macro="" textlink="">
      <xdr:nvSpPr>
        <xdr:cNvPr id="735" name="テキスト ボックス 734"/>
        <xdr:cNvSpPr txBox="1"/>
      </xdr:nvSpPr>
      <xdr:spPr>
        <a:xfrm>
          <a:off x="21166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47523</xdr:rowOff>
    </xdr:from>
    <xdr:to>
      <xdr:col>29</xdr:col>
      <xdr:colOff>568325</xdr:colOff>
      <xdr:row>39</xdr:row>
      <xdr:rowOff>149123</xdr:rowOff>
    </xdr:to>
    <xdr:sp macro="" textlink="">
      <xdr:nvSpPr>
        <xdr:cNvPr id="736" name="円/楕円 735"/>
        <xdr:cNvSpPr/>
      </xdr:nvSpPr>
      <xdr:spPr>
        <a:xfrm>
          <a:off x="20383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140250</xdr:rowOff>
    </xdr:from>
    <xdr:ext cx="313932" cy="259045"/>
    <xdr:sp macro="" textlink="">
      <xdr:nvSpPr>
        <xdr:cNvPr id="737" name="テキスト ボックス 736"/>
        <xdr:cNvSpPr txBox="1"/>
      </xdr:nvSpPr>
      <xdr:spPr>
        <a:xfrm>
          <a:off x="20277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47523</xdr:rowOff>
    </xdr:from>
    <xdr:to>
      <xdr:col>28</xdr:col>
      <xdr:colOff>365125</xdr:colOff>
      <xdr:row>39</xdr:row>
      <xdr:rowOff>149123</xdr:rowOff>
    </xdr:to>
    <xdr:sp macro="" textlink="">
      <xdr:nvSpPr>
        <xdr:cNvPr id="738" name="円/楕円 737"/>
        <xdr:cNvSpPr/>
      </xdr:nvSpPr>
      <xdr:spPr>
        <a:xfrm>
          <a:off x="19494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140250</xdr:rowOff>
    </xdr:from>
    <xdr:ext cx="313932" cy="259045"/>
    <xdr:sp macro="" textlink="">
      <xdr:nvSpPr>
        <xdr:cNvPr id="739" name="テキスト ボックス 738"/>
        <xdr:cNvSpPr txBox="1"/>
      </xdr:nvSpPr>
      <xdr:spPr>
        <a:xfrm>
          <a:off x="19388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47523</xdr:rowOff>
    </xdr:from>
    <xdr:to>
      <xdr:col>27</xdr:col>
      <xdr:colOff>161925</xdr:colOff>
      <xdr:row>39</xdr:row>
      <xdr:rowOff>149123</xdr:rowOff>
    </xdr:to>
    <xdr:sp macro="" textlink="">
      <xdr:nvSpPr>
        <xdr:cNvPr id="740" name="円/楕円 739"/>
        <xdr:cNvSpPr/>
      </xdr:nvSpPr>
      <xdr:spPr>
        <a:xfrm>
          <a:off x="18605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140250</xdr:rowOff>
    </xdr:from>
    <xdr:ext cx="313932" cy="259045"/>
    <xdr:sp macro="" textlink="">
      <xdr:nvSpPr>
        <xdr:cNvPr id="741" name="テキスト ボックス 740"/>
        <xdr:cNvSpPr txBox="1"/>
      </xdr:nvSpPr>
      <xdr:spPr>
        <a:xfrm>
          <a:off x="18499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117480</xdr:rowOff>
    </xdr:from>
    <xdr:to>
      <xdr:col>32</xdr:col>
      <xdr:colOff>187325</xdr:colOff>
      <xdr:row>58</xdr:row>
      <xdr:rowOff>118028</xdr:rowOff>
    </xdr:to>
    <xdr:cxnSp macro="">
      <xdr:nvCxnSpPr>
        <xdr:cNvPr id="768" name="直線コネクタ 767"/>
        <xdr:cNvCxnSpPr/>
      </xdr:nvCxnSpPr>
      <xdr:spPr>
        <a:xfrm flipV="1">
          <a:off x="21323300" y="10061580"/>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118028</xdr:rowOff>
    </xdr:from>
    <xdr:to>
      <xdr:col>31</xdr:col>
      <xdr:colOff>34925</xdr:colOff>
      <xdr:row>58</xdr:row>
      <xdr:rowOff>118646</xdr:rowOff>
    </xdr:to>
    <xdr:cxnSp macro="">
      <xdr:nvCxnSpPr>
        <xdr:cNvPr id="771" name="直線コネクタ 770"/>
        <xdr:cNvCxnSpPr/>
      </xdr:nvCxnSpPr>
      <xdr:spPr>
        <a:xfrm flipV="1">
          <a:off x="20434300" y="10062128"/>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118646</xdr:rowOff>
    </xdr:from>
    <xdr:to>
      <xdr:col>29</xdr:col>
      <xdr:colOff>517525</xdr:colOff>
      <xdr:row>58</xdr:row>
      <xdr:rowOff>118806</xdr:rowOff>
    </xdr:to>
    <xdr:cxnSp macro="">
      <xdr:nvCxnSpPr>
        <xdr:cNvPr id="774" name="直線コネクタ 773"/>
        <xdr:cNvCxnSpPr/>
      </xdr:nvCxnSpPr>
      <xdr:spPr>
        <a:xfrm flipV="1">
          <a:off x="19545300" y="1006274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118806</xdr:rowOff>
    </xdr:from>
    <xdr:to>
      <xdr:col>28</xdr:col>
      <xdr:colOff>314325</xdr:colOff>
      <xdr:row>58</xdr:row>
      <xdr:rowOff>139700</xdr:rowOff>
    </xdr:to>
    <xdr:cxnSp macro="">
      <xdr:nvCxnSpPr>
        <xdr:cNvPr id="777" name="直線コネクタ 776"/>
        <xdr:cNvCxnSpPr/>
      </xdr:nvCxnSpPr>
      <xdr:spPr>
        <a:xfrm flipV="1">
          <a:off x="18656300" y="10062906"/>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66680</xdr:rowOff>
    </xdr:from>
    <xdr:to>
      <xdr:col>32</xdr:col>
      <xdr:colOff>238125</xdr:colOff>
      <xdr:row>58</xdr:row>
      <xdr:rowOff>168280</xdr:rowOff>
    </xdr:to>
    <xdr:sp macro="" textlink="">
      <xdr:nvSpPr>
        <xdr:cNvPr id="787" name="円/楕円 786"/>
        <xdr:cNvSpPr/>
      </xdr:nvSpPr>
      <xdr:spPr>
        <a:xfrm>
          <a:off x="22110700" y="100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153057</xdr:rowOff>
    </xdr:from>
    <xdr:ext cx="378565" cy="259045"/>
    <xdr:sp macro="" textlink="">
      <xdr:nvSpPr>
        <xdr:cNvPr id="788" name="貸付金該当値テキスト"/>
        <xdr:cNvSpPr txBox="1"/>
      </xdr:nvSpPr>
      <xdr:spPr>
        <a:xfrm>
          <a:off x="22212300" y="9925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67228</xdr:rowOff>
    </xdr:from>
    <xdr:to>
      <xdr:col>31</xdr:col>
      <xdr:colOff>85725</xdr:colOff>
      <xdr:row>58</xdr:row>
      <xdr:rowOff>168828</xdr:rowOff>
    </xdr:to>
    <xdr:sp macro="" textlink="">
      <xdr:nvSpPr>
        <xdr:cNvPr id="789" name="円/楕円 788"/>
        <xdr:cNvSpPr/>
      </xdr:nvSpPr>
      <xdr:spPr>
        <a:xfrm>
          <a:off x="21272500" y="100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159955</xdr:rowOff>
    </xdr:from>
    <xdr:ext cx="378565" cy="259045"/>
    <xdr:sp macro="" textlink="">
      <xdr:nvSpPr>
        <xdr:cNvPr id="790" name="テキスト ボックス 789"/>
        <xdr:cNvSpPr txBox="1"/>
      </xdr:nvSpPr>
      <xdr:spPr>
        <a:xfrm>
          <a:off x="21134017" y="10104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67846</xdr:rowOff>
    </xdr:from>
    <xdr:to>
      <xdr:col>29</xdr:col>
      <xdr:colOff>568325</xdr:colOff>
      <xdr:row>58</xdr:row>
      <xdr:rowOff>169446</xdr:rowOff>
    </xdr:to>
    <xdr:sp macro="" textlink="">
      <xdr:nvSpPr>
        <xdr:cNvPr id="791" name="円/楕円 790"/>
        <xdr:cNvSpPr/>
      </xdr:nvSpPr>
      <xdr:spPr>
        <a:xfrm>
          <a:off x="20383500" y="1001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160573</xdr:rowOff>
    </xdr:from>
    <xdr:ext cx="378565" cy="259045"/>
    <xdr:sp macro="" textlink="">
      <xdr:nvSpPr>
        <xdr:cNvPr id="792" name="テキスト ボックス 791"/>
        <xdr:cNvSpPr txBox="1"/>
      </xdr:nvSpPr>
      <xdr:spPr>
        <a:xfrm>
          <a:off x="20245017" y="1010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68006</xdr:rowOff>
    </xdr:from>
    <xdr:to>
      <xdr:col>28</xdr:col>
      <xdr:colOff>365125</xdr:colOff>
      <xdr:row>58</xdr:row>
      <xdr:rowOff>169606</xdr:rowOff>
    </xdr:to>
    <xdr:sp macro="" textlink="">
      <xdr:nvSpPr>
        <xdr:cNvPr id="793" name="円/楕円 792"/>
        <xdr:cNvSpPr/>
      </xdr:nvSpPr>
      <xdr:spPr>
        <a:xfrm>
          <a:off x="194945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160733</xdr:rowOff>
    </xdr:from>
    <xdr:ext cx="378565" cy="259045"/>
    <xdr:sp macro="" textlink="">
      <xdr:nvSpPr>
        <xdr:cNvPr id="794" name="テキスト ボックス 793"/>
        <xdr:cNvSpPr txBox="1"/>
      </xdr:nvSpPr>
      <xdr:spPr>
        <a:xfrm>
          <a:off x="19356017" y="1010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54280</xdr:rowOff>
    </xdr:from>
    <xdr:to>
      <xdr:col>32</xdr:col>
      <xdr:colOff>187325</xdr:colOff>
      <xdr:row>75</xdr:row>
      <xdr:rowOff>94209</xdr:rowOff>
    </xdr:to>
    <xdr:cxnSp macro="">
      <xdr:nvCxnSpPr>
        <xdr:cNvPr id="829" name="直線コネクタ 828"/>
        <xdr:cNvCxnSpPr/>
      </xdr:nvCxnSpPr>
      <xdr:spPr>
        <a:xfrm flipV="1">
          <a:off x="21323300" y="12913030"/>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94209</xdr:rowOff>
    </xdr:from>
    <xdr:to>
      <xdr:col>31</xdr:col>
      <xdr:colOff>34925</xdr:colOff>
      <xdr:row>75</xdr:row>
      <xdr:rowOff>137738</xdr:rowOff>
    </xdr:to>
    <xdr:cxnSp macro="">
      <xdr:nvCxnSpPr>
        <xdr:cNvPr id="832" name="直線コネクタ 831"/>
        <xdr:cNvCxnSpPr/>
      </xdr:nvCxnSpPr>
      <xdr:spPr>
        <a:xfrm flipV="1">
          <a:off x="20434300" y="12952959"/>
          <a:ext cx="8890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137738</xdr:rowOff>
    </xdr:from>
    <xdr:to>
      <xdr:col>29</xdr:col>
      <xdr:colOff>517525</xdr:colOff>
      <xdr:row>75</xdr:row>
      <xdr:rowOff>141357</xdr:rowOff>
    </xdr:to>
    <xdr:cxnSp macro="">
      <xdr:nvCxnSpPr>
        <xdr:cNvPr id="835" name="直線コネクタ 834"/>
        <xdr:cNvCxnSpPr/>
      </xdr:nvCxnSpPr>
      <xdr:spPr>
        <a:xfrm flipV="1">
          <a:off x="19545300" y="1299648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141357</xdr:rowOff>
    </xdr:from>
    <xdr:to>
      <xdr:col>28</xdr:col>
      <xdr:colOff>314325</xdr:colOff>
      <xdr:row>75</xdr:row>
      <xdr:rowOff>143301</xdr:rowOff>
    </xdr:to>
    <xdr:cxnSp macro="">
      <xdr:nvCxnSpPr>
        <xdr:cNvPr id="838" name="直線コネクタ 837"/>
        <xdr:cNvCxnSpPr/>
      </xdr:nvCxnSpPr>
      <xdr:spPr>
        <a:xfrm flipV="1">
          <a:off x="18656300" y="13000107"/>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3480</xdr:rowOff>
    </xdr:from>
    <xdr:to>
      <xdr:col>32</xdr:col>
      <xdr:colOff>238125</xdr:colOff>
      <xdr:row>75</xdr:row>
      <xdr:rowOff>105080</xdr:rowOff>
    </xdr:to>
    <xdr:sp macro="" textlink="">
      <xdr:nvSpPr>
        <xdr:cNvPr id="848" name="円/楕円 847"/>
        <xdr:cNvSpPr/>
      </xdr:nvSpPr>
      <xdr:spPr>
        <a:xfrm>
          <a:off x="22110700" y="128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26357</xdr:rowOff>
    </xdr:from>
    <xdr:ext cx="534377" cy="259045"/>
    <xdr:sp macro="" textlink="">
      <xdr:nvSpPr>
        <xdr:cNvPr id="849" name="繰出金該当値テキスト"/>
        <xdr:cNvSpPr txBox="1"/>
      </xdr:nvSpPr>
      <xdr:spPr>
        <a:xfrm>
          <a:off x="22212300" y="127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80,968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43409</xdr:rowOff>
    </xdr:from>
    <xdr:to>
      <xdr:col>31</xdr:col>
      <xdr:colOff>85725</xdr:colOff>
      <xdr:row>75</xdr:row>
      <xdr:rowOff>145009</xdr:rowOff>
    </xdr:to>
    <xdr:sp macro="" textlink="">
      <xdr:nvSpPr>
        <xdr:cNvPr id="850" name="円/楕円 849"/>
        <xdr:cNvSpPr/>
      </xdr:nvSpPr>
      <xdr:spPr>
        <a:xfrm>
          <a:off x="21272500" y="129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136135</xdr:rowOff>
    </xdr:from>
    <xdr:ext cx="534377" cy="259045"/>
    <xdr:sp macro="" textlink="">
      <xdr:nvSpPr>
        <xdr:cNvPr id="851" name="テキスト ボックス 850"/>
        <xdr:cNvSpPr txBox="1"/>
      </xdr:nvSpPr>
      <xdr:spPr>
        <a:xfrm>
          <a:off x="21056111" y="129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86938</xdr:rowOff>
    </xdr:from>
    <xdr:to>
      <xdr:col>29</xdr:col>
      <xdr:colOff>568325</xdr:colOff>
      <xdr:row>76</xdr:row>
      <xdr:rowOff>17087</xdr:rowOff>
    </xdr:to>
    <xdr:sp macro="" textlink="">
      <xdr:nvSpPr>
        <xdr:cNvPr id="852" name="円/楕円 851"/>
        <xdr:cNvSpPr/>
      </xdr:nvSpPr>
      <xdr:spPr>
        <a:xfrm>
          <a:off x="20383500" y="129456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8214</xdr:rowOff>
    </xdr:from>
    <xdr:ext cx="534377" cy="259045"/>
    <xdr:sp macro="" textlink="">
      <xdr:nvSpPr>
        <xdr:cNvPr id="853" name="テキスト ボックス 852"/>
        <xdr:cNvSpPr txBox="1"/>
      </xdr:nvSpPr>
      <xdr:spPr>
        <a:xfrm>
          <a:off x="20167111" y="130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90557</xdr:rowOff>
    </xdr:from>
    <xdr:to>
      <xdr:col>28</xdr:col>
      <xdr:colOff>365125</xdr:colOff>
      <xdr:row>76</xdr:row>
      <xdr:rowOff>20707</xdr:rowOff>
    </xdr:to>
    <xdr:sp macro="" textlink="">
      <xdr:nvSpPr>
        <xdr:cNvPr id="854" name="円/楕円 853"/>
        <xdr:cNvSpPr/>
      </xdr:nvSpPr>
      <xdr:spPr>
        <a:xfrm>
          <a:off x="19494500" y="129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11834</xdr:rowOff>
    </xdr:from>
    <xdr:ext cx="534377" cy="259045"/>
    <xdr:sp macro="" textlink="">
      <xdr:nvSpPr>
        <xdr:cNvPr id="855" name="テキスト ボックス 854"/>
        <xdr:cNvSpPr txBox="1"/>
      </xdr:nvSpPr>
      <xdr:spPr>
        <a:xfrm>
          <a:off x="19278111" y="130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71,826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92501</xdr:rowOff>
    </xdr:from>
    <xdr:to>
      <xdr:col>27</xdr:col>
      <xdr:colOff>161925</xdr:colOff>
      <xdr:row>76</xdr:row>
      <xdr:rowOff>22650</xdr:rowOff>
    </xdr:to>
    <xdr:sp macro="" textlink="">
      <xdr:nvSpPr>
        <xdr:cNvPr id="856" name="円/楕円 855"/>
        <xdr:cNvSpPr/>
      </xdr:nvSpPr>
      <xdr:spPr>
        <a:xfrm>
          <a:off x="18605500" y="12951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13777</xdr:rowOff>
    </xdr:from>
    <xdr:ext cx="534377" cy="259045"/>
    <xdr:sp macro="" textlink="">
      <xdr:nvSpPr>
        <xdr:cNvPr id="857" name="テキスト ボックス 856"/>
        <xdr:cNvSpPr txBox="1"/>
      </xdr:nvSpPr>
      <xdr:spPr>
        <a:xfrm>
          <a:off x="18389111" y="130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物件費は、住民一人当たり</a:t>
          </a:r>
          <a:r>
            <a:rPr kumimoji="1" lang="en-US" altLang="ja-JP" sz="1300">
              <a:latin typeface="ＭＳ Ｐゴシック"/>
            </a:rPr>
            <a:t>76,623</a:t>
          </a:r>
          <a:r>
            <a:rPr kumimoji="1" lang="ja-JP" altLang="en-US" sz="1300">
              <a:latin typeface="ＭＳ Ｐゴシック"/>
            </a:rPr>
            <a:t>円となっており、類似団体と比較して</a:t>
          </a:r>
          <a:r>
            <a:rPr kumimoji="1" lang="en-US" altLang="ja-JP" sz="1300">
              <a:latin typeface="ＭＳ Ｐゴシック"/>
            </a:rPr>
            <a:t>47,044</a:t>
          </a:r>
          <a:r>
            <a:rPr kumimoji="1" lang="ja-JP" altLang="en-US" sz="1300">
              <a:latin typeface="ＭＳ Ｐゴシック"/>
            </a:rPr>
            <a:t>円下回った。主な要因は、賃金及び需用費が下回ったことであるが、近年物件費全体が上昇傾向にあるため、第</a:t>
          </a:r>
          <a:r>
            <a:rPr kumimoji="1" lang="en-US" altLang="ja-JP" sz="1300">
              <a:latin typeface="ＭＳ Ｐゴシック"/>
            </a:rPr>
            <a:t>2</a:t>
          </a:r>
          <a:r>
            <a:rPr kumimoji="1" lang="ja-JP" altLang="en-US" sz="1300">
              <a:latin typeface="ＭＳ Ｐゴシック"/>
            </a:rPr>
            <a:t>次行政改革大綱に基づき経常経費削減の取り組みを進めていく必要がある。</a:t>
          </a:r>
          <a:endParaRPr kumimoji="1" lang="en-US" altLang="ja-JP" sz="1300">
            <a:latin typeface="ＭＳ Ｐゴシック"/>
          </a:endParaRPr>
        </a:p>
        <a:p>
          <a:r>
            <a:rPr kumimoji="1" lang="ja-JP" altLang="en-US" sz="1300">
              <a:latin typeface="ＭＳ Ｐゴシック"/>
            </a:rPr>
            <a:t>　扶助費は、住民一人当たり</a:t>
          </a:r>
          <a:r>
            <a:rPr kumimoji="1" lang="en-US" altLang="ja-JP" sz="1300">
              <a:latin typeface="ＭＳ Ｐゴシック"/>
            </a:rPr>
            <a:t>104,841</a:t>
          </a:r>
          <a:r>
            <a:rPr kumimoji="1" lang="ja-JP" altLang="en-US" sz="1300">
              <a:latin typeface="ＭＳ Ｐゴシック"/>
            </a:rPr>
            <a:t>円となっており、類似団体と比較して</a:t>
          </a:r>
          <a:r>
            <a:rPr kumimoji="1" lang="en-US" altLang="ja-JP" sz="1300">
              <a:latin typeface="ＭＳ Ｐゴシック"/>
            </a:rPr>
            <a:t>39,897</a:t>
          </a:r>
          <a:r>
            <a:rPr kumimoji="1" lang="ja-JP" altLang="en-US" sz="1300">
              <a:latin typeface="ＭＳ Ｐゴシック"/>
            </a:rPr>
            <a:t>円上回った。主な要因は、高齢化の進行及び高齢化対策に要する町単独の事業によるものである。今後は、これらの費用について見直しをしていく必要がある。　</a:t>
          </a:r>
          <a:endParaRPr kumimoji="1" lang="en-US" altLang="ja-JP" sz="1300">
            <a:latin typeface="ＭＳ Ｐゴシック"/>
          </a:endParaRPr>
        </a:p>
        <a:p>
          <a:r>
            <a:rPr kumimoji="1" lang="ja-JP" altLang="en-US" sz="1300">
              <a:latin typeface="ＭＳ Ｐゴシック"/>
            </a:rPr>
            <a:t>　普通建設事業費は、住民一人当たり</a:t>
          </a:r>
          <a:r>
            <a:rPr kumimoji="1" lang="en-US" altLang="ja-JP" sz="1300">
              <a:latin typeface="ＭＳ Ｐゴシック"/>
            </a:rPr>
            <a:t>127,352</a:t>
          </a:r>
          <a:r>
            <a:rPr kumimoji="1" lang="ja-JP" altLang="en-US" sz="1300">
              <a:latin typeface="ＭＳ Ｐゴシック"/>
            </a:rPr>
            <a:t>円となっており、類似団体と比較して</a:t>
          </a:r>
          <a:r>
            <a:rPr kumimoji="1" lang="en-US" altLang="ja-JP" sz="1300">
              <a:latin typeface="ＭＳ Ｐゴシック"/>
            </a:rPr>
            <a:t>34,841</a:t>
          </a:r>
          <a:r>
            <a:rPr kumimoji="1" lang="ja-JP" altLang="en-US" sz="1300">
              <a:latin typeface="ＭＳ Ｐゴシック"/>
            </a:rPr>
            <a:t>円下回っているが、町単独の道路橋梁費については、類似団体を大きく上回っている状況であるため、事業の取捨選択を徹底し、事業費の減少を行う必要がある。</a:t>
          </a:r>
          <a:endParaRPr kumimoji="1" lang="en-US" altLang="ja-JP" sz="1300">
            <a:latin typeface="ＭＳ Ｐゴシック"/>
          </a:endParaRPr>
        </a:p>
        <a:p>
          <a:r>
            <a:rPr kumimoji="1" lang="ja-JP" altLang="en-US" sz="1300">
              <a:latin typeface="ＭＳ Ｐゴシック"/>
            </a:rPr>
            <a:t>　公債費は、住民一人当たり</a:t>
          </a:r>
          <a:r>
            <a:rPr kumimoji="1" lang="en-US" altLang="ja-JP" sz="1300">
              <a:latin typeface="ＭＳ Ｐゴシック"/>
            </a:rPr>
            <a:t>143,051</a:t>
          </a:r>
          <a:r>
            <a:rPr kumimoji="1" lang="ja-JP" altLang="en-US" sz="1300">
              <a:latin typeface="ＭＳ Ｐゴシック"/>
            </a:rPr>
            <a:t>円となっており、類似団体と比較して</a:t>
          </a:r>
          <a:r>
            <a:rPr kumimoji="1" lang="en-US" altLang="ja-JP" sz="1300">
              <a:latin typeface="ＭＳ Ｐゴシック"/>
            </a:rPr>
            <a:t>37,889</a:t>
          </a:r>
          <a:r>
            <a:rPr kumimoji="1" lang="ja-JP" altLang="en-US" sz="1300">
              <a:latin typeface="ＭＳ Ｐゴシック"/>
            </a:rPr>
            <a:t>円上回った。今後も引き続き、起債の発行抑制を基調とし、公債費の減少に取り組む。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8,227
8,178
163.19
6,646,006
6,477,376
66,466
4,613,865
7,387,789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69596</xdr:rowOff>
    </xdr:from>
    <xdr:to>
      <xdr:col>6</xdr:col>
      <xdr:colOff>511175</xdr:colOff>
      <xdr:row>36</xdr:row>
      <xdr:rowOff>99441</xdr:rowOff>
    </xdr:to>
    <xdr:cxnSp macro="">
      <xdr:nvCxnSpPr>
        <xdr:cNvPr id="61" name="直線コネクタ 60"/>
        <xdr:cNvCxnSpPr/>
      </xdr:nvCxnSpPr>
      <xdr:spPr>
        <a:xfrm flipV="1">
          <a:off x="3797300" y="6070346"/>
          <a:ext cx="8382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98298</xdr:rowOff>
    </xdr:from>
    <xdr:to>
      <xdr:col>5</xdr:col>
      <xdr:colOff>358775</xdr:colOff>
      <xdr:row>36</xdr:row>
      <xdr:rowOff>99441</xdr:rowOff>
    </xdr:to>
    <xdr:cxnSp macro="">
      <xdr:nvCxnSpPr>
        <xdr:cNvPr id="64" name="直線コネクタ 63"/>
        <xdr:cNvCxnSpPr/>
      </xdr:nvCxnSpPr>
      <xdr:spPr>
        <a:xfrm>
          <a:off x="2908300" y="62704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57531</xdr:rowOff>
    </xdr:from>
    <xdr:to>
      <xdr:col>4</xdr:col>
      <xdr:colOff>155575</xdr:colOff>
      <xdr:row>36</xdr:row>
      <xdr:rowOff>98298</xdr:rowOff>
    </xdr:to>
    <xdr:cxnSp macro="">
      <xdr:nvCxnSpPr>
        <xdr:cNvPr id="67" name="直線コネクタ 66"/>
        <xdr:cNvCxnSpPr/>
      </xdr:nvCxnSpPr>
      <xdr:spPr>
        <a:xfrm>
          <a:off x="2019300" y="6058281"/>
          <a:ext cx="889000" cy="2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98933</xdr:rowOff>
    </xdr:from>
    <xdr:to>
      <xdr:col>2</xdr:col>
      <xdr:colOff>638175</xdr:colOff>
      <xdr:row>35</xdr:row>
      <xdr:rowOff>57531</xdr:rowOff>
    </xdr:to>
    <xdr:cxnSp macro="">
      <xdr:nvCxnSpPr>
        <xdr:cNvPr id="70" name="直線コネクタ 69"/>
        <xdr:cNvCxnSpPr/>
      </xdr:nvCxnSpPr>
      <xdr:spPr>
        <a:xfrm>
          <a:off x="1130300" y="5928233"/>
          <a:ext cx="889000" cy="1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18796</xdr:rowOff>
    </xdr:from>
    <xdr:to>
      <xdr:col>6</xdr:col>
      <xdr:colOff>561975</xdr:colOff>
      <xdr:row>35</xdr:row>
      <xdr:rowOff>120396</xdr:rowOff>
    </xdr:to>
    <xdr:sp macro="" textlink="">
      <xdr:nvSpPr>
        <xdr:cNvPr id="80" name="円/楕円 79"/>
        <xdr:cNvSpPr/>
      </xdr:nvSpPr>
      <xdr:spPr>
        <a:xfrm>
          <a:off x="45847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41673</xdr:rowOff>
    </xdr:from>
    <xdr:ext cx="534377" cy="259045"/>
    <xdr:sp macro="" textlink="">
      <xdr:nvSpPr>
        <xdr:cNvPr id="81" name="議会費該当値テキスト"/>
        <xdr:cNvSpPr txBox="1"/>
      </xdr:nvSpPr>
      <xdr:spPr>
        <a:xfrm>
          <a:off x="4686300" y="58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48641</xdr:rowOff>
    </xdr:from>
    <xdr:to>
      <xdr:col>5</xdr:col>
      <xdr:colOff>409575</xdr:colOff>
      <xdr:row>36</xdr:row>
      <xdr:rowOff>150241</xdr:rowOff>
    </xdr:to>
    <xdr:sp macro="" textlink="">
      <xdr:nvSpPr>
        <xdr:cNvPr id="82" name="円/楕円 81"/>
        <xdr:cNvSpPr/>
      </xdr:nvSpPr>
      <xdr:spPr>
        <a:xfrm>
          <a:off x="3746500" y="62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141368</xdr:rowOff>
    </xdr:from>
    <xdr:ext cx="469744" cy="259045"/>
    <xdr:sp macro="" textlink="">
      <xdr:nvSpPr>
        <xdr:cNvPr id="83" name="テキスト ボックス 82"/>
        <xdr:cNvSpPr txBox="1"/>
      </xdr:nvSpPr>
      <xdr:spPr>
        <a:xfrm>
          <a:off x="3562427" y="63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47498</xdr:rowOff>
    </xdr:from>
    <xdr:to>
      <xdr:col>4</xdr:col>
      <xdr:colOff>206375</xdr:colOff>
      <xdr:row>36</xdr:row>
      <xdr:rowOff>149098</xdr:rowOff>
    </xdr:to>
    <xdr:sp macro="" textlink="">
      <xdr:nvSpPr>
        <xdr:cNvPr id="84" name="円/楕円 83"/>
        <xdr:cNvSpPr/>
      </xdr:nvSpPr>
      <xdr:spPr>
        <a:xfrm>
          <a:off x="2857500" y="62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140225</xdr:rowOff>
    </xdr:from>
    <xdr:ext cx="469744" cy="259045"/>
    <xdr:sp macro="" textlink="">
      <xdr:nvSpPr>
        <xdr:cNvPr id="85" name="テキスト ボックス 84"/>
        <xdr:cNvSpPr txBox="1"/>
      </xdr:nvSpPr>
      <xdr:spPr>
        <a:xfrm>
          <a:off x="2673427" y="63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6731</xdr:rowOff>
    </xdr:from>
    <xdr:to>
      <xdr:col>3</xdr:col>
      <xdr:colOff>3175</xdr:colOff>
      <xdr:row>35</xdr:row>
      <xdr:rowOff>108331</xdr:rowOff>
    </xdr:to>
    <xdr:sp macro="" textlink="">
      <xdr:nvSpPr>
        <xdr:cNvPr id="86" name="円/楕円 85"/>
        <xdr:cNvSpPr/>
      </xdr:nvSpPr>
      <xdr:spPr>
        <a:xfrm>
          <a:off x="1968500" y="600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124858</xdr:rowOff>
    </xdr:from>
    <xdr:ext cx="534377" cy="259045"/>
    <xdr:sp macro="" textlink="">
      <xdr:nvSpPr>
        <xdr:cNvPr id="87" name="テキスト ボックス 86"/>
        <xdr:cNvSpPr txBox="1"/>
      </xdr:nvSpPr>
      <xdr:spPr>
        <a:xfrm>
          <a:off x="1752111" y="57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48133</xdr:rowOff>
    </xdr:from>
    <xdr:to>
      <xdr:col>1</xdr:col>
      <xdr:colOff>485775</xdr:colOff>
      <xdr:row>34</xdr:row>
      <xdr:rowOff>149733</xdr:rowOff>
    </xdr:to>
    <xdr:sp macro="" textlink="">
      <xdr:nvSpPr>
        <xdr:cNvPr id="88" name="円/楕円 87"/>
        <xdr:cNvSpPr/>
      </xdr:nvSpPr>
      <xdr:spPr>
        <a:xfrm>
          <a:off x="1079500" y="58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166260</xdr:rowOff>
    </xdr:from>
    <xdr:ext cx="534377" cy="259045"/>
    <xdr:sp macro="" textlink="">
      <xdr:nvSpPr>
        <xdr:cNvPr id="89" name="テキスト ボックス 88"/>
        <xdr:cNvSpPr txBox="1"/>
      </xdr:nvSpPr>
      <xdr:spPr>
        <a:xfrm>
          <a:off x="863111" y="56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45007</xdr:rowOff>
    </xdr:from>
    <xdr:to>
      <xdr:col>6</xdr:col>
      <xdr:colOff>511175</xdr:colOff>
      <xdr:row>57</xdr:row>
      <xdr:rowOff>96400</xdr:rowOff>
    </xdr:to>
    <xdr:cxnSp macro="">
      <xdr:nvCxnSpPr>
        <xdr:cNvPr id="120" name="直線コネクタ 119"/>
        <xdr:cNvCxnSpPr/>
      </xdr:nvCxnSpPr>
      <xdr:spPr>
        <a:xfrm flipV="1">
          <a:off x="3797300" y="9817657"/>
          <a:ext cx="838200" cy="5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54987</xdr:rowOff>
    </xdr:from>
    <xdr:to>
      <xdr:col>5</xdr:col>
      <xdr:colOff>358775</xdr:colOff>
      <xdr:row>57</xdr:row>
      <xdr:rowOff>96400</xdr:rowOff>
    </xdr:to>
    <xdr:cxnSp macro="">
      <xdr:nvCxnSpPr>
        <xdr:cNvPr id="123" name="直線コネクタ 122"/>
        <xdr:cNvCxnSpPr/>
      </xdr:nvCxnSpPr>
      <xdr:spPr>
        <a:xfrm>
          <a:off x="2908300" y="9827637"/>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54987</xdr:rowOff>
    </xdr:from>
    <xdr:to>
      <xdr:col>4</xdr:col>
      <xdr:colOff>155575</xdr:colOff>
      <xdr:row>57</xdr:row>
      <xdr:rowOff>129201</xdr:rowOff>
    </xdr:to>
    <xdr:cxnSp macro="">
      <xdr:nvCxnSpPr>
        <xdr:cNvPr id="126" name="直線コネクタ 125"/>
        <xdr:cNvCxnSpPr/>
      </xdr:nvCxnSpPr>
      <xdr:spPr>
        <a:xfrm flipV="1">
          <a:off x="2019300" y="9827637"/>
          <a:ext cx="889000" cy="7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22889</xdr:rowOff>
    </xdr:from>
    <xdr:to>
      <xdr:col>2</xdr:col>
      <xdr:colOff>638175</xdr:colOff>
      <xdr:row>57</xdr:row>
      <xdr:rowOff>129201</xdr:rowOff>
    </xdr:to>
    <xdr:cxnSp macro="">
      <xdr:nvCxnSpPr>
        <xdr:cNvPr id="129" name="直線コネクタ 128"/>
        <xdr:cNvCxnSpPr/>
      </xdr:nvCxnSpPr>
      <xdr:spPr>
        <a:xfrm>
          <a:off x="1130300" y="9795539"/>
          <a:ext cx="889000" cy="10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165657</xdr:rowOff>
    </xdr:from>
    <xdr:to>
      <xdr:col>6</xdr:col>
      <xdr:colOff>561975</xdr:colOff>
      <xdr:row>57</xdr:row>
      <xdr:rowOff>95807</xdr:rowOff>
    </xdr:to>
    <xdr:sp macro="" textlink="">
      <xdr:nvSpPr>
        <xdr:cNvPr id="139" name="円/楕円 138"/>
        <xdr:cNvSpPr/>
      </xdr:nvSpPr>
      <xdr:spPr>
        <a:xfrm>
          <a:off x="4584700" y="97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144084</xdr:rowOff>
    </xdr:from>
    <xdr:ext cx="599010" cy="259045"/>
    <xdr:sp macro="" textlink="">
      <xdr:nvSpPr>
        <xdr:cNvPr id="140" name="総務費該当値テキスト"/>
        <xdr:cNvSpPr txBox="1"/>
      </xdr:nvSpPr>
      <xdr:spPr>
        <a:xfrm>
          <a:off x="4686300" y="974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121,496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45600</xdr:rowOff>
    </xdr:from>
    <xdr:to>
      <xdr:col>5</xdr:col>
      <xdr:colOff>409575</xdr:colOff>
      <xdr:row>57</xdr:row>
      <xdr:rowOff>147200</xdr:rowOff>
    </xdr:to>
    <xdr:sp macro="" textlink="">
      <xdr:nvSpPr>
        <xdr:cNvPr id="141" name="円/楕円 140"/>
        <xdr:cNvSpPr/>
      </xdr:nvSpPr>
      <xdr:spPr>
        <a:xfrm>
          <a:off x="3746500" y="98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138327</xdr:rowOff>
    </xdr:from>
    <xdr:ext cx="599010" cy="259045"/>
    <xdr:sp macro="" textlink="">
      <xdr:nvSpPr>
        <xdr:cNvPr id="142" name="テキスト ボックス 141"/>
        <xdr:cNvSpPr txBox="1"/>
      </xdr:nvSpPr>
      <xdr:spPr>
        <a:xfrm>
          <a:off x="3497794" y="99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4187</xdr:rowOff>
    </xdr:from>
    <xdr:to>
      <xdr:col>4</xdr:col>
      <xdr:colOff>206375</xdr:colOff>
      <xdr:row>57</xdr:row>
      <xdr:rowOff>105787</xdr:rowOff>
    </xdr:to>
    <xdr:sp macro="" textlink="">
      <xdr:nvSpPr>
        <xdr:cNvPr id="143" name="円/楕円 142"/>
        <xdr:cNvSpPr/>
      </xdr:nvSpPr>
      <xdr:spPr>
        <a:xfrm>
          <a:off x="2857500" y="97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96914</xdr:rowOff>
    </xdr:from>
    <xdr:ext cx="599010" cy="259045"/>
    <xdr:sp macro="" textlink="">
      <xdr:nvSpPr>
        <xdr:cNvPr id="144" name="テキスト ボックス 143"/>
        <xdr:cNvSpPr txBox="1"/>
      </xdr:nvSpPr>
      <xdr:spPr>
        <a:xfrm>
          <a:off x="2608794" y="986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78401</xdr:rowOff>
    </xdr:from>
    <xdr:to>
      <xdr:col>3</xdr:col>
      <xdr:colOff>3175</xdr:colOff>
      <xdr:row>58</xdr:row>
      <xdr:rowOff>8551</xdr:rowOff>
    </xdr:to>
    <xdr:sp macro="" textlink="">
      <xdr:nvSpPr>
        <xdr:cNvPr id="145" name="円/楕円 144"/>
        <xdr:cNvSpPr/>
      </xdr:nvSpPr>
      <xdr:spPr>
        <a:xfrm>
          <a:off x="1968500" y="985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171128</xdr:rowOff>
    </xdr:from>
    <xdr:ext cx="534377" cy="259045"/>
    <xdr:sp macro="" textlink="">
      <xdr:nvSpPr>
        <xdr:cNvPr id="146" name="テキスト ボックス 145"/>
        <xdr:cNvSpPr txBox="1"/>
      </xdr:nvSpPr>
      <xdr:spPr>
        <a:xfrm>
          <a:off x="1752111" y="994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95,715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143539</xdr:rowOff>
    </xdr:from>
    <xdr:to>
      <xdr:col>1</xdr:col>
      <xdr:colOff>485775</xdr:colOff>
      <xdr:row>57</xdr:row>
      <xdr:rowOff>73689</xdr:rowOff>
    </xdr:to>
    <xdr:sp macro="" textlink="">
      <xdr:nvSpPr>
        <xdr:cNvPr id="147" name="円/楕円 146"/>
        <xdr:cNvSpPr/>
      </xdr:nvSpPr>
      <xdr:spPr>
        <a:xfrm>
          <a:off x="1079500" y="97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64816</xdr:rowOff>
    </xdr:from>
    <xdr:ext cx="599010" cy="259045"/>
    <xdr:sp macro="" textlink="">
      <xdr:nvSpPr>
        <xdr:cNvPr id="148" name="テキスト ボックス 147"/>
        <xdr:cNvSpPr txBox="1"/>
      </xdr:nvSpPr>
      <xdr:spPr>
        <a:xfrm>
          <a:off x="830794" y="983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120863</xdr:rowOff>
    </xdr:from>
    <xdr:to>
      <xdr:col>6</xdr:col>
      <xdr:colOff>511175</xdr:colOff>
      <xdr:row>76</xdr:row>
      <xdr:rowOff>12494</xdr:rowOff>
    </xdr:to>
    <xdr:cxnSp macro="">
      <xdr:nvCxnSpPr>
        <xdr:cNvPr id="176" name="直線コネクタ 175"/>
        <xdr:cNvCxnSpPr/>
      </xdr:nvCxnSpPr>
      <xdr:spPr>
        <a:xfrm>
          <a:off x="3797300" y="12979613"/>
          <a:ext cx="838200" cy="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120863</xdr:rowOff>
    </xdr:from>
    <xdr:to>
      <xdr:col>5</xdr:col>
      <xdr:colOff>358775</xdr:colOff>
      <xdr:row>76</xdr:row>
      <xdr:rowOff>65222</xdr:rowOff>
    </xdr:to>
    <xdr:cxnSp macro="">
      <xdr:nvCxnSpPr>
        <xdr:cNvPr id="179" name="直線コネクタ 178"/>
        <xdr:cNvCxnSpPr/>
      </xdr:nvCxnSpPr>
      <xdr:spPr>
        <a:xfrm flipV="1">
          <a:off x="2908300" y="12979613"/>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65222</xdr:rowOff>
    </xdr:from>
    <xdr:to>
      <xdr:col>4</xdr:col>
      <xdr:colOff>155575</xdr:colOff>
      <xdr:row>76</xdr:row>
      <xdr:rowOff>95955</xdr:rowOff>
    </xdr:to>
    <xdr:cxnSp macro="">
      <xdr:nvCxnSpPr>
        <xdr:cNvPr id="182" name="直線コネクタ 181"/>
        <xdr:cNvCxnSpPr/>
      </xdr:nvCxnSpPr>
      <xdr:spPr>
        <a:xfrm flipV="1">
          <a:off x="2019300" y="13095422"/>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95955</xdr:rowOff>
    </xdr:from>
    <xdr:to>
      <xdr:col>2</xdr:col>
      <xdr:colOff>638175</xdr:colOff>
      <xdr:row>76</xdr:row>
      <xdr:rowOff>132201</xdr:rowOff>
    </xdr:to>
    <xdr:cxnSp macro="">
      <xdr:nvCxnSpPr>
        <xdr:cNvPr id="185" name="直線コネクタ 184"/>
        <xdr:cNvCxnSpPr/>
      </xdr:nvCxnSpPr>
      <xdr:spPr>
        <a:xfrm flipV="1">
          <a:off x="1130300" y="13126155"/>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133143</xdr:rowOff>
    </xdr:from>
    <xdr:to>
      <xdr:col>6</xdr:col>
      <xdr:colOff>561975</xdr:colOff>
      <xdr:row>76</xdr:row>
      <xdr:rowOff>63292</xdr:rowOff>
    </xdr:to>
    <xdr:sp macro="" textlink="">
      <xdr:nvSpPr>
        <xdr:cNvPr id="195" name="円/楕円 194"/>
        <xdr:cNvSpPr/>
      </xdr:nvSpPr>
      <xdr:spPr>
        <a:xfrm>
          <a:off x="4584700" y="12991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156020</xdr:rowOff>
    </xdr:from>
    <xdr:ext cx="599010" cy="259045"/>
    <xdr:sp macro="" textlink="">
      <xdr:nvSpPr>
        <xdr:cNvPr id="196" name="民生費該当値テキスト"/>
        <xdr:cNvSpPr txBox="1"/>
      </xdr:nvSpPr>
      <xdr:spPr>
        <a:xfrm>
          <a:off x="4686300" y="1284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202,823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70063</xdr:rowOff>
    </xdr:from>
    <xdr:to>
      <xdr:col>5</xdr:col>
      <xdr:colOff>409575</xdr:colOff>
      <xdr:row>76</xdr:row>
      <xdr:rowOff>214</xdr:rowOff>
    </xdr:to>
    <xdr:sp macro="" textlink="">
      <xdr:nvSpPr>
        <xdr:cNvPr id="197" name="円/楕円 196"/>
        <xdr:cNvSpPr/>
      </xdr:nvSpPr>
      <xdr:spPr>
        <a:xfrm>
          <a:off x="3746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16740</xdr:rowOff>
    </xdr:from>
    <xdr:ext cx="599010" cy="259045"/>
    <xdr:sp macro="" textlink="">
      <xdr:nvSpPr>
        <xdr:cNvPr id="198" name="テキスト ボックス 197"/>
        <xdr:cNvSpPr txBox="1"/>
      </xdr:nvSpPr>
      <xdr:spPr>
        <a:xfrm>
          <a:off x="3497794" y="127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216,620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14422</xdr:rowOff>
    </xdr:from>
    <xdr:to>
      <xdr:col>4</xdr:col>
      <xdr:colOff>206375</xdr:colOff>
      <xdr:row>76</xdr:row>
      <xdr:rowOff>116022</xdr:rowOff>
    </xdr:to>
    <xdr:sp macro="" textlink="">
      <xdr:nvSpPr>
        <xdr:cNvPr id="199" name="円/楕円 198"/>
        <xdr:cNvSpPr/>
      </xdr:nvSpPr>
      <xdr:spPr>
        <a:xfrm>
          <a:off x="2857500" y="130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132549</xdr:rowOff>
    </xdr:from>
    <xdr:ext cx="599010" cy="259045"/>
    <xdr:sp macro="" textlink="">
      <xdr:nvSpPr>
        <xdr:cNvPr id="200" name="テキスト ボックス 199"/>
        <xdr:cNvSpPr txBox="1"/>
      </xdr:nvSpPr>
      <xdr:spPr>
        <a:xfrm>
          <a:off x="2608794" y="128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191,290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45155</xdr:rowOff>
    </xdr:from>
    <xdr:to>
      <xdr:col>3</xdr:col>
      <xdr:colOff>3175</xdr:colOff>
      <xdr:row>76</xdr:row>
      <xdr:rowOff>146755</xdr:rowOff>
    </xdr:to>
    <xdr:sp macro="" textlink="">
      <xdr:nvSpPr>
        <xdr:cNvPr id="201" name="円/楕円 200"/>
        <xdr:cNvSpPr/>
      </xdr:nvSpPr>
      <xdr:spPr>
        <a:xfrm>
          <a:off x="1968500" y="130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163282</xdr:rowOff>
    </xdr:from>
    <xdr:ext cx="599010" cy="259045"/>
    <xdr:sp macro="" textlink="">
      <xdr:nvSpPr>
        <xdr:cNvPr id="202" name="テキスト ボックス 201"/>
        <xdr:cNvSpPr txBox="1"/>
      </xdr:nvSpPr>
      <xdr:spPr>
        <a:xfrm>
          <a:off x="1719794" y="1285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184,568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81401</xdr:rowOff>
    </xdr:from>
    <xdr:to>
      <xdr:col>1</xdr:col>
      <xdr:colOff>485775</xdr:colOff>
      <xdr:row>77</xdr:row>
      <xdr:rowOff>11551</xdr:rowOff>
    </xdr:to>
    <xdr:sp macro="" textlink="">
      <xdr:nvSpPr>
        <xdr:cNvPr id="203" name="円/楕円 202"/>
        <xdr:cNvSpPr/>
      </xdr:nvSpPr>
      <xdr:spPr>
        <a:xfrm>
          <a:off x="1079500" y="131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28079</xdr:rowOff>
    </xdr:from>
    <xdr:ext cx="599010" cy="259045"/>
    <xdr:sp macro="" textlink="">
      <xdr:nvSpPr>
        <xdr:cNvPr id="204" name="テキスト ボックス 203"/>
        <xdr:cNvSpPr txBox="1"/>
      </xdr:nvSpPr>
      <xdr:spPr>
        <a:xfrm>
          <a:off x="830794" y="1288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45284</xdr:rowOff>
    </xdr:from>
    <xdr:to>
      <xdr:col>6</xdr:col>
      <xdr:colOff>511175</xdr:colOff>
      <xdr:row>97</xdr:row>
      <xdr:rowOff>66869</xdr:rowOff>
    </xdr:to>
    <xdr:cxnSp macro="">
      <xdr:nvCxnSpPr>
        <xdr:cNvPr id="231" name="直線コネクタ 230"/>
        <xdr:cNvCxnSpPr/>
      </xdr:nvCxnSpPr>
      <xdr:spPr>
        <a:xfrm flipV="1">
          <a:off x="3797300" y="16675934"/>
          <a:ext cx="8382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66869</xdr:rowOff>
    </xdr:from>
    <xdr:to>
      <xdr:col>5</xdr:col>
      <xdr:colOff>358775</xdr:colOff>
      <xdr:row>97</xdr:row>
      <xdr:rowOff>73081</xdr:rowOff>
    </xdr:to>
    <xdr:cxnSp macro="">
      <xdr:nvCxnSpPr>
        <xdr:cNvPr id="234" name="直線コネクタ 233"/>
        <xdr:cNvCxnSpPr/>
      </xdr:nvCxnSpPr>
      <xdr:spPr>
        <a:xfrm flipV="1">
          <a:off x="2908300" y="16697519"/>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54730</xdr:rowOff>
    </xdr:from>
    <xdr:to>
      <xdr:col>4</xdr:col>
      <xdr:colOff>155575</xdr:colOff>
      <xdr:row>97</xdr:row>
      <xdr:rowOff>73081</xdr:rowOff>
    </xdr:to>
    <xdr:cxnSp macro="">
      <xdr:nvCxnSpPr>
        <xdr:cNvPr id="237" name="直線コネクタ 236"/>
        <xdr:cNvCxnSpPr/>
      </xdr:nvCxnSpPr>
      <xdr:spPr>
        <a:xfrm>
          <a:off x="2019300" y="16685380"/>
          <a:ext cx="889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54730</xdr:rowOff>
    </xdr:from>
    <xdr:to>
      <xdr:col>2</xdr:col>
      <xdr:colOff>638175</xdr:colOff>
      <xdr:row>97</xdr:row>
      <xdr:rowOff>72858</xdr:rowOff>
    </xdr:to>
    <xdr:cxnSp macro="">
      <xdr:nvCxnSpPr>
        <xdr:cNvPr id="240" name="直線コネクタ 239"/>
        <xdr:cNvCxnSpPr/>
      </xdr:nvCxnSpPr>
      <xdr:spPr>
        <a:xfrm flipV="1">
          <a:off x="1130300" y="16685380"/>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165934</xdr:rowOff>
    </xdr:from>
    <xdr:to>
      <xdr:col>6</xdr:col>
      <xdr:colOff>561975</xdr:colOff>
      <xdr:row>97</xdr:row>
      <xdr:rowOff>96084</xdr:rowOff>
    </xdr:to>
    <xdr:sp macro="" textlink="">
      <xdr:nvSpPr>
        <xdr:cNvPr id="250" name="円/楕円 249"/>
        <xdr:cNvSpPr/>
      </xdr:nvSpPr>
      <xdr:spPr>
        <a:xfrm>
          <a:off x="4584700" y="166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144361</xdr:rowOff>
    </xdr:from>
    <xdr:ext cx="534377" cy="259045"/>
    <xdr:sp macro="" textlink="">
      <xdr:nvSpPr>
        <xdr:cNvPr id="251" name="衛生費該当値テキスト"/>
        <xdr:cNvSpPr txBox="1"/>
      </xdr:nvSpPr>
      <xdr:spPr>
        <a:xfrm>
          <a:off x="4686300" y="1660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58,151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16069</xdr:rowOff>
    </xdr:from>
    <xdr:to>
      <xdr:col>5</xdr:col>
      <xdr:colOff>409575</xdr:colOff>
      <xdr:row>97</xdr:row>
      <xdr:rowOff>117669</xdr:rowOff>
    </xdr:to>
    <xdr:sp macro="" textlink="">
      <xdr:nvSpPr>
        <xdr:cNvPr id="252" name="円/楕円 251"/>
        <xdr:cNvSpPr/>
      </xdr:nvSpPr>
      <xdr:spPr>
        <a:xfrm>
          <a:off x="3746500" y="166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108796</xdr:rowOff>
    </xdr:from>
    <xdr:ext cx="534377" cy="259045"/>
    <xdr:sp macro="" textlink="">
      <xdr:nvSpPr>
        <xdr:cNvPr id="253" name="テキスト ボックス 252"/>
        <xdr:cNvSpPr txBox="1"/>
      </xdr:nvSpPr>
      <xdr:spPr>
        <a:xfrm>
          <a:off x="3530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22281</xdr:rowOff>
    </xdr:from>
    <xdr:to>
      <xdr:col>4</xdr:col>
      <xdr:colOff>206375</xdr:colOff>
      <xdr:row>97</xdr:row>
      <xdr:rowOff>123881</xdr:rowOff>
    </xdr:to>
    <xdr:sp macro="" textlink="">
      <xdr:nvSpPr>
        <xdr:cNvPr id="254" name="円/楕円 253"/>
        <xdr:cNvSpPr/>
      </xdr:nvSpPr>
      <xdr:spPr>
        <a:xfrm>
          <a:off x="2857500" y="166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115008</xdr:rowOff>
    </xdr:from>
    <xdr:ext cx="534377" cy="259045"/>
    <xdr:sp macro="" textlink="">
      <xdr:nvSpPr>
        <xdr:cNvPr id="255" name="テキスト ボックス 254"/>
        <xdr:cNvSpPr txBox="1"/>
      </xdr:nvSpPr>
      <xdr:spPr>
        <a:xfrm>
          <a:off x="2641111" y="167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3930</xdr:rowOff>
    </xdr:from>
    <xdr:to>
      <xdr:col>3</xdr:col>
      <xdr:colOff>3175</xdr:colOff>
      <xdr:row>97</xdr:row>
      <xdr:rowOff>105530</xdr:rowOff>
    </xdr:to>
    <xdr:sp macro="" textlink="">
      <xdr:nvSpPr>
        <xdr:cNvPr id="256" name="円/楕円 255"/>
        <xdr:cNvSpPr/>
      </xdr:nvSpPr>
      <xdr:spPr>
        <a:xfrm>
          <a:off x="1968500" y="166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96657</xdr:rowOff>
    </xdr:from>
    <xdr:ext cx="534377" cy="259045"/>
    <xdr:sp macro="" textlink="">
      <xdr:nvSpPr>
        <xdr:cNvPr id="257" name="テキスト ボックス 256"/>
        <xdr:cNvSpPr txBox="1"/>
      </xdr:nvSpPr>
      <xdr:spPr>
        <a:xfrm>
          <a:off x="1752111" y="167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22058</xdr:rowOff>
    </xdr:from>
    <xdr:to>
      <xdr:col>1</xdr:col>
      <xdr:colOff>485775</xdr:colOff>
      <xdr:row>97</xdr:row>
      <xdr:rowOff>123658</xdr:rowOff>
    </xdr:to>
    <xdr:sp macro="" textlink="">
      <xdr:nvSpPr>
        <xdr:cNvPr id="258" name="円/楕円 257"/>
        <xdr:cNvSpPr/>
      </xdr:nvSpPr>
      <xdr:spPr>
        <a:xfrm>
          <a:off x="1079500" y="166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114785</xdr:rowOff>
    </xdr:from>
    <xdr:ext cx="534377" cy="259045"/>
    <xdr:sp macro="" textlink="">
      <xdr:nvSpPr>
        <xdr:cNvPr id="259" name="テキスト ボックス 258"/>
        <xdr:cNvSpPr txBox="1"/>
      </xdr:nvSpPr>
      <xdr:spPr>
        <a:xfrm>
          <a:off x="863111" y="167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55346</xdr:rowOff>
    </xdr:from>
    <xdr:to>
      <xdr:col>15</xdr:col>
      <xdr:colOff>180975</xdr:colOff>
      <xdr:row>38</xdr:row>
      <xdr:rowOff>139700</xdr:rowOff>
    </xdr:to>
    <xdr:cxnSp macro="">
      <xdr:nvCxnSpPr>
        <xdr:cNvPr id="286" name="直線コネクタ 285"/>
        <xdr:cNvCxnSpPr/>
      </xdr:nvCxnSpPr>
      <xdr:spPr>
        <a:xfrm>
          <a:off x="9639300" y="6570446"/>
          <a:ext cx="8382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166081</xdr:rowOff>
    </xdr:from>
    <xdr:to>
      <xdr:col>14</xdr:col>
      <xdr:colOff>28575</xdr:colOff>
      <xdr:row>38</xdr:row>
      <xdr:rowOff>55346</xdr:rowOff>
    </xdr:to>
    <xdr:cxnSp macro="">
      <xdr:nvCxnSpPr>
        <xdr:cNvPr id="289" name="直線コネクタ 288"/>
        <xdr:cNvCxnSpPr/>
      </xdr:nvCxnSpPr>
      <xdr:spPr>
        <a:xfrm>
          <a:off x="8750300" y="6509731"/>
          <a:ext cx="889000" cy="6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166081</xdr:rowOff>
    </xdr:from>
    <xdr:to>
      <xdr:col>12</xdr:col>
      <xdr:colOff>511175</xdr:colOff>
      <xdr:row>38</xdr:row>
      <xdr:rowOff>122144</xdr:rowOff>
    </xdr:to>
    <xdr:cxnSp macro="">
      <xdr:nvCxnSpPr>
        <xdr:cNvPr id="292" name="直線コネクタ 291"/>
        <xdr:cNvCxnSpPr/>
      </xdr:nvCxnSpPr>
      <xdr:spPr>
        <a:xfrm flipV="1">
          <a:off x="7861300" y="6509731"/>
          <a:ext cx="889000" cy="1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150627</xdr:rowOff>
    </xdr:from>
    <xdr:to>
      <xdr:col>11</xdr:col>
      <xdr:colOff>307975</xdr:colOff>
      <xdr:row>38</xdr:row>
      <xdr:rowOff>122144</xdr:rowOff>
    </xdr:to>
    <xdr:cxnSp macro="">
      <xdr:nvCxnSpPr>
        <xdr:cNvPr id="295" name="直線コネクタ 294"/>
        <xdr:cNvCxnSpPr/>
      </xdr:nvCxnSpPr>
      <xdr:spPr>
        <a:xfrm>
          <a:off x="6972300" y="6494277"/>
          <a:ext cx="889000" cy="14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4546</xdr:rowOff>
    </xdr:from>
    <xdr:to>
      <xdr:col>14</xdr:col>
      <xdr:colOff>79375</xdr:colOff>
      <xdr:row>38</xdr:row>
      <xdr:rowOff>106146</xdr:rowOff>
    </xdr:to>
    <xdr:sp macro="" textlink="">
      <xdr:nvSpPr>
        <xdr:cNvPr id="307" name="円/楕円 306"/>
        <xdr:cNvSpPr/>
      </xdr:nvSpPr>
      <xdr:spPr>
        <a:xfrm>
          <a:off x="9588500" y="65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122674</xdr:rowOff>
    </xdr:from>
    <xdr:ext cx="469744" cy="259045"/>
    <xdr:sp macro="" textlink="">
      <xdr:nvSpPr>
        <xdr:cNvPr id="308" name="テキスト ボックス 307"/>
        <xdr:cNvSpPr txBox="1"/>
      </xdr:nvSpPr>
      <xdr:spPr>
        <a:xfrm>
          <a:off x="9404427" y="62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115281</xdr:rowOff>
    </xdr:from>
    <xdr:to>
      <xdr:col>12</xdr:col>
      <xdr:colOff>561975</xdr:colOff>
      <xdr:row>38</xdr:row>
      <xdr:rowOff>45431</xdr:rowOff>
    </xdr:to>
    <xdr:sp macro="" textlink="">
      <xdr:nvSpPr>
        <xdr:cNvPr id="309" name="円/楕円 308"/>
        <xdr:cNvSpPr/>
      </xdr:nvSpPr>
      <xdr:spPr>
        <a:xfrm>
          <a:off x="8699500" y="64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61958</xdr:rowOff>
    </xdr:from>
    <xdr:ext cx="469744" cy="259045"/>
    <xdr:sp macro="" textlink="">
      <xdr:nvSpPr>
        <xdr:cNvPr id="310" name="テキスト ボックス 309"/>
        <xdr:cNvSpPr txBox="1"/>
      </xdr:nvSpPr>
      <xdr:spPr>
        <a:xfrm>
          <a:off x="8515427" y="62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71344</xdr:rowOff>
    </xdr:from>
    <xdr:to>
      <xdr:col>11</xdr:col>
      <xdr:colOff>358775</xdr:colOff>
      <xdr:row>39</xdr:row>
      <xdr:rowOff>1494</xdr:rowOff>
    </xdr:to>
    <xdr:sp macro="" textlink="">
      <xdr:nvSpPr>
        <xdr:cNvPr id="311" name="円/楕円 310"/>
        <xdr:cNvSpPr/>
      </xdr:nvSpPr>
      <xdr:spPr>
        <a:xfrm>
          <a:off x="7810500" y="65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164071</xdr:rowOff>
    </xdr:from>
    <xdr:ext cx="378565" cy="259045"/>
    <xdr:sp macro="" textlink="">
      <xdr:nvSpPr>
        <xdr:cNvPr id="312" name="テキスト ボックス 311"/>
        <xdr:cNvSpPr txBox="1"/>
      </xdr:nvSpPr>
      <xdr:spPr>
        <a:xfrm>
          <a:off x="7672017" y="667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99827</xdr:rowOff>
    </xdr:from>
    <xdr:to>
      <xdr:col>10</xdr:col>
      <xdr:colOff>155575</xdr:colOff>
      <xdr:row>38</xdr:row>
      <xdr:rowOff>29977</xdr:rowOff>
    </xdr:to>
    <xdr:sp macro="" textlink="">
      <xdr:nvSpPr>
        <xdr:cNvPr id="313" name="円/楕円 312"/>
        <xdr:cNvSpPr/>
      </xdr:nvSpPr>
      <xdr:spPr>
        <a:xfrm>
          <a:off x="6921500" y="6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21104</xdr:rowOff>
    </xdr:from>
    <xdr:ext cx="469744" cy="259045"/>
    <xdr:sp macro="" textlink="">
      <xdr:nvSpPr>
        <xdr:cNvPr id="314" name="テキスト ボックス 313"/>
        <xdr:cNvSpPr txBox="1"/>
      </xdr:nvSpPr>
      <xdr:spPr>
        <a:xfrm>
          <a:off x="6737427" y="653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79094</xdr:rowOff>
    </xdr:from>
    <xdr:to>
      <xdr:col>15</xdr:col>
      <xdr:colOff>180975</xdr:colOff>
      <xdr:row>57</xdr:row>
      <xdr:rowOff>115503</xdr:rowOff>
    </xdr:to>
    <xdr:cxnSp macro="">
      <xdr:nvCxnSpPr>
        <xdr:cNvPr id="343" name="直線コネクタ 342"/>
        <xdr:cNvCxnSpPr/>
      </xdr:nvCxnSpPr>
      <xdr:spPr>
        <a:xfrm>
          <a:off x="9639300" y="9851744"/>
          <a:ext cx="838200" cy="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79094</xdr:rowOff>
    </xdr:from>
    <xdr:to>
      <xdr:col>14</xdr:col>
      <xdr:colOff>28575</xdr:colOff>
      <xdr:row>57</xdr:row>
      <xdr:rowOff>124231</xdr:rowOff>
    </xdr:to>
    <xdr:cxnSp macro="">
      <xdr:nvCxnSpPr>
        <xdr:cNvPr id="346" name="直線コネクタ 345"/>
        <xdr:cNvCxnSpPr/>
      </xdr:nvCxnSpPr>
      <xdr:spPr>
        <a:xfrm flipV="1">
          <a:off x="8750300" y="9851744"/>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124231</xdr:rowOff>
    </xdr:from>
    <xdr:to>
      <xdr:col>12</xdr:col>
      <xdr:colOff>511175</xdr:colOff>
      <xdr:row>57</xdr:row>
      <xdr:rowOff>132343</xdr:rowOff>
    </xdr:to>
    <xdr:cxnSp macro="">
      <xdr:nvCxnSpPr>
        <xdr:cNvPr id="349" name="直線コネクタ 348"/>
        <xdr:cNvCxnSpPr/>
      </xdr:nvCxnSpPr>
      <xdr:spPr>
        <a:xfrm flipV="1">
          <a:off x="7861300" y="9896881"/>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111133</xdr:rowOff>
    </xdr:from>
    <xdr:to>
      <xdr:col>11</xdr:col>
      <xdr:colOff>307975</xdr:colOff>
      <xdr:row>57</xdr:row>
      <xdr:rowOff>132343</xdr:rowOff>
    </xdr:to>
    <xdr:cxnSp macro="">
      <xdr:nvCxnSpPr>
        <xdr:cNvPr id="352" name="直線コネクタ 351"/>
        <xdr:cNvCxnSpPr/>
      </xdr:nvCxnSpPr>
      <xdr:spPr>
        <a:xfrm>
          <a:off x="6972300" y="9883783"/>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64703</xdr:rowOff>
    </xdr:from>
    <xdr:to>
      <xdr:col>15</xdr:col>
      <xdr:colOff>231775</xdr:colOff>
      <xdr:row>57</xdr:row>
      <xdr:rowOff>166303</xdr:rowOff>
    </xdr:to>
    <xdr:sp macro="" textlink="">
      <xdr:nvSpPr>
        <xdr:cNvPr id="362" name="円/楕円 361"/>
        <xdr:cNvSpPr/>
      </xdr:nvSpPr>
      <xdr:spPr>
        <a:xfrm>
          <a:off x="10426700" y="983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43130</xdr:rowOff>
    </xdr:from>
    <xdr:ext cx="534377" cy="259045"/>
    <xdr:sp macro="" textlink="">
      <xdr:nvSpPr>
        <xdr:cNvPr id="363" name="農林水産業費該当値テキスト"/>
        <xdr:cNvSpPr txBox="1"/>
      </xdr:nvSpPr>
      <xdr:spPr>
        <a:xfrm>
          <a:off x="10528300" y="981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28294</xdr:rowOff>
    </xdr:from>
    <xdr:to>
      <xdr:col>14</xdr:col>
      <xdr:colOff>79375</xdr:colOff>
      <xdr:row>57</xdr:row>
      <xdr:rowOff>129894</xdr:rowOff>
    </xdr:to>
    <xdr:sp macro="" textlink="">
      <xdr:nvSpPr>
        <xdr:cNvPr id="364" name="円/楕円 363"/>
        <xdr:cNvSpPr/>
      </xdr:nvSpPr>
      <xdr:spPr>
        <a:xfrm>
          <a:off x="9588500" y="98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121021</xdr:rowOff>
    </xdr:from>
    <xdr:ext cx="534377" cy="259045"/>
    <xdr:sp macro="" textlink="">
      <xdr:nvSpPr>
        <xdr:cNvPr id="365" name="テキスト ボックス 364"/>
        <xdr:cNvSpPr txBox="1"/>
      </xdr:nvSpPr>
      <xdr:spPr>
        <a:xfrm>
          <a:off x="9372111" y="989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73431</xdr:rowOff>
    </xdr:from>
    <xdr:to>
      <xdr:col>12</xdr:col>
      <xdr:colOff>561975</xdr:colOff>
      <xdr:row>58</xdr:row>
      <xdr:rowOff>3581</xdr:rowOff>
    </xdr:to>
    <xdr:sp macro="" textlink="">
      <xdr:nvSpPr>
        <xdr:cNvPr id="366" name="円/楕円 365"/>
        <xdr:cNvSpPr/>
      </xdr:nvSpPr>
      <xdr:spPr>
        <a:xfrm>
          <a:off x="8699500" y="98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166158</xdr:rowOff>
    </xdr:from>
    <xdr:ext cx="534377" cy="259045"/>
    <xdr:sp macro="" textlink="">
      <xdr:nvSpPr>
        <xdr:cNvPr id="367" name="テキスト ボックス 366"/>
        <xdr:cNvSpPr txBox="1"/>
      </xdr:nvSpPr>
      <xdr:spPr>
        <a:xfrm>
          <a:off x="8483111" y="99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69,060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81543</xdr:rowOff>
    </xdr:from>
    <xdr:to>
      <xdr:col>11</xdr:col>
      <xdr:colOff>358775</xdr:colOff>
      <xdr:row>58</xdr:row>
      <xdr:rowOff>11693</xdr:rowOff>
    </xdr:to>
    <xdr:sp macro="" textlink="">
      <xdr:nvSpPr>
        <xdr:cNvPr id="368" name="円/楕円 367"/>
        <xdr:cNvSpPr/>
      </xdr:nvSpPr>
      <xdr:spPr>
        <a:xfrm>
          <a:off x="7810500" y="985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2820</xdr:rowOff>
    </xdr:from>
    <xdr:ext cx="534377" cy="259045"/>
    <xdr:sp macro="" textlink="">
      <xdr:nvSpPr>
        <xdr:cNvPr id="369" name="テキスト ボックス 368"/>
        <xdr:cNvSpPr txBox="1"/>
      </xdr:nvSpPr>
      <xdr:spPr>
        <a:xfrm>
          <a:off x="7594111" y="994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60333</xdr:rowOff>
    </xdr:from>
    <xdr:to>
      <xdr:col>10</xdr:col>
      <xdr:colOff>155575</xdr:colOff>
      <xdr:row>57</xdr:row>
      <xdr:rowOff>161933</xdr:rowOff>
    </xdr:to>
    <xdr:sp macro="" textlink="">
      <xdr:nvSpPr>
        <xdr:cNvPr id="370" name="円/楕円 369"/>
        <xdr:cNvSpPr/>
      </xdr:nvSpPr>
      <xdr:spPr>
        <a:xfrm>
          <a:off x="6921500" y="98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153060</xdr:rowOff>
    </xdr:from>
    <xdr:ext cx="534377" cy="259045"/>
    <xdr:sp macro="" textlink="">
      <xdr:nvSpPr>
        <xdr:cNvPr id="371" name="テキスト ボックス 370"/>
        <xdr:cNvSpPr txBox="1"/>
      </xdr:nvSpPr>
      <xdr:spPr>
        <a:xfrm>
          <a:off x="6705111" y="9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43662</xdr:rowOff>
    </xdr:from>
    <xdr:to>
      <xdr:col>15</xdr:col>
      <xdr:colOff>180975</xdr:colOff>
      <xdr:row>78</xdr:row>
      <xdr:rowOff>63461</xdr:rowOff>
    </xdr:to>
    <xdr:cxnSp macro="">
      <xdr:nvCxnSpPr>
        <xdr:cNvPr id="400" name="直線コネクタ 399"/>
        <xdr:cNvCxnSpPr/>
      </xdr:nvCxnSpPr>
      <xdr:spPr>
        <a:xfrm>
          <a:off x="9639300" y="13416762"/>
          <a:ext cx="8382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27457</xdr:rowOff>
    </xdr:from>
    <xdr:to>
      <xdr:col>14</xdr:col>
      <xdr:colOff>28575</xdr:colOff>
      <xdr:row>78</xdr:row>
      <xdr:rowOff>43662</xdr:rowOff>
    </xdr:to>
    <xdr:cxnSp macro="">
      <xdr:nvCxnSpPr>
        <xdr:cNvPr id="403" name="直線コネクタ 402"/>
        <xdr:cNvCxnSpPr/>
      </xdr:nvCxnSpPr>
      <xdr:spPr>
        <a:xfrm>
          <a:off x="8750300" y="13400557"/>
          <a:ext cx="8890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27457</xdr:rowOff>
    </xdr:from>
    <xdr:to>
      <xdr:col>12</xdr:col>
      <xdr:colOff>511175</xdr:colOff>
      <xdr:row>78</xdr:row>
      <xdr:rowOff>47916</xdr:rowOff>
    </xdr:to>
    <xdr:cxnSp macro="">
      <xdr:nvCxnSpPr>
        <xdr:cNvPr id="406" name="直線コネクタ 405"/>
        <xdr:cNvCxnSpPr/>
      </xdr:nvCxnSpPr>
      <xdr:spPr>
        <a:xfrm flipV="1">
          <a:off x="7861300" y="1340055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39396</xdr:rowOff>
    </xdr:from>
    <xdr:to>
      <xdr:col>11</xdr:col>
      <xdr:colOff>307975</xdr:colOff>
      <xdr:row>78</xdr:row>
      <xdr:rowOff>47916</xdr:rowOff>
    </xdr:to>
    <xdr:cxnSp macro="">
      <xdr:nvCxnSpPr>
        <xdr:cNvPr id="409" name="直線コネクタ 408"/>
        <xdr:cNvCxnSpPr/>
      </xdr:nvCxnSpPr>
      <xdr:spPr>
        <a:xfrm>
          <a:off x="6972300" y="13412496"/>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12661</xdr:rowOff>
    </xdr:from>
    <xdr:to>
      <xdr:col>15</xdr:col>
      <xdr:colOff>231775</xdr:colOff>
      <xdr:row>78</xdr:row>
      <xdr:rowOff>114261</xdr:rowOff>
    </xdr:to>
    <xdr:sp macro="" textlink="">
      <xdr:nvSpPr>
        <xdr:cNvPr id="419" name="円/楕円 418"/>
        <xdr:cNvSpPr/>
      </xdr:nvSpPr>
      <xdr:spPr>
        <a:xfrm>
          <a:off x="10426700" y="133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99038</xdr:rowOff>
    </xdr:from>
    <xdr:ext cx="534377" cy="259045"/>
    <xdr:sp macro="" textlink="">
      <xdr:nvSpPr>
        <xdr:cNvPr id="420" name="商工費該当値テキスト"/>
        <xdr:cNvSpPr txBox="1"/>
      </xdr:nvSpPr>
      <xdr:spPr>
        <a:xfrm>
          <a:off x="10528300" y="1330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164312</xdr:rowOff>
    </xdr:from>
    <xdr:to>
      <xdr:col>14</xdr:col>
      <xdr:colOff>79375</xdr:colOff>
      <xdr:row>78</xdr:row>
      <xdr:rowOff>94462</xdr:rowOff>
    </xdr:to>
    <xdr:sp macro="" textlink="">
      <xdr:nvSpPr>
        <xdr:cNvPr id="421" name="円/楕円 420"/>
        <xdr:cNvSpPr/>
      </xdr:nvSpPr>
      <xdr:spPr>
        <a:xfrm>
          <a:off x="9588500" y="133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85589</xdr:rowOff>
    </xdr:from>
    <xdr:ext cx="534377" cy="259045"/>
    <xdr:sp macro="" textlink="">
      <xdr:nvSpPr>
        <xdr:cNvPr id="422" name="テキスト ボックス 421"/>
        <xdr:cNvSpPr txBox="1"/>
      </xdr:nvSpPr>
      <xdr:spPr>
        <a:xfrm>
          <a:off x="9372111" y="134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148107</xdr:rowOff>
    </xdr:from>
    <xdr:to>
      <xdr:col>12</xdr:col>
      <xdr:colOff>561975</xdr:colOff>
      <xdr:row>78</xdr:row>
      <xdr:rowOff>78257</xdr:rowOff>
    </xdr:to>
    <xdr:sp macro="" textlink="">
      <xdr:nvSpPr>
        <xdr:cNvPr id="423" name="円/楕円 422"/>
        <xdr:cNvSpPr/>
      </xdr:nvSpPr>
      <xdr:spPr>
        <a:xfrm>
          <a:off x="8699500" y="13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69384</xdr:rowOff>
    </xdr:from>
    <xdr:ext cx="534377" cy="259045"/>
    <xdr:sp macro="" textlink="">
      <xdr:nvSpPr>
        <xdr:cNvPr id="424" name="テキスト ボックス 423"/>
        <xdr:cNvSpPr txBox="1"/>
      </xdr:nvSpPr>
      <xdr:spPr>
        <a:xfrm>
          <a:off x="8483111" y="13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168566</xdr:rowOff>
    </xdr:from>
    <xdr:to>
      <xdr:col>11</xdr:col>
      <xdr:colOff>358775</xdr:colOff>
      <xdr:row>78</xdr:row>
      <xdr:rowOff>98716</xdr:rowOff>
    </xdr:to>
    <xdr:sp macro="" textlink="">
      <xdr:nvSpPr>
        <xdr:cNvPr id="425" name="円/楕円 424"/>
        <xdr:cNvSpPr/>
      </xdr:nvSpPr>
      <xdr:spPr>
        <a:xfrm>
          <a:off x="7810500" y="1337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89843</xdr:rowOff>
    </xdr:from>
    <xdr:ext cx="534377" cy="259045"/>
    <xdr:sp macro="" textlink="">
      <xdr:nvSpPr>
        <xdr:cNvPr id="426" name="テキスト ボックス 425"/>
        <xdr:cNvSpPr txBox="1"/>
      </xdr:nvSpPr>
      <xdr:spPr>
        <a:xfrm>
          <a:off x="7594111" y="1346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160046</xdr:rowOff>
    </xdr:from>
    <xdr:to>
      <xdr:col>10</xdr:col>
      <xdr:colOff>155575</xdr:colOff>
      <xdr:row>78</xdr:row>
      <xdr:rowOff>90196</xdr:rowOff>
    </xdr:to>
    <xdr:sp macro="" textlink="">
      <xdr:nvSpPr>
        <xdr:cNvPr id="427" name="円/楕円 426"/>
        <xdr:cNvSpPr/>
      </xdr:nvSpPr>
      <xdr:spPr>
        <a:xfrm>
          <a:off x="6921500" y="133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81323</xdr:rowOff>
    </xdr:from>
    <xdr:ext cx="534377" cy="259045"/>
    <xdr:sp macro="" textlink="">
      <xdr:nvSpPr>
        <xdr:cNvPr id="428" name="テキスト ボックス 427"/>
        <xdr:cNvSpPr txBox="1"/>
      </xdr:nvSpPr>
      <xdr:spPr>
        <a:xfrm>
          <a:off x="6705111" y="134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112260</xdr:rowOff>
    </xdr:from>
    <xdr:to>
      <xdr:col>15</xdr:col>
      <xdr:colOff>180975</xdr:colOff>
      <xdr:row>95</xdr:row>
      <xdr:rowOff>59302</xdr:rowOff>
    </xdr:to>
    <xdr:cxnSp macro="">
      <xdr:nvCxnSpPr>
        <xdr:cNvPr id="457" name="直線コネクタ 456"/>
        <xdr:cNvCxnSpPr/>
      </xdr:nvCxnSpPr>
      <xdr:spPr>
        <a:xfrm>
          <a:off x="9639300" y="16228560"/>
          <a:ext cx="838200" cy="1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112260</xdr:rowOff>
    </xdr:from>
    <xdr:to>
      <xdr:col>14</xdr:col>
      <xdr:colOff>28575</xdr:colOff>
      <xdr:row>95</xdr:row>
      <xdr:rowOff>97592</xdr:rowOff>
    </xdr:to>
    <xdr:cxnSp macro="">
      <xdr:nvCxnSpPr>
        <xdr:cNvPr id="460" name="直線コネクタ 459"/>
        <xdr:cNvCxnSpPr/>
      </xdr:nvCxnSpPr>
      <xdr:spPr>
        <a:xfrm flipV="1">
          <a:off x="8750300" y="16228560"/>
          <a:ext cx="889000" cy="15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54127</xdr:rowOff>
    </xdr:from>
    <xdr:to>
      <xdr:col>12</xdr:col>
      <xdr:colOff>511175</xdr:colOff>
      <xdr:row>95</xdr:row>
      <xdr:rowOff>97592</xdr:rowOff>
    </xdr:to>
    <xdr:cxnSp macro="">
      <xdr:nvCxnSpPr>
        <xdr:cNvPr id="463" name="直線コネクタ 462"/>
        <xdr:cNvCxnSpPr/>
      </xdr:nvCxnSpPr>
      <xdr:spPr>
        <a:xfrm>
          <a:off x="7861300" y="16341877"/>
          <a:ext cx="8890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54127</xdr:rowOff>
    </xdr:from>
    <xdr:to>
      <xdr:col>11</xdr:col>
      <xdr:colOff>307975</xdr:colOff>
      <xdr:row>95</xdr:row>
      <xdr:rowOff>80927</xdr:rowOff>
    </xdr:to>
    <xdr:cxnSp macro="">
      <xdr:nvCxnSpPr>
        <xdr:cNvPr id="466" name="直線コネクタ 465"/>
        <xdr:cNvCxnSpPr/>
      </xdr:nvCxnSpPr>
      <xdr:spPr>
        <a:xfrm flipV="1">
          <a:off x="6972300" y="16341877"/>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8502</xdr:rowOff>
    </xdr:from>
    <xdr:to>
      <xdr:col>15</xdr:col>
      <xdr:colOff>231775</xdr:colOff>
      <xdr:row>95</xdr:row>
      <xdr:rowOff>110102</xdr:rowOff>
    </xdr:to>
    <xdr:sp macro="" textlink="">
      <xdr:nvSpPr>
        <xdr:cNvPr id="476" name="円/楕円 475"/>
        <xdr:cNvSpPr/>
      </xdr:nvSpPr>
      <xdr:spPr>
        <a:xfrm>
          <a:off x="10426700" y="162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158379</xdr:rowOff>
    </xdr:from>
    <xdr:ext cx="534377" cy="259045"/>
    <xdr:sp macro="" textlink="">
      <xdr:nvSpPr>
        <xdr:cNvPr id="477" name="土木費該当値テキスト"/>
        <xdr:cNvSpPr txBox="1"/>
      </xdr:nvSpPr>
      <xdr:spPr>
        <a:xfrm>
          <a:off x="10528300" y="162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88,051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61460</xdr:rowOff>
    </xdr:from>
    <xdr:to>
      <xdr:col>14</xdr:col>
      <xdr:colOff>79375</xdr:colOff>
      <xdr:row>94</xdr:row>
      <xdr:rowOff>163060</xdr:rowOff>
    </xdr:to>
    <xdr:sp macro="" textlink="">
      <xdr:nvSpPr>
        <xdr:cNvPr id="478" name="円/楕円 477"/>
        <xdr:cNvSpPr/>
      </xdr:nvSpPr>
      <xdr:spPr>
        <a:xfrm>
          <a:off x="9588500" y="161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8137</xdr:rowOff>
    </xdr:from>
    <xdr:ext cx="599010" cy="259045"/>
    <xdr:sp macro="" textlink="">
      <xdr:nvSpPr>
        <xdr:cNvPr id="479" name="テキスト ボックス 478"/>
        <xdr:cNvSpPr txBox="1"/>
      </xdr:nvSpPr>
      <xdr:spPr>
        <a:xfrm>
          <a:off x="9339794" y="1595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103,601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46792</xdr:rowOff>
    </xdr:from>
    <xdr:to>
      <xdr:col>12</xdr:col>
      <xdr:colOff>561975</xdr:colOff>
      <xdr:row>95</xdr:row>
      <xdr:rowOff>148392</xdr:rowOff>
    </xdr:to>
    <xdr:sp macro="" textlink="">
      <xdr:nvSpPr>
        <xdr:cNvPr id="480" name="円/楕円 479"/>
        <xdr:cNvSpPr/>
      </xdr:nvSpPr>
      <xdr:spPr>
        <a:xfrm>
          <a:off x="8699500" y="163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139519</xdr:rowOff>
    </xdr:from>
    <xdr:ext cx="534377" cy="259045"/>
    <xdr:sp macro="" textlink="">
      <xdr:nvSpPr>
        <xdr:cNvPr id="481" name="テキスト ボックス 480"/>
        <xdr:cNvSpPr txBox="1"/>
      </xdr:nvSpPr>
      <xdr:spPr>
        <a:xfrm>
          <a:off x="8483111" y="1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83,026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3327</xdr:rowOff>
    </xdr:from>
    <xdr:to>
      <xdr:col>11</xdr:col>
      <xdr:colOff>358775</xdr:colOff>
      <xdr:row>95</xdr:row>
      <xdr:rowOff>104927</xdr:rowOff>
    </xdr:to>
    <xdr:sp macro="" textlink="">
      <xdr:nvSpPr>
        <xdr:cNvPr id="482" name="円/楕円 481"/>
        <xdr:cNvSpPr/>
      </xdr:nvSpPr>
      <xdr:spPr>
        <a:xfrm>
          <a:off x="7810500" y="162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121454</xdr:rowOff>
    </xdr:from>
    <xdr:ext cx="534377" cy="259045"/>
    <xdr:sp macro="" textlink="">
      <xdr:nvSpPr>
        <xdr:cNvPr id="483" name="テキスト ボックス 482"/>
        <xdr:cNvSpPr txBox="1"/>
      </xdr:nvSpPr>
      <xdr:spPr>
        <a:xfrm>
          <a:off x="7594111" y="160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88,730</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30127</xdr:rowOff>
    </xdr:from>
    <xdr:to>
      <xdr:col>10</xdr:col>
      <xdr:colOff>155575</xdr:colOff>
      <xdr:row>95</xdr:row>
      <xdr:rowOff>131727</xdr:rowOff>
    </xdr:to>
    <xdr:sp macro="" textlink="">
      <xdr:nvSpPr>
        <xdr:cNvPr id="484" name="円/楕円 483"/>
        <xdr:cNvSpPr/>
      </xdr:nvSpPr>
      <xdr:spPr>
        <a:xfrm>
          <a:off x="6921500" y="163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148254</xdr:rowOff>
    </xdr:from>
    <xdr:ext cx="534377" cy="259045"/>
    <xdr:sp macro="" textlink="">
      <xdr:nvSpPr>
        <xdr:cNvPr id="485" name="テキスト ボックス 484"/>
        <xdr:cNvSpPr txBox="1"/>
      </xdr:nvSpPr>
      <xdr:spPr>
        <a:xfrm>
          <a:off x="6705111" y="1609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18077</xdr:rowOff>
    </xdr:from>
    <xdr:to>
      <xdr:col>23</xdr:col>
      <xdr:colOff>517525</xdr:colOff>
      <xdr:row>38</xdr:row>
      <xdr:rowOff>33371</xdr:rowOff>
    </xdr:to>
    <xdr:cxnSp macro="">
      <xdr:nvCxnSpPr>
        <xdr:cNvPr id="514" name="直線コネクタ 513"/>
        <xdr:cNvCxnSpPr/>
      </xdr:nvCxnSpPr>
      <xdr:spPr>
        <a:xfrm>
          <a:off x="15481300" y="6533177"/>
          <a:ext cx="8382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147389</xdr:rowOff>
    </xdr:from>
    <xdr:to>
      <xdr:col>22</xdr:col>
      <xdr:colOff>365125</xdr:colOff>
      <xdr:row>38</xdr:row>
      <xdr:rowOff>18077</xdr:rowOff>
    </xdr:to>
    <xdr:cxnSp macro="">
      <xdr:nvCxnSpPr>
        <xdr:cNvPr id="517" name="直線コネクタ 516"/>
        <xdr:cNvCxnSpPr/>
      </xdr:nvCxnSpPr>
      <xdr:spPr>
        <a:xfrm>
          <a:off x="14592300" y="6319589"/>
          <a:ext cx="889000" cy="2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147389</xdr:rowOff>
    </xdr:from>
    <xdr:to>
      <xdr:col>21</xdr:col>
      <xdr:colOff>161925</xdr:colOff>
      <xdr:row>38</xdr:row>
      <xdr:rowOff>45723</xdr:rowOff>
    </xdr:to>
    <xdr:cxnSp macro="">
      <xdr:nvCxnSpPr>
        <xdr:cNvPr id="520" name="直線コネクタ 519"/>
        <xdr:cNvCxnSpPr/>
      </xdr:nvCxnSpPr>
      <xdr:spPr>
        <a:xfrm flipV="1">
          <a:off x="13703300" y="6319589"/>
          <a:ext cx="889000" cy="24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139328</xdr:rowOff>
    </xdr:from>
    <xdr:ext cx="534377" cy="259045"/>
    <xdr:sp macro="" textlink="">
      <xdr:nvSpPr>
        <xdr:cNvPr id="522" name="テキスト ボックス 521"/>
        <xdr:cNvSpPr txBox="1"/>
      </xdr:nvSpPr>
      <xdr:spPr>
        <a:xfrm>
          <a:off x="14325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45723</xdr:rowOff>
    </xdr:from>
    <xdr:to>
      <xdr:col>19</xdr:col>
      <xdr:colOff>644525</xdr:colOff>
      <xdr:row>38</xdr:row>
      <xdr:rowOff>57548</xdr:rowOff>
    </xdr:to>
    <xdr:cxnSp macro="">
      <xdr:nvCxnSpPr>
        <xdr:cNvPr id="523" name="直線コネクタ 522"/>
        <xdr:cNvCxnSpPr/>
      </xdr:nvCxnSpPr>
      <xdr:spPr>
        <a:xfrm flipV="1">
          <a:off x="12814300" y="6560823"/>
          <a:ext cx="889000" cy="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154020</xdr:rowOff>
    </xdr:from>
    <xdr:to>
      <xdr:col>23</xdr:col>
      <xdr:colOff>568325</xdr:colOff>
      <xdr:row>38</xdr:row>
      <xdr:rowOff>84170</xdr:rowOff>
    </xdr:to>
    <xdr:sp macro="" textlink="">
      <xdr:nvSpPr>
        <xdr:cNvPr id="533" name="円/楕円 532"/>
        <xdr:cNvSpPr/>
      </xdr:nvSpPr>
      <xdr:spPr>
        <a:xfrm>
          <a:off x="16268700" y="64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68947</xdr:rowOff>
    </xdr:from>
    <xdr:ext cx="534377" cy="259045"/>
    <xdr:sp macro="" textlink="">
      <xdr:nvSpPr>
        <xdr:cNvPr id="534" name="消防費該当値テキスト"/>
        <xdr:cNvSpPr txBox="1"/>
      </xdr:nvSpPr>
      <xdr:spPr>
        <a:xfrm>
          <a:off x="16370300" y="64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23,954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138727</xdr:rowOff>
    </xdr:from>
    <xdr:to>
      <xdr:col>22</xdr:col>
      <xdr:colOff>415925</xdr:colOff>
      <xdr:row>38</xdr:row>
      <xdr:rowOff>68877</xdr:rowOff>
    </xdr:to>
    <xdr:sp macro="" textlink="">
      <xdr:nvSpPr>
        <xdr:cNvPr id="535" name="円/楕円 534"/>
        <xdr:cNvSpPr/>
      </xdr:nvSpPr>
      <xdr:spPr>
        <a:xfrm>
          <a:off x="15430500" y="64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60004</xdr:rowOff>
    </xdr:from>
    <xdr:ext cx="534377" cy="259045"/>
    <xdr:sp macro="" textlink="">
      <xdr:nvSpPr>
        <xdr:cNvPr id="536" name="テキスト ボックス 535"/>
        <xdr:cNvSpPr txBox="1"/>
      </xdr:nvSpPr>
      <xdr:spPr>
        <a:xfrm>
          <a:off x="15214111" y="65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25,961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96589</xdr:rowOff>
    </xdr:from>
    <xdr:to>
      <xdr:col>21</xdr:col>
      <xdr:colOff>212725</xdr:colOff>
      <xdr:row>37</xdr:row>
      <xdr:rowOff>26739</xdr:rowOff>
    </xdr:to>
    <xdr:sp macro="" textlink="">
      <xdr:nvSpPr>
        <xdr:cNvPr id="537" name="円/楕円 536"/>
        <xdr:cNvSpPr/>
      </xdr:nvSpPr>
      <xdr:spPr>
        <a:xfrm>
          <a:off x="14541500" y="62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43266</xdr:rowOff>
    </xdr:from>
    <xdr:ext cx="534377" cy="259045"/>
    <xdr:sp macro="" textlink="">
      <xdr:nvSpPr>
        <xdr:cNvPr id="538" name="テキスト ボックス 537"/>
        <xdr:cNvSpPr txBox="1"/>
      </xdr:nvSpPr>
      <xdr:spPr>
        <a:xfrm>
          <a:off x="14325111" y="60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166373</xdr:rowOff>
    </xdr:from>
    <xdr:to>
      <xdr:col>20</xdr:col>
      <xdr:colOff>9525</xdr:colOff>
      <xdr:row>38</xdr:row>
      <xdr:rowOff>96523</xdr:rowOff>
    </xdr:to>
    <xdr:sp macro="" textlink="">
      <xdr:nvSpPr>
        <xdr:cNvPr id="539" name="円/楕円 538"/>
        <xdr:cNvSpPr/>
      </xdr:nvSpPr>
      <xdr:spPr>
        <a:xfrm>
          <a:off x="13652500" y="65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87650</xdr:rowOff>
    </xdr:from>
    <xdr:ext cx="534377" cy="259045"/>
    <xdr:sp macro="" textlink="">
      <xdr:nvSpPr>
        <xdr:cNvPr id="540" name="テキスト ボックス 539"/>
        <xdr:cNvSpPr txBox="1"/>
      </xdr:nvSpPr>
      <xdr:spPr>
        <a:xfrm>
          <a:off x="13436111" y="660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6748</xdr:rowOff>
    </xdr:from>
    <xdr:to>
      <xdr:col>18</xdr:col>
      <xdr:colOff>492125</xdr:colOff>
      <xdr:row>38</xdr:row>
      <xdr:rowOff>108348</xdr:rowOff>
    </xdr:to>
    <xdr:sp macro="" textlink="">
      <xdr:nvSpPr>
        <xdr:cNvPr id="541" name="円/楕円 540"/>
        <xdr:cNvSpPr/>
      </xdr:nvSpPr>
      <xdr:spPr>
        <a:xfrm>
          <a:off x="12763500" y="652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99475</xdr:rowOff>
    </xdr:from>
    <xdr:ext cx="534377" cy="259045"/>
    <xdr:sp macro="" textlink="">
      <xdr:nvSpPr>
        <xdr:cNvPr id="542" name="テキスト ボックス 541"/>
        <xdr:cNvSpPr txBox="1"/>
      </xdr:nvSpPr>
      <xdr:spPr>
        <a:xfrm>
          <a:off x="12547111" y="661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70649</xdr:rowOff>
    </xdr:from>
    <xdr:to>
      <xdr:col>23</xdr:col>
      <xdr:colOff>517525</xdr:colOff>
      <xdr:row>57</xdr:row>
      <xdr:rowOff>113127</xdr:rowOff>
    </xdr:to>
    <xdr:cxnSp macro="">
      <xdr:nvCxnSpPr>
        <xdr:cNvPr id="569" name="直線コネクタ 568"/>
        <xdr:cNvCxnSpPr/>
      </xdr:nvCxnSpPr>
      <xdr:spPr>
        <a:xfrm flipV="1">
          <a:off x="15481300" y="9843299"/>
          <a:ext cx="838200" cy="4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94446</xdr:rowOff>
    </xdr:from>
    <xdr:to>
      <xdr:col>22</xdr:col>
      <xdr:colOff>365125</xdr:colOff>
      <xdr:row>57</xdr:row>
      <xdr:rowOff>113127</xdr:rowOff>
    </xdr:to>
    <xdr:cxnSp macro="">
      <xdr:nvCxnSpPr>
        <xdr:cNvPr id="572" name="直線コネクタ 571"/>
        <xdr:cNvCxnSpPr/>
      </xdr:nvCxnSpPr>
      <xdr:spPr>
        <a:xfrm>
          <a:off x="14592300" y="9867096"/>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94446</xdr:rowOff>
    </xdr:from>
    <xdr:to>
      <xdr:col>21</xdr:col>
      <xdr:colOff>161925</xdr:colOff>
      <xdr:row>57</xdr:row>
      <xdr:rowOff>100819</xdr:rowOff>
    </xdr:to>
    <xdr:cxnSp macro="">
      <xdr:nvCxnSpPr>
        <xdr:cNvPr id="575" name="直線コネクタ 574"/>
        <xdr:cNvCxnSpPr/>
      </xdr:nvCxnSpPr>
      <xdr:spPr>
        <a:xfrm flipV="1">
          <a:off x="13703300" y="9867096"/>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100819</xdr:rowOff>
    </xdr:from>
    <xdr:to>
      <xdr:col>19</xdr:col>
      <xdr:colOff>644525</xdr:colOff>
      <xdr:row>57</xdr:row>
      <xdr:rowOff>103298</xdr:rowOff>
    </xdr:to>
    <xdr:cxnSp macro="">
      <xdr:nvCxnSpPr>
        <xdr:cNvPr id="578" name="直線コネクタ 577"/>
        <xdr:cNvCxnSpPr/>
      </xdr:nvCxnSpPr>
      <xdr:spPr>
        <a:xfrm flipV="1">
          <a:off x="12814300" y="9873469"/>
          <a:ext cx="889000" cy="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19849</xdr:rowOff>
    </xdr:from>
    <xdr:to>
      <xdr:col>23</xdr:col>
      <xdr:colOff>568325</xdr:colOff>
      <xdr:row>57</xdr:row>
      <xdr:rowOff>121449</xdr:rowOff>
    </xdr:to>
    <xdr:sp macro="" textlink="">
      <xdr:nvSpPr>
        <xdr:cNvPr id="588" name="円/楕円 587"/>
        <xdr:cNvSpPr/>
      </xdr:nvSpPr>
      <xdr:spPr>
        <a:xfrm>
          <a:off x="16268700" y="97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106226</xdr:rowOff>
    </xdr:from>
    <xdr:ext cx="534377" cy="259045"/>
    <xdr:sp macro="" textlink="">
      <xdr:nvSpPr>
        <xdr:cNvPr id="589" name="教育費該当値テキスト"/>
        <xdr:cNvSpPr txBox="1"/>
      </xdr:nvSpPr>
      <xdr:spPr>
        <a:xfrm>
          <a:off x="16370300" y="97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52,603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62327</xdr:rowOff>
    </xdr:from>
    <xdr:to>
      <xdr:col>22</xdr:col>
      <xdr:colOff>415925</xdr:colOff>
      <xdr:row>57</xdr:row>
      <xdr:rowOff>163927</xdr:rowOff>
    </xdr:to>
    <xdr:sp macro="" textlink="">
      <xdr:nvSpPr>
        <xdr:cNvPr id="590" name="円/楕円 589"/>
        <xdr:cNvSpPr/>
      </xdr:nvSpPr>
      <xdr:spPr>
        <a:xfrm>
          <a:off x="15430500" y="98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155054</xdr:rowOff>
    </xdr:from>
    <xdr:ext cx="534377" cy="259045"/>
    <xdr:sp macro="" textlink="">
      <xdr:nvSpPr>
        <xdr:cNvPr id="591" name="テキスト ボックス 590"/>
        <xdr:cNvSpPr txBox="1"/>
      </xdr:nvSpPr>
      <xdr:spPr>
        <a:xfrm>
          <a:off x="15214111" y="99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43646</xdr:rowOff>
    </xdr:from>
    <xdr:to>
      <xdr:col>21</xdr:col>
      <xdr:colOff>212725</xdr:colOff>
      <xdr:row>57</xdr:row>
      <xdr:rowOff>145246</xdr:rowOff>
    </xdr:to>
    <xdr:sp macro="" textlink="">
      <xdr:nvSpPr>
        <xdr:cNvPr id="592" name="円/楕円 591"/>
        <xdr:cNvSpPr/>
      </xdr:nvSpPr>
      <xdr:spPr>
        <a:xfrm>
          <a:off x="14541500" y="98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136373</xdr:rowOff>
    </xdr:from>
    <xdr:ext cx="534377" cy="259045"/>
    <xdr:sp macro="" textlink="">
      <xdr:nvSpPr>
        <xdr:cNvPr id="593" name="テキスト ボックス 592"/>
        <xdr:cNvSpPr txBox="1"/>
      </xdr:nvSpPr>
      <xdr:spPr>
        <a:xfrm>
          <a:off x="1432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50019</xdr:rowOff>
    </xdr:from>
    <xdr:to>
      <xdr:col>20</xdr:col>
      <xdr:colOff>9525</xdr:colOff>
      <xdr:row>57</xdr:row>
      <xdr:rowOff>151619</xdr:rowOff>
    </xdr:to>
    <xdr:sp macro="" textlink="">
      <xdr:nvSpPr>
        <xdr:cNvPr id="594" name="円/楕円 593"/>
        <xdr:cNvSpPr/>
      </xdr:nvSpPr>
      <xdr:spPr>
        <a:xfrm>
          <a:off x="13652500" y="98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142746</xdr:rowOff>
    </xdr:from>
    <xdr:ext cx="534377" cy="259045"/>
    <xdr:sp macro="" textlink="">
      <xdr:nvSpPr>
        <xdr:cNvPr id="595" name="テキスト ボックス 594"/>
        <xdr:cNvSpPr txBox="1"/>
      </xdr:nvSpPr>
      <xdr:spPr>
        <a:xfrm>
          <a:off x="13436111" y="99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52498</xdr:rowOff>
    </xdr:from>
    <xdr:to>
      <xdr:col>18</xdr:col>
      <xdr:colOff>492125</xdr:colOff>
      <xdr:row>57</xdr:row>
      <xdr:rowOff>154098</xdr:rowOff>
    </xdr:to>
    <xdr:sp macro="" textlink="">
      <xdr:nvSpPr>
        <xdr:cNvPr id="596" name="円/楕円 595"/>
        <xdr:cNvSpPr/>
      </xdr:nvSpPr>
      <xdr:spPr>
        <a:xfrm>
          <a:off x="12763500" y="98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145225</xdr:rowOff>
    </xdr:from>
    <xdr:ext cx="534377" cy="259045"/>
    <xdr:sp macro="" textlink="">
      <xdr:nvSpPr>
        <xdr:cNvPr id="597" name="テキスト ボックス 596"/>
        <xdr:cNvSpPr txBox="1"/>
      </xdr:nvSpPr>
      <xdr:spPr>
        <a:xfrm>
          <a:off x="12547111" y="99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127603</xdr:rowOff>
    </xdr:from>
    <xdr:to>
      <xdr:col>23</xdr:col>
      <xdr:colOff>517525</xdr:colOff>
      <xdr:row>78</xdr:row>
      <xdr:rowOff>133528</xdr:rowOff>
    </xdr:to>
    <xdr:cxnSp macro="">
      <xdr:nvCxnSpPr>
        <xdr:cNvPr id="624" name="直線コネクタ 623"/>
        <xdr:cNvCxnSpPr/>
      </xdr:nvCxnSpPr>
      <xdr:spPr>
        <a:xfrm flipV="1">
          <a:off x="15481300" y="13500703"/>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133263</xdr:rowOff>
    </xdr:from>
    <xdr:to>
      <xdr:col>22</xdr:col>
      <xdr:colOff>365125</xdr:colOff>
      <xdr:row>78</xdr:row>
      <xdr:rowOff>133528</xdr:rowOff>
    </xdr:to>
    <xdr:cxnSp macro="">
      <xdr:nvCxnSpPr>
        <xdr:cNvPr id="627" name="直線コネクタ 626"/>
        <xdr:cNvCxnSpPr/>
      </xdr:nvCxnSpPr>
      <xdr:spPr>
        <a:xfrm>
          <a:off x="14592300" y="13506363"/>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124648</xdr:rowOff>
    </xdr:from>
    <xdr:to>
      <xdr:col>21</xdr:col>
      <xdr:colOff>161925</xdr:colOff>
      <xdr:row>78</xdr:row>
      <xdr:rowOff>133263</xdr:rowOff>
    </xdr:to>
    <xdr:cxnSp macro="">
      <xdr:nvCxnSpPr>
        <xdr:cNvPr id="630" name="直線コネクタ 629"/>
        <xdr:cNvCxnSpPr/>
      </xdr:nvCxnSpPr>
      <xdr:spPr>
        <a:xfrm>
          <a:off x="13703300" y="13497748"/>
          <a:ext cx="889000" cy="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124648</xdr:rowOff>
    </xdr:from>
    <xdr:to>
      <xdr:col>19</xdr:col>
      <xdr:colOff>644525</xdr:colOff>
      <xdr:row>78</xdr:row>
      <xdr:rowOff>139238</xdr:rowOff>
    </xdr:to>
    <xdr:cxnSp macro="">
      <xdr:nvCxnSpPr>
        <xdr:cNvPr id="633" name="直線コネクタ 632"/>
        <xdr:cNvCxnSpPr/>
      </xdr:nvCxnSpPr>
      <xdr:spPr>
        <a:xfrm flipV="1">
          <a:off x="12814300" y="13497748"/>
          <a:ext cx="8890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76803</xdr:rowOff>
    </xdr:from>
    <xdr:to>
      <xdr:col>23</xdr:col>
      <xdr:colOff>568325</xdr:colOff>
      <xdr:row>79</xdr:row>
      <xdr:rowOff>6953</xdr:rowOff>
    </xdr:to>
    <xdr:sp macro="" textlink="">
      <xdr:nvSpPr>
        <xdr:cNvPr id="643" name="円/楕円 642"/>
        <xdr:cNvSpPr/>
      </xdr:nvSpPr>
      <xdr:spPr>
        <a:xfrm>
          <a:off x="16268700" y="134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17740</xdr:rowOff>
    </xdr:from>
    <xdr:ext cx="469744" cy="259045"/>
    <xdr:sp macro="" textlink="">
      <xdr:nvSpPr>
        <xdr:cNvPr id="644" name="災害復旧費該当値テキスト"/>
        <xdr:cNvSpPr txBox="1"/>
      </xdr:nvSpPr>
      <xdr:spPr>
        <a:xfrm>
          <a:off x="16370300" y="1339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82728</xdr:rowOff>
    </xdr:from>
    <xdr:to>
      <xdr:col>22</xdr:col>
      <xdr:colOff>415925</xdr:colOff>
      <xdr:row>79</xdr:row>
      <xdr:rowOff>12878</xdr:rowOff>
    </xdr:to>
    <xdr:sp macro="" textlink="">
      <xdr:nvSpPr>
        <xdr:cNvPr id="645" name="円/楕円 644"/>
        <xdr:cNvSpPr/>
      </xdr:nvSpPr>
      <xdr:spPr>
        <a:xfrm>
          <a:off x="15430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4005</xdr:rowOff>
    </xdr:from>
    <xdr:ext cx="469744" cy="259045"/>
    <xdr:sp macro="" textlink="">
      <xdr:nvSpPr>
        <xdr:cNvPr id="646" name="テキスト ボックス 645"/>
        <xdr:cNvSpPr txBox="1"/>
      </xdr:nvSpPr>
      <xdr:spPr>
        <a:xfrm>
          <a:off x="15246427"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82463</xdr:rowOff>
    </xdr:from>
    <xdr:to>
      <xdr:col>21</xdr:col>
      <xdr:colOff>212725</xdr:colOff>
      <xdr:row>79</xdr:row>
      <xdr:rowOff>12613</xdr:rowOff>
    </xdr:to>
    <xdr:sp macro="" textlink="">
      <xdr:nvSpPr>
        <xdr:cNvPr id="647" name="円/楕円 646"/>
        <xdr:cNvSpPr/>
      </xdr:nvSpPr>
      <xdr:spPr>
        <a:xfrm>
          <a:off x="14541500" y="134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3740</xdr:rowOff>
    </xdr:from>
    <xdr:ext cx="469744" cy="259045"/>
    <xdr:sp macro="" textlink="">
      <xdr:nvSpPr>
        <xdr:cNvPr id="648" name="テキスト ボックス 647"/>
        <xdr:cNvSpPr txBox="1"/>
      </xdr:nvSpPr>
      <xdr:spPr>
        <a:xfrm>
          <a:off x="14357427" y="135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73848</xdr:rowOff>
    </xdr:from>
    <xdr:to>
      <xdr:col>20</xdr:col>
      <xdr:colOff>9525</xdr:colOff>
      <xdr:row>79</xdr:row>
      <xdr:rowOff>3998</xdr:rowOff>
    </xdr:to>
    <xdr:sp macro="" textlink="">
      <xdr:nvSpPr>
        <xdr:cNvPr id="649" name="円/楕円 648"/>
        <xdr:cNvSpPr/>
      </xdr:nvSpPr>
      <xdr:spPr>
        <a:xfrm>
          <a:off x="13652500" y="1344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166575</xdr:rowOff>
    </xdr:from>
    <xdr:ext cx="469744" cy="259045"/>
    <xdr:sp macro="" textlink="">
      <xdr:nvSpPr>
        <xdr:cNvPr id="650" name="テキスト ボックス 649"/>
        <xdr:cNvSpPr txBox="1"/>
      </xdr:nvSpPr>
      <xdr:spPr>
        <a:xfrm>
          <a:off x="13468427" y="1353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88438</xdr:rowOff>
    </xdr:from>
    <xdr:to>
      <xdr:col>18</xdr:col>
      <xdr:colOff>492125</xdr:colOff>
      <xdr:row>79</xdr:row>
      <xdr:rowOff>18588</xdr:rowOff>
    </xdr:to>
    <xdr:sp macro="" textlink="">
      <xdr:nvSpPr>
        <xdr:cNvPr id="651" name="円/楕円 650"/>
        <xdr:cNvSpPr/>
      </xdr:nvSpPr>
      <xdr:spPr>
        <a:xfrm>
          <a:off x="12763500" y="134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9715</xdr:rowOff>
    </xdr:from>
    <xdr:ext cx="378565" cy="259045"/>
    <xdr:sp macro="" textlink="">
      <xdr:nvSpPr>
        <xdr:cNvPr id="652" name="テキスト ボックス 651"/>
        <xdr:cNvSpPr txBox="1"/>
      </xdr:nvSpPr>
      <xdr:spPr>
        <a:xfrm>
          <a:off x="12625017" y="1355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147509</xdr:rowOff>
    </xdr:from>
    <xdr:to>
      <xdr:col>23</xdr:col>
      <xdr:colOff>517525</xdr:colOff>
      <xdr:row>95</xdr:row>
      <xdr:rowOff>20</xdr:rowOff>
    </xdr:to>
    <xdr:cxnSp macro="">
      <xdr:nvCxnSpPr>
        <xdr:cNvPr id="679" name="直線コネクタ 678"/>
        <xdr:cNvCxnSpPr/>
      </xdr:nvCxnSpPr>
      <xdr:spPr>
        <a:xfrm>
          <a:off x="15481300" y="16263809"/>
          <a:ext cx="838200" cy="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119501</xdr:rowOff>
    </xdr:from>
    <xdr:to>
      <xdr:col>22</xdr:col>
      <xdr:colOff>365125</xdr:colOff>
      <xdr:row>94</xdr:row>
      <xdr:rowOff>147509</xdr:rowOff>
    </xdr:to>
    <xdr:cxnSp macro="">
      <xdr:nvCxnSpPr>
        <xdr:cNvPr id="682" name="直線コネクタ 681"/>
        <xdr:cNvCxnSpPr/>
      </xdr:nvCxnSpPr>
      <xdr:spPr>
        <a:xfrm>
          <a:off x="14592300" y="16235801"/>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4" name="テキスト ボックス 683"/>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110869</xdr:rowOff>
    </xdr:from>
    <xdr:to>
      <xdr:col>21</xdr:col>
      <xdr:colOff>161925</xdr:colOff>
      <xdr:row>94</xdr:row>
      <xdr:rowOff>119501</xdr:rowOff>
    </xdr:to>
    <xdr:cxnSp macro="">
      <xdr:nvCxnSpPr>
        <xdr:cNvPr id="685" name="直線コネクタ 684"/>
        <xdr:cNvCxnSpPr/>
      </xdr:nvCxnSpPr>
      <xdr:spPr>
        <a:xfrm>
          <a:off x="13703300" y="16227169"/>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106680</xdr:rowOff>
    </xdr:from>
    <xdr:to>
      <xdr:col>19</xdr:col>
      <xdr:colOff>644525</xdr:colOff>
      <xdr:row>94</xdr:row>
      <xdr:rowOff>110869</xdr:rowOff>
    </xdr:to>
    <xdr:cxnSp macro="">
      <xdr:nvCxnSpPr>
        <xdr:cNvPr id="688" name="直線コネクタ 687"/>
        <xdr:cNvCxnSpPr/>
      </xdr:nvCxnSpPr>
      <xdr:spPr>
        <a:xfrm>
          <a:off x="12814300" y="16222980"/>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120670</xdr:rowOff>
    </xdr:from>
    <xdr:to>
      <xdr:col>23</xdr:col>
      <xdr:colOff>568325</xdr:colOff>
      <xdr:row>95</xdr:row>
      <xdr:rowOff>50820</xdr:rowOff>
    </xdr:to>
    <xdr:sp macro="" textlink="">
      <xdr:nvSpPr>
        <xdr:cNvPr id="698" name="円/楕円 697"/>
        <xdr:cNvSpPr/>
      </xdr:nvSpPr>
      <xdr:spPr>
        <a:xfrm>
          <a:off x="16268700" y="1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143547</xdr:rowOff>
    </xdr:from>
    <xdr:ext cx="599010" cy="259045"/>
    <xdr:sp macro="" textlink="">
      <xdr:nvSpPr>
        <xdr:cNvPr id="699" name="公債費該当値テキスト"/>
        <xdr:cNvSpPr txBox="1"/>
      </xdr:nvSpPr>
      <xdr:spPr>
        <a:xfrm>
          <a:off x="16370300" y="160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143,051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96709</xdr:rowOff>
    </xdr:from>
    <xdr:to>
      <xdr:col>22</xdr:col>
      <xdr:colOff>415925</xdr:colOff>
      <xdr:row>95</xdr:row>
      <xdr:rowOff>26859</xdr:rowOff>
    </xdr:to>
    <xdr:sp macro="" textlink="">
      <xdr:nvSpPr>
        <xdr:cNvPr id="700" name="円/楕円 699"/>
        <xdr:cNvSpPr/>
      </xdr:nvSpPr>
      <xdr:spPr>
        <a:xfrm>
          <a:off x="15430500" y="162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43386</xdr:rowOff>
    </xdr:from>
    <xdr:ext cx="599010" cy="259045"/>
    <xdr:sp macro="" textlink="">
      <xdr:nvSpPr>
        <xdr:cNvPr id="701" name="テキスト ボックス 700"/>
        <xdr:cNvSpPr txBox="1"/>
      </xdr:nvSpPr>
      <xdr:spPr>
        <a:xfrm>
          <a:off x="15181794" y="1598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148,292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68701</xdr:rowOff>
    </xdr:from>
    <xdr:to>
      <xdr:col>21</xdr:col>
      <xdr:colOff>212725</xdr:colOff>
      <xdr:row>94</xdr:row>
      <xdr:rowOff>170301</xdr:rowOff>
    </xdr:to>
    <xdr:sp macro="" textlink="">
      <xdr:nvSpPr>
        <xdr:cNvPr id="702" name="円/楕円 701"/>
        <xdr:cNvSpPr/>
      </xdr:nvSpPr>
      <xdr:spPr>
        <a:xfrm>
          <a:off x="14541500" y="161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15378</xdr:rowOff>
    </xdr:from>
    <xdr:ext cx="599010" cy="259045"/>
    <xdr:sp macro="" textlink="">
      <xdr:nvSpPr>
        <xdr:cNvPr id="703" name="テキスト ボックス 702"/>
        <xdr:cNvSpPr txBox="1"/>
      </xdr:nvSpPr>
      <xdr:spPr>
        <a:xfrm>
          <a:off x="14292794" y="1596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154,418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60069</xdr:rowOff>
    </xdr:from>
    <xdr:to>
      <xdr:col>20</xdr:col>
      <xdr:colOff>9525</xdr:colOff>
      <xdr:row>94</xdr:row>
      <xdr:rowOff>161669</xdr:rowOff>
    </xdr:to>
    <xdr:sp macro="" textlink="">
      <xdr:nvSpPr>
        <xdr:cNvPr id="704" name="円/楕円 703"/>
        <xdr:cNvSpPr/>
      </xdr:nvSpPr>
      <xdr:spPr>
        <a:xfrm>
          <a:off x="13652500" y="161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6746</xdr:rowOff>
    </xdr:from>
    <xdr:ext cx="599010" cy="259045"/>
    <xdr:sp macro="" textlink="">
      <xdr:nvSpPr>
        <xdr:cNvPr id="705" name="テキスト ボックス 704"/>
        <xdr:cNvSpPr txBox="1"/>
      </xdr:nvSpPr>
      <xdr:spPr>
        <a:xfrm>
          <a:off x="13403794" y="1595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156,306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55880</xdr:rowOff>
    </xdr:from>
    <xdr:to>
      <xdr:col>18</xdr:col>
      <xdr:colOff>492125</xdr:colOff>
      <xdr:row>94</xdr:row>
      <xdr:rowOff>157480</xdr:rowOff>
    </xdr:to>
    <xdr:sp macro="" textlink="">
      <xdr:nvSpPr>
        <xdr:cNvPr id="706" name="円/楕円 705"/>
        <xdr:cNvSpPr/>
      </xdr:nvSpPr>
      <xdr:spPr>
        <a:xfrm>
          <a:off x="1276350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2557</xdr:rowOff>
    </xdr:from>
    <xdr:ext cx="599010" cy="259045"/>
    <xdr:sp macro="" textlink="">
      <xdr:nvSpPr>
        <xdr:cNvPr id="707" name="テキスト ボックス 706"/>
        <xdr:cNvSpPr txBox="1"/>
      </xdr:nvSpPr>
      <xdr:spPr>
        <a:xfrm>
          <a:off x="12514794" y="1594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a:t>
          </a:r>
          <a:r>
            <a:rPr kumimoji="1" lang="en-US" altLang="ja-JP" sz="1300">
              <a:latin typeface="ＭＳ Ｐゴシック"/>
            </a:rPr>
            <a:t>202,823</a:t>
          </a:r>
          <a:r>
            <a:rPr kumimoji="1" lang="ja-JP" altLang="en-US" sz="1300">
              <a:latin typeface="ＭＳ Ｐゴシック"/>
            </a:rPr>
            <a:t>円で類似団体と比較して</a:t>
          </a:r>
          <a:r>
            <a:rPr kumimoji="1" lang="en-US" altLang="ja-JP" sz="1300">
              <a:latin typeface="ＭＳ Ｐゴシック"/>
            </a:rPr>
            <a:t>30,462</a:t>
          </a:r>
          <a:r>
            <a:rPr kumimoji="1" lang="ja-JP" altLang="en-US" sz="1300">
              <a:latin typeface="ＭＳ Ｐゴシック"/>
            </a:rPr>
            <a:t>円上回っている。昨年度と比べ</a:t>
          </a:r>
          <a:r>
            <a:rPr kumimoji="1" lang="en-US" altLang="ja-JP" sz="1300">
              <a:latin typeface="ＭＳ Ｐゴシック"/>
            </a:rPr>
            <a:t>13,797</a:t>
          </a:r>
          <a:r>
            <a:rPr kumimoji="1" lang="ja-JP" altLang="en-US" sz="1300">
              <a:latin typeface="ＭＳ Ｐゴシック"/>
            </a:rPr>
            <a:t>円減少しているが、昨年度は、福祉施設の大規模改修があったためであり、増加傾向が続いている。高齢者等の対策で社会福祉費、老人福祉費が高止まりしているため、今後は、これらの費用を見直していく必要がある。</a:t>
          </a:r>
          <a:endParaRPr kumimoji="1" lang="en-US" altLang="ja-JP" sz="1300">
            <a:latin typeface="ＭＳ Ｐゴシック"/>
          </a:endParaRPr>
        </a:p>
        <a:p>
          <a:r>
            <a:rPr kumimoji="1" lang="ja-JP" altLang="en-US" sz="1300">
              <a:latin typeface="ＭＳ Ｐゴシック"/>
            </a:rPr>
            <a:t>　教育費は、住民一人当たり</a:t>
          </a:r>
          <a:r>
            <a:rPr kumimoji="1" lang="en-US" altLang="ja-JP" sz="1300">
              <a:latin typeface="ＭＳ Ｐゴシック"/>
            </a:rPr>
            <a:t>52,603</a:t>
          </a:r>
          <a:r>
            <a:rPr kumimoji="1" lang="ja-JP" altLang="en-US" sz="1300">
              <a:latin typeface="ＭＳ Ｐゴシック"/>
            </a:rPr>
            <a:t>円で類似団体と比較して</a:t>
          </a:r>
          <a:r>
            <a:rPr kumimoji="1" lang="en-US" altLang="ja-JP" sz="1300">
              <a:latin typeface="ＭＳ Ｐゴシック"/>
            </a:rPr>
            <a:t>40,299</a:t>
          </a:r>
          <a:r>
            <a:rPr kumimoji="1" lang="ja-JP" altLang="en-US" sz="1300">
              <a:latin typeface="ＭＳ Ｐゴシック"/>
            </a:rPr>
            <a:t>円下回っている。町内すべての学校で耐震補強が済んでおり、一定の金額で推移しているが、今後は、施設の老朽化や非構造部材耐震化事業が控えている状況であり、教育費の増高が予想される。計画的な事業導入を図り費用を平準化していく必要が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143,051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37,889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円上回った。今後も引き続き、起債の発行抑制を基調とし、公債費の減少に取り組む。</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決算余剰金等を積立てたことにより財政調整基金の残高及び実質単年度収支が増加した。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今後について、税収等の増は見込めないため、中期財政計画に基づく財政見通しにより、健全な財政運営を図る。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一般会計及び全ての特別会計で赤字は生じていない。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6646006</v>
      </c>
      <c r="BO4" s="409"/>
      <c r="BP4" s="409"/>
      <c r="BQ4" s="409"/>
      <c r="BR4" s="409"/>
      <c r="BS4" s="409"/>
      <c r="BT4" s="409"/>
      <c r="BU4" s="410"/>
      <c r="BV4" s="408">
        <v>6885159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1.4</v>
      </c>
      <c r="CU4" s="586"/>
      <c r="CV4" s="586"/>
      <c r="CW4" s="586"/>
      <c r="CX4" s="586"/>
      <c r="CY4" s="586"/>
      <c r="CZ4" s="586"/>
      <c r="DA4" s="587"/>
      <c r="DB4" s="585">
        <v>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6477376</v>
      </c>
      <c r="BO5" s="414"/>
      <c r="BP5" s="414"/>
      <c r="BQ5" s="414"/>
      <c r="BR5" s="414"/>
      <c r="BS5" s="414"/>
      <c r="BT5" s="414"/>
      <c r="BU5" s="415"/>
      <c r="BV5" s="413">
        <v>6787129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85.2</v>
      </c>
      <c r="CU5" s="384"/>
      <c r="CV5" s="384"/>
      <c r="CW5" s="384"/>
      <c r="CX5" s="384"/>
      <c r="CY5" s="384"/>
      <c r="CZ5" s="384"/>
      <c r="DA5" s="385"/>
      <c r="DB5" s="383">
        <v>87.9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168630</v>
      </c>
      <c r="BO6" s="414"/>
      <c r="BP6" s="414"/>
      <c r="BQ6" s="414"/>
      <c r="BR6" s="414"/>
      <c r="BS6" s="414"/>
      <c r="BT6" s="414"/>
      <c r="BU6" s="415"/>
      <c r="BV6" s="413">
        <v>98030</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89.5</v>
      </c>
      <c r="CU6" s="560"/>
      <c r="CV6" s="560"/>
      <c r="CW6" s="560"/>
      <c r="CX6" s="560"/>
      <c r="CY6" s="560"/>
      <c r="CZ6" s="560"/>
      <c r="DA6" s="561"/>
      <c r="DB6" s="559">
        <v>91.5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102164</v>
      </c>
      <c r="BO7" s="414"/>
      <c r="BP7" s="414"/>
      <c r="BQ7" s="414"/>
      <c r="BR7" s="414"/>
      <c r="BS7" s="414"/>
      <c r="BT7" s="414"/>
      <c r="BU7" s="415"/>
      <c r="BV7" s="413">
        <v>5944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4613865</v>
      </c>
      <c r="CU7" s="414"/>
      <c r="CV7" s="414"/>
      <c r="CW7" s="414"/>
      <c r="CX7" s="414"/>
      <c r="CY7" s="414"/>
      <c r="CZ7" s="414"/>
      <c r="DA7" s="415"/>
      <c r="DB7" s="413">
        <v>4602170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66466</v>
      </c>
      <c r="BO8" s="414"/>
      <c r="BP8" s="414"/>
      <c r="BQ8" s="414"/>
      <c r="BR8" s="414"/>
      <c r="BS8" s="414"/>
      <c r="BT8" s="414"/>
      <c r="BU8" s="415"/>
      <c r="BV8" s="413">
        <v>92086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0.17</v>
      </c>
      <c r="CU8" s="523"/>
      <c r="CV8" s="523"/>
      <c r="CW8" s="523"/>
      <c r="CX8" s="523"/>
      <c r="CY8" s="523"/>
      <c r="CZ8" s="523"/>
      <c r="DA8" s="524"/>
      <c r="DB8" s="522">
        <v>0.17</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7923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-25620</v>
      </c>
      <c r="BO9" s="414"/>
      <c r="BP9" s="414"/>
      <c r="BQ9" s="414"/>
      <c r="BR9" s="414"/>
      <c r="BS9" s="414"/>
      <c r="BT9" s="414"/>
      <c r="BU9" s="415"/>
      <c r="BV9" s="413">
        <v>21750</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22.9</v>
      </c>
      <c r="CU9" s="384"/>
      <c r="CV9" s="384"/>
      <c r="CW9" s="384"/>
      <c r="CX9" s="384"/>
      <c r="CY9" s="384"/>
      <c r="CZ9" s="384"/>
      <c r="DA9" s="385"/>
      <c r="DB9" s="383">
        <v>24.2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8987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298300</v>
      </c>
      <c r="BO10" s="414"/>
      <c r="BP10" s="414"/>
      <c r="BQ10" s="414"/>
      <c r="BR10" s="414"/>
      <c r="BS10" s="414"/>
      <c r="BT10" s="414"/>
      <c r="BU10" s="415"/>
      <c r="BV10" s="413">
        <v>36904</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8227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94505</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8178</v>
      </c>
      <c r="S13" s="515"/>
      <c r="T13" s="515"/>
      <c r="U13" s="515"/>
      <c r="V13" s="516"/>
      <c r="W13" s="502" t="s">
        <v>120</v>
      </c>
      <c r="X13" s="426"/>
      <c r="Y13" s="426"/>
      <c r="Z13" s="426"/>
      <c r="AA13" s="426"/>
      <c r="AB13" s="427"/>
      <c r="AC13" s="389">
        <v>1393</v>
      </c>
      <c r="AD13" s="390"/>
      <c r="AE13" s="390"/>
      <c r="AF13" s="390"/>
      <c r="AG13" s="391"/>
      <c r="AH13" s="389">
        <v>1641</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272680</v>
      </c>
      <c r="BO13" s="414"/>
      <c r="BP13" s="414"/>
      <c r="BQ13" s="414"/>
      <c r="BR13" s="414"/>
      <c r="BS13" s="414"/>
      <c r="BT13" s="414"/>
      <c r="BU13" s="415"/>
      <c r="BV13" s="413">
        <v>-35851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9.5</v>
      </c>
      <c r="CU13" s="384"/>
      <c r="CV13" s="384"/>
      <c r="CW13" s="384"/>
      <c r="CX13" s="384"/>
      <c r="CY13" s="384"/>
      <c r="CZ13" s="384"/>
      <c r="DA13" s="385"/>
      <c r="DB13" s="383">
        <v>11.2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8439</v>
      </c>
      <c r="S14" s="515"/>
      <c r="T14" s="515"/>
      <c r="U14" s="515"/>
      <c r="V14" s="516"/>
      <c r="W14" s="517"/>
      <c r="X14" s="429"/>
      <c r="Y14" s="429"/>
      <c r="Z14" s="429"/>
      <c r="AA14" s="429"/>
      <c r="AB14" s="430"/>
      <c r="AC14" s="507">
        <v>35.1</v>
      </c>
      <c r="AD14" s="508"/>
      <c r="AE14" s="508"/>
      <c r="AF14" s="508"/>
      <c r="AG14" s="509"/>
      <c r="AH14" s="507">
        <v>35.6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8388</v>
      </c>
      <c r="S15" s="515"/>
      <c r="T15" s="515"/>
      <c r="U15" s="515"/>
      <c r="V15" s="516"/>
      <c r="W15" s="502" t="s">
        <v>127</v>
      </c>
      <c r="X15" s="426"/>
      <c r="Y15" s="426"/>
      <c r="Z15" s="426"/>
      <c r="AA15" s="426"/>
      <c r="AB15" s="427"/>
      <c r="AC15" s="389">
        <v>614</v>
      </c>
      <c r="AD15" s="390"/>
      <c r="AE15" s="390"/>
      <c r="AF15" s="390"/>
      <c r="AG15" s="391"/>
      <c r="AH15" s="389">
        <v>805</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664743</v>
      </c>
      <c r="BO15" s="409"/>
      <c r="BP15" s="409"/>
      <c r="BQ15" s="409"/>
      <c r="BR15" s="409"/>
      <c r="BS15" s="409"/>
      <c r="BT15" s="409"/>
      <c r="BU15" s="410"/>
      <c r="BV15" s="408">
        <v>630729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15.5</v>
      </c>
      <c r="AD16" s="508"/>
      <c r="AE16" s="508"/>
      <c r="AF16" s="508"/>
      <c r="AG16" s="509"/>
      <c r="AH16" s="507">
        <v>17.399999999999999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3868918</v>
      </c>
      <c r="BO16" s="414"/>
      <c r="BP16" s="414"/>
      <c r="BQ16" s="414"/>
      <c r="BR16" s="414"/>
      <c r="BS16" s="414"/>
      <c r="BT16" s="414"/>
      <c r="BU16" s="415"/>
      <c r="BV16" s="413">
        <v>3724162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1965</v>
      </c>
      <c r="AD17" s="390"/>
      <c r="AE17" s="390"/>
      <c r="AF17" s="390"/>
      <c r="AG17" s="391"/>
      <c r="AH17" s="389">
        <v>2160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828649</v>
      </c>
      <c r="BO17" s="414"/>
      <c r="BP17" s="414"/>
      <c r="BQ17" s="414"/>
      <c r="BR17" s="414"/>
      <c r="BS17" s="414"/>
      <c r="BT17" s="414"/>
      <c r="BU17" s="415"/>
      <c r="BV17" s="413">
        <v>796686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163.19</v>
      </c>
      <c r="M18" s="478"/>
      <c r="N18" s="478"/>
      <c r="O18" s="478"/>
      <c r="P18" s="478"/>
      <c r="Q18" s="478"/>
      <c r="R18" s="479"/>
      <c r="S18" s="479"/>
      <c r="T18" s="479"/>
      <c r="U18" s="479"/>
      <c r="V18" s="480"/>
      <c r="W18" s="494"/>
      <c r="X18" s="495"/>
      <c r="Y18" s="495"/>
      <c r="Z18" s="495"/>
      <c r="AA18" s="495"/>
      <c r="AB18" s="503"/>
      <c r="AC18" s="377">
        <v>49.5</v>
      </c>
      <c r="AD18" s="378"/>
      <c r="AE18" s="378"/>
      <c r="AF18" s="378"/>
      <c r="AG18" s="481"/>
      <c r="AH18" s="377">
        <v>46.8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3964647</v>
      </c>
      <c r="BO18" s="414"/>
      <c r="BP18" s="414"/>
      <c r="BQ18" s="414"/>
      <c r="BR18" s="414"/>
      <c r="BS18" s="414"/>
      <c r="BT18" s="414"/>
      <c r="BU18" s="415"/>
      <c r="BV18" s="413">
        <v>4013967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49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5127781</v>
      </c>
      <c r="BO19" s="414"/>
      <c r="BP19" s="414"/>
      <c r="BQ19" s="414"/>
      <c r="BR19" s="414"/>
      <c r="BS19" s="414"/>
      <c r="BT19" s="414"/>
      <c r="BU19" s="415"/>
      <c r="BV19" s="413">
        <v>5043553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3442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7387789</v>
      </c>
      <c r="BO23" s="414"/>
      <c r="BP23" s="414"/>
      <c r="BQ23" s="414"/>
      <c r="BR23" s="414"/>
      <c r="BS23" s="414"/>
      <c r="BT23" s="414"/>
      <c r="BU23" s="415"/>
      <c r="BV23" s="413">
        <v>7770649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5320</v>
      </c>
      <c r="R24" s="390"/>
      <c r="S24" s="390"/>
      <c r="T24" s="390"/>
      <c r="U24" s="390"/>
      <c r="V24" s="391"/>
      <c r="W24" s="455"/>
      <c r="X24" s="446"/>
      <c r="Y24" s="447"/>
      <c r="Z24" s="386" t="s">
        <v>150</v>
      </c>
      <c r="AA24" s="387"/>
      <c r="AB24" s="387"/>
      <c r="AC24" s="387"/>
      <c r="AD24" s="387"/>
      <c r="AE24" s="387"/>
      <c r="AF24" s="387"/>
      <c r="AG24" s="388"/>
      <c r="AH24" s="389">
        <v>112</v>
      </c>
      <c r="AI24" s="390"/>
      <c r="AJ24" s="390"/>
      <c r="AK24" s="390"/>
      <c r="AL24" s="391"/>
      <c r="AM24" s="389">
        <v>370160</v>
      </c>
      <c r="AN24" s="390"/>
      <c r="AO24" s="390"/>
      <c r="AP24" s="390"/>
      <c r="AQ24" s="390"/>
      <c r="AR24" s="391"/>
      <c r="AS24" s="389">
        <v>3305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4659473</v>
      </c>
      <c r="BO24" s="414"/>
      <c r="BP24" s="414"/>
      <c r="BQ24" s="414"/>
      <c r="BR24" s="414"/>
      <c r="BS24" s="414"/>
      <c r="BT24" s="414"/>
      <c r="BU24" s="415"/>
      <c r="BV24" s="413">
        <v>5111701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5040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32464</v>
      </c>
      <c r="BO25" s="409"/>
      <c r="BP25" s="409"/>
      <c r="BQ25" s="409"/>
      <c r="BR25" s="409"/>
      <c r="BS25" s="409"/>
      <c r="BT25" s="409"/>
      <c r="BU25" s="410"/>
      <c r="BV25" s="408">
        <v>114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4970</v>
      </c>
      <c r="R26" s="390"/>
      <c r="S26" s="390"/>
      <c r="T26" s="390"/>
      <c r="U26" s="390"/>
      <c r="V26" s="391"/>
      <c r="W26" s="455"/>
      <c r="X26" s="446"/>
      <c r="Y26" s="447"/>
      <c r="Z26" s="386" t="s">
        <v>156</v>
      </c>
      <c r="AA26" s="468"/>
      <c r="AB26" s="468"/>
      <c r="AC26" s="468"/>
      <c r="AD26" s="468"/>
      <c r="AE26" s="468"/>
      <c r="AF26" s="468"/>
      <c r="AG26" s="469"/>
      <c r="AH26" s="389">
        <v>14</v>
      </c>
      <c r="AI26" s="390"/>
      <c r="AJ26" s="390"/>
      <c r="AK26" s="390"/>
      <c r="AL26" s="391"/>
      <c r="AM26" s="389">
        <v>40600</v>
      </c>
      <c r="AN26" s="390"/>
      <c r="AO26" s="390"/>
      <c r="AP26" s="390"/>
      <c r="AQ26" s="390"/>
      <c r="AR26" s="391"/>
      <c r="AS26" s="389">
        <v>2900</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3060</v>
      </c>
      <c r="R27" s="390"/>
      <c r="S27" s="390"/>
      <c r="T27" s="390"/>
      <c r="U27" s="390"/>
      <c r="V27" s="391"/>
      <c r="W27" s="455"/>
      <c r="X27" s="446"/>
      <c r="Y27" s="447"/>
      <c r="Z27" s="386" t="s">
        <v>159</v>
      </c>
      <c r="AA27" s="387"/>
      <c r="AB27" s="387"/>
      <c r="AC27" s="387"/>
      <c r="AD27" s="387"/>
      <c r="AE27" s="387"/>
      <c r="AF27" s="387"/>
      <c r="AG27" s="388"/>
      <c r="AH27" s="389">
        <v>1</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206847</v>
      </c>
      <c r="BO27" s="417"/>
      <c r="BP27" s="417"/>
      <c r="BQ27" s="417"/>
      <c r="BR27" s="417"/>
      <c r="BS27" s="417"/>
      <c r="BT27" s="417"/>
      <c r="BU27" s="418"/>
      <c r="BV27" s="416">
        <v>206847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2480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1830556</v>
      </c>
      <c r="BO28" s="409"/>
      <c r="BP28" s="409"/>
      <c r="BQ28" s="409"/>
      <c r="BR28" s="409"/>
      <c r="BS28" s="409"/>
      <c r="BT28" s="409"/>
      <c r="BU28" s="410"/>
      <c r="BV28" s="408">
        <v>1532256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10</v>
      </c>
      <c r="M29" s="390"/>
      <c r="N29" s="390"/>
      <c r="O29" s="390"/>
      <c r="P29" s="391"/>
      <c r="Q29" s="389">
        <v>2270</v>
      </c>
      <c r="R29" s="390"/>
      <c r="S29" s="390"/>
      <c r="T29" s="390"/>
      <c r="U29" s="390"/>
      <c r="V29" s="391"/>
      <c r="W29" s="456"/>
      <c r="X29" s="457"/>
      <c r="Y29" s="458"/>
      <c r="Z29" s="386" t="s">
        <v>167</v>
      </c>
      <c r="AA29" s="387"/>
      <c r="AB29" s="387"/>
      <c r="AC29" s="387"/>
      <c r="AD29" s="387"/>
      <c r="AE29" s="387"/>
      <c r="AF29" s="387"/>
      <c r="AG29" s="388"/>
      <c r="AH29" s="389">
        <v>113</v>
      </c>
      <c r="AI29" s="390"/>
      <c r="AJ29" s="390"/>
      <c r="AK29" s="390"/>
      <c r="AL29" s="391"/>
      <c r="AM29" s="389">
        <v>374386</v>
      </c>
      <c r="AN29" s="390"/>
      <c r="AO29" s="390"/>
      <c r="AP29" s="390"/>
      <c r="AQ29" s="390"/>
      <c r="AR29" s="391"/>
      <c r="AS29" s="389">
        <v>3313</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420351</v>
      </c>
      <c r="BO29" s="414"/>
      <c r="BP29" s="414"/>
      <c r="BQ29" s="414"/>
      <c r="BR29" s="414"/>
      <c r="BS29" s="414"/>
      <c r="BT29" s="414"/>
      <c r="BU29" s="415"/>
      <c r="BV29" s="413">
        <v>419904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96.7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2887956</v>
      </c>
      <c r="BO30" s="417"/>
      <c r="BP30" s="417"/>
      <c r="BQ30" s="417"/>
      <c r="BR30" s="417"/>
      <c r="BS30" s="417"/>
      <c r="BT30" s="417"/>
      <c r="BU30" s="418"/>
      <c r="BV30" s="416">
        <v>2885148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介護保険事業（保険事業勘定）特別会計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南大隅衛生管理組合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大隅肝属地区消防組合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介護保険事業（サービス事業勘定）特別会計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大隅肝属広域事務組合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鹿児島県後期高齢者医療広域連合（一般会計）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鹿児島県後期高齢者広域連合（特別会計）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523</v>
      </c>
      <c r="D34" s="1181"/>
      <c r="E34" s="1182"/>
      <c r="F34" s="32">
        <v>2.08</v>
      </c>
      <c r="G34" s="33">
        <v>1.62</v>
      </c>
      <c r="H34" s="33">
        <v>1.48</v>
      </c>
      <c r="I34" s="33">
        <v>2</v>
      </c>
      <c r="J34" s="34">
        <v>1.44</v>
      </c>
      <c r="K34" s="22"/>
      <c r="L34" s="22"/>
      <c r="M34" s="22"/>
      <c r="N34" s="22"/>
      <c r="O34" s="22"/>
      <c r="P34" s="22"/>
    </row>
    <row r="35" spans="1:16" ht="39" customHeight="1">
      <c r="A35" s="22"/>
      <c r="B35" s="35"/>
      <c r="C35" s="1175" t="s">
        <v>524</v>
      </c>
      <c r="D35" s="1176"/>
      <c r="E35" s="1177"/>
      <c r="F35" s="36">
        <v>0.72</v>
      </c>
      <c r="G35" s="37">
        <v>1.92</v>
      </c>
      <c r="H35" s="37">
        <v>3.29</v>
      </c>
      <c r="I35" s="37">
        <v>0.97</v>
      </c>
      <c r="J35" s="38">
        <v>1.02</v>
      </c>
      <c r="K35" s="22"/>
      <c r="L35" s="22"/>
      <c r="M35" s="22"/>
      <c r="N35" s="22"/>
      <c r="O35" s="22"/>
      <c r="P35" s="22"/>
    </row>
    <row r="36" spans="1:16" ht="39" customHeight="1">
      <c r="A36" s="22"/>
      <c r="B36" s="35"/>
      <c r="C36" s="1175" t="s">
        <v>525</v>
      </c>
      <c r="D36" s="1176"/>
      <c r="E36" s="1177"/>
      <c r="F36" s="36">
        <v>0.08</v>
      </c>
      <c r="G36" s="37">
        <v>0.34</v>
      </c>
      <c r="H36" s="37">
        <v>0.14000000000000001</v>
      </c>
      <c r="I36" s="37">
        <v>0.42</v>
      </c>
      <c r="J36" s="38">
        <v>0.67</v>
      </c>
      <c r="K36" s="22"/>
      <c r="L36" s="22"/>
      <c r="M36" s="22"/>
      <c r="N36" s="22"/>
      <c r="O36" s="22"/>
      <c r="P36" s="22"/>
    </row>
    <row r="37" spans="1:16" ht="39" customHeight="1">
      <c r="A37" s="22"/>
      <c r="B37" s="35"/>
      <c r="C37" s="1175" t="s">
        <v>526</v>
      </c>
      <c r="D37" s="1176"/>
      <c r="E37" s="1177"/>
      <c r="F37" s="36">
        <v>0.06</v>
      </c>
      <c r="G37" s="37">
        <v>0.08</v>
      </c>
      <c r="H37" s="37">
        <v>0.13</v>
      </c>
      <c r="I37" s="37">
        <v>0.01</v>
      </c>
      <c r="J37" s="38">
        <v>0.05</v>
      </c>
      <c r="K37" s="22"/>
      <c r="L37" s="22"/>
      <c r="M37" s="22"/>
      <c r="N37" s="22"/>
      <c r="O37" s="22"/>
      <c r="P37" s="22"/>
    </row>
    <row r="38" spans="1:16" ht="39" customHeight="1">
      <c r="A38" s="22"/>
      <c r="B38" s="35"/>
      <c r="C38" s="1175" t="s">
        <v>527</v>
      </c>
      <c r="D38" s="1176"/>
      <c r="E38" s="1177"/>
      <c r="F38" s="36">
        <v>0.02</v>
      </c>
      <c r="G38" s="37">
        <v>0.01</v>
      </c>
      <c r="H38" s="37">
        <v>0.01</v>
      </c>
      <c r="I38" s="37">
        <v>0.05</v>
      </c>
      <c r="J38" s="38">
        <v>0.01</v>
      </c>
      <c r="K38" s="22"/>
      <c r="L38" s="22"/>
      <c r="M38" s="22"/>
      <c r="N38" s="22"/>
      <c r="O38" s="22"/>
      <c r="P38" s="22"/>
    </row>
    <row r="39" spans="1:16" ht="39" customHeight="1">
      <c r="A39" s="22"/>
      <c r="B39" s="35"/>
      <c r="C39" s="1175" t="s">
        <v>528</v>
      </c>
      <c r="D39" s="1176"/>
      <c r="E39" s="1177"/>
      <c r="F39" s="36">
        <v>0</v>
      </c>
      <c r="G39" s="37">
        <v>0</v>
      </c>
      <c r="H39" s="37">
        <v>0</v>
      </c>
      <c r="I39" s="37">
        <v>0.01</v>
      </c>
      <c r="J39" s="38">
        <v>0</v>
      </c>
      <c r="K39" s="22"/>
      <c r="L39" s="22"/>
      <c r="M39" s="22"/>
      <c r="N39" s="22"/>
      <c r="O39" s="22"/>
      <c r="P39" s="22"/>
    </row>
    <row r="40" spans="1:16" ht="39" customHeight="1">
      <c r="A40" s="22"/>
      <c r="B40" s="35"/>
      <c r="C40" s="1175" t="s">
        <v>529</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530</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531</v>
      </c>
      <c r="D43" s="1179"/>
      <c r="E43" s="1180"/>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1407</v>
      </c>
      <c r="L45" s="60">
        <v>1243</v>
      </c>
      <c r="M45" s="60">
        <v>1341</v>
      </c>
      <c r="N45" s="60">
        <v>1251</v>
      </c>
      <c r="O45" s="61">
        <v>1177</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77</v>
      </c>
      <c r="L48" s="64">
        <v>68</v>
      </c>
      <c r="M48" s="64">
        <v>60</v>
      </c>
      <c r="N48" s="64">
        <v>52</v>
      </c>
      <c r="O48" s="65">
        <v>52</v>
      </c>
      <c r="P48" s="48"/>
      <c r="Q48" s="48"/>
      <c r="R48" s="48"/>
      <c r="S48" s="48"/>
      <c r="T48" s="48"/>
      <c r="U48" s="48"/>
    </row>
    <row r="49" spans="1:21" ht="30.75" customHeight="1">
      <c r="A49" s="48"/>
      <c r="B49" s="1193"/>
      <c r="C49" s="1194"/>
      <c r="D49" s="62"/>
      <c r="E49" s="1185" t="s">
        <v>15</v>
      </c>
      <c r="F49" s="1185"/>
      <c r="G49" s="1185"/>
      <c r="H49" s="1185"/>
      <c r="I49" s="1185"/>
      <c r="J49" s="1186"/>
      <c r="K49" s="63">
        <v>77</v>
      </c>
      <c r="L49" s="64">
        <v>78</v>
      </c>
      <c r="M49" s="64">
        <v>73</v>
      </c>
      <c r="N49" s="64">
        <v>71</v>
      </c>
      <c r="O49" s="65">
        <v>68</v>
      </c>
      <c r="P49" s="48"/>
      <c r="Q49" s="48"/>
      <c r="R49" s="48"/>
      <c r="S49" s="48"/>
      <c r="T49" s="48"/>
      <c r="U49" s="48"/>
    </row>
    <row r="50" spans="1:21" ht="30.75" customHeight="1">
      <c r="A50" s="48"/>
      <c r="B50" s="1193"/>
      <c r="C50" s="1194"/>
      <c r="D50" s="62"/>
      <c r="E50" s="1185" t="s">
        <v>16</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1075</v>
      </c>
      <c r="L52" s="64">
        <v>1018</v>
      </c>
      <c r="M52" s="64">
        <v>1048</v>
      </c>
      <c r="N52" s="64">
        <v>1055</v>
      </c>
      <c r="O52" s="65">
        <v>1000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486</v>
      </c>
      <c r="L53" s="69">
        <v>371</v>
      </c>
      <c r="M53" s="69">
        <v>426</v>
      </c>
      <c r="N53" s="69">
        <v>319</v>
      </c>
      <c r="O53" s="70">
        <v>297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211" t="s">
        <v>23</v>
      </c>
      <c r="C41" s="1212"/>
      <c r="D41" s="81"/>
      <c r="E41" s="1213" t="s">
        <v>24</v>
      </c>
      <c r="F41" s="1213"/>
      <c r="G41" s="1213"/>
      <c r="H41" s="1214"/>
      <c r="I41" s="82">
        <v>8844</v>
      </c>
      <c r="J41" s="83">
        <v>8364</v>
      </c>
      <c r="K41" s="83">
        <v>8117</v>
      </c>
      <c r="L41" s="83">
        <v>7771</v>
      </c>
      <c r="M41" s="84">
        <v>7388</v>
      </c>
    </row>
    <row r="42" spans="2:13" ht="27.75" customHeight="1">
      <c r="B42" s="1201"/>
      <c r="C42" s="1202"/>
      <c r="D42" s="85"/>
      <c r="E42" s="1205" t="s">
        <v>25</v>
      </c>
      <c r="F42" s="1205"/>
      <c r="G42" s="1205"/>
      <c r="H42" s="1206"/>
      <c r="I42" s="86" t="s">
        <v>477</v>
      </c>
      <c r="J42" s="87" t="s">
        <v>477</v>
      </c>
      <c r="K42" s="87" t="s">
        <v>477</v>
      </c>
      <c r="L42" s="87" t="s">
        <v>477</v>
      </c>
      <c r="M42" s="88" t="s">
        <v>477</v>
      </c>
    </row>
    <row r="43" spans="2:13" ht="27.75" customHeight="1">
      <c r="B43" s="1201"/>
      <c r="C43" s="1202"/>
      <c r="D43" s="85"/>
      <c r="E43" s="1205" t="s">
        <v>26</v>
      </c>
      <c r="F43" s="1205"/>
      <c r="G43" s="1205"/>
      <c r="H43" s="1206"/>
      <c r="I43" s="86">
        <v>626</v>
      </c>
      <c r="J43" s="87">
        <v>568</v>
      </c>
      <c r="K43" s="87">
        <v>515</v>
      </c>
      <c r="L43" s="87">
        <v>471</v>
      </c>
      <c r="M43" s="88">
        <v>451</v>
      </c>
    </row>
    <row r="44" spans="2:13" ht="27.75" customHeight="1">
      <c r="B44" s="1201"/>
      <c r="C44" s="1202"/>
      <c r="D44" s="85"/>
      <c r="E44" s="1205" t="s">
        <v>27</v>
      </c>
      <c r="F44" s="1205"/>
      <c r="G44" s="1205"/>
      <c r="H44" s="1206"/>
      <c r="I44" s="86">
        <v>821</v>
      </c>
      <c r="J44" s="87">
        <v>683</v>
      </c>
      <c r="K44" s="87">
        <v>778</v>
      </c>
      <c r="L44" s="87">
        <v>669</v>
      </c>
      <c r="M44" s="88">
        <v>735</v>
      </c>
    </row>
    <row r="45" spans="2:13" ht="27.75" customHeight="1">
      <c r="B45" s="1201"/>
      <c r="C45" s="1202"/>
      <c r="D45" s="85"/>
      <c r="E45" s="1205" t="s">
        <v>28</v>
      </c>
      <c r="F45" s="1205"/>
      <c r="G45" s="1205"/>
      <c r="H45" s="1206"/>
      <c r="I45" s="86">
        <v>1363</v>
      </c>
      <c r="J45" s="87">
        <v>1521</v>
      </c>
      <c r="K45" s="87">
        <v>1593</v>
      </c>
      <c r="L45" s="87">
        <v>1364</v>
      </c>
      <c r="M45" s="88">
        <v>1335</v>
      </c>
    </row>
    <row r="46" spans="2:13" ht="27.75" customHeight="1">
      <c r="B46" s="1201"/>
      <c r="C46" s="1202"/>
      <c r="D46" s="85"/>
      <c r="E46" s="1205" t="s">
        <v>29</v>
      </c>
      <c r="F46" s="1205"/>
      <c r="G46" s="1205"/>
      <c r="H46" s="1206"/>
      <c r="I46" s="86" t="s">
        <v>477</v>
      </c>
      <c r="J46" s="87" t="s">
        <v>477</v>
      </c>
      <c r="K46" s="87" t="s">
        <v>477</v>
      </c>
      <c r="L46" s="87" t="s">
        <v>477</v>
      </c>
      <c r="M46" s="88" t="s">
        <v>477</v>
      </c>
    </row>
    <row r="47" spans="2:13" ht="27.75" customHeight="1">
      <c r="B47" s="1201"/>
      <c r="C47" s="1202"/>
      <c r="D47" s="85"/>
      <c r="E47" s="1205" t="s">
        <v>30</v>
      </c>
      <c r="F47" s="1205"/>
      <c r="G47" s="1205"/>
      <c r="H47" s="1206"/>
      <c r="I47" s="86" t="s">
        <v>477</v>
      </c>
      <c r="J47" s="87" t="s">
        <v>477</v>
      </c>
      <c r="K47" s="87" t="s">
        <v>477</v>
      </c>
      <c r="L47" s="87" t="s">
        <v>477</v>
      </c>
      <c r="M47" s="88" t="s">
        <v>477</v>
      </c>
    </row>
    <row r="48" spans="2:13" ht="27.75" customHeight="1">
      <c r="B48" s="1203"/>
      <c r="C48" s="1204"/>
      <c r="D48" s="85"/>
      <c r="E48" s="1205" t="s">
        <v>31</v>
      </c>
      <c r="F48" s="1205"/>
      <c r="G48" s="1205"/>
      <c r="H48" s="1206"/>
      <c r="I48" s="86" t="s">
        <v>477</v>
      </c>
      <c r="J48" s="87" t="s">
        <v>477</v>
      </c>
      <c r="K48" s="87" t="s">
        <v>477</v>
      </c>
      <c r="L48" s="87" t="s">
        <v>477</v>
      </c>
      <c r="M48" s="88" t="s">
        <v>477</v>
      </c>
    </row>
    <row r="49" spans="2:13" ht="27.75" customHeight="1">
      <c r="B49" s="1199" t="s">
        <v>32</v>
      </c>
      <c r="C49" s="1200"/>
      <c r="D49" s="89"/>
      <c r="E49" s="1205" t="s">
        <v>33</v>
      </c>
      <c r="F49" s="1205"/>
      <c r="G49" s="1205"/>
      <c r="H49" s="1206"/>
      <c r="I49" s="86">
        <v>4125</v>
      </c>
      <c r="J49" s="87">
        <v>4152</v>
      </c>
      <c r="K49" s="87">
        <v>4360</v>
      </c>
      <c r="L49" s="87">
        <v>4255</v>
      </c>
      <c r="M49" s="88">
        <v>4514</v>
      </c>
    </row>
    <row r="50" spans="2:13" ht="27.75" customHeight="1">
      <c r="B50" s="1201"/>
      <c r="C50" s="1202"/>
      <c r="D50" s="85"/>
      <c r="E50" s="1205" t="s">
        <v>34</v>
      </c>
      <c r="F50" s="1205"/>
      <c r="G50" s="1205"/>
      <c r="H50" s="1206"/>
      <c r="I50" s="86">
        <v>40</v>
      </c>
      <c r="J50" s="87">
        <v>29</v>
      </c>
      <c r="K50" s="87">
        <v>21</v>
      </c>
      <c r="L50" s="87">
        <v>9</v>
      </c>
      <c r="M50" s="88" t="s">
        <v>477</v>
      </c>
    </row>
    <row r="51" spans="2:13" ht="27.75" customHeight="1">
      <c r="B51" s="1203"/>
      <c r="C51" s="1204"/>
      <c r="D51" s="85"/>
      <c r="E51" s="1205" t="s">
        <v>35</v>
      </c>
      <c r="F51" s="1205"/>
      <c r="G51" s="1205"/>
      <c r="H51" s="1206"/>
      <c r="I51" s="86">
        <v>7819</v>
      </c>
      <c r="J51" s="87">
        <v>7496</v>
      </c>
      <c r="K51" s="87">
        <v>7426</v>
      </c>
      <c r="L51" s="87">
        <v>7172</v>
      </c>
      <c r="M51" s="88">
        <v>6848</v>
      </c>
    </row>
    <row r="52" spans="2:13" ht="27.75" customHeight="1" thickBot="1">
      <c r="B52" s="1207" t="s">
        <v>36</v>
      </c>
      <c r="C52" s="1208"/>
      <c r="D52" s="90"/>
      <c r="E52" s="1209" t="s">
        <v>37</v>
      </c>
      <c r="F52" s="1209"/>
      <c r="G52" s="1209"/>
      <c r="H52" s="1210"/>
      <c r="I52" s="91">
        <v>-330</v>
      </c>
      <c r="J52" s="92">
        <v>-542</v>
      </c>
      <c r="K52" s="92">
        <v>-803</v>
      </c>
      <c r="L52" s="92">
        <v>-1160</v>
      </c>
      <c r="M52" s="93">
        <v>-1453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540</v>
      </c>
      <c r="C41" s="246"/>
      <c r="D41" s="246"/>
      <c r="E41" s="246"/>
      <c r="F41" s="246"/>
      <c r="G41" s="246"/>
      <c r="H41" s="246"/>
      <c r="I41" s="246"/>
      <c r="J41" s="246"/>
      <c r="K41" s="246"/>
      <c r="L41" s="246"/>
      <c r="M41" s="246"/>
      <c r="N41" s="246"/>
      <c r="O41" s="246"/>
      <c r="P41" s="247"/>
    </row>
    <row r="42" spans="2:17">
      <c r="B42" s="248"/>
      <c r="C42" s="244"/>
      <c r="D42" s="244"/>
      <c r="E42" s="244"/>
      <c r="F42" s="244"/>
      <c r="G42" s="351" t="s">
        <v>541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542</v>
      </c>
    </row>
    <row r="50" spans="1:17">
      <c r="B50" s="248"/>
      <c r="C50" s="244"/>
      <c r="D50" s="244"/>
      <c r="E50" s="244"/>
      <c r="F50" s="244"/>
      <c r="G50" s="1236"/>
      <c r="H50" s="1237"/>
      <c r="I50" s="1237"/>
      <c r="J50" s="1238"/>
      <c r="K50" s="354" t="s">
        <v>517</v>
      </c>
      <c r="L50" s="354" t="s">
        <v>518</v>
      </c>
      <c r="M50" s="354" t="s">
        <v>519</v>
      </c>
      <c r="N50" s="354" t="s">
        <v>520</v>
      </c>
      <c r="O50" s="354" t="s">
        <v>521</v>
      </c>
    </row>
    <row r="51" spans="1:17">
      <c r="B51" s="248"/>
      <c r="C51" s="244"/>
      <c r="D51" s="244"/>
      <c r="E51" s="244"/>
      <c r="F51" s="244"/>
      <c r="G51" s="1239" t="s">
        <v>543</v>
      </c>
      <c r="H51" s="1240"/>
      <c r="I51" s="1245" t="s">
        <v>544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546</v>
      </c>
      <c r="H55" s="1220"/>
      <c r="I55" s="1225" t="s">
        <v>544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545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547</v>
      </c>
      <c r="C63" s="244"/>
      <c r="D63" s="244"/>
      <c r="E63" s="244"/>
      <c r="F63" s="244"/>
      <c r="G63" s="244"/>
      <c r="H63" s="244"/>
      <c r="I63" s="244"/>
      <c r="J63" s="244"/>
      <c r="K63" s="244"/>
      <c r="L63" s="244"/>
      <c r="M63" s="244"/>
      <c r="N63" s="244"/>
      <c r="O63" s="244"/>
    </row>
    <row r="64" spans="1:17">
      <c r="B64" s="248"/>
      <c r="C64" s="244"/>
      <c r="D64" s="244"/>
      <c r="E64" s="244"/>
      <c r="F64" s="244"/>
      <c r="G64" s="351" t="s">
        <v>541</v>
      </c>
      <c r="I64" s="352"/>
      <c r="J64" s="352"/>
      <c r="K64" s="352"/>
      <c r="L64" s="244"/>
      <c r="M64" s="244"/>
      <c r="N64" s="244"/>
      <c r="O64" s="244"/>
    </row>
    <row r="65" spans="2:30">
      <c r="B65" s="248"/>
      <c r="C65" s="244"/>
      <c r="D65" s="244"/>
      <c r="E65" s="244"/>
      <c r="F65" s="244"/>
      <c r="G65" s="1227" t="s">
        <v>550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548</v>
      </c>
      <c r="I71" s="368"/>
      <c r="J71" s="364"/>
      <c r="K71" s="364"/>
      <c r="L71" s="365"/>
      <c r="M71" s="364"/>
      <c r="N71" s="365"/>
      <c r="O71" s="366"/>
    </row>
    <row r="72" spans="2:30">
      <c r="B72" s="248"/>
      <c r="C72" s="244"/>
      <c r="D72" s="244"/>
      <c r="E72" s="244"/>
      <c r="F72" s="244"/>
      <c r="G72" s="1236"/>
      <c r="H72" s="1237"/>
      <c r="I72" s="1237"/>
      <c r="J72" s="1238"/>
      <c r="K72" s="354" t="s">
        <v>517</v>
      </c>
      <c r="L72" s="354" t="s">
        <v>518</v>
      </c>
      <c r="M72" s="354" t="s">
        <v>519</v>
      </c>
      <c r="N72" s="354" t="s">
        <v>520</v>
      </c>
      <c r="O72" s="354" t="s">
        <v>521</v>
      </c>
    </row>
    <row r="73" spans="2:30">
      <c r="B73" s="248"/>
      <c r="C73" s="244"/>
      <c r="D73" s="244"/>
      <c r="E73" s="244"/>
      <c r="F73" s="244"/>
      <c r="G73" s="1239" t="s">
        <v>543</v>
      </c>
      <c r="H73" s="1240"/>
      <c r="I73" s="1245" t="s">
        <v>544</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549</v>
      </c>
      <c r="J75" s="1225"/>
      <c r="K75" s="1247">
        <v>13.1</v>
      </c>
      <c r="L75" s="1247">
        <v>11.6</v>
      </c>
      <c r="M75" s="1247">
        <v>11.5</v>
      </c>
      <c r="N75" s="1247">
        <v>11.2</v>
      </c>
      <c r="O75" s="1247">
        <v>9.5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546</v>
      </c>
      <c r="H77" s="1220"/>
      <c r="I77" s="1225" t="s">
        <v>544</v>
      </c>
      <c r="J77" s="1225"/>
      <c r="K77" s="1226">
        <v>20.3</v>
      </c>
      <c r="L77" s="1226">
        <v>5.7</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549</v>
      </c>
      <c r="J79" s="1217"/>
      <c r="K79" s="1218">
        <v>12.2</v>
      </c>
      <c r="L79" s="1218">
        <v>10.8</v>
      </c>
      <c r="M79" s="1218">
        <v>9.8000000000000007</v>
      </c>
      <c r="N79" s="1218">
        <v>9.1</v>
      </c>
      <c r="O79" s="1218">
        <v>8.6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142898</v>
      </c>
      <c r="E3" s="116"/>
      <c r="F3" s="117">
        <v>146140</v>
      </c>
      <c r="G3" s="118"/>
      <c r="H3" s="119"/>
    </row>
    <row r="4" spans="1:8">
      <c r="A4" s="120"/>
      <c r="B4" s="121"/>
      <c r="C4" s="122"/>
      <c r="D4" s="123">
        <v>115004</v>
      </c>
      <c r="E4" s="124"/>
      <c r="F4" s="125">
        <v>75451</v>
      </c>
      <c r="G4" s="126"/>
      <c r="H4" s="127"/>
    </row>
    <row r="5" spans="1:8">
      <c r="A5" s="108" t="s">
        <v>511</v>
      </c>
      <c r="B5" s="113"/>
      <c r="C5" s="114"/>
      <c r="D5" s="115">
        <v>141544</v>
      </c>
      <c r="E5" s="116"/>
      <c r="F5" s="117">
        <v>146641</v>
      </c>
      <c r="G5" s="118"/>
      <c r="H5" s="119"/>
    </row>
    <row r="6" spans="1:8">
      <c r="A6" s="120"/>
      <c r="B6" s="121"/>
      <c r="C6" s="122"/>
      <c r="D6" s="123">
        <v>120911</v>
      </c>
      <c r="E6" s="124"/>
      <c r="F6" s="125">
        <v>68142</v>
      </c>
      <c r="G6" s="126"/>
      <c r="H6" s="127"/>
    </row>
    <row r="7" spans="1:8">
      <c r="A7" s="108" t="s">
        <v>512</v>
      </c>
      <c r="B7" s="113"/>
      <c r="C7" s="114"/>
      <c r="D7" s="115">
        <v>162107</v>
      </c>
      <c r="E7" s="116"/>
      <c r="F7" s="117">
        <v>174587</v>
      </c>
      <c r="G7" s="118"/>
      <c r="H7" s="119"/>
    </row>
    <row r="8" spans="1:8">
      <c r="A8" s="120"/>
      <c r="B8" s="121"/>
      <c r="C8" s="122"/>
      <c r="D8" s="123">
        <v>127299</v>
      </c>
      <c r="E8" s="124"/>
      <c r="F8" s="125">
        <v>79695</v>
      </c>
      <c r="G8" s="126"/>
      <c r="H8" s="127"/>
    </row>
    <row r="9" spans="1:8">
      <c r="A9" s="108" t="s">
        <v>513</v>
      </c>
      <c r="B9" s="113"/>
      <c r="C9" s="114"/>
      <c r="D9" s="115">
        <v>172506</v>
      </c>
      <c r="E9" s="116"/>
      <c r="F9" s="117">
        <v>175675</v>
      </c>
      <c r="G9" s="118"/>
      <c r="H9" s="119"/>
    </row>
    <row r="10" spans="1:8">
      <c r="A10" s="120"/>
      <c r="B10" s="121"/>
      <c r="C10" s="122"/>
      <c r="D10" s="123">
        <v>130263</v>
      </c>
      <c r="E10" s="124"/>
      <c r="F10" s="125">
        <v>87698</v>
      </c>
      <c r="G10" s="126"/>
      <c r="H10" s="127"/>
    </row>
    <row r="11" spans="1:8">
      <c r="A11" s="108" t="s">
        <v>514</v>
      </c>
      <c r="B11" s="113"/>
      <c r="C11" s="114"/>
      <c r="D11" s="115">
        <v>127352</v>
      </c>
      <c r="E11" s="116"/>
      <c r="F11" s="117">
        <v>162193</v>
      </c>
      <c r="G11" s="118"/>
      <c r="H11" s="119"/>
    </row>
    <row r="12" spans="1:8">
      <c r="A12" s="120"/>
      <c r="B12" s="121"/>
      <c r="C12" s="128"/>
      <c r="D12" s="123">
        <v>98085</v>
      </c>
      <c r="E12" s="124"/>
      <c r="F12" s="125">
        <v>79985</v>
      </c>
      <c r="G12" s="126"/>
      <c r="H12" s="127"/>
    </row>
    <row r="13" spans="1:8">
      <c r="A13" s="108"/>
      <c r="B13" s="113"/>
      <c r="C13" s="129"/>
      <c r="D13" s="130">
        <v>149281</v>
      </c>
      <c r="E13" s="131"/>
      <c r="F13" s="132">
        <v>161047</v>
      </c>
      <c r="G13" s="133"/>
      <c r="H13" s="119"/>
    </row>
    <row r="14" spans="1:8">
      <c r="A14" s="120"/>
      <c r="B14" s="121"/>
      <c r="C14" s="122"/>
      <c r="D14" s="123">
        <v>118312</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2.09</v>
      </c>
      <c r="C19" s="134">
        <f>ROUND(VALUE(SUBSTITUTE(実質収支比率等に係る経年分析!G$48,"▲","-")),2)</f>
        <v>1.62</v>
      </c>
      <c r="D19" s="134">
        <f>ROUND(VALUE(SUBSTITUTE(実質収支比率等に係る経年分析!H$48,"▲","-")),2)</f>
        <v>1.48</v>
      </c>
      <c r="E19" s="134">
        <f>ROUND(VALUE(SUBSTITUTE(実質収支比率等に係る経年分析!I$48,"▲","-")),2)</f>
        <v>2</v>
      </c>
      <c r="F19" s="134">
        <f>ROUND(VALUE(SUBSTITUTE(実質収支比率等に係る経年分析!J$48,"▲","-")),2)</f>
        <v>1.44</v>
      </c>
    </row>
    <row r="20" spans="1:11">
      <c r="A20" s="134" t="s">
        <v>42</v>
      </c>
      <c r="B20" s="134">
        <f>ROUND(VALUE(SUBSTITUTE(実質収支比率等に係る経年分析!F$47,"▲","-")),2)</f>
        <v>26.6</v>
      </c>
      <c r="C20" s="134">
        <f>ROUND(VALUE(SUBSTITUTE(実質収支比率等に係る経年分析!G$47,"▲","-")),2)</f>
        <v>28.13</v>
      </c>
      <c r="D20" s="134">
        <f>ROUND(VALUE(SUBSTITUTE(実質収支比率等に係る経年分析!H$47,"▲","-")),2)</f>
        <v>33.54</v>
      </c>
      <c r="E20" s="134">
        <f>ROUND(VALUE(SUBSTITUTE(実質収支比率等に係る経年分析!I$47,"▲","-")),2)</f>
        <v>33.29</v>
      </c>
      <c r="F20" s="134">
        <f>ROUND(VALUE(SUBSTITUTE(実質収支比率等に係る経年分析!J$47,"▲","-")),2)</f>
        <v>39.68</v>
      </c>
    </row>
    <row r="21" spans="1:11">
      <c r="A21" s="134" t="s">
        <v>43</v>
      </c>
      <c r="B21" s="134">
        <f>IF(ISNUMBER(VALUE(SUBSTITUTE(実質収支比率等に係る経年分析!F$49,"▲","-"))),ROUND(VALUE(SUBSTITUTE(実質収支比率等に係る経年分析!F$49,"▲","-")),2),NA())</f>
        <v>7.82</v>
      </c>
      <c r="C21" s="134">
        <f>IF(ISNUMBER(VALUE(SUBSTITUTE(実質収支比率等に係る経年分析!G$49,"▲","-"))),ROUND(VALUE(SUBSTITUTE(実質収支比率等に係る経年分析!G$49,"▲","-")),2),NA())</f>
        <v>0.86</v>
      </c>
      <c r="D21" s="134">
        <f>IF(ISNUMBER(VALUE(SUBSTITUTE(実質収支比率等に係る経年分析!H$49,"▲","-"))),ROUND(VALUE(SUBSTITUTE(実質収支比率等に係る経年分析!H$49,"▲","-")),2),NA())</f>
        <v>5.51</v>
      </c>
      <c r="E21" s="134">
        <f>IF(ISNUMBER(VALUE(SUBSTITUTE(実質収支比率等に係る経年分析!I$49,"▲","-"))),ROUND(VALUE(SUBSTITUTE(実質収支比率等に係る経年分析!I$49,"▲","-")),2),NA())</f>
        <v>-0.78</v>
      </c>
      <c r="F21" s="134">
        <f>IF(ISNUMBER(VALUE(SUBSTITUTE(実質収支比率等に係る経年分析!J$49,"▲","-"))),ROUND(VALUE(SUBSTITUTE(実質収支比率等に係る経年分析!J$49,"▲","-")),2),NA())</f>
        <v>5.91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介護保険事業（サービス事業勘定）特別会計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c r="A34" s="135" t="str">
        <f>IF(連結実質赤字比率に係る赤字・黒字の構成分析!C$36="",NA(),連結実質赤字比率に係る赤字・黒字の構成分析!C$36)</f>
        <v>介護保険事業（保険事業勘定）特別会計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0.14000000000000001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0.67</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2.08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1075</v>
      </c>
      <c r="E42" s="136"/>
      <c r="F42" s="136"/>
      <c r="G42" s="136">
        <f>'実質公債費比率（分子）の構造'!L$52</f>
        <v>1018</v>
      </c>
      <c r="H42" s="136"/>
      <c r="I42" s="136"/>
      <c r="J42" s="136">
        <f>'実質公債費比率（分子）の構造'!M$52</f>
        <v>1048</v>
      </c>
      <c r="K42" s="136"/>
      <c r="L42" s="136"/>
      <c r="M42" s="136">
        <f>'実質公債費比率（分子）の構造'!N$52</f>
        <v>1055</v>
      </c>
      <c r="N42" s="136"/>
      <c r="O42" s="136"/>
      <c r="P42" s="136">
        <f>'実質公債費比率（分子）の構造'!O$52</f>
        <v>1000</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77</v>
      </c>
      <c r="C45" s="136"/>
      <c r="D45" s="136"/>
      <c r="E45" s="136">
        <f>'実質公債費比率（分子）の構造'!L$49</f>
        <v>78</v>
      </c>
      <c r="F45" s="136"/>
      <c r="G45" s="136"/>
      <c r="H45" s="136">
        <f>'実質公債費比率（分子）の構造'!M$49</f>
        <v>73</v>
      </c>
      <c r="I45" s="136"/>
      <c r="J45" s="136"/>
      <c r="K45" s="136">
        <f>'実質公債費比率（分子）の構造'!N$49</f>
        <v>71</v>
      </c>
      <c r="L45" s="136"/>
      <c r="M45" s="136"/>
      <c r="N45" s="136">
        <f>'実質公債費比率（分子）の構造'!O$49</f>
        <v>68</v>
      </c>
      <c r="O45" s="136"/>
      <c r="P45" s="136"/>
    </row>
    <row r="46" spans="1:16">
      <c r="A46" s="136" t="s">
        <v>54</v>
      </c>
      <c r="B46" s="136">
        <f>'実質公債費比率（分子）の構造'!K$48</f>
        <v>77</v>
      </c>
      <c r="C46" s="136"/>
      <c r="D46" s="136"/>
      <c r="E46" s="136">
        <f>'実質公債費比率（分子）の構造'!L$48</f>
        <v>68</v>
      </c>
      <c r="F46" s="136"/>
      <c r="G46" s="136"/>
      <c r="H46" s="136">
        <f>'実質公債費比率（分子）の構造'!M$48</f>
        <v>60</v>
      </c>
      <c r="I46" s="136"/>
      <c r="J46" s="136"/>
      <c r="K46" s="136">
        <f>'実質公債費比率（分子）の構造'!N$48</f>
        <v>52</v>
      </c>
      <c r="L46" s="136"/>
      <c r="M46" s="136"/>
      <c r="N46" s="136">
        <f>'実質公債費比率（分子）の構造'!O$48</f>
        <v>52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1407</v>
      </c>
      <c r="C49" s="136"/>
      <c r="D49" s="136"/>
      <c r="E49" s="136">
        <f>'実質公債費比率（分子）の構造'!L$45</f>
        <v>1243</v>
      </c>
      <c r="F49" s="136"/>
      <c r="G49" s="136"/>
      <c r="H49" s="136">
        <f>'実質公債費比率（分子）の構造'!M$45</f>
        <v>1341</v>
      </c>
      <c r="I49" s="136"/>
      <c r="J49" s="136"/>
      <c r="K49" s="136">
        <f>'実質公債費比率（分子）の構造'!N$45</f>
        <v>1251</v>
      </c>
      <c r="L49" s="136"/>
      <c r="M49" s="136"/>
      <c r="N49" s="136">
        <f>'実質公債費比率（分子）の構造'!O$45</f>
        <v>1177</v>
      </c>
      <c r="O49" s="136"/>
      <c r="P49" s="136"/>
    </row>
    <row r="50" spans="1:16">
      <c r="A50" s="136" t="s">
        <v>58</v>
      </c>
      <c r="B50" s="136" t="e">
        <f>NA()</f>
        <v>#N/A</v>
      </c>
      <c r="C50" s="136">
        <f>IF(ISNUMBER('実質公債費比率（分子）の構造'!K$53),'実質公債費比率（分子）の構造'!K$53,NA())</f>
        <v>486</v>
      </c>
      <c r="D50" s="136" t="e">
        <f>NA()</f>
        <v>#N/A</v>
      </c>
      <c r="E50" s="136" t="e">
        <f>NA()</f>
        <v>#N/A</v>
      </c>
      <c r="F50" s="136">
        <f>IF(ISNUMBER('実質公債費比率（分子）の構造'!L$53),'実質公債費比率（分子）の構造'!L$53,NA())</f>
        <v>371</v>
      </c>
      <c r="G50" s="136" t="e">
        <f>NA()</f>
        <v>#N/A</v>
      </c>
      <c r="H50" s="136" t="e">
        <f>NA()</f>
        <v>#N/A</v>
      </c>
      <c r="I50" s="136">
        <f>IF(ISNUMBER('実質公債費比率（分子）の構造'!M$53),'実質公債費比率（分子）の構造'!M$53,NA())</f>
        <v>426</v>
      </c>
      <c r="J50" s="136" t="e">
        <f>NA()</f>
        <v>#N/A</v>
      </c>
      <c r="K50" s="136" t="e">
        <f>NA()</f>
        <v>#N/A</v>
      </c>
      <c r="L50" s="136">
        <f>IF(ISNUMBER('実質公債費比率（分子）の構造'!N$53),'実質公債費比率（分子）の構造'!N$53,NA())</f>
        <v>319</v>
      </c>
      <c r="M50" s="136" t="e">
        <f>NA()</f>
        <v>#N/A</v>
      </c>
      <c r="N50" s="136" t="e">
        <f>NA()</f>
        <v>#N/A</v>
      </c>
      <c r="O50" s="136">
        <f>IF(ISNUMBER('実質公債費比率（分子）の構造'!O$53),'実質公債費比率（分子）の構造'!O$53,NA())</f>
        <v>297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7819</v>
      </c>
      <c r="E56" s="135"/>
      <c r="F56" s="135"/>
      <c r="G56" s="135">
        <f>'将来負担比率（分子）の構造'!J$51</f>
        <v>7496</v>
      </c>
      <c r="H56" s="135"/>
      <c r="I56" s="135"/>
      <c r="J56" s="135">
        <f>'将来負担比率（分子）の構造'!K$51</f>
        <v>7426</v>
      </c>
      <c r="K56" s="135"/>
      <c r="L56" s="135"/>
      <c r="M56" s="135">
        <f>'将来負担比率（分子）の構造'!L$51</f>
        <v>7172</v>
      </c>
      <c r="N56" s="135"/>
      <c r="O56" s="135"/>
      <c r="P56" s="135">
        <f>'将来負担比率（分子）の構造'!M$51</f>
        <v>6848</v>
      </c>
    </row>
    <row r="57" spans="1:16">
      <c r="A57" s="135" t="s">
        <v>34</v>
      </c>
      <c r="B57" s="135"/>
      <c r="C57" s="135"/>
      <c r="D57" s="135">
        <f>'将来負担比率（分子）の構造'!I$50</f>
        <v>40</v>
      </c>
      <c r="E57" s="135"/>
      <c r="F57" s="135"/>
      <c r="G57" s="135">
        <f>'将来負担比率（分子）の構造'!J$50</f>
        <v>29</v>
      </c>
      <c r="H57" s="135"/>
      <c r="I57" s="135"/>
      <c r="J57" s="135">
        <f>'将来負担比率（分子）の構造'!K$50</f>
        <v>21</v>
      </c>
      <c r="K57" s="135"/>
      <c r="L57" s="135"/>
      <c r="M57" s="135">
        <f>'将来負担比率（分子）の構造'!L$50</f>
        <v>9</v>
      </c>
      <c r="N57" s="135"/>
      <c r="O57" s="135"/>
      <c r="P57" s="135" t="str">
        <f>'将来負担比率（分子）の構造'!M$50</f>
        <v>-</v>
      </c>
    </row>
    <row r="58" spans="1:16">
      <c r="A58" s="135" t="s">
        <v>33</v>
      </c>
      <c r="B58" s="135"/>
      <c r="C58" s="135"/>
      <c r="D58" s="135">
        <f>'将来負担比率（分子）の構造'!I$49</f>
        <v>4125</v>
      </c>
      <c r="E58" s="135"/>
      <c r="F58" s="135"/>
      <c r="G58" s="135">
        <f>'将来負担比率（分子）の構造'!J$49</f>
        <v>4152</v>
      </c>
      <c r="H58" s="135"/>
      <c r="I58" s="135"/>
      <c r="J58" s="135">
        <f>'将来負担比率（分子）の構造'!K$49</f>
        <v>4360</v>
      </c>
      <c r="K58" s="135"/>
      <c r="L58" s="135"/>
      <c r="M58" s="135">
        <f>'将来負担比率（分子）の構造'!L$49</f>
        <v>4255</v>
      </c>
      <c r="N58" s="135"/>
      <c r="O58" s="135"/>
      <c r="P58" s="135">
        <f>'将来負担比率（分子）の構造'!M$49</f>
        <v>4514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1363</v>
      </c>
      <c r="C62" s="135"/>
      <c r="D62" s="135"/>
      <c r="E62" s="135">
        <f>'将来負担比率（分子）の構造'!J$45</f>
        <v>1521</v>
      </c>
      <c r="F62" s="135"/>
      <c r="G62" s="135"/>
      <c r="H62" s="135">
        <f>'将来負担比率（分子）の構造'!K$45</f>
        <v>1593</v>
      </c>
      <c r="I62" s="135"/>
      <c r="J62" s="135"/>
      <c r="K62" s="135">
        <f>'将来負担比率（分子）の構造'!L$45</f>
        <v>1364</v>
      </c>
      <c r="L62" s="135"/>
      <c r="M62" s="135"/>
      <c r="N62" s="135">
        <f>'将来負担比率（分子）の構造'!M$45</f>
        <v>1335</v>
      </c>
      <c r="O62" s="135"/>
      <c r="P62" s="135"/>
    </row>
    <row r="63" spans="1:16">
      <c r="A63" s="135" t="s">
        <v>27</v>
      </c>
      <c r="B63" s="135">
        <f>'将来負担比率（分子）の構造'!I$44</f>
        <v>821</v>
      </c>
      <c r="C63" s="135"/>
      <c r="D63" s="135"/>
      <c r="E63" s="135">
        <f>'将来負担比率（分子）の構造'!J$44</f>
        <v>683</v>
      </c>
      <c r="F63" s="135"/>
      <c r="G63" s="135"/>
      <c r="H63" s="135">
        <f>'将来負担比率（分子）の構造'!K$44</f>
        <v>778</v>
      </c>
      <c r="I63" s="135"/>
      <c r="J63" s="135"/>
      <c r="K63" s="135">
        <f>'将来負担比率（分子）の構造'!L$44</f>
        <v>669</v>
      </c>
      <c r="L63" s="135"/>
      <c r="M63" s="135"/>
      <c r="N63" s="135">
        <f>'将来負担比率（分子）の構造'!M$44</f>
        <v>735</v>
      </c>
      <c r="O63" s="135"/>
      <c r="P63" s="135"/>
    </row>
    <row r="64" spans="1:16">
      <c r="A64" s="135" t="s">
        <v>26</v>
      </c>
      <c r="B64" s="135">
        <f>'将来負担比率（分子）の構造'!I$43</f>
        <v>626</v>
      </c>
      <c r="C64" s="135"/>
      <c r="D64" s="135"/>
      <c r="E64" s="135">
        <f>'将来負担比率（分子）の構造'!J$43</f>
        <v>568</v>
      </c>
      <c r="F64" s="135"/>
      <c r="G64" s="135"/>
      <c r="H64" s="135">
        <f>'将来負担比率（分子）の構造'!K$43</f>
        <v>515</v>
      </c>
      <c r="I64" s="135"/>
      <c r="J64" s="135"/>
      <c r="K64" s="135">
        <f>'将来負担比率（分子）の構造'!L$43</f>
        <v>471</v>
      </c>
      <c r="L64" s="135"/>
      <c r="M64" s="135"/>
      <c r="N64" s="135">
        <f>'将来負担比率（分子）の構造'!M$43</f>
        <v>451</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8844</v>
      </c>
      <c r="C66" s="135"/>
      <c r="D66" s="135"/>
      <c r="E66" s="135">
        <f>'将来負担比率（分子）の構造'!J$41</f>
        <v>8364</v>
      </c>
      <c r="F66" s="135"/>
      <c r="G66" s="135"/>
      <c r="H66" s="135">
        <f>'将来負担比率（分子）の構造'!K$41</f>
        <v>8117</v>
      </c>
      <c r="I66" s="135"/>
      <c r="J66" s="135"/>
      <c r="K66" s="135">
        <f>'将来負担比率（分子）の構造'!L$41</f>
        <v>7771</v>
      </c>
      <c r="L66" s="135"/>
      <c r="M66" s="135"/>
      <c r="N66" s="135">
        <f>'将来負担比率（分子）の構造'!M$41</f>
        <v>7388</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610538</v>
      </c>
      <c r="S5" s="669"/>
      <c r="T5" s="669"/>
      <c r="U5" s="669"/>
      <c r="V5" s="669"/>
      <c r="W5" s="669"/>
      <c r="X5" s="669"/>
      <c r="Y5" s="716"/>
      <c r="Z5" s="729">
        <v>9.1999999999999993</v>
      </c>
      <c r="AA5" s="729"/>
      <c r="AB5" s="729"/>
      <c r="AC5" s="729"/>
      <c r="AD5" s="730">
        <v>610538</v>
      </c>
      <c r="AE5" s="730"/>
      <c r="AF5" s="730"/>
      <c r="AG5" s="730"/>
      <c r="AH5" s="730"/>
      <c r="AI5" s="730"/>
      <c r="AJ5" s="730"/>
      <c r="AK5" s="730"/>
      <c r="AL5" s="717">
        <v>13.8</v>
      </c>
      <c r="AM5" s="686"/>
      <c r="AN5" s="686"/>
      <c r="AO5" s="718"/>
      <c r="AP5" s="705" t="s">
        <v>206</v>
      </c>
      <c r="AQ5" s="706"/>
      <c r="AR5" s="706"/>
      <c r="AS5" s="706"/>
      <c r="AT5" s="706"/>
      <c r="AU5" s="706"/>
      <c r="AV5" s="706"/>
      <c r="AW5" s="706"/>
      <c r="AX5" s="706"/>
      <c r="AY5" s="706"/>
      <c r="AZ5" s="706"/>
      <c r="BA5" s="706"/>
      <c r="BB5" s="706"/>
      <c r="BC5" s="706"/>
      <c r="BD5" s="706"/>
      <c r="BE5" s="706"/>
      <c r="BF5" s="707"/>
      <c r="BG5" s="618">
        <v>610538</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69299</v>
      </c>
      <c r="S6" s="619"/>
      <c r="T6" s="619"/>
      <c r="U6" s="619"/>
      <c r="V6" s="619"/>
      <c r="W6" s="619"/>
      <c r="X6" s="619"/>
      <c r="Y6" s="620"/>
      <c r="Z6" s="671">
        <v>1</v>
      </c>
      <c r="AA6" s="671"/>
      <c r="AB6" s="671"/>
      <c r="AC6" s="671"/>
      <c r="AD6" s="672">
        <v>69299</v>
      </c>
      <c r="AE6" s="672"/>
      <c r="AF6" s="672"/>
      <c r="AG6" s="672"/>
      <c r="AH6" s="672"/>
      <c r="AI6" s="672"/>
      <c r="AJ6" s="672"/>
      <c r="AK6" s="672"/>
      <c r="AL6" s="641">
        <v>1.6</v>
      </c>
      <c r="AM6" s="673"/>
      <c r="AN6" s="673"/>
      <c r="AO6" s="674"/>
      <c r="AP6" s="615" t="s">
        <v>212</v>
      </c>
      <c r="AQ6" s="616"/>
      <c r="AR6" s="616"/>
      <c r="AS6" s="616"/>
      <c r="AT6" s="616"/>
      <c r="AU6" s="616"/>
      <c r="AV6" s="616"/>
      <c r="AW6" s="616"/>
      <c r="AX6" s="616"/>
      <c r="AY6" s="616"/>
      <c r="AZ6" s="616"/>
      <c r="BA6" s="616"/>
      <c r="BB6" s="616"/>
      <c r="BC6" s="616"/>
      <c r="BD6" s="616"/>
      <c r="BE6" s="616"/>
      <c r="BF6" s="617"/>
      <c r="BG6" s="618">
        <v>610538</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92155</v>
      </c>
      <c r="CS6" s="619"/>
      <c r="CT6" s="619"/>
      <c r="CU6" s="619"/>
      <c r="CV6" s="619"/>
      <c r="CW6" s="619"/>
      <c r="CX6" s="619"/>
      <c r="CY6" s="620"/>
      <c r="CZ6" s="671">
        <v>1.4</v>
      </c>
      <c r="DA6" s="671"/>
      <c r="DB6" s="671"/>
      <c r="DC6" s="671"/>
      <c r="DD6" s="624" t="s">
        <v>207</v>
      </c>
      <c r="DE6" s="619"/>
      <c r="DF6" s="619"/>
      <c r="DG6" s="619"/>
      <c r="DH6" s="619"/>
      <c r="DI6" s="619"/>
      <c r="DJ6" s="619"/>
      <c r="DK6" s="619"/>
      <c r="DL6" s="619"/>
      <c r="DM6" s="619"/>
      <c r="DN6" s="619"/>
      <c r="DO6" s="619"/>
      <c r="DP6" s="620"/>
      <c r="DQ6" s="624">
        <v>92155</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742</v>
      </c>
      <c r="S7" s="619"/>
      <c r="T7" s="619"/>
      <c r="U7" s="619"/>
      <c r="V7" s="619"/>
      <c r="W7" s="619"/>
      <c r="X7" s="619"/>
      <c r="Y7" s="620"/>
      <c r="Z7" s="671">
        <v>0</v>
      </c>
      <c r="AA7" s="671"/>
      <c r="AB7" s="671"/>
      <c r="AC7" s="671"/>
      <c r="AD7" s="672">
        <v>742</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214989</v>
      </c>
      <c r="BH7" s="619"/>
      <c r="BI7" s="619"/>
      <c r="BJ7" s="619"/>
      <c r="BK7" s="619"/>
      <c r="BL7" s="619"/>
      <c r="BM7" s="619"/>
      <c r="BN7" s="620"/>
      <c r="BO7" s="671">
        <v>35.200000000000003</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999546</v>
      </c>
      <c r="CS7" s="619"/>
      <c r="CT7" s="619"/>
      <c r="CU7" s="619"/>
      <c r="CV7" s="619"/>
      <c r="CW7" s="619"/>
      <c r="CX7" s="619"/>
      <c r="CY7" s="620"/>
      <c r="CZ7" s="671">
        <v>15.4</v>
      </c>
      <c r="DA7" s="671"/>
      <c r="DB7" s="671"/>
      <c r="DC7" s="671"/>
      <c r="DD7" s="624">
        <v>5016</v>
      </c>
      <c r="DE7" s="619"/>
      <c r="DF7" s="619"/>
      <c r="DG7" s="619"/>
      <c r="DH7" s="619"/>
      <c r="DI7" s="619"/>
      <c r="DJ7" s="619"/>
      <c r="DK7" s="619"/>
      <c r="DL7" s="619"/>
      <c r="DM7" s="619"/>
      <c r="DN7" s="619"/>
      <c r="DO7" s="619"/>
      <c r="DP7" s="620"/>
      <c r="DQ7" s="624">
        <v>932797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1473</v>
      </c>
      <c r="S8" s="619"/>
      <c r="T8" s="619"/>
      <c r="U8" s="619"/>
      <c r="V8" s="619"/>
      <c r="W8" s="619"/>
      <c r="X8" s="619"/>
      <c r="Y8" s="620"/>
      <c r="Z8" s="671">
        <v>0</v>
      </c>
      <c r="AA8" s="671"/>
      <c r="AB8" s="671"/>
      <c r="AC8" s="671"/>
      <c r="AD8" s="672">
        <v>1473</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9841</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1668628</v>
      </c>
      <c r="CS8" s="619"/>
      <c r="CT8" s="619"/>
      <c r="CU8" s="619"/>
      <c r="CV8" s="619"/>
      <c r="CW8" s="619"/>
      <c r="CX8" s="619"/>
      <c r="CY8" s="620"/>
      <c r="CZ8" s="671">
        <v>25.8</v>
      </c>
      <c r="DA8" s="671"/>
      <c r="DB8" s="671"/>
      <c r="DC8" s="671"/>
      <c r="DD8" s="624">
        <v>40299</v>
      </c>
      <c r="DE8" s="619"/>
      <c r="DF8" s="619"/>
      <c r="DG8" s="619"/>
      <c r="DH8" s="619"/>
      <c r="DI8" s="619"/>
      <c r="DJ8" s="619"/>
      <c r="DK8" s="619"/>
      <c r="DL8" s="619"/>
      <c r="DM8" s="619"/>
      <c r="DN8" s="619"/>
      <c r="DO8" s="619"/>
      <c r="DP8" s="620"/>
      <c r="DQ8" s="624">
        <v>963192</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1493</v>
      </c>
      <c r="S9" s="619"/>
      <c r="T9" s="619"/>
      <c r="U9" s="619"/>
      <c r="V9" s="619"/>
      <c r="W9" s="619"/>
      <c r="X9" s="619"/>
      <c r="Y9" s="620"/>
      <c r="Z9" s="671">
        <v>0</v>
      </c>
      <c r="AA9" s="671"/>
      <c r="AB9" s="671"/>
      <c r="AC9" s="671"/>
      <c r="AD9" s="672">
        <v>1493</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168737</v>
      </c>
      <c r="BH9" s="619"/>
      <c r="BI9" s="619"/>
      <c r="BJ9" s="619"/>
      <c r="BK9" s="619"/>
      <c r="BL9" s="619"/>
      <c r="BM9" s="619"/>
      <c r="BN9" s="620"/>
      <c r="BO9" s="671">
        <v>27.6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478410</v>
      </c>
      <c r="CS9" s="619"/>
      <c r="CT9" s="619"/>
      <c r="CU9" s="619"/>
      <c r="CV9" s="619"/>
      <c r="CW9" s="619"/>
      <c r="CX9" s="619"/>
      <c r="CY9" s="620"/>
      <c r="CZ9" s="671">
        <v>7.4</v>
      </c>
      <c r="DA9" s="671"/>
      <c r="DB9" s="671"/>
      <c r="DC9" s="671"/>
      <c r="DD9" s="624">
        <v>25182</v>
      </c>
      <c r="DE9" s="619"/>
      <c r="DF9" s="619"/>
      <c r="DG9" s="619"/>
      <c r="DH9" s="619"/>
      <c r="DI9" s="619"/>
      <c r="DJ9" s="619"/>
      <c r="DK9" s="619"/>
      <c r="DL9" s="619"/>
      <c r="DM9" s="619"/>
      <c r="DN9" s="619"/>
      <c r="DO9" s="619"/>
      <c r="DP9" s="620"/>
      <c r="DQ9" s="624">
        <v>437462</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156922</v>
      </c>
      <c r="S10" s="619"/>
      <c r="T10" s="619"/>
      <c r="U10" s="619"/>
      <c r="V10" s="619"/>
      <c r="W10" s="619"/>
      <c r="X10" s="619"/>
      <c r="Y10" s="620"/>
      <c r="Z10" s="671">
        <v>2.4</v>
      </c>
      <c r="AA10" s="671"/>
      <c r="AB10" s="671"/>
      <c r="AC10" s="671"/>
      <c r="AD10" s="672">
        <v>156922</v>
      </c>
      <c r="AE10" s="672"/>
      <c r="AF10" s="672"/>
      <c r="AG10" s="672"/>
      <c r="AH10" s="672"/>
      <c r="AI10" s="672"/>
      <c r="AJ10" s="672"/>
      <c r="AK10" s="672"/>
      <c r="AL10" s="641">
        <v>3.5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15407</v>
      </c>
      <c r="BH10" s="619"/>
      <c r="BI10" s="619"/>
      <c r="BJ10" s="619"/>
      <c r="BK10" s="619"/>
      <c r="BL10" s="619"/>
      <c r="BM10" s="619"/>
      <c r="BN10" s="620"/>
      <c r="BO10" s="671">
        <v>2.5</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21004</v>
      </c>
      <c r="BH11" s="619"/>
      <c r="BI11" s="619"/>
      <c r="BJ11" s="619"/>
      <c r="BK11" s="619"/>
      <c r="BL11" s="619"/>
      <c r="BM11" s="619"/>
      <c r="BN11" s="620"/>
      <c r="BO11" s="671">
        <v>3.4</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587008</v>
      </c>
      <c r="CS11" s="619"/>
      <c r="CT11" s="619"/>
      <c r="CU11" s="619"/>
      <c r="CV11" s="619"/>
      <c r="CW11" s="619"/>
      <c r="CX11" s="619"/>
      <c r="CY11" s="620"/>
      <c r="CZ11" s="671">
        <v>9.1</v>
      </c>
      <c r="DA11" s="671"/>
      <c r="DB11" s="671"/>
      <c r="DC11" s="671"/>
      <c r="DD11" s="624">
        <v>224571</v>
      </c>
      <c r="DE11" s="619"/>
      <c r="DF11" s="619"/>
      <c r="DG11" s="619"/>
      <c r="DH11" s="619"/>
      <c r="DI11" s="619"/>
      <c r="DJ11" s="619"/>
      <c r="DK11" s="619"/>
      <c r="DL11" s="619"/>
      <c r="DM11" s="619"/>
      <c r="DN11" s="619"/>
      <c r="DO11" s="619"/>
      <c r="DP11" s="620"/>
      <c r="DQ11" s="624">
        <v>402319</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297514</v>
      </c>
      <c r="BH12" s="619"/>
      <c r="BI12" s="619"/>
      <c r="BJ12" s="619"/>
      <c r="BK12" s="619"/>
      <c r="BL12" s="619"/>
      <c r="BM12" s="619"/>
      <c r="BN12" s="620"/>
      <c r="BO12" s="671">
        <v>48.7</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98750</v>
      </c>
      <c r="CS12" s="619"/>
      <c r="CT12" s="619"/>
      <c r="CU12" s="619"/>
      <c r="CV12" s="619"/>
      <c r="CW12" s="619"/>
      <c r="CX12" s="619"/>
      <c r="CY12" s="620"/>
      <c r="CZ12" s="671">
        <v>1.5</v>
      </c>
      <c r="DA12" s="671"/>
      <c r="DB12" s="671"/>
      <c r="DC12" s="671"/>
      <c r="DD12" s="624">
        <v>43812</v>
      </c>
      <c r="DE12" s="619"/>
      <c r="DF12" s="619"/>
      <c r="DG12" s="619"/>
      <c r="DH12" s="619"/>
      <c r="DI12" s="619"/>
      <c r="DJ12" s="619"/>
      <c r="DK12" s="619"/>
      <c r="DL12" s="619"/>
      <c r="DM12" s="619"/>
      <c r="DN12" s="619"/>
      <c r="DO12" s="619"/>
      <c r="DP12" s="620"/>
      <c r="DQ12" s="624">
        <v>55545</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6687</v>
      </c>
      <c r="S13" s="619"/>
      <c r="T13" s="619"/>
      <c r="U13" s="619"/>
      <c r="V13" s="619"/>
      <c r="W13" s="619"/>
      <c r="X13" s="619"/>
      <c r="Y13" s="620"/>
      <c r="Z13" s="671">
        <v>0.1</v>
      </c>
      <c r="AA13" s="671"/>
      <c r="AB13" s="671"/>
      <c r="AC13" s="671"/>
      <c r="AD13" s="672">
        <v>6687</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281204</v>
      </c>
      <c r="BH13" s="619"/>
      <c r="BI13" s="619"/>
      <c r="BJ13" s="619"/>
      <c r="BK13" s="619"/>
      <c r="BL13" s="619"/>
      <c r="BM13" s="619"/>
      <c r="BN13" s="620"/>
      <c r="BO13" s="671">
        <v>46.1</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724392</v>
      </c>
      <c r="CS13" s="619"/>
      <c r="CT13" s="619"/>
      <c r="CU13" s="619"/>
      <c r="CV13" s="619"/>
      <c r="CW13" s="619"/>
      <c r="CX13" s="619"/>
      <c r="CY13" s="620"/>
      <c r="CZ13" s="671">
        <v>11.2</v>
      </c>
      <c r="DA13" s="671"/>
      <c r="DB13" s="671"/>
      <c r="DC13" s="671"/>
      <c r="DD13" s="624">
        <v>665904</v>
      </c>
      <c r="DE13" s="619"/>
      <c r="DF13" s="619"/>
      <c r="DG13" s="619"/>
      <c r="DH13" s="619"/>
      <c r="DI13" s="619"/>
      <c r="DJ13" s="619"/>
      <c r="DK13" s="619"/>
      <c r="DL13" s="619"/>
      <c r="DM13" s="619"/>
      <c r="DN13" s="619"/>
      <c r="DO13" s="619"/>
      <c r="DP13" s="620"/>
      <c r="DQ13" s="624">
        <v>290928</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26524</v>
      </c>
      <c r="BH14" s="619"/>
      <c r="BI14" s="619"/>
      <c r="BJ14" s="619"/>
      <c r="BK14" s="619"/>
      <c r="BL14" s="619"/>
      <c r="BM14" s="619"/>
      <c r="BN14" s="620"/>
      <c r="BO14" s="671">
        <v>4.3</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197070</v>
      </c>
      <c r="CS14" s="619"/>
      <c r="CT14" s="619"/>
      <c r="CU14" s="619"/>
      <c r="CV14" s="619"/>
      <c r="CW14" s="619"/>
      <c r="CX14" s="619"/>
      <c r="CY14" s="620"/>
      <c r="CZ14" s="671">
        <v>3</v>
      </c>
      <c r="DA14" s="671"/>
      <c r="DB14" s="671"/>
      <c r="DC14" s="671"/>
      <c r="DD14" s="624">
        <v>24591</v>
      </c>
      <c r="DE14" s="619"/>
      <c r="DF14" s="619"/>
      <c r="DG14" s="619"/>
      <c r="DH14" s="619"/>
      <c r="DI14" s="619"/>
      <c r="DJ14" s="619"/>
      <c r="DK14" s="619"/>
      <c r="DL14" s="619"/>
      <c r="DM14" s="619"/>
      <c r="DN14" s="619"/>
      <c r="DO14" s="619"/>
      <c r="DP14" s="620"/>
      <c r="DQ14" s="624">
        <v>186511</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999</v>
      </c>
      <c r="S15" s="619"/>
      <c r="T15" s="619"/>
      <c r="U15" s="619"/>
      <c r="V15" s="619"/>
      <c r="W15" s="619"/>
      <c r="X15" s="619"/>
      <c r="Y15" s="620"/>
      <c r="Z15" s="671">
        <v>0</v>
      </c>
      <c r="AA15" s="671"/>
      <c r="AB15" s="671"/>
      <c r="AC15" s="671"/>
      <c r="AD15" s="672">
        <v>999</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71511</v>
      </c>
      <c r="BH15" s="619"/>
      <c r="BI15" s="619"/>
      <c r="BJ15" s="619"/>
      <c r="BK15" s="619"/>
      <c r="BL15" s="619"/>
      <c r="BM15" s="619"/>
      <c r="BN15" s="620"/>
      <c r="BO15" s="671">
        <v>11.7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432765</v>
      </c>
      <c r="CS15" s="619"/>
      <c r="CT15" s="619"/>
      <c r="CU15" s="619"/>
      <c r="CV15" s="619"/>
      <c r="CW15" s="619"/>
      <c r="CX15" s="619"/>
      <c r="CY15" s="620"/>
      <c r="CZ15" s="671">
        <v>6.7</v>
      </c>
      <c r="DA15" s="671"/>
      <c r="DB15" s="671"/>
      <c r="DC15" s="671"/>
      <c r="DD15" s="624">
        <v>18348</v>
      </c>
      <c r="DE15" s="619"/>
      <c r="DF15" s="619"/>
      <c r="DG15" s="619"/>
      <c r="DH15" s="619"/>
      <c r="DI15" s="619"/>
      <c r="DJ15" s="619"/>
      <c r="DK15" s="619"/>
      <c r="DL15" s="619"/>
      <c r="DM15" s="619"/>
      <c r="DN15" s="619"/>
      <c r="DO15" s="619"/>
      <c r="DP15" s="620"/>
      <c r="DQ15" s="624">
        <v>405045</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3833731</v>
      </c>
      <c r="S16" s="619"/>
      <c r="T16" s="619"/>
      <c r="U16" s="619"/>
      <c r="V16" s="619"/>
      <c r="W16" s="619"/>
      <c r="X16" s="619"/>
      <c r="Y16" s="620"/>
      <c r="Z16" s="671">
        <v>57.7</v>
      </c>
      <c r="AA16" s="671"/>
      <c r="AB16" s="671"/>
      <c r="AC16" s="671"/>
      <c r="AD16" s="672">
        <v>3562843</v>
      </c>
      <c r="AE16" s="672"/>
      <c r="AF16" s="672"/>
      <c r="AG16" s="672"/>
      <c r="AH16" s="672"/>
      <c r="AI16" s="672"/>
      <c r="AJ16" s="672"/>
      <c r="AK16" s="672"/>
      <c r="AL16" s="641">
        <v>80.400000000000006</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21772</v>
      </c>
      <c r="CS16" s="619"/>
      <c r="CT16" s="619"/>
      <c r="CU16" s="619"/>
      <c r="CV16" s="619"/>
      <c r="CW16" s="619"/>
      <c r="CX16" s="619"/>
      <c r="CY16" s="620"/>
      <c r="CZ16" s="671">
        <v>0.3</v>
      </c>
      <c r="DA16" s="671"/>
      <c r="DB16" s="671"/>
      <c r="DC16" s="671"/>
      <c r="DD16" s="624" t="s">
        <v>108</v>
      </c>
      <c r="DE16" s="619"/>
      <c r="DF16" s="619"/>
      <c r="DG16" s="619"/>
      <c r="DH16" s="619"/>
      <c r="DI16" s="619"/>
      <c r="DJ16" s="619"/>
      <c r="DK16" s="619"/>
      <c r="DL16" s="619"/>
      <c r="DM16" s="619"/>
      <c r="DN16" s="619"/>
      <c r="DO16" s="619"/>
      <c r="DP16" s="620"/>
      <c r="DQ16" s="624">
        <v>18001</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3562843</v>
      </c>
      <c r="S17" s="619"/>
      <c r="T17" s="619"/>
      <c r="U17" s="619"/>
      <c r="V17" s="619"/>
      <c r="W17" s="619"/>
      <c r="X17" s="619"/>
      <c r="Y17" s="620"/>
      <c r="Z17" s="671">
        <v>53.6</v>
      </c>
      <c r="AA17" s="671"/>
      <c r="AB17" s="671"/>
      <c r="AC17" s="671"/>
      <c r="AD17" s="672">
        <v>3562843</v>
      </c>
      <c r="AE17" s="672"/>
      <c r="AF17" s="672"/>
      <c r="AG17" s="672"/>
      <c r="AH17" s="672"/>
      <c r="AI17" s="672"/>
      <c r="AJ17" s="672"/>
      <c r="AK17" s="672"/>
      <c r="AL17" s="641">
        <v>80.400000000000006</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1176880</v>
      </c>
      <c r="CS17" s="619"/>
      <c r="CT17" s="619"/>
      <c r="CU17" s="619"/>
      <c r="CV17" s="619"/>
      <c r="CW17" s="619"/>
      <c r="CX17" s="619"/>
      <c r="CY17" s="620"/>
      <c r="CZ17" s="671">
        <v>18.2</v>
      </c>
      <c r="DA17" s="671"/>
      <c r="DB17" s="671"/>
      <c r="DC17" s="671"/>
      <c r="DD17" s="624" t="s">
        <v>108</v>
      </c>
      <c r="DE17" s="619"/>
      <c r="DF17" s="619"/>
      <c r="DG17" s="619"/>
      <c r="DH17" s="619"/>
      <c r="DI17" s="619"/>
      <c r="DJ17" s="619"/>
      <c r="DK17" s="619"/>
      <c r="DL17" s="619"/>
      <c r="DM17" s="619"/>
      <c r="DN17" s="619"/>
      <c r="DO17" s="619"/>
      <c r="DP17" s="620"/>
      <c r="DQ17" s="624">
        <v>1175196</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270888</v>
      </c>
      <c r="S18" s="619"/>
      <c r="T18" s="619"/>
      <c r="U18" s="619"/>
      <c r="V18" s="619"/>
      <c r="W18" s="619"/>
      <c r="X18" s="619"/>
      <c r="Y18" s="620"/>
      <c r="Z18" s="671">
        <v>4.0999999999999996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4681884</v>
      </c>
      <c r="S20" s="619"/>
      <c r="T20" s="619"/>
      <c r="U20" s="619"/>
      <c r="V20" s="619"/>
      <c r="W20" s="619"/>
      <c r="X20" s="619"/>
      <c r="Y20" s="620"/>
      <c r="Z20" s="671">
        <v>70.400000000000006</v>
      </c>
      <c r="AA20" s="671"/>
      <c r="AB20" s="671"/>
      <c r="AC20" s="671"/>
      <c r="AD20" s="672">
        <v>4410996</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6477376</v>
      </c>
      <c r="CS20" s="619"/>
      <c r="CT20" s="619"/>
      <c r="CU20" s="619"/>
      <c r="CV20" s="619"/>
      <c r="CW20" s="619"/>
      <c r="CX20" s="619"/>
      <c r="CY20" s="620"/>
      <c r="CZ20" s="671">
        <v>100</v>
      </c>
      <c r="DA20" s="671"/>
      <c r="DB20" s="671"/>
      <c r="DC20" s="671"/>
      <c r="DD20" s="624">
        <v>1047723</v>
      </c>
      <c r="DE20" s="619"/>
      <c r="DF20" s="619"/>
      <c r="DG20" s="619"/>
      <c r="DH20" s="619"/>
      <c r="DI20" s="619"/>
      <c r="DJ20" s="619"/>
      <c r="DK20" s="619"/>
      <c r="DL20" s="619"/>
      <c r="DM20" s="619"/>
      <c r="DN20" s="619"/>
      <c r="DO20" s="619"/>
      <c r="DP20" s="620"/>
      <c r="DQ20" s="624">
        <v>4959151</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1153</v>
      </c>
      <c r="S21" s="619"/>
      <c r="T21" s="619"/>
      <c r="U21" s="619"/>
      <c r="V21" s="619"/>
      <c r="W21" s="619"/>
      <c r="X21" s="619"/>
      <c r="Y21" s="620"/>
      <c r="Z21" s="671">
        <v>0</v>
      </c>
      <c r="AA21" s="671"/>
      <c r="AB21" s="671"/>
      <c r="AC21" s="671"/>
      <c r="AD21" s="672">
        <v>1153</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40672</v>
      </c>
      <c r="S22" s="619"/>
      <c r="T22" s="619"/>
      <c r="U22" s="619"/>
      <c r="V22" s="619"/>
      <c r="W22" s="619"/>
      <c r="X22" s="619"/>
      <c r="Y22" s="620"/>
      <c r="Z22" s="671">
        <v>0.6</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76358</v>
      </c>
      <c r="S23" s="619"/>
      <c r="T23" s="619"/>
      <c r="U23" s="619"/>
      <c r="V23" s="619"/>
      <c r="W23" s="619"/>
      <c r="X23" s="619"/>
      <c r="Y23" s="620"/>
      <c r="Z23" s="671">
        <v>1.1000000000000001</v>
      </c>
      <c r="AA23" s="671"/>
      <c r="AB23" s="671"/>
      <c r="AC23" s="671"/>
      <c r="AD23" s="672">
        <v>3332</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6305</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3029293</v>
      </c>
      <c r="CS24" s="669"/>
      <c r="CT24" s="669"/>
      <c r="CU24" s="669"/>
      <c r="CV24" s="669"/>
      <c r="CW24" s="669"/>
      <c r="CX24" s="669"/>
      <c r="CY24" s="716"/>
      <c r="CZ24" s="720">
        <v>46.8</v>
      </c>
      <c r="DA24" s="721"/>
      <c r="DB24" s="721"/>
      <c r="DC24" s="722"/>
      <c r="DD24" s="715">
        <v>2461069</v>
      </c>
      <c r="DE24" s="669"/>
      <c r="DF24" s="669"/>
      <c r="DG24" s="669"/>
      <c r="DH24" s="669"/>
      <c r="DI24" s="669"/>
      <c r="DJ24" s="669"/>
      <c r="DK24" s="716"/>
      <c r="DL24" s="715">
        <v>2458883</v>
      </c>
      <c r="DM24" s="669"/>
      <c r="DN24" s="669"/>
      <c r="DO24" s="669"/>
      <c r="DP24" s="669"/>
      <c r="DQ24" s="669"/>
      <c r="DR24" s="669"/>
      <c r="DS24" s="669"/>
      <c r="DT24" s="669"/>
      <c r="DU24" s="669"/>
      <c r="DV24" s="716"/>
      <c r="DW24" s="717">
        <v>52.8</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467321</v>
      </c>
      <c r="S25" s="619"/>
      <c r="T25" s="619"/>
      <c r="U25" s="619"/>
      <c r="V25" s="619"/>
      <c r="W25" s="619"/>
      <c r="X25" s="619"/>
      <c r="Y25" s="620"/>
      <c r="Z25" s="671">
        <v>7</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989885</v>
      </c>
      <c r="CS25" s="637"/>
      <c r="CT25" s="637"/>
      <c r="CU25" s="637"/>
      <c r="CV25" s="637"/>
      <c r="CW25" s="637"/>
      <c r="CX25" s="637"/>
      <c r="CY25" s="638"/>
      <c r="CZ25" s="621">
        <v>15.3</v>
      </c>
      <c r="DA25" s="639"/>
      <c r="DB25" s="639"/>
      <c r="DC25" s="640"/>
      <c r="DD25" s="624">
        <v>962209</v>
      </c>
      <c r="DE25" s="637"/>
      <c r="DF25" s="637"/>
      <c r="DG25" s="637"/>
      <c r="DH25" s="637"/>
      <c r="DI25" s="637"/>
      <c r="DJ25" s="637"/>
      <c r="DK25" s="638"/>
      <c r="DL25" s="624">
        <v>962188</v>
      </c>
      <c r="DM25" s="637"/>
      <c r="DN25" s="637"/>
      <c r="DO25" s="637"/>
      <c r="DP25" s="637"/>
      <c r="DQ25" s="637"/>
      <c r="DR25" s="637"/>
      <c r="DS25" s="637"/>
      <c r="DT25" s="637"/>
      <c r="DU25" s="637"/>
      <c r="DV25" s="638"/>
      <c r="DW25" s="641">
        <v>20.7</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595657</v>
      </c>
      <c r="CS26" s="619"/>
      <c r="CT26" s="619"/>
      <c r="CU26" s="619"/>
      <c r="CV26" s="619"/>
      <c r="CW26" s="619"/>
      <c r="CX26" s="619"/>
      <c r="CY26" s="620"/>
      <c r="CZ26" s="621">
        <v>9.1999999999999993</v>
      </c>
      <c r="DA26" s="639"/>
      <c r="DB26" s="639"/>
      <c r="DC26" s="640"/>
      <c r="DD26" s="624">
        <v>579308</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490367</v>
      </c>
      <c r="S27" s="619"/>
      <c r="T27" s="619"/>
      <c r="U27" s="619"/>
      <c r="V27" s="619"/>
      <c r="W27" s="619"/>
      <c r="X27" s="619"/>
      <c r="Y27" s="620"/>
      <c r="Z27" s="671">
        <v>7.4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610538</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862528</v>
      </c>
      <c r="CS27" s="637"/>
      <c r="CT27" s="637"/>
      <c r="CU27" s="637"/>
      <c r="CV27" s="637"/>
      <c r="CW27" s="637"/>
      <c r="CX27" s="637"/>
      <c r="CY27" s="638"/>
      <c r="CZ27" s="621">
        <v>13.3</v>
      </c>
      <c r="DA27" s="639"/>
      <c r="DB27" s="639"/>
      <c r="DC27" s="640"/>
      <c r="DD27" s="624">
        <v>323664</v>
      </c>
      <c r="DE27" s="637"/>
      <c r="DF27" s="637"/>
      <c r="DG27" s="637"/>
      <c r="DH27" s="637"/>
      <c r="DI27" s="637"/>
      <c r="DJ27" s="637"/>
      <c r="DK27" s="638"/>
      <c r="DL27" s="624">
        <v>321499</v>
      </c>
      <c r="DM27" s="637"/>
      <c r="DN27" s="637"/>
      <c r="DO27" s="637"/>
      <c r="DP27" s="637"/>
      <c r="DQ27" s="637"/>
      <c r="DR27" s="637"/>
      <c r="DS27" s="637"/>
      <c r="DT27" s="637"/>
      <c r="DU27" s="637"/>
      <c r="DV27" s="638"/>
      <c r="DW27" s="641">
        <v>6.9</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28018</v>
      </c>
      <c r="S28" s="619"/>
      <c r="T28" s="619"/>
      <c r="U28" s="619"/>
      <c r="V28" s="619"/>
      <c r="W28" s="619"/>
      <c r="X28" s="619"/>
      <c r="Y28" s="620"/>
      <c r="Z28" s="671">
        <v>0.4</v>
      </c>
      <c r="AA28" s="671"/>
      <c r="AB28" s="671"/>
      <c r="AC28" s="671"/>
      <c r="AD28" s="672">
        <v>15683</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1176880</v>
      </c>
      <c r="CS28" s="619"/>
      <c r="CT28" s="619"/>
      <c r="CU28" s="619"/>
      <c r="CV28" s="619"/>
      <c r="CW28" s="619"/>
      <c r="CX28" s="619"/>
      <c r="CY28" s="620"/>
      <c r="CZ28" s="621">
        <v>18.2</v>
      </c>
      <c r="DA28" s="639"/>
      <c r="DB28" s="639"/>
      <c r="DC28" s="640"/>
      <c r="DD28" s="624">
        <v>1175196</v>
      </c>
      <c r="DE28" s="619"/>
      <c r="DF28" s="619"/>
      <c r="DG28" s="619"/>
      <c r="DH28" s="619"/>
      <c r="DI28" s="619"/>
      <c r="DJ28" s="619"/>
      <c r="DK28" s="620"/>
      <c r="DL28" s="624">
        <v>1175196</v>
      </c>
      <c r="DM28" s="619"/>
      <c r="DN28" s="619"/>
      <c r="DO28" s="619"/>
      <c r="DP28" s="619"/>
      <c r="DQ28" s="619"/>
      <c r="DR28" s="619"/>
      <c r="DS28" s="619"/>
      <c r="DT28" s="619"/>
      <c r="DU28" s="619"/>
      <c r="DV28" s="620"/>
      <c r="DW28" s="641">
        <v>25.3</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9335</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1176880</v>
      </c>
      <c r="CS29" s="637"/>
      <c r="CT29" s="637"/>
      <c r="CU29" s="637"/>
      <c r="CV29" s="637"/>
      <c r="CW29" s="637"/>
      <c r="CX29" s="637"/>
      <c r="CY29" s="638"/>
      <c r="CZ29" s="621">
        <v>18.2</v>
      </c>
      <c r="DA29" s="639"/>
      <c r="DB29" s="639"/>
      <c r="DC29" s="640"/>
      <c r="DD29" s="624">
        <v>1175196</v>
      </c>
      <c r="DE29" s="637"/>
      <c r="DF29" s="637"/>
      <c r="DG29" s="637"/>
      <c r="DH29" s="637"/>
      <c r="DI29" s="637"/>
      <c r="DJ29" s="637"/>
      <c r="DK29" s="638"/>
      <c r="DL29" s="624">
        <v>1175196</v>
      </c>
      <c r="DM29" s="637"/>
      <c r="DN29" s="637"/>
      <c r="DO29" s="637"/>
      <c r="DP29" s="637"/>
      <c r="DQ29" s="637"/>
      <c r="DR29" s="637"/>
      <c r="DS29" s="637"/>
      <c r="DT29" s="637"/>
      <c r="DU29" s="637"/>
      <c r="DV29" s="638"/>
      <c r="DW29" s="641">
        <v>25.3</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7695</v>
      </c>
      <c r="S30" s="619"/>
      <c r="T30" s="619"/>
      <c r="U30" s="619"/>
      <c r="V30" s="619"/>
      <c r="W30" s="619"/>
      <c r="X30" s="619"/>
      <c r="Y30" s="620"/>
      <c r="Z30" s="671">
        <v>0.1</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98.7</v>
      </c>
      <c r="BH30" s="685"/>
      <c r="BI30" s="685"/>
      <c r="BJ30" s="685"/>
      <c r="BK30" s="685"/>
      <c r="BL30" s="685"/>
      <c r="BM30" s="686">
        <v>94.2</v>
      </c>
      <c r="BN30" s="685"/>
      <c r="BO30" s="685"/>
      <c r="BP30" s="685"/>
      <c r="BQ30" s="687"/>
      <c r="BR30" s="684">
        <v>98.6</v>
      </c>
      <c r="BS30" s="685"/>
      <c r="BT30" s="685"/>
      <c r="BU30" s="685"/>
      <c r="BV30" s="685"/>
      <c r="BW30" s="685"/>
      <c r="BX30" s="686">
        <v>94.8</v>
      </c>
      <c r="BY30" s="685"/>
      <c r="BZ30" s="685"/>
      <c r="CA30" s="685"/>
      <c r="CB30" s="687"/>
      <c r="CD30" s="690"/>
      <c r="CE30" s="691"/>
      <c r="CF30" s="655" t="s">
        <v>290</v>
      </c>
      <c r="CG30" s="652"/>
      <c r="CH30" s="652"/>
      <c r="CI30" s="652"/>
      <c r="CJ30" s="652"/>
      <c r="CK30" s="652"/>
      <c r="CL30" s="652"/>
      <c r="CM30" s="652"/>
      <c r="CN30" s="652"/>
      <c r="CO30" s="652"/>
      <c r="CP30" s="652"/>
      <c r="CQ30" s="653"/>
      <c r="CR30" s="618">
        <v>1096933</v>
      </c>
      <c r="CS30" s="619"/>
      <c r="CT30" s="619"/>
      <c r="CU30" s="619"/>
      <c r="CV30" s="619"/>
      <c r="CW30" s="619"/>
      <c r="CX30" s="619"/>
      <c r="CY30" s="620"/>
      <c r="CZ30" s="621">
        <v>16.899999999999999</v>
      </c>
      <c r="DA30" s="639"/>
      <c r="DB30" s="639"/>
      <c r="DC30" s="640"/>
      <c r="DD30" s="624">
        <v>1095259</v>
      </c>
      <c r="DE30" s="619"/>
      <c r="DF30" s="619"/>
      <c r="DG30" s="619"/>
      <c r="DH30" s="619"/>
      <c r="DI30" s="619"/>
      <c r="DJ30" s="619"/>
      <c r="DK30" s="620"/>
      <c r="DL30" s="624">
        <v>1095259</v>
      </c>
      <c r="DM30" s="619"/>
      <c r="DN30" s="619"/>
      <c r="DO30" s="619"/>
      <c r="DP30" s="619"/>
      <c r="DQ30" s="619"/>
      <c r="DR30" s="619"/>
      <c r="DS30" s="619"/>
      <c r="DT30" s="619"/>
      <c r="DU30" s="619"/>
      <c r="DV30" s="620"/>
      <c r="DW30" s="641">
        <v>23.5</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98030</v>
      </c>
      <c r="S31" s="619"/>
      <c r="T31" s="619"/>
      <c r="U31" s="619"/>
      <c r="V31" s="619"/>
      <c r="W31" s="619"/>
      <c r="X31" s="619"/>
      <c r="Y31" s="620"/>
      <c r="Z31" s="671">
        <v>1.5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95.2</v>
      </c>
      <c r="BN31" s="683"/>
      <c r="BO31" s="683"/>
      <c r="BP31" s="683"/>
      <c r="BQ31" s="647"/>
      <c r="BR31" s="682">
        <v>98.7</v>
      </c>
      <c r="BS31" s="637"/>
      <c r="BT31" s="637"/>
      <c r="BU31" s="637"/>
      <c r="BV31" s="637"/>
      <c r="BW31" s="637"/>
      <c r="BX31" s="673">
        <v>95.5</v>
      </c>
      <c r="BY31" s="683"/>
      <c r="BZ31" s="683"/>
      <c r="CA31" s="683"/>
      <c r="CB31" s="647"/>
      <c r="CD31" s="690"/>
      <c r="CE31" s="691"/>
      <c r="CF31" s="655" t="s">
        <v>294</v>
      </c>
      <c r="CG31" s="652"/>
      <c r="CH31" s="652"/>
      <c r="CI31" s="652"/>
      <c r="CJ31" s="652"/>
      <c r="CK31" s="652"/>
      <c r="CL31" s="652"/>
      <c r="CM31" s="652"/>
      <c r="CN31" s="652"/>
      <c r="CO31" s="652"/>
      <c r="CP31" s="652"/>
      <c r="CQ31" s="653"/>
      <c r="CR31" s="618">
        <v>79947</v>
      </c>
      <c r="CS31" s="637"/>
      <c r="CT31" s="637"/>
      <c r="CU31" s="637"/>
      <c r="CV31" s="637"/>
      <c r="CW31" s="637"/>
      <c r="CX31" s="637"/>
      <c r="CY31" s="638"/>
      <c r="CZ31" s="621">
        <v>1.2</v>
      </c>
      <c r="DA31" s="639"/>
      <c r="DB31" s="639"/>
      <c r="DC31" s="640"/>
      <c r="DD31" s="624">
        <v>79937</v>
      </c>
      <c r="DE31" s="637"/>
      <c r="DF31" s="637"/>
      <c r="DG31" s="637"/>
      <c r="DH31" s="637"/>
      <c r="DI31" s="637"/>
      <c r="DJ31" s="637"/>
      <c r="DK31" s="638"/>
      <c r="DL31" s="624">
        <v>79937</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24795</v>
      </c>
      <c r="S32" s="619"/>
      <c r="T32" s="619"/>
      <c r="U32" s="619"/>
      <c r="V32" s="619"/>
      <c r="W32" s="619"/>
      <c r="X32" s="619"/>
      <c r="Y32" s="620"/>
      <c r="Z32" s="671">
        <v>0.4</v>
      </c>
      <c r="AA32" s="671"/>
      <c r="AB32" s="671"/>
      <c r="AC32" s="671"/>
      <c r="AD32" s="672">
        <v>218</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v>
      </c>
      <c r="BH32" s="603"/>
      <c r="BI32" s="603"/>
      <c r="BJ32" s="603"/>
      <c r="BK32" s="603"/>
      <c r="BL32" s="603"/>
      <c r="BM32" s="666">
        <v>91.7</v>
      </c>
      <c r="BN32" s="603"/>
      <c r="BO32" s="603"/>
      <c r="BP32" s="603"/>
      <c r="BQ32" s="660"/>
      <c r="BR32" s="681">
        <v>98</v>
      </c>
      <c r="BS32" s="603"/>
      <c r="BT32" s="603"/>
      <c r="BU32" s="603"/>
      <c r="BV32" s="603"/>
      <c r="BW32" s="603"/>
      <c r="BX32" s="666">
        <v>92.8</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714073</v>
      </c>
      <c r="S33" s="619"/>
      <c r="T33" s="619"/>
      <c r="U33" s="619"/>
      <c r="V33" s="619"/>
      <c r="W33" s="619"/>
      <c r="X33" s="619"/>
      <c r="Y33" s="620"/>
      <c r="Z33" s="671">
        <v>10.7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2378588</v>
      </c>
      <c r="CS33" s="637"/>
      <c r="CT33" s="637"/>
      <c r="CU33" s="637"/>
      <c r="CV33" s="637"/>
      <c r="CW33" s="637"/>
      <c r="CX33" s="637"/>
      <c r="CY33" s="638"/>
      <c r="CZ33" s="621">
        <v>36.700000000000003</v>
      </c>
      <c r="DA33" s="639"/>
      <c r="DB33" s="639"/>
      <c r="DC33" s="640"/>
      <c r="DD33" s="624">
        <v>1974974</v>
      </c>
      <c r="DE33" s="637"/>
      <c r="DF33" s="637"/>
      <c r="DG33" s="637"/>
      <c r="DH33" s="637"/>
      <c r="DI33" s="637"/>
      <c r="DJ33" s="637"/>
      <c r="DK33" s="638"/>
      <c r="DL33" s="624">
        <v>1505764</v>
      </c>
      <c r="DM33" s="637"/>
      <c r="DN33" s="637"/>
      <c r="DO33" s="637"/>
      <c r="DP33" s="637"/>
      <c r="DQ33" s="637"/>
      <c r="DR33" s="637"/>
      <c r="DS33" s="637"/>
      <c r="DT33" s="637"/>
      <c r="DU33" s="637"/>
      <c r="DV33" s="638"/>
      <c r="DW33" s="641">
        <v>32.4</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630375</v>
      </c>
      <c r="CS34" s="619"/>
      <c r="CT34" s="619"/>
      <c r="CU34" s="619"/>
      <c r="CV34" s="619"/>
      <c r="CW34" s="619"/>
      <c r="CX34" s="619"/>
      <c r="CY34" s="620"/>
      <c r="CZ34" s="621">
        <v>9.6999999999999993</v>
      </c>
      <c r="DA34" s="639"/>
      <c r="DB34" s="639"/>
      <c r="DC34" s="640"/>
      <c r="DD34" s="624">
        <v>520368</v>
      </c>
      <c r="DE34" s="619"/>
      <c r="DF34" s="619"/>
      <c r="DG34" s="619"/>
      <c r="DH34" s="619"/>
      <c r="DI34" s="619"/>
      <c r="DJ34" s="619"/>
      <c r="DK34" s="620"/>
      <c r="DL34" s="624">
        <v>439372</v>
      </c>
      <c r="DM34" s="619"/>
      <c r="DN34" s="619"/>
      <c r="DO34" s="619"/>
      <c r="DP34" s="619"/>
      <c r="DQ34" s="619"/>
      <c r="DR34" s="619"/>
      <c r="DS34" s="619"/>
      <c r="DT34" s="619"/>
      <c r="DU34" s="619"/>
      <c r="DV34" s="620"/>
      <c r="DW34" s="641">
        <v>9.4</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222373</v>
      </c>
      <c r="S35" s="619"/>
      <c r="T35" s="619"/>
      <c r="U35" s="619"/>
      <c r="V35" s="619"/>
      <c r="W35" s="619"/>
      <c r="X35" s="619"/>
      <c r="Y35" s="620"/>
      <c r="Z35" s="671">
        <v>3.3</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666122</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47211</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72354</v>
      </c>
      <c r="CS35" s="637"/>
      <c r="CT35" s="637"/>
      <c r="CU35" s="637"/>
      <c r="CV35" s="637"/>
      <c r="CW35" s="637"/>
      <c r="CX35" s="637"/>
      <c r="CY35" s="638"/>
      <c r="CZ35" s="621">
        <v>1.1000000000000001</v>
      </c>
      <c r="DA35" s="639"/>
      <c r="DB35" s="639"/>
      <c r="DC35" s="640"/>
      <c r="DD35" s="624">
        <v>36076</v>
      </c>
      <c r="DE35" s="637"/>
      <c r="DF35" s="637"/>
      <c r="DG35" s="637"/>
      <c r="DH35" s="637"/>
      <c r="DI35" s="637"/>
      <c r="DJ35" s="637"/>
      <c r="DK35" s="638"/>
      <c r="DL35" s="624">
        <v>36076</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6646006</v>
      </c>
      <c r="S36" s="659"/>
      <c r="T36" s="659"/>
      <c r="U36" s="659"/>
      <c r="V36" s="659"/>
      <c r="W36" s="659"/>
      <c r="X36" s="659"/>
      <c r="Y36" s="662"/>
      <c r="Z36" s="663">
        <v>100</v>
      </c>
      <c r="AA36" s="663"/>
      <c r="AB36" s="663"/>
      <c r="AC36" s="663"/>
      <c r="AD36" s="664">
        <v>4431382</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36307</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-71106</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700032</v>
      </c>
      <c r="CS36" s="619"/>
      <c r="CT36" s="619"/>
      <c r="CU36" s="619"/>
      <c r="CV36" s="619"/>
      <c r="CW36" s="619"/>
      <c r="CX36" s="619"/>
      <c r="CY36" s="620"/>
      <c r="CZ36" s="621">
        <v>10.8</v>
      </c>
      <c r="DA36" s="639"/>
      <c r="DB36" s="639"/>
      <c r="DC36" s="640"/>
      <c r="DD36" s="624">
        <v>562004</v>
      </c>
      <c r="DE36" s="619"/>
      <c r="DF36" s="619"/>
      <c r="DG36" s="619"/>
      <c r="DH36" s="619"/>
      <c r="DI36" s="619"/>
      <c r="DJ36" s="619"/>
      <c r="DK36" s="620"/>
      <c r="DL36" s="624">
        <v>499968</v>
      </c>
      <c r="DM36" s="619"/>
      <c r="DN36" s="619"/>
      <c r="DO36" s="619"/>
      <c r="DP36" s="619"/>
      <c r="DQ36" s="619"/>
      <c r="DR36" s="619"/>
      <c r="DS36" s="619"/>
      <c r="DT36" s="619"/>
      <c r="DU36" s="619"/>
      <c r="DV36" s="620"/>
      <c r="DW36" s="641">
        <v>10.7</v>
      </c>
      <c r="DX36" s="642"/>
      <c r="DY36" s="642"/>
      <c r="DZ36" s="642"/>
      <c r="EA36" s="642"/>
      <c r="EB36" s="642"/>
      <c r="EC36" s="643"/>
    </row>
    <row r="37" spans="2:133" ht="11.25" customHeight="1">
      <c r="AQ37" s="644" t="s">
        <v>312</v>
      </c>
      <c r="AR37" s="645"/>
      <c r="AS37" s="645"/>
      <c r="AT37" s="645"/>
      <c r="AU37" s="645"/>
      <c r="AV37" s="645"/>
      <c r="AW37" s="645"/>
      <c r="AX37" s="645"/>
      <c r="AY37" s="646"/>
      <c r="AZ37" s="618">
        <v>16016</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1612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351279</v>
      </c>
      <c r="CS37" s="637"/>
      <c r="CT37" s="637"/>
      <c r="CU37" s="637"/>
      <c r="CV37" s="637"/>
      <c r="CW37" s="637"/>
      <c r="CX37" s="637"/>
      <c r="CY37" s="638"/>
      <c r="CZ37" s="621">
        <v>5.4</v>
      </c>
      <c r="DA37" s="639"/>
      <c r="DB37" s="639"/>
      <c r="DC37" s="640"/>
      <c r="DD37" s="624">
        <v>351279</v>
      </c>
      <c r="DE37" s="637"/>
      <c r="DF37" s="637"/>
      <c r="DG37" s="637"/>
      <c r="DH37" s="637"/>
      <c r="DI37" s="637"/>
      <c r="DJ37" s="637"/>
      <c r="DK37" s="638"/>
      <c r="DL37" s="624">
        <v>351279</v>
      </c>
      <c r="DM37" s="637"/>
      <c r="DN37" s="637"/>
      <c r="DO37" s="637"/>
      <c r="DP37" s="637"/>
      <c r="DQ37" s="637"/>
      <c r="DR37" s="637"/>
      <c r="DS37" s="637"/>
      <c r="DT37" s="637"/>
      <c r="DU37" s="637"/>
      <c r="DV37" s="638"/>
      <c r="DW37" s="641">
        <v>7.5</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2793</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666122</v>
      </c>
      <c r="CS38" s="619"/>
      <c r="CT38" s="619"/>
      <c r="CU38" s="619"/>
      <c r="CV38" s="619"/>
      <c r="CW38" s="619"/>
      <c r="CX38" s="619"/>
      <c r="CY38" s="620"/>
      <c r="CZ38" s="621">
        <v>10.3</v>
      </c>
      <c r="DA38" s="639"/>
      <c r="DB38" s="639"/>
      <c r="DC38" s="640"/>
      <c r="DD38" s="624">
        <v>559344</v>
      </c>
      <c r="DE38" s="619"/>
      <c r="DF38" s="619"/>
      <c r="DG38" s="619"/>
      <c r="DH38" s="619"/>
      <c r="DI38" s="619"/>
      <c r="DJ38" s="619"/>
      <c r="DK38" s="620"/>
      <c r="DL38" s="624">
        <v>530198</v>
      </c>
      <c r="DM38" s="619"/>
      <c r="DN38" s="619"/>
      <c r="DO38" s="619"/>
      <c r="DP38" s="619"/>
      <c r="DQ38" s="619"/>
      <c r="DR38" s="619"/>
      <c r="DS38" s="619"/>
      <c r="DT38" s="619"/>
      <c r="DU38" s="619"/>
      <c r="DV38" s="620"/>
      <c r="DW38" s="641">
        <v>11.4</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68</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301555</v>
      </c>
      <c r="CS39" s="637"/>
      <c r="CT39" s="637"/>
      <c r="CU39" s="637"/>
      <c r="CV39" s="637"/>
      <c r="CW39" s="637"/>
      <c r="CX39" s="637"/>
      <c r="CY39" s="638"/>
      <c r="CZ39" s="621">
        <v>4.7</v>
      </c>
      <c r="DA39" s="639"/>
      <c r="DB39" s="639"/>
      <c r="DC39" s="640"/>
      <c r="DD39" s="624">
        <v>297032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139644</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165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8150</v>
      </c>
      <c r="CS40" s="619"/>
      <c r="CT40" s="619"/>
      <c r="CU40" s="619"/>
      <c r="CV40" s="619"/>
      <c r="CW40" s="619"/>
      <c r="CX40" s="619"/>
      <c r="CY40" s="620"/>
      <c r="CZ40" s="621">
        <v>0.1</v>
      </c>
      <c r="DA40" s="639"/>
      <c r="DB40" s="639"/>
      <c r="DC40" s="640"/>
      <c r="DD40" s="624">
        <v>150</v>
      </c>
      <c r="DE40" s="619"/>
      <c r="DF40" s="619"/>
      <c r="DG40" s="619"/>
      <c r="DH40" s="619"/>
      <c r="DI40" s="619"/>
      <c r="DJ40" s="619"/>
      <c r="DK40" s="620"/>
      <c r="DL40" s="624">
        <v>150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474155</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340</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1069495</v>
      </c>
      <c r="CS42" s="619"/>
      <c r="CT42" s="619"/>
      <c r="CU42" s="619"/>
      <c r="CV42" s="619"/>
      <c r="CW42" s="619"/>
      <c r="CX42" s="619"/>
      <c r="CY42" s="620"/>
      <c r="CZ42" s="621">
        <v>16.5</v>
      </c>
      <c r="DA42" s="622"/>
      <c r="DB42" s="622"/>
      <c r="DC42" s="623"/>
      <c r="DD42" s="624">
        <v>523108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148096</v>
      </c>
      <c r="CS43" s="637"/>
      <c r="CT43" s="637"/>
      <c r="CU43" s="637"/>
      <c r="CV43" s="637"/>
      <c r="CW43" s="637"/>
      <c r="CX43" s="637"/>
      <c r="CY43" s="638"/>
      <c r="CZ43" s="621">
        <v>2.2999999999999998</v>
      </c>
      <c r="DA43" s="639"/>
      <c r="DB43" s="639"/>
      <c r="DC43" s="640"/>
      <c r="DD43" s="624">
        <v>86726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1047723</v>
      </c>
      <c r="CS44" s="619"/>
      <c r="CT44" s="619"/>
      <c r="CU44" s="619"/>
      <c r="CV44" s="619"/>
      <c r="CW44" s="619"/>
      <c r="CX44" s="619"/>
      <c r="CY44" s="620"/>
      <c r="CZ44" s="621">
        <v>16.2</v>
      </c>
      <c r="DA44" s="622"/>
      <c r="DB44" s="622"/>
      <c r="DC44" s="623"/>
      <c r="DD44" s="624">
        <v>505107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231468</v>
      </c>
      <c r="CS45" s="637"/>
      <c r="CT45" s="637"/>
      <c r="CU45" s="637"/>
      <c r="CV45" s="637"/>
      <c r="CW45" s="637"/>
      <c r="CX45" s="637"/>
      <c r="CY45" s="638"/>
      <c r="CZ45" s="621">
        <v>3.6</v>
      </c>
      <c r="DA45" s="639"/>
      <c r="DB45" s="639"/>
      <c r="DC45" s="640"/>
      <c r="DD45" s="624">
        <v>128096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806949</v>
      </c>
      <c r="CS46" s="619"/>
      <c r="CT46" s="619"/>
      <c r="CU46" s="619"/>
      <c r="CV46" s="619"/>
      <c r="CW46" s="619"/>
      <c r="CX46" s="619"/>
      <c r="CY46" s="620"/>
      <c r="CZ46" s="621">
        <v>12.5</v>
      </c>
      <c r="DA46" s="622"/>
      <c r="DB46" s="622"/>
      <c r="DC46" s="623"/>
      <c r="DD46" s="624">
        <v>367705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21772</v>
      </c>
      <c r="CS47" s="637"/>
      <c r="CT47" s="637"/>
      <c r="CU47" s="637"/>
      <c r="CV47" s="637"/>
      <c r="CW47" s="637"/>
      <c r="CX47" s="637"/>
      <c r="CY47" s="638"/>
      <c r="CZ47" s="621">
        <v>0.3</v>
      </c>
      <c r="DA47" s="639"/>
      <c r="DB47" s="639"/>
      <c r="DC47" s="640"/>
      <c r="DD47" s="624">
        <v>18001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6477376</v>
      </c>
      <c r="CS49" s="603"/>
      <c r="CT49" s="603"/>
      <c r="CU49" s="603"/>
      <c r="CV49" s="603"/>
      <c r="CW49" s="603"/>
      <c r="CX49" s="603"/>
      <c r="CY49" s="604"/>
      <c r="CZ49" s="605">
        <v>100</v>
      </c>
      <c r="DA49" s="606"/>
      <c r="DB49" s="606"/>
      <c r="DC49" s="607"/>
      <c r="DD49" s="608">
        <v>4959151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6653</v>
      </c>
      <c r="R7" s="1131"/>
      <c r="S7" s="1131"/>
      <c r="T7" s="1131"/>
      <c r="U7" s="1131"/>
      <c r="V7" s="1131">
        <v>6484</v>
      </c>
      <c r="W7" s="1131"/>
      <c r="X7" s="1131"/>
      <c r="Y7" s="1131"/>
      <c r="Z7" s="1131"/>
      <c r="AA7" s="1131">
        <v>169</v>
      </c>
      <c r="AB7" s="1131"/>
      <c r="AC7" s="1131"/>
      <c r="AD7" s="1131"/>
      <c r="AE7" s="1132"/>
      <c r="AF7" s="1133">
        <v>66</v>
      </c>
      <c r="AG7" s="1134"/>
      <c r="AH7" s="1134"/>
      <c r="AI7" s="1134"/>
      <c r="AJ7" s="1135"/>
      <c r="AK7" s="1117">
        <v>8</v>
      </c>
      <c r="AL7" s="1118"/>
      <c r="AM7" s="1118"/>
      <c r="AN7" s="1118"/>
      <c r="AO7" s="1118"/>
      <c r="AP7" s="1118">
        <v>7388</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6653</v>
      </c>
      <c r="R23" s="1095"/>
      <c r="S23" s="1095"/>
      <c r="T23" s="1095"/>
      <c r="U23" s="1095"/>
      <c r="V23" s="1095">
        <v>6484</v>
      </c>
      <c r="W23" s="1095"/>
      <c r="X23" s="1095"/>
      <c r="Y23" s="1095"/>
      <c r="Z23" s="1095"/>
      <c r="AA23" s="1095">
        <v>169</v>
      </c>
      <c r="AB23" s="1095"/>
      <c r="AC23" s="1095"/>
      <c r="AD23" s="1095"/>
      <c r="AE23" s="1096"/>
      <c r="AF23" s="1097">
        <v>66</v>
      </c>
      <c r="AG23" s="1095"/>
      <c r="AH23" s="1095"/>
      <c r="AI23" s="1095"/>
      <c r="AJ23" s="1098"/>
      <c r="AK23" s="1099"/>
      <c r="AL23" s="1100"/>
      <c r="AM23" s="1100"/>
      <c r="AN23" s="1100"/>
      <c r="AO23" s="1100"/>
      <c r="AP23" s="1095">
        <v>7388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1686</v>
      </c>
      <c r="R28" s="1080"/>
      <c r="S28" s="1080"/>
      <c r="T28" s="1080"/>
      <c r="U28" s="1080"/>
      <c r="V28" s="1080">
        <v>1639</v>
      </c>
      <c r="W28" s="1080"/>
      <c r="X28" s="1080"/>
      <c r="Y28" s="1080"/>
      <c r="Z28" s="1080"/>
      <c r="AA28" s="1080">
        <v>47</v>
      </c>
      <c r="AB28" s="1080"/>
      <c r="AC28" s="1080"/>
      <c r="AD28" s="1080"/>
      <c r="AE28" s="1081"/>
      <c r="AF28" s="1082">
        <v>47</v>
      </c>
      <c r="AG28" s="1080"/>
      <c r="AH28" s="1080"/>
      <c r="AI28" s="1080"/>
      <c r="AJ28" s="1083"/>
      <c r="AK28" s="1084">
        <v>102</v>
      </c>
      <c r="AL28" s="1072"/>
      <c r="AM28" s="1072"/>
      <c r="AN28" s="1072"/>
      <c r="AO28" s="1072"/>
      <c r="AP28" s="1072" t="s">
        <v>532</v>
      </c>
      <c r="AQ28" s="1072"/>
      <c r="AR28" s="1072"/>
      <c r="AS28" s="1072"/>
      <c r="AT28" s="1072"/>
      <c r="AU28" s="1072" t="s">
        <v>532</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1262</v>
      </c>
      <c r="R29" s="1070"/>
      <c r="S29" s="1070"/>
      <c r="T29" s="1070"/>
      <c r="U29" s="1070"/>
      <c r="V29" s="1070">
        <v>1231</v>
      </c>
      <c r="W29" s="1070"/>
      <c r="X29" s="1070"/>
      <c r="Y29" s="1070"/>
      <c r="Z29" s="1070"/>
      <c r="AA29" s="1070">
        <v>31</v>
      </c>
      <c r="AB29" s="1070"/>
      <c r="AC29" s="1070"/>
      <c r="AD29" s="1070"/>
      <c r="AE29" s="1071"/>
      <c r="AF29" s="1045">
        <v>31</v>
      </c>
      <c r="AG29" s="1046"/>
      <c r="AH29" s="1046"/>
      <c r="AI29" s="1046"/>
      <c r="AJ29" s="1047"/>
      <c r="AK29" s="1006">
        <v>172</v>
      </c>
      <c r="AL29" s="997"/>
      <c r="AM29" s="997"/>
      <c r="AN29" s="997"/>
      <c r="AO29" s="997"/>
      <c r="AP29" s="997" t="s">
        <v>532</v>
      </c>
      <c r="AQ29" s="997"/>
      <c r="AR29" s="997"/>
      <c r="AS29" s="997"/>
      <c r="AT29" s="997"/>
      <c r="AU29" s="997" t="s">
        <v>532</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130</v>
      </c>
      <c r="R30" s="1070"/>
      <c r="S30" s="1070"/>
      <c r="T30" s="1070"/>
      <c r="U30" s="1070"/>
      <c r="V30" s="1070">
        <v>129</v>
      </c>
      <c r="W30" s="1070"/>
      <c r="X30" s="1070"/>
      <c r="Y30" s="1070"/>
      <c r="Z30" s="1070"/>
      <c r="AA30" s="1070">
        <v>1</v>
      </c>
      <c r="AB30" s="1070"/>
      <c r="AC30" s="1070"/>
      <c r="AD30" s="1070"/>
      <c r="AE30" s="1071"/>
      <c r="AF30" s="1045">
        <v>1</v>
      </c>
      <c r="AG30" s="1046"/>
      <c r="AH30" s="1046"/>
      <c r="AI30" s="1046"/>
      <c r="AJ30" s="1047"/>
      <c r="AK30" s="1006">
        <v>72</v>
      </c>
      <c r="AL30" s="997"/>
      <c r="AM30" s="997"/>
      <c r="AN30" s="997"/>
      <c r="AO30" s="997"/>
      <c r="AP30" s="997" t="s">
        <v>532</v>
      </c>
      <c r="AQ30" s="997"/>
      <c r="AR30" s="997"/>
      <c r="AS30" s="997"/>
      <c r="AT30" s="997"/>
      <c r="AU30" s="997" t="s">
        <v>532</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11</v>
      </c>
      <c r="R31" s="1070"/>
      <c r="S31" s="1070"/>
      <c r="T31" s="1070"/>
      <c r="U31" s="1070"/>
      <c r="V31" s="1070">
        <v>10</v>
      </c>
      <c r="W31" s="1070"/>
      <c r="X31" s="1070"/>
      <c r="Y31" s="1070"/>
      <c r="Z31" s="1070"/>
      <c r="AA31" s="1070">
        <v>0</v>
      </c>
      <c r="AB31" s="1070"/>
      <c r="AC31" s="1070"/>
      <c r="AD31" s="1070"/>
      <c r="AE31" s="1071"/>
      <c r="AF31" s="1045">
        <v>0</v>
      </c>
      <c r="AG31" s="1046"/>
      <c r="AH31" s="1046"/>
      <c r="AI31" s="1046"/>
      <c r="AJ31" s="1047"/>
      <c r="AK31" s="1006">
        <v>4</v>
      </c>
      <c r="AL31" s="997"/>
      <c r="AM31" s="997"/>
      <c r="AN31" s="997"/>
      <c r="AO31" s="997"/>
      <c r="AP31" s="997" t="s">
        <v>532</v>
      </c>
      <c r="AQ31" s="997"/>
      <c r="AR31" s="997"/>
      <c r="AS31" s="997"/>
      <c r="AT31" s="997"/>
      <c r="AU31" s="997" t="s">
        <v>532</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180</v>
      </c>
      <c r="R32" s="1070"/>
      <c r="S32" s="1070"/>
      <c r="T32" s="1070"/>
      <c r="U32" s="1070"/>
      <c r="V32" s="1070">
        <v>178</v>
      </c>
      <c r="W32" s="1070"/>
      <c r="X32" s="1070"/>
      <c r="Y32" s="1070"/>
      <c r="Z32" s="1070"/>
      <c r="AA32" s="1070">
        <v>2</v>
      </c>
      <c r="AB32" s="1070"/>
      <c r="AC32" s="1070"/>
      <c r="AD32" s="1070"/>
      <c r="AE32" s="1071"/>
      <c r="AF32" s="1045">
        <v>2</v>
      </c>
      <c r="AG32" s="1046"/>
      <c r="AH32" s="1046"/>
      <c r="AI32" s="1046"/>
      <c r="AJ32" s="1047"/>
      <c r="AK32" s="1006">
        <v>36</v>
      </c>
      <c r="AL32" s="997"/>
      <c r="AM32" s="997"/>
      <c r="AN32" s="997"/>
      <c r="AO32" s="997"/>
      <c r="AP32" s="997">
        <v>528</v>
      </c>
      <c r="AQ32" s="997"/>
      <c r="AR32" s="997"/>
      <c r="AS32" s="997"/>
      <c r="AT32" s="997"/>
      <c r="AU32" s="997">
        <v>265</v>
      </c>
      <c r="AV32" s="997"/>
      <c r="AW32" s="997"/>
      <c r="AX32" s="997"/>
      <c r="AY32" s="997"/>
      <c r="AZ32" s="1068" t="s">
        <v>532</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25</v>
      </c>
      <c r="R33" s="1070"/>
      <c r="S33" s="1070"/>
      <c r="T33" s="1070"/>
      <c r="U33" s="1070"/>
      <c r="V33" s="1070">
        <v>25</v>
      </c>
      <c r="W33" s="1070"/>
      <c r="X33" s="1070"/>
      <c r="Y33" s="1070"/>
      <c r="Z33" s="1070"/>
      <c r="AA33" s="1070">
        <v>0</v>
      </c>
      <c r="AB33" s="1070"/>
      <c r="AC33" s="1070"/>
      <c r="AD33" s="1070"/>
      <c r="AE33" s="1071"/>
      <c r="AF33" s="1045">
        <v>0</v>
      </c>
      <c r="AG33" s="1046"/>
      <c r="AH33" s="1046"/>
      <c r="AI33" s="1046"/>
      <c r="AJ33" s="1047"/>
      <c r="AK33" s="1006">
        <v>16</v>
      </c>
      <c r="AL33" s="997"/>
      <c r="AM33" s="997"/>
      <c r="AN33" s="997"/>
      <c r="AO33" s="997"/>
      <c r="AP33" s="997">
        <v>186</v>
      </c>
      <c r="AQ33" s="997"/>
      <c r="AR33" s="997"/>
      <c r="AS33" s="997"/>
      <c r="AT33" s="997"/>
      <c r="AU33" s="997">
        <v>186</v>
      </c>
      <c r="AV33" s="997"/>
      <c r="AW33" s="997"/>
      <c r="AX33" s="997"/>
      <c r="AY33" s="997"/>
      <c r="AZ33" s="1068" t="s">
        <v>532</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82</v>
      </c>
      <c r="AG63" s="985"/>
      <c r="AH63" s="985"/>
      <c r="AI63" s="985"/>
      <c r="AJ63" s="1056"/>
      <c r="AK63" s="1057"/>
      <c r="AL63" s="989"/>
      <c r="AM63" s="989"/>
      <c r="AN63" s="989"/>
      <c r="AO63" s="989"/>
      <c r="AP63" s="985">
        <v>714</v>
      </c>
      <c r="AQ63" s="985"/>
      <c r="AR63" s="985"/>
      <c r="AS63" s="985"/>
      <c r="AT63" s="985"/>
      <c r="AU63" s="985">
        <v>451</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533</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532</v>
      </c>
      <c r="AQ68" s="1008"/>
      <c r="AR68" s="1008"/>
      <c r="AS68" s="1008"/>
      <c r="AT68" s="1008"/>
      <c r="AU68" s="1008" t="s">
        <v>532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534</v>
      </c>
      <c r="C69" s="1001"/>
      <c r="D69" s="1001"/>
      <c r="E69" s="1001"/>
      <c r="F69" s="1001"/>
      <c r="G69" s="1001"/>
      <c r="H69" s="1001"/>
      <c r="I69" s="1001"/>
      <c r="J69" s="1001"/>
      <c r="K69" s="1001"/>
      <c r="L69" s="1001"/>
      <c r="M69" s="1001"/>
      <c r="N69" s="1001"/>
      <c r="O69" s="1001"/>
      <c r="P69" s="1002"/>
      <c r="Q69" s="1003">
        <v>114</v>
      </c>
      <c r="R69" s="997"/>
      <c r="S69" s="997"/>
      <c r="T69" s="997"/>
      <c r="U69" s="997"/>
      <c r="V69" s="997">
        <v>105</v>
      </c>
      <c r="W69" s="997"/>
      <c r="X69" s="997"/>
      <c r="Y69" s="997"/>
      <c r="Z69" s="997"/>
      <c r="AA69" s="997">
        <v>9</v>
      </c>
      <c r="AB69" s="997"/>
      <c r="AC69" s="997"/>
      <c r="AD69" s="997"/>
      <c r="AE69" s="997"/>
      <c r="AF69" s="997">
        <v>9</v>
      </c>
      <c r="AG69" s="997"/>
      <c r="AH69" s="997"/>
      <c r="AI69" s="997"/>
      <c r="AJ69" s="997"/>
      <c r="AK69" s="997" t="s">
        <v>532</v>
      </c>
      <c r="AL69" s="997"/>
      <c r="AM69" s="997"/>
      <c r="AN69" s="997"/>
      <c r="AO69" s="997"/>
      <c r="AP69" s="997" t="s">
        <v>532</v>
      </c>
      <c r="AQ69" s="997"/>
      <c r="AR69" s="997"/>
      <c r="AS69" s="997"/>
      <c r="AT69" s="997"/>
      <c r="AU69" s="997" t="s">
        <v>532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535</v>
      </c>
      <c r="C70" s="1001"/>
      <c r="D70" s="1001"/>
      <c r="E70" s="1001"/>
      <c r="F70" s="1001"/>
      <c r="G70" s="1001"/>
      <c r="H70" s="1001"/>
      <c r="I70" s="1001"/>
      <c r="J70" s="1001"/>
      <c r="K70" s="1001"/>
      <c r="L70" s="1001"/>
      <c r="M70" s="1001"/>
      <c r="N70" s="1001"/>
      <c r="O70" s="1001"/>
      <c r="P70" s="1002"/>
      <c r="Q70" s="1003">
        <v>2109</v>
      </c>
      <c r="R70" s="997"/>
      <c r="S70" s="997"/>
      <c r="T70" s="997"/>
      <c r="U70" s="997"/>
      <c r="V70" s="997">
        <v>2090</v>
      </c>
      <c r="W70" s="997"/>
      <c r="X70" s="997"/>
      <c r="Y70" s="997"/>
      <c r="Z70" s="997"/>
      <c r="AA70" s="997">
        <v>19</v>
      </c>
      <c r="AB70" s="997"/>
      <c r="AC70" s="997"/>
      <c r="AD70" s="997"/>
      <c r="AE70" s="997"/>
      <c r="AF70" s="997">
        <v>19</v>
      </c>
      <c r="AG70" s="997"/>
      <c r="AH70" s="997"/>
      <c r="AI70" s="997"/>
      <c r="AJ70" s="997"/>
      <c r="AK70" s="997" t="s">
        <v>532</v>
      </c>
      <c r="AL70" s="997"/>
      <c r="AM70" s="997"/>
      <c r="AN70" s="997"/>
      <c r="AO70" s="997"/>
      <c r="AP70" s="997">
        <v>1460</v>
      </c>
      <c r="AQ70" s="997"/>
      <c r="AR70" s="997"/>
      <c r="AS70" s="997"/>
      <c r="AT70" s="997"/>
      <c r="AU70" s="997" t="s">
        <v>532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536</v>
      </c>
      <c r="C71" s="1001"/>
      <c r="D71" s="1001"/>
      <c r="E71" s="1001"/>
      <c r="F71" s="1001"/>
      <c r="G71" s="1001"/>
      <c r="H71" s="1001"/>
      <c r="I71" s="1001"/>
      <c r="J71" s="1001"/>
      <c r="K71" s="1001"/>
      <c r="L71" s="1001"/>
      <c r="M71" s="1001"/>
      <c r="N71" s="1001"/>
      <c r="O71" s="1001"/>
      <c r="P71" s="1002"/>
      <c r="Q71" s="1003">
        <v>1973</v>
      </c>
      <c r="R71" s="997"/>
      <c r="S71" s="997"/>
      <c r="T71" s="997"/>
      <c r="U71" s="997"/>
      <c r="V71" s="997">
        <v>1941</v>
      </c>
      <c r="W71" s="997"/>
      <c r="X71" s="997"/>
      <c r="Y71" s="997"/>
      <c r="Z71" s="997"/>
      <c r="AA71" s="997">
        <v>31</v>
      </c>
      <c r="AB71" s="997"/>
      <c r="AC71" s="997"/>
      <c r="AD71" s="997"/>
      <c r="AE71" s="997"/>
      <c r="AF71" s="997">
        <v>31</v>
      </c>
      <c r="AG71" s="997"/>
      <c r="AH71" s="997"/>
      <c r="AI71" s="997"/>
      <c r="AJ71" s="997"/>
      <c r="AK71" s="997">
        <v>21</v>
      </c>
      <c r="AL71" s="997"/>
      <c r="AM71" s="997"/>
      <c r="AN71" s="997"/>
      <c r="AO71" s="997"/>
      <c r="AP71" s="997">
        <v>3970</v>
      </c>
      <c r="AQ71" s="997"/>
      <c r="AR71" s="997"/>
      <c r="AS71" s="997"/>
      <c r="AT71" s="997"/>
      <c r="AU71" s="997" t="s">
        <v>532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537</v>
      </c>
      <c r="C72" s="1001"/>
      <c r="D72" s="1001"/>
      <c r="E72" s="1001"/>
      <c r="F72" s="1001"/>
      <c r="G72" s="1001"/>
      <c r="H72" s="1001"/>
      <c r="I72" s="1001"/>
      <c r="J72" s="1001"/>
      <c r="K72" s="1001"/>
      <c r="L72" s="1001"/>
      <c r="M72" s="1001"/>
      <c r="N72" s="1001"/>
      <c r="O72" s="1001"/>
      <c r="P72" s="1002"/>
      <c r="Q72" s="1003">
        <v>1734</v>
      </c>
      <c r="R72" s="997"/>
      <c r="S72" s="997"/>
      <c r="T72" s="997"/>
      <c r="U72" s="997"/>
      <c r="V72" s="997">
        <v>1730</v>
      </c>
      <c r="W72" s="997"/>
      <c r="X72" s="997"/>
      <c r="Y72" s="997"/>
      <c r="Z72" s="997"/>
      <c r="AA72" s="997">
        <v>4</v>
      </c>
      <c r="AB72" s="997"/>
      <c r="AC72" s="997"/>
      <c r="AD72" s="997"/>
      <c r="AE72" s="997"/>
      <c r="AF72" s="997">
        <v>4</v>
      </c>
      <c r="AG72" s="997"/>
      <c r="AH72" s="997"/>
      <c r="AI72" s="997"/>
      <c r="AJ72" s="997"/>
      <c r="AK72" s="997">
        <v>20</v>
      </c>
      <c r="AL72" s="997"/>
      <c r="AM72" s="997"/>
      <c r="AN72" s="997"/>
      <c r="AO72" s="997"/>
      <c r="AP72" s="997" t="s">
        <v>532</v>
      </c>
      <c r="AQ72" s="997"/>
      <c r="AR72" s="997"/>
      <c r="AS72" s="997"/>
      <c r="AT72" s="997"/>
      <c r="AU72" s="997" t="s">
        <v>532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538</v>
      </c>
      <c r="C73" s="1001"/>
      <c r="D73" s="1001"/>
      <c r="E73" s="1001"/>
      <c r="F73" s="1001"/>
      <c r="G73" s="1001"/>
      <c r="H73" s="1001"/>
      <c r="I73" s="1001"/>
      <c r="J73" s="1001"/>
      <c r="K73" s="1001"/>
      <c r="L73" s="1001"/>
      <c r="M73" s="1001"/>
      <c r="N73" s="1001"/>
      <c r="O73" s="1001"/>
      <c r="P73" s="1002"/>
      <c r="Q73" s="1003">
        <v>277636</v>
      </c>
      <c r="R73" s="997"/>
      <c r="S73" s="997"/>
      <c r="T73" s="997"/>
      <c r="U73" s="997"/>
      <c r="V73" s="997">
        <v>266517</v>
      </c>
      <c r="W73" s="997"/>
      <c r="X73" s="997"/>
      <c r="Y73" s="997"/>
      <c r="Z73" s="997"/>
      <c r="AA73" s="997">
        <v>11120</v>
      </c>
      <c r="AB73" s="997"/>
      <c r="AC73" s="997"/>
      <c r="AD73" s="997"/>
      <c r="AE73" s="997"/>
      <c r="AF73" s="997">
        <v>11120</v>
      </c>
      <c r="AG73" s="997"/>
      <c r="AH73" s="997"/>
      <c r="AI73" s="997"/>
      <c r="AJ73" s="997"/>
      <c r="AK73" s="997">
        <v>1943</v>
      </c>
      <c r="AL73" s="997"/>
      <c r="AM73" s="997"/>
      <c r="AN73" s="997"/>
      <c r="AO73" s="997"/>
      <c r="AP73" s="997" t="s">
        <v>532</v>
      </c>
      <c r="AQ73" s="997"/>
      <c r="AR73" s="997"/>
      <c r="AS73" s="997"/>
      <c r="AT73" s="997"/>
      <c r="AU73" s="997" t="s">
        <v>532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11683</v>
      </c>
      <c r="AG88" s="985"/>
      <c r="AH88" s="985"/>
      <c r="AI88" s="985"/>
      <c r="AJ88" s="985"/>
      <c r="AK88" s="989"/>
      <c r="AL88" s="989"/>
      <c r="AM88" s="989"/>
      <c r="AN88" s="989"/>
      <c r="AO88" s="989"/>
      <c r="AP88" s="985">
        <v>5430</v>
      </c>
      <c r="AQ88" s="985"/>
      <c r="AR88" s="985"/>
      <c r="AS88" s="985"/>
      <c r="AT88" s="985"/>
      <c r="AU88" s="985" t="s">
        <v>532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284</v>
      </c>
      <c r="AG109" s="918"/>
      <c r="AH109" s="918"/>
      <c r="AI109" s="918"/>
      <c r="AJ109" s="919"/>
      <c r="AK109" s="920" t="s">
        <v>283</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284</v>
      </c>
      <c r="BW109" s="918"/>
      <c r="BX109" s="918"/>
      <c r="BY109" s="918"/>
      <c r="BZ109" s="919"/>
      <c r="CA109" s="920" t="s">
        <v>283</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284</v>
      </c>
      <c r="DM109" s="918"/>
      <c r="DN109" s="918"/>
      <c r="DO109" s="918"/>
      <c r="DP109" s="919"/>
      <c r="DQ109" s="920" t="s">
        <v>283</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1341278</v>
      </c>
      <c r="AB110" s="903"/>
      <c r="AC110" s="903"/>
      <c r="AD110" s="903"/>
      <c r="AE110" s="904"/>
      <c r="AF110" s="905">
        <v>1251440</v>
      </c>
      <c r="AG110" s="903"/>
      <c r="AH110" s="903"/>
      <c r="AI110" s="903"/>
      <c r="AJ110" s="904"/>
      <c r="AK110" s="905">
        <v>1176880</v>
      </c>
      <c r="AL110" s="903"/>
      <c r="AM110" s="903"/>
      <c r="AN110" s="903"/>
      <c r="AO110" s="904"/>
      <c r="AP110" s="906">
        <v>32.5</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8116686</v>
      </c>
      <c r="BR110" s="830"/>
      <c r="BS110" s="830"/>
      <c r="BT110" s="830"/>
      <c r="BU110" s="830"/>
      <c r="BV110" s="830">
        <v>7770647</v>
      </c>
      <c r="BW110" s="830"/>
      <c r="BX110" s="830"/>
      <c r="BY110" s="830"/>
      <c r="BZ110" s="830"/>
      <c r="CA110" s="830">
        <v>7387789</v>
      </c>
      <c r="CB110" s="830"/>
      <c r="CC110" s="830"/>
      <c r="CD110" s="830"/>
      <c r="CE110" s="830"/>
      <c r="CF110" s="891">
        <v>204.3</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403</v>
      </c>
      <c r="DH110" s="830"/>
      <c r="DI110" s="830"/>
      <c r="DJ110" s="830"/>
      <c r="DK110" s="830"/>
      <c r="DL110" s="830" t="s">
        <v>403</v>
      </c>
      <c r="DM110" s="830"/>
      <c r="DN110" s="830"/>
      <c r="DO110" s="830"/>
      <c r="DP110" s="830"/>
      <c r="DQ110" s="830" t="s">
        <v>403</v>
      </c>
      <c r="DR110" s="830"/>
      <c r="DS110" s="830"/>
      <c r="DT110" s="830"/>
      <c r="DU110" s="830"/>
      <c r="DV110" s="831" t="s">
        <v>403</v>
      </c>
      <c r="DW110" s="831"/>
      <c r="DX110" s="831"/>
      <c r="DY110" s="831"/>
      <c r="DZ110" s="832"/>
    </row>
    <row r="111" spans="1:131" s="197" customFormat="1" ht="26.25" customHeight="1">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403</v>
      </c>
      <c r="AB111" s="939"/>
      <c r="AC111" s="939"/>
      <c r="AD111" s="939"/>
      <c r="AE111" s="940"/>
      <c r="AF111" s="941" t="s">
        <v>403</v>
      </c>
      <c r="AG111" s="939"/>
      <c r="AH111" s="939"/>
      <c r="AI111" s="939"/>
      <c r="AJ111" s="940"/>
      <c r="AK111" s="941" t="s">
        <v>403</v>
      </c>
      <c r="AL111" s="939"/>
      <c r="AM111" s="939"/>
      <c r="AN111" s="939"/>
      <c r="AO111" s="940"/>
      <c r="AP111" s="942" t="s">
        <v>403</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t="s">
        <v>406</v>
      </c>
      <c r="BR111" s="801"/>
      <c r="BS111" s="801"/>
      <c r="BT111" s="801"/>
      <c r="BU111" s="801"/>
      <c r="BV111" s="801" t="s">
        <v>406</v>
      </c>
      <c r="BW111" s="801"/>
      <c r="BX111" s="801"/>
      <c r="BY111" s="801"/>
      <c r="BZ111" s="801"/>
      <c r="CA111" s="801" t="s">
        <v>406</v>
      </c>
      <c r="CB111" s="801"/>
      <c r="CC111" s="801"/>
      <c r="CD111" s="801"/>
      <c r="CE111" s="801"/>
      <c r="CF111" s="878" t="s">
        <v>406</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406</v>
      </c>
      <c r="DH111" s="801"/>
      <c r="DI111" s="801"/>
      <c r="DJ111" s="801"/>
      <c r="DK111" s="801"/>
      <c r="DL111" s="801" t="s">
        <v>406</v>
      </c>
      <c r="DM111" s="801"/>
      <c r="DN111" s="801"/>
      <c r="DO111" s="801"/>
      <c r="DP111" s="801"/>
      <c r="DQ111" s="801" t="s">
        <v>406</v>
      </c>
      <c r="DR111" s="801"/>
      <c r="DS111" s="801"/>
      <c r="DT111" s="801"/>
      <c r="DU111" s="801"/>
      <c r="DV111" s="853" t="s">
        <v>406</v>
      </c>
      <c r="DW111" s="853"/>
      <c r="DX111" s="853"/>
      <c r="DY111" s="853"/>
      <c r="DZ111" s="854"/>
    </row>
    <row r="112" spans="1:131" s="197" customFormat="1" ht="26.25" customHeight="1">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406</v>
      </c>
      <c r="AB112" s="814"/>
      <c r="AC112" s="814"/>
      <c r="AD112" s="814"/>
      <c r="AE112" s="815"/>
      <c r="AF112" s="816" t="s">
        <v>406</v>
      </c>
      <c r="AG112" s="814"/>
      <c r="AH112" s="814"/>
      <c r="AI112" s="814"/>
      <c r="AJ112" s="815"/>
      <c r="AK112" s="816" t="s">
        <v>406</v>
      </c>
      <c r="AL112" s="814"/>
      <c r="AM112" s="814"/>
      <c r="AN112" s="814"/>
      <c r="AO112" s="815"/>
      <c r="AP112" s="784" t="s">
        <v>406</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515070</v>
      </c>
      <c r="BR112" s="801"/>
      <c r="BS112" s="801"/>
      <c r="BT112" s="801"/>
      <c r="BU112" s="801"/>
      <c r="BV112" s="801">
        <v>470798</v>
      </c>
      <c r="BW112" s="801"/>
      <c r="BX112" s="801"/>
      <c r="BY112" s="801"/>
      <c r="BZ112" s="801"/>
      <c r="CA112" s="801">
        <v>450974</v>
      </c>
      <c r="CB112" s="801"/>
      <c r="CC112" s="801"/>
      <c r="CD112" s="801"/>
      <c r="CE112" s="801"/>
      <c r="CF112" s="878">
        <v>12.5</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406</v>
      </c>
      <c r="DH112" s="801"/>
      <c r="DI112" s="801"/>
      <c r="DJ112" s="801"/>
      <c r="DK112" s="801"/>
      <c r="DL112" s="801" t="s">
        <v>406</v>
      </c>
      <c r="DM112" s="801"/>
      <c r="DN112" s="801"/>
      <c r="DO112" s="801"/>
      <c r="DP112" s="801"/>
      <c r="DQ112" s="801" t="s">
        <v>406</v>
      </c>
      <c r="DR112" s="801"/>
      <c r="DS112" s="801"/>
      <c r="DT112" s="801"/>
      <c r="DU112" s="801"/>
      <c r="DV112" s="853" t="s">
        <v>406</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59593</v>
      </c>
      <c r="AB113" s="939"/>
      <c r="AC113" s="939"/>
      <c r="AD113" s="939"/>
      <c r="AE113" s="940"/>
      <c r="AF113" s="941">
        <v>52165</v>
      </c>
      <c r="AG113" s="939"/>
      <c r="AH113" s="939"/>
      <c r="AI113" s="939"/>
      <c r="AJ113" s="940"/>
      <c r="AK113" s="941">
        <v>52057</v>
      </c>
      <c r="AL113" s="939"/>
      <c r="AM113" s="939"/>
      <c r="AN113" s="939"/>
      <c r="AO113" s="940"/>
      <c r="AP113" s="942">
        <v>1.4</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v>778266</v>
      </c>
      <c r="BR113" s="801"/>
      <c r="BS113" s="801"/>
      <c r="BT113" s="801"/>
      <c r="BU113" s="801"/>
      <c r="BV113" s="801">
        <v>669229</v>
      </c>
      <c r="BW113" s="801"/>
      <c r="BX113" s="801"/>
      <c r="BY113" s="801"/>
      <c r="BZ113" s="801"/>
      <c r="CA113" s="801">
        <v>734769</v>
      </c>
      <c r="CB113" s="801"/>
      <c r="CC113" s="801"/>
      <c r="CD113" s="801"/>
      <c r="CE113" s="801"/>
      <c r="CF113" s="878">
        <v>20.3</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406</v>
      </c>
      <c r="DH113" s="814"/>
      <c r="DI113" s="814"/>
      <c r="DJ113" s="814"/>
      <c r="DK113" s="815"/>
      <c r="DL113" s="816" t="s">
        <v>406</v>
      </c>
      <c r="DM113" s="814"/>
      <c r="DN113" s="814"/>
      <c r="DO113" s="814"/>
      <c r="DP113" s="815"/>
      <c r="DQ113" s="816" t="s">
        <v>406</v>
      </c>
      <c r="DR113" s="814"/>
      <c r="DS113" s="814"/>
      <c r="DT113" s="814"/>
      <c r="DU113" s="815"/>
      <c r="DV113" s="784" t="s">
        <v>406</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72710</v>
      </c>
      <c r="AB114" s="814"/>
      <c r="AC114" s="814"/>
      <c r="AD114" s="814"/>
      <c r="AE114" s="815"/>
      <c r="AF114" s="816">
        <v>71064</v>
      </c>
      <c r="AG114" s="814"/>
      <c r="AH114" s="814"/>
      <c r="AI114" s="814"/>
      <c r="AJ114" s="815"/>
      <c r="AK114" s="816">
        <v>68415</v>
      </c>
      <c r="AL114" s="814"/>
      <c r="AM114" s="814"/>
      <c r="AN114" s="814"/>
      <c r="AO114" s="815"/>
      <c r="AP114" s="784">
        <v>1.9</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1593405</v>
      </c>
      <c r="BR114" s="801"/>
      <c r="BS114" s="801"/>
      <c r="BT114" s="801"/>
      <c r="BU114" s="801"/>
      <c r="BV114" s="801">
        <v>1364287</v>
      </c>
      <c r="BW114" s="801"/>
      <c r="BX114" s="801"/>
      <c r="BY114" s="801"/>
      <c r="BZ114" s="801"/>
      <c r="CA114" s="801">
        <v>1334787</v>
      </c>
      <c r="CB114" s="801"/>
      <c r="CC114" s="801"/>
      <c r="CD114" s="801"/>
      <c r="CE114" s="801"/>
      <c r="CF114" s="878">
        <v>36.9</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406</v>
      </c>
      <c r="DH114" s="814"/>
      <c r="DI114" s="814"/>
      <c r="DJ114" s="814"/>
      <c r="DK114" s="815"/>
      <c r="DL114" s="816" t="s">
        <v>406</v>
      </c>
      <c r="DM114" s="814"/>
      <c r="DN114" s="814"/>
      <c r="DO114" s="814"/>
      <c r="DP114" s="815"/>
      <c r="DQ114" s="816" t="s">
        <v>406</v>
      </c>
      <c r="DR114" s="814"/>
      <c r="DS114" s="814"/>
      <c r="DT114" s="814"/>
      <c r="DU114" s="815"/>
      <c r="DV114" s="784" t="s">
        <v>406</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184</v>
      </c>
      <c r="AB115" s="939"/>
      <c r="AC115" s="939"/>
      <c r="AD115" s="939"/>
      <c r="AE115" s="940"/>
      <c r="AF115" s="941">
        <v>90</v>
      </c>
      <c r="AG115" s="939"/>
      <c r="AH115" s="939"/>
      <c r="AI115" s="939"/>
      <c r="AJ115" s="940"/>
      <c r="AK115" s="941">
        <v>53</v>
      </c>
      <c r="AL115" s="939"/>
      <c r="AM115" s="939"/>
      <c r="AN115" s="939"/>
      <c r="AO115" s="940"/>
      <c r="AP115" s="942">
        <v>0</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406</v>
      </c>
      <c r="BR115" s="801"/>
      <c r="BS115" s="801"/>
      <c r="BT115" s="801"/>
      <c r="BU115" s="801"/>
      <c r="BV115" s="801" t="s">
        <v>406</v>
      </c>
      <c r="BW115" s="801"/>
      <c r="BX115" s="801"/>
      <c r="BY115" s="801"/>
      <c r="BZ115" s="801"/>
      <c r="CA115" s="801" t="s">
        <v>406</v>
      </c>
      <c r="CB115" s="801"/>
      <c r="CC115" s="801"/>
      <c r="CD115" s="801"/>
      <c r="CE115" s="801"/>
      <c r="CF115" s="878" t="s">
        <v>406</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406</v>
      </c>
      <c r="DH115" s="814"/>
      <c r="DI115" s="814"/>
      <c r="DJ115" s="814"/>
      <c r="DK115" s="815"/>
      <c r="DL115" s="816" t="s">
        <v>406</v>
      </c>
      <c r="DM115" s="814"/>
      <c r="DN115" s="814"/>
      <c r="DO115" s="814"/>
      <c r="DP115" s="815"/>
      <c r="DQ115" s="816" t="s">
        <v>406</v>
      </c>
      <c r="DR115" s="814"/>
      <c r="DS115" s="814"/>
      <c r="DT115" s="814"/>
      <c r="DU115" s="815"/>
      <c r="DV115" s="784" t="s">
        <v>406</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406</v>
      </c>
      <c r="AB116" s="814"/>
      <c r="AC116" s="814"/>
      <c r="AD116" s="814"/>
      <c r="AE116" s="815"/>
      <c r="AF116" s="816" t="s">
        <v>406</v>
      </c>
      <c r="AG116" s="814"/>
      <c r="AH116" s="814"/>
      <c r="AI116" s="814"/>
      <c r="AJ116" s="815"/>
      <c r="AK116" s="816" t="s">
        <v>406</v>
      </c>
      <c r="AL116" s="814"/>
      <c r="AM116" s="814"/>
      <c r="AN116" s="814"/>
      <c r="AO116" s="815"/>
      <c r="AP116" s="784" t="s">
        <v>406</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406</v>
      </c>
      <c r="BR116" s="801"/>
      <c r="BS116" s="801"/>
      <c r="BT116" s="801"/>
      <c r="BU116" s="801"/>
      <c r="BV116" s="801" t="s">
        <v>406</v>
      </c>
      <c r="BW116" s="801"/>
      <c r="BX116" s="801"/>
      <c r="BY116" s="801"/>
      <c r="BZ116" s="801"/>
      <c r="CA116" s="801" t="s">
        <v>406</v>
      </c>
      <c r="CB116" s="801"/>
      <c r="CC116" s="801"/>
      <c r="CD116" s="801"/>
      <c r="CE116" s="801"/>
      <c r="CF116" s="878" t="s">
        <v>406</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406</v>
      </c>
      <c r="DH116" s="814"/>
      <c r="DI116" s="814"/>
      <c r="DJ116" s="814"/>
      <c r="DK116" s="815"/>
      <c r="DL116" s="816" t="s">
        <v>406</v>
      </c>
      <c r="DM116" s="814"/>
      <c r="DN116" s="814"/>
      <c r="DO116" s="814"/>
      <c r="DP116" s="815"/>
      <c r="DQ116" s="816" t="s">
        <v>406</v>
      </c>
      <c r="DR116" s="814"/>
      <c r="DS116" s="814"/>
      <c r="DT116" s="814"/>
      <c r="DU116" s="815"/>
      <c r="DV116" s="784" t="s">
        <v>406</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1473765</v>
      </c>
      <c r="AB117" s="925"/>
      <c r="AC117" s="925"/>
      <c r="AD117" s="925"/>
      <c r="AE117" s="926"/>
      <c r="AF117" s="928">
        <v>1374759</v>
      </c>
      <c r="AG117" s="925"/>
      <c r="AH117" s="925"/>
      <c r="AI117" s="925"/>
      <c r="AJ117" s="926"/>
      <c r="AK117" s="928">
        <v>1297405</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284</v>
      </c>
      <c r="AG118" s="918"/>
      <c r="AH118" s="918"/>
      <c r="AI118" s="918"/>
      <c r="AJ118" s="919"/>
      <c r="AK118" s="920" t="s">
        <v>283</v>
      </c>
      <c r="AL118" s="918"/>
      <c r="AM118" s="918"/>
      <c r="AN118" s="918"/>
      <c r="AO118" s="919"/>
      <c r="AP118" s="921" t="s">
        <v>397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427</v>
      </c>
      <c r="BP118" s="868"/>
      <c r="BQ118" s="887">
        <v>11003427</v>
      </c>
      <c r="BR118" s="888"/>
      <c r="BS118" s="888"/>
      <c r="BT118" s="888"/>
      <c r="BU118" s="888"/>
      <c r="BV118" s="888">
        <v>10274961</v>
      </c>
      <c r="BW118" s="888"/>
      <c r="BX118" s="888"/>
      <c r="BY118" s="888"/>
      <c r="BZ118" s="888"/>
      <c r="CA118" s="888">
        <v>9908319</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4359915</v>
      </c>
      <c r="BR119" s="830"/>
      <c r="BS119" s="830"/>
      <c r="BT119" s="830"/>
      <c r="BU119" s="830"/>
      <c r="BV119" s="830">
        <v>4255211</v>
      </c>
      <c r="BW119" s="830"/>
      <c r="BX119" s="830"/>
      <c r="BY119" s="830"/>
      <c r="BZ119" s="830"/>
      <c r="CA119" s="830">
        <v>4513723</v>
      </c>
      <c r="CB119" s="830"/>
      <c r="CC119" s="830"/>
      <c r="CD119" s="830"/>
      <c r="CE119" s="830"/>
      <c r="CF119" s="891">
        <v>124.8</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v>21112</v>
      </c>
      <c r="BR120" s="801"/>
      <c r="BS120" s="801"/>
      <c r="BT120" s="801"/>
      <c r="BU120" s="801"/>
      <c r="BV120" s="801">
        <v>8521</v>
      </c>
      <c r="BW120" s="801"/>
      <c r="BX120" s="801"/>
      <c r="BY120" s="801"/>
      <c r="BZ120" s="801"/>
      <c r="CA120" s="801" t="s">
        <v>108</v>
      </c>
      <c r="CB120" s="801"/>
      <c r="CC120" s="801"/>
      <c r="CD120" s="801"/>
      <c r="CE120" s="801"/>
      <c r="CF120" s="878" t="s">
        <v>108</v>
      </c>
      <c r="CG120" s="879"/>
      <c r="CH120" s="879"/>
      <c r="CI120" s="879"/>
      <c r="CJ120" s="879"/>
      <c r="CK120" s="880" t="s">
        <v>433</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305006</v>
      </c>
      <c r="DH120" s="830"/>
      <c r="DI120" s="830"/>
      <c r="DJ120" s="830"/>
      <c r="DK120" s="830"/>
      <c r="DL120" s="830">
        <v>272701</v>
      </c>
      <c r="DM120" s="830"/>
      <c r="DN120" s="830"/>
      <c r="DO120" s="830"/>
      <c r="DP120" s="830"/>
      <c r="DQ120" s="830">
        <v>264985</v>
      </c>
      <c r="DR120" s="830"/>
      <c r="DS120" s="830"/>
      <c r="DT120" s="830"/>
      <c r="DU120" s="830"/>
      <c r="DV120" s="831">
        <v>7.3</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7425542</v>
      </c>
      <c r="BR121" s="888"/>
      <c r="BS121" s="888"/>
      <c r="BT121" s="888"/>
      <c r="BU121" s="888"/>
      <c r="BV121" s="888">
        <v>7171667</v>
      </c>
      <c r="BW121" s="888"/>
      <c r="BX121" s="888"/>
      <c r="BY121" s="888"/>
      <c r="BZ121" s="888"/>
      <c r="CA121" s="888">
        <v>6847646</v>
      </c>
      <c r="CB121" s="888"/>
      <c r="CC121" s="888"/>
      <c r="CD121" s="888"/>
      <c r="CE121" s="888"/>
      <c r="CF121" s="889">
        <v>189.4</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210064</v>
      </c>
      <c r="DH121" s="801"/>
      <c r="DI121" s="801"/>
      <c r="DJ121" s="801"/>
      <c r="DK121" s="801"/>
      <c r="DL121" s="801">
        <v>198097</v>
      </c>
      <c r="DM121" s="801"/>
      <c r="DN121" s="801"/>
      <c r="DO121" s="801"/>
      <c r="DP121" s="801"/>
      <c r="DQ121" s="801">
        <v>185989</v>
      </c>
      <c r="DR121" s="801"/>
      <c r="DS121" s="801"/>
      <c r="DT121" s="801"/>
      <c r="DU121" s="801"/>
      <c r="DV121" s="853">
        <v>5.0999999999999996</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436</v>
      </c>
      <c r="BP122" s="868"/>
      <c r="BQ122" s="869">
        <v>11806569</v>
      </c>
      <c r="BR122" s="870"/>
      <c r="BS122" s="870"/>
      <c r="BT122" s="870"/>
      <c r="BU122" s="870"/>
      <c r="BV122" s="870">
        <v>11435399</v>
      </c>
      <c r="BW122" s="870"/>
      <c r="BX122" s="870"/>
      <c r="BY122" s="870"/>
      <c r="BZ122" s="870"/>
      <c r="CA122" s="870">
        <v>11361369</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438</v>
      </c>
      <c r="DH122" s="801"/>
      <c r="DI122" s="801"/>
      <c r="DJ122" s="801"/>
      <c r="DK122" s="801"/>
      <c r="DL122" s="801" t="s">
        <v>438</v>
      </c>
      <c r="DM122" s="801"/>
      <c r="DN122" s="801"/>
      <c r="DO122" s="801"/>
      <c r="DP122" s="801"/>
      <c r="DQ122" s="801" t="s">
        <v>438</v>
      </c>
      <c r="DR122" s="801"/>
      <c r="DS122" s="801"/>
      <c r="DT122" s="801"/>
      <c r="DU122" s="801"/>
      <c r="DV122" s="853" t="s">
        <v>438</v>
      </c>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438</v>
      </c>
      <c r="AB123" s="814"/>
      <c r="AC123" s="814"/>
      <c r="AD123" s="814"/>
      <c r="AE123" s="815"/>
      <c r="AF123" s="816" t="s">
        <v>438</v>
      </c>
      <c r="AG123" s="814"/>
      <c r="AH123" s="814"/>
      <c r="AI123" s="814"/>
      <c r="AJ123" s="815"/>
      <c r="AK123" s="816" t="s">
        <v>438</v>
      </c>
      <c r="AL123" s="814"/>
      <c r="AM123" s="814"/>
      <c r="AN123" s="814"/>
      <c r="AO123" s="815"/>
      <c r="AP123" s="784" t="s">
        <v>438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438</v>
      </c>
      <c r="BR123" s="862"/>
      <c r="BS123" s="862"/>
      <c r="BT123" s="862"/>
      <c r="BU123" s="862"/>
      <c r="BV123" s="862" t="s">
        <v>438</v>
      </c>
      <c r="BW123" s="862"/>
      <c r="BX123" s="862"/>
      <c r="BY123" s="862"/>
      <c r="BZ123" s="862"/>
      <c r="CA123" s="862" t="s">
        <v>438</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438</v>
      </c>
      <c r="DH123" s="814"/>
      <c r="DI123" s="814"/>
      <c r="DJ123" s="814"/>
      <c r="DK123" s="815"/>
      <c r="DL123" s="816" t="s">
        <v>438</v>
      </c>
      <c r="DM123" s="814"/>
      <c r="DN123" s="814"/>
      <c r="DO123" s="814"/>
      <c r="DP123" s="815"/>
      <c r="DQ123" s="816" t="s">
        <v>438</v>
      </c>
      <c r="DR123" s="814"/>
      <c r="DS123" s="814"/>
      <c r="DT123" s="814"/>
      <c r="DU123" s="815"/>
      <c r="DV123" s="784" t="s">
        <v>438</v>
      </c>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438</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184</v>
      </c>
      <c r="AB127" s="814"/>
      <c r="AC127" s="814"/>
      <c r="AD127" s="814"/>
      <c r="AE127" s="815"/>
      <c r="AF127" s="816">
        <v>90</v>
      </c>
      <c r="AG127" s="814"/>
      <c r="AH127" s="814"/>
      <c r="AI127" s="814"/>
      <c r="AJ127" s="815"/>
      <c r="AK127" s="816">
        <v>53</v>
      </c>
      <c r="AL127" s="814"/>
      <c r="AM127" s="814"/>
      <c r="AN127" s="814"/>
      <c r="AO127" s="815"/>
      <c r="AP127" s="784">
        <v>0</v>
      </c>
      <c r="AQ127" s="785"/>
      <c r="AR127" s="785"/>
      <c r="AS127" s="785"/>
      <c r="AT127" s="786"/>
      <c r="AU127" s="233"/>
      <c r="AV127" s="233"/>
      <c r="AW127" s="233"/>
      <c r="AX127" s="787" t="s">
        <v>450</v>
      </c>
      <c r="AY127" s="788"/>
      <c r="AZ127" s="788"/>
      <c r="BA127" s="788"/>
      <c r="BB127" s="788"/>
      <c r="BC127" s="788"/>
      <c r="BD127" s="788"/>
      <c r="BE127" s="789"/>
      <c r="BF127" s="790" t="s">
        <v>438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12426</v>
      </c>
      <c r="AB128" s="754"/>
      <c r="AC128" s="754"/>
      <c r="AD128" s="754"/>
      <c r="AE128" s="755"/>
      <c r="AF128" s="756">
        <v>28387</v>
      </c>
      <c r="AG128" s="754"/>
      <c r="AH128" s="754"/>
      <c r="AI128" s="754"/>
      <c r="AJ128" s="755"/>
      <c r="AK128" s="756">
        <v>1685</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456</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4740314</v>
      </c>
      <c r="AB129" s="814"/>
      <c r="AC129" s="814"/>
      <c r="AD129" s="814"/>
      <c r="AE129" s="815"/>
      <c r="AF129" s="816">
        <v>4602170</v>
      </c>
      <c r="AG129" s="814"/>
      <c r="AH129" s="814"/>
      <c r="AI129" s="814"/>
      <c r="AJ129" s="815"/>
      <c r="AK129" s="816">
        <v>4613865</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9.5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1036937</v>
      </c>
      <c r="AB130" s="814"/>
      <c r="AC130" s="814"/>
      <c r="AD130" s="814"/>
      <c r="AE130" s="815"/>
      <c r="AF130" s="816">
        <v>1027708</v>
      </c>
      <c r="AG130" s="814"/>
      <c r="AH130" s="814"/>
      <c r="AI130" s="814"/>
      <c r="AJ130" s="815"/>
      <c r="AK130" s="816">
        <v>997543</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403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3703377</v>
      </c>
      <c r="AB131" s="747"/>
      <c r="AC131" s="747"/>
      <c r="AD131" s="747"/>
      <c r="AE131" s="748"/>
      <c r="AF131" s="749">
        <v>3574462</v>
      </c>
      <c r="AG131" s="747"/>
      <c r="AH131" s="747"/>
      <c r="AI131" s="747"/>
      <c r="AJ131" s="748"/>
      <c r="AK131" s="749">
        <v>3616322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11.459864870000001</v>
      </c>
      <c r="AB132" s="770"/>
      <c r="AC132" s="770"/>
      <c r="AD132" s="770"/>
      <c r="AE132" s="771"/>
      <c r="AF132" s="772">
        <v>8.9150199390000004</v>
      </c>
      <c r="AG132" s="770"/>
      <c r="AH132" s="770"/>
      <c r="AI132" s="770"/>
      <c r="AJ132" s="771"/>
      <c r="AK132" s="772">
        <v>8.2453111200000002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11.5</v>
      </c>
      <c r="AB133" s="779"/>
      <c r="AC133" s="779"/>
      <c r="AD133" s="779"/>
      <c r="AE133" s="780"/>
      <c r="AF133" s="778">
        <v>11.2</v>
      </c>
      <c r="AG133" s="779"/>
      <c r="AH133" s="779"/>
      <c r="AI133" s="779"/>
      <c r="AJ133" s="780"/>
      <c r="AK133" s="778">
        <v>9.5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9" t="s">
        <v>468</v>
      </c>
      <c r="L7" s="254"/>
      <c r="M7" s="255" t="s">
        <v>469</v>
      </c>
      <c r="N7" s="256"/>
    </row>
    <row r="8" spans="1:16">
      <c r="A8" s="248"/>
      <c r="B8" s="244"/>
      <c r="C8" s="244"/>
      <c r="D8" s="244"/>
      <c r="E8" s="244"/>
      <c r="F8" s="244"/>
      <c r="G8" s="257"/>
      <c r="H8" s="258"/>
      <c r="I8" s="258"/>
      <c r="J8" s="259"/>
      <c r="K8" s="1150"/>
      <c r="L8" s="260" t="s">
        <v>470</v>
      </c>
      <c r="M8" s="261" t="s">
        <v>471</v>
      </c>
      <c r="N8" s="262" t="s">
        <v>472</v>
      </c>
    </row>
    <row r="9" spans="1:16">
      <c r="A9" s="248"/>
      <c r="B9" s="244"/>
      <c r="C9" s="244"/>
      <c r="D9" s="244"/>
      <c r="E9" s="244"/>
      <c r="F9" s="244"/>
      <c r="G9" s="1163" t="s">
        <v>473</v>
      </c>
      <c r="H9" s="1164"/>
      <c r="I9" s="1164"/>
      <c r="J9" s="1165"/>
      <c r="K9" s="263">
        <v>989885</v>
      </c>
      <c r="L9" s="264">
        <v>120322</v>
      </c>
      <c r="M9" s="265">
        <v>133600</v>
      </c>
      <c r="N9" s="266">
        <v>-9.9</v>
      </c>
    </row>
    <row r="10" spans="1:16">
      <c r="A10" s="248"/>
      <c r="B10" s="244"/>
      <c r="C10" s="244"/>
      <c r="D10" s="244"/>
      <c r="E10" s="244"/>
      <c r="F10" s="244"/>
      <c r="G10" s="1163" t="s">
        <v>474</v>
      </c>
      <c r="H10" s="1164"/>
      <c r="I10" s="1164"/>
      <c r="J10" s="1165"/>
      <c r="K10" s="267">
        <v>50818</v>
      </c>
      <c r="L10" s="268">
        <v>6177</v>
      </c>
      <c r="M10" s="269">
        <v>14806</v>
      </c>
      <c r="N10" s="270">
        <v>-58.3</v>
      </c>
    </row>
    <row r="11" spans="1:16" ht="13.5" customHeight="1">
      <c r="A11" s="248"/>
      <c r="B11" s="244"/>
      <c r="C11" s="244"/>
      <c r="D11" s="244"/>
      <c r="E11" s="244"/>
      <c r="F11" s="244"/>
      <c r="G11" s="1163" t="s">
        <v>475</v>
      </c>
      <c r="H11" s="1164"/>
      <c r="I11" s="1164"/>
      <c r="J11" s="1165"/>
      <c r="K11" s="267">
        <v>133897</v>
      </c>
      <c r="L11" s="268">
        <v>16275</v>
      </c>
      <c r="M11" s="269">
        <v>22006</v>
      </c>
      <c r="N11" s="270">
        <v>-26</v>
      </c>
    </row>
    <row r="12" spans="1:16" ht="13.5" customHeight="1">
      <c r="A12" s="248"/>
      <c r="B12" s="244"/>
      <c r="C12" s="244"/>
      <c r="D12" s="244"/>
      <c r="E12" s="244"/>
      <c r="F12" s="244"/>
      <c r="G12" s="1163" t="s">
        <v>476</v>
      </c>
      <c r="H12" s="1164"/>
      <c r="I12" s="1164"/>
      <c r="J12" s="1165"/>
      <c r="K12" s="267" t="s">
        <v>477</v>
      </c>
      <c r="L12" s="268" t="s">
        <v>477</v>
      </c>
      <c r="M12" s="269">
        <v>3064</v>
      </c>
      <c r="N12" s="270" t="s">
        <v>477</v>
      </c>
    </row>
    <row r="13" spans="1:16" ht="13.5" customHeight="1">
      <c r="A13" s="248"/>
      <c r="B13" s="244"/>
      <c r="C13" s="244"/>
      <c r="D13" s="244"/>
      <c r="E13" s="244"/>
      <c r="F13" s="244"/>
      <c r="G13" s="1163" t="s">
        <v>478</v>
      </c>
      <c r="H13" s="1164"/>
      <c r="I13" s="1164"/>
      <c r="J13" s="1165"/>
      <c r="K13" s="267" t="s">
        <v>477</v>
      </c>
      <c r="L13" s="268" t="s">
        <v>477</v>
      </c>
      <c r="M13" s="269" t="s">
        <v>477</v>
      </c>
      <c r="N13" s="270" t="s">
        <v>477</v>
      </c>
    </row>
    <row r="14" spans="1:16" ht="13.5" customHeight="1">
      <c r="A14" s="248"/>
      <c r="B14" s="244"/>
      <c r="C14" s="244"/>
      <c r="D14" s="244"/>
      <c r="E14" s="244"/>
      <c r="F14" s="244"/>
      <c r="G14" s="1163" t="s">
        <v>479</v>
      </c>
      <c r="H14" s="1164"/>
      <c r="I14" s="1164"/>
      <c r="J14" s="1165"/>
      <c r="K14" s="267">
        <v>65697</v>
      </c>
      <c r="L14" s="268">
        <v>7986</v>
      </c>
      <c r="M14" s="269">
        <v>5782</v>
      </c>
      <c r="N14" s="270">
        <v>38.1</v>
      </c>
    </row>
    <row r="15" spans="1:16" ht="13.5" customHeight="1">
      <c r="A15" s="248"/>
      <c r="B15" s="244"/>
      <c r="C15" s="244"/>
      <c r="D15" s="244"/>
      <c r="E15" s="244"/>
      <c r="F15" s="244"/>
      <c r="G15" s="1163" t="s">
        <v>480</v>
      </c>
      <c r="H15" s="1164"/>
      <c r="I15" s="1164"/>
      <c r="J15" s="1165"/>
      <c r="K15" s="267">
        <v>148096</v>
      </c>
      <c r="L15" s="268">
        <v>18001</v>
      </c>
      <c r="M15" s="269">
        <v>3053</v>
      </c>
      <c r="N15" s="270">
        <v>489.6</v>
      </c>
    </row>
    <row r="16" spans="1:16">
      <c r="A16" s="248"/>
      <c r="B16" s="244"/>
      <c r="C16" s="244"/>
      <c r="D16" s="244"/>
      <c r="E16" s="244"/>
      <c r="F16" s="244"/>
      <c r="G16" s="1166" t="s">
        <v>481</v>
      </c>
      <c r="H16" s="1167"/>
      <c r="I16" s="1167"/>
      <c r="J16" s="1168"/>
      <c r="K16" s="268">
        <v>-120544</v>
      </c>
      <c r="L16" s="268">
        <v>-14652</v>
      </c>
      <c r="M16" s="269">
        <v>-14525</v>
      </c>
      <c r="N16" s="270">
        <v>0.9</v>
      </c>
    </row>
    <row r="17" spans="1:16">
      <c r="A17" s="248"/>
      <c r="B17" s="244"/>
      <c r="C17" s="244"/>
      <c r="D17" s="244"/>
      <c r="E17" s="244"/>
      <c r="F17" s="244"/>
      <c r="G17" s="1166" t="s">
        <v>167</v>
      </c>
      <c r="H17" s="1167"/>
      <c r="I17" s="1167"/>
      <c r="J17" s="1168"/>
      <c r="K17" s="268">
        <v>1267849</v>
      </c>
      <c r="L17" s="268">
        <v>154108</v>
      </c>
      <c r="M17" s="269">
        <v>167785</v>
      </c>
      <c r="N17" s="270">
        <v>-8.1999999999999993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60" t="s">
        <v>486</v>
      </c>
      <c r="H21" s="1161"/>
      <c r="I21" s="1161"/>
      <c r="J21" s="1162"/>
      <c r="K21" s="280">
        <v>13.74</v>
      </c>
      <c r="L21" s="281">
        <v>15.11</v>
      </c>
      <c r="M21" s="282">
        <v>-1.37</v>
      </c>
      <c r="N21" s="249"/>
      <c r="O21" s="283"/>
      <c r="P21" s="279"/>
    </row>
    <row r="22" spans="1:16" s="284" customFormat="1">
      <c r="A22" s="279"/>
      <c r="B22" s="249"/>
      <c r="C22" s="249"/>
      <c r="D22" s="249"/>
      <c r="E22" s="249"/>
      <c r="F22" s="249"/>
      <c r="G22" s="1160" t="s">
        <v>487</v>
      </c>
      <c r="H22" s="1161"/>
      <c r="I22" s="1161"/>
      <c r="J22" s="1162"/>
      <c r="K22" s="285">
        <v>96.7</v>
      </c>
      <c r="L22" s="286">
        <v>96.1</v>
      </c>
      <c r="M22" s="287">
        <v>0.6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9" t="s">
        <v>468</v>
      </c>
      <c r="L30" s="254"/>
      <c r="M30" s="255" t="s">
        <v>469</v>
      </c>
      <c r="N30" s="256"/>
    </row>
    <row r="31" spans="1:16">
      <c r="A31" s="248"/>
      <c r="B31" s="244"/>
      <c r="C31" s="244"/>
      <c r="D31" s="244"/>
      <c r="E31" s="244"/>
      <c r="F31" s="244"/>
      <c r="G31" s="257"/>
      <c r="H31" s="258"/>
      <c r="I31" s="258"/>
      <c r="J31" s="259"/>
      <c r="K31" s="1150"/>
      <c r="L31" s="260" t="s">
        <v>470</v>
      </c>
      <c r="M31" s="261" t="s">
        <v>471</v>
      </c>
      <c r="N31" s="262" t="s">
        <v>472</v>
      </c>
    </row>
    <row r="32" spans="1:16" ht="27" customHeight="1">
      <c r="A32" s="248"/>
      <c r="B32" s="244"/>
      <c r="C32" s="244"/>
      <c r="D32" s="244"/>
      <c r="E32" s="244"/>
      <c r="F32" s="244"/>
      <c r="G32" s="1151" t="s">
        <v>491</v>
      </c>
      <c r="H32" s="1152"/>
      <c r="I32" s="1152"/>
      <c r="J32" s="1153"/>
      <c r="K32" s="294">
        <v>1176880</v>
      </c>
      <c r="L32" s="294">
        <v>143051</v>
      </c>
      <c r="M32" s="295">
        <v>102348</v>
      </c>
      <c r="N32" s="296">
        <v>39.799999999999997</v>
      </c>
    </row>
    <row r="33" spans="1:16" ht="13.5" customHeight="1">
      <c r="A33" s="248"/>
      <c r="B33" s="244"/>
      <c r="C33" s="244"/>
      <c r="D33" s="244"/>
      <c r="E33" s="244"/>
      <c r="F33" s="244"/>
      <c r="G33" s="1151" t="s">
        <v>492</v>
      </c>
      <c r="H33" s="1152"/>
      <c r="I33" s="1152"/>
      <c r="J33" s="1153"/>
      <c r="K33" s="294" t="s">
        <v>477</v>
      </c>
      <c r="L33" s="294" t="s">
        <v>477</v>
      </c>
      <c r="M33" s="295" t="s">
        <v>477</v>
      </c>
      <c r="N33" s="296" t="s">
        <v>477</v>
      </c>
    </row>
    <row r="34" spans="1:16" ht="27" customHeight="1">
      <c r="A34" s="248"/>
      <c r="B34" s="244"/>
      <c r="C34" s="244"/>
      <c r="D34" s="244"/>
      <c r="E34" s="244"/>
      <c r="F34" s="244"/>
      <c r="G34" s="1151" t="s">
        <v>493</v>
      </c>
      <c r="H34" s="1152"/>
      <c r="I34" s="1152"/>
      <c r="J34" s="1153"/>
      <c r="K34" s="294" t="s">
        <v>477</v>
      </c>
      <c r="L34" s="294" t="s">
        <v>477</v>
      </c>
      <c r="M34" s="295">
        <v>242</v>
      </c>
      <c r="N34" s="296" t="s">
        <v>477</v>
      </c>
    </row>
    <row r="35" spans="1:16" ht="27" customHeight="1">
      <c r="A35" s="248"/>
      <c r="B35" s="244"/>
      <c r="C35" s="244"/>
      <c r="D35" s="244"/>
      <c r="E35" s="244"/>
      <c r="F35" s="244"/>
      <c r="G35" s="1151" t="s">
        <v>494</v>
      </c>
      <c r="H35" s="1152"/>
      <c r="I35" s="1152"/>
      <c r="J35" s="1153"/>
      <c r="K35" s="294">
        <v>52057</v>
      </c>
      <c r="L35" s="294">
        <v>6328</v>
      </c>
      <c r="M35" s="295">
        <v>23122</v>
      </c>
      <c r="N35" s="296">
        <v>-72.599999999999994</v>
      </c>
    </row>
    <row r="36" spans="1:16" ht="27" customHeight="1">
      <c r="A36" s="248"/>
      <c r="B36" s="244"/>
      <c r="C36" s="244"/>
      <c r="D36" s="244"/>
      <c r="E36" s="244"/>
      <c r="F36" s="244"/>
      <c r="G36" s="1151" t="s">
        <v>495</v>
      </c>
      <c r="H36" s="1152"/>
      <c r="I36" s="1152"/>
      <c r="J36" s="1153"/>
      <c r="K36" s="294">
        <v>68415</v>
      </c>
      <c r="L36" s="294">
        <v>8316</v>
      </c>
      <c r="M36" s="295">
        <v>5214</v>
      </c>
      <c r="N36" s="296">
        <v>59.5</v>
      </c>
    </row>
    <row r="37" spans="1:16" ht="13.5" customHeight="1">
      <c r="A37" s="248"/>
      <c r="B37" s="244"/>
      <c r="C37" s="244"/>
      <c r="D37" s="244"/>
      <c r="E37" s="244"/>
      <c r="F37" s="244"/>
      <c r="G37" s="1151" t="s">
        <v>496</v>
      </c>
      <c r="H37" s="1152"/>
      <c r="I37" s="1152"/>
      <c r="J37" s="1153"/>
      <c r="K37" s="294">
        <v>53</v>
      </c>
      <c r="L37" s="294">
        <v>6</v>
      </c>
      <c r="M37" s="295">
        <v>1563</v>
      </c>
      <c r="N37" s="296">
        <v>-99.6</v>
      </c>
    </row>
    <row r="38" spans="1:16" ht="27" customHeight="1">
      <c r="A38" s="248"/>
      <c r="B38" s="244"/>
      <c r="C38" s="244"/>
      <c r="D38" s="244"/>
      <c r="E38" s="244"/>
      <c r="F38" s="244"/>
      <c r="G38" s="1154" t="s">
        <v>497</v>
      </c>
      <c r="H38" s="1155"/>
      <c r="I38" s="1155"/>
      <c r="J38" s="1156"/>
      <c r="K38" s="297" t="s">
        <v>477</v>
      </c>
      <c r="L38" s="297" t="s">
        <v>477</v>
      </c>
      <c r="M38" s="298">
        <v>19</v>
      </c>
      <c r="N38" s="299" t="s">
        <v>477</v>
      </c>
      <c r="O38" s="293"/>
    </row>
    <row r="39" spans="1:16">
      <c r="A39" s="248"/>
      <c r="B39" s="244"/>
      <c r="C39" s="244"/>
      <c r="D39" s="244"/>
      <c r="E39" s="244"/>
      <c r="F39" s="244"/>
      <c r="G39" s="1154" t="s">
        <v>498</v>
      </c>
      <c r="H39" s="1155"/>
      <c r="I39" s="1155"/>
      <c r="J39" s="1156"/>
      <c r="K39" s="300">
        <v>-1685</v>
      </c>
      <c r="L39" s="300">
        <v>-205</v>
      </c>
      <c r="M39" s="301">
        <v>-4672</v>
      </c>
      <c r="N39" s="302">
        <v>-95.6</v>
      </c>
      <c r="O39" s="293"/>
    </row>
    <row r="40" spans="1:16" ht="27" customHeight="1">
      <c r="A40" s="248"/>
      <c r="B40" s="244"/>
      <c r="C40" s="244"/>
      <c r="D40" s="244"/>
      <c r="E40" s="244"/>
      <c r="F40" s="244"/>
      <c r="G40" s="1151" t="s">
        <v>499</v>
      </c>
      <c r="H40" s="1152"/>
      <c r="I40" s="1152"/>
      <c r="J40" s="1153"/>
      <c r="K40" s="300">
        <v>-997543</v>
      </c>
      <c r="L40" s="300">
        <v>-121252</v>
      </c>
      <c r="M40" s="301">
        <v>-92903</v>
      </c>
      <c r="N40" s="302">
        <v>30.5</v>
      </c>
      <c r="O40" s="293"/>
    </row>
    <row r="41" spans="1:16">
      <c r="A41" s="248"/>
      <c r="B41" s="244"/>
      <c r="C41" s="244"/>
      <c r="D41" s="244"/>
      <c r="E41" s="244"/>
      <c r="F41" s="244"/>
      <c r="G41" s="1157" t="s">
        <v>278</v>
      </c>
      <c r="H41" s="1158"/>
      <c r="I41" s="1158"/>
      <c r="J41" s="1159"/>
      <c r="K41" s="294">
        <v>298177</v>
      </c>
      <c r="L41" s="300">
        <v>36244</v>
      </c>
      <c r="M41" s="301">
        <v>34934</v>
      </c>
      <c r="N41" s="302">
        <v>3.7</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44" t="s">
        <v>468</v>
      </c>
      <c r="J49" s="1146" t="s">
        <v>503</v>
      </c>
      <c r="K49" s="1147"/>
      <c r="L49" s="1147"/>
      <c r="M49" s="1147"/>
      <c r="N49" s="1148"/>
    </row>
    <row r="50" spans="1:14">
      <c r="A50" s="248"/>
      <c r="B50" s="244"/>
      <c r="C50" s="244"/>
      <c r="D50" s="244"/>
      <c r="E50" s="244"/>
      <c r="F50" s="244"/>
      <c r="G50" s="312"/>
      <c r="H50" s="313"/>
      <c r="I50" s="1145"/>
      <c r="J50" s="314" t="s">
        <v>504</v>
      </c>
      <c r="K50" s="315" t="s">
        <v>505</v>
      </c>
      <c r="L50" s="316" t="s">
        <v>506</v>
      </c>
      <c r="M50" s="317" t="s">
        <v>507</v>
      </c>
      <c r="N50" s="318" t="s">
        <v>508</v>
      </c>
    </row>
    <row r="51" spans="1:14">
      <c r="A51" s="248"/>
      <c r="B51" s="244"/>
      <c r="C51" s="244"/>
      <c r="D51" s="244"/>
      <c r="E51" s="244"/>
      <c r="F51" s="244"/>
      <c r="G51" s="310" t="s">
        <v>509</v>
      </c>
      <c r="H51" s="311"/>
      <c r="I51" s="319">
        <v>1278505</v>
      </c>
      <c r="J51" s="320">
        <v>142898</v>
      </c>
      <c r="K51" s="321">
        <v>1</v>
      </c>
      <c r="L51" s="322">
        <v>146140</v>
      </c>
      <c r="M51" s="323">
        <v>-1.2</v>
      </c>
      <c r="N51" s="324">
        <v>2.2000000000000002</v>
      </c>
    </row>
    <row r="52" spans="1:14">
      <c r="A52" s="248"/>
      <c r="B52" s="244"/>
      <c r="C52" s="244"/>
      <c r="D52" s="244"/>
      <c r="E52" s="244"/>
      <c r="F52" s="244"/>
      <c r="G52" s="325"/>
      <c r="H52" s="326" t="s">
        <v>510</v>
      </c>
      <c r="I52" s="327">
        <v>1028941</v>
      </c>
      <c r="J52" s="328">
        <v>115004</v>
      </c>
      <c r="K52" s="329">
        <v>-8.6</v>
      </c>
      <c r="L52" s="330">
        <v>75451</v>
      </c>
      <c r="M52" s="331">
        <v>19.3</v>
      </c>
      <c r="N52" s="332">
        <v>-27.9</v>
      </c>
    </row>
    <row r="53" spans="1:14">
      <c r="A53" s="248"/>
      <c r="B53" s="244"/>
      <c r="C53" s="244"/>
      <c r="D53" s="244"/>
      <c r="E53" s="244"/>
      <c r="F53" s="244"/>
      <c r="G53" s="310" t="s">
        <v>511</v>
      </c>
      <c r="H53" s="311"/>
      <c r="I53" s="319">
        <v>1239498</v>
      </c>
      <c r="J53" s="320">
        <v>141544</v>
      </c>
      <c r="K53" s="321">
        <v>-0.9</v>
      </c>
      <c r="L53" s="322">
        <v>146641</v>
      </c>
      <c r="M53" s="323">
        <v>0.3</v>
      </c>
      <c r="N53" s="324">
        <v>-1.2</v>
      </c>
    </row>
    <row r="54" spans="1:14">
      <c r="A54" s="248"/>
      <c r="B54" s="244"/>
      <c r="C54" s="244"/>
      <c r="D54" s="244"/>
      <c r="E54" s="244"/>
      <c r="F54" s="244"/>
      <c r="G54" s="325"/>
      <c r="H54" s="326" t="s">
        <v>510</v>
      </c>
      <c r="I54" s="327">
        <v>1058816</v>
      </c>
      <c r="J54" s="328">
        <v>120911</v>
      </c>
      <c r="K54" s="329">
        <v>5.0999999999999996</v>
      </c>
      <c r="L54" s="330">
        <v>68142</v>
      </c>
      <c r="M54" s="331">
        <v>-9.6999999999999993</v>
      </c>
      <c r="N54" s="332">
        <v>14.8</v>
      </c>
    </row>
    <row r="55" spans="1:14">
      <c r="A55" s="248"/>
      <c r="B55" s="244"/>
      <c r="C55" s="244"/>
      <c r="D55" s="244"/>
      <c r="E55" s="244"/>
      <c r="F55" s="244"/>
      <c r="G55" s="310" t="s">
        <v>512</v>
      </c>
      <c r="H55" s="311"/>
      <c r="I55" s="319">
        <v>1408064</v>
      </c>
      <c r="J55" s="320">
        <v>162107</v>
      </c>
      <c r="K55" s="321">
        <v>14.5</v>
      </c>
      <c r="L55" s="322">
        <v>174587</v>
      </c>
      <c r="M55" s="323">
        <v>19.100000000000001</v>
      </c>
      <c r="N55" s="324">
        <v>-4.5999999999999996</v>
      </c>
    </row>
    <row r="56" spans="1:14">
      <c r="A56" s="248"/>
      <c r="B56" s="244"/>
      <c r="C56" s="244"/>
      <c r="D56" s="244"/>
      <c r="E56" s="244"/>
      <c r="F56" s="244"/>
      <c r="G56" s="325"/>
      <c r="H56" s="326" t="s">
        <v>510</v>
      </c>
      <c r="I56" s="327">
        <v>1105718</v>
      </c>
      <c r="J56" s="328">
        <v>127299</v>
      </c>
      <c r="K56" s="329">
        <v>5.3</v>
      </c>
      <c r="L56" s="330">
        <v>79695</v>
      </c>
      <c r="M56" s="331">
        <v>17</v>
      </c>
      <c r="N56" s="332">
        <v>-11.7</v>
      </c>
    </row>
    <row r="57" spans="1:14">
      <c r="A57" s="248"/>
      <c r="B57" s="244"/>
      <c r="C57" s="244"/>
      <c r="D57" s="244"/>
      <c r="E57" s="244"/>
      <c r="F57" s="244"/>
      <c r="G57" s="310" t="s">
        <v>513</v>
      </c>
      <c r="H57" s="311"/>
      <c r="I57" s="319">
        <v>1455775</v>
      </c>
      <c r="J57" s="320">
        <v>172506</v>
      </c>
      <c r="K57" s="321">
        <v>6.4</v>
      </c>
      <c r="L57" s="322">
        <v>175675</v>
      </c>
      <c r="M57" s="323">
        <v>0.6</v>
      </c>
      <c r="N57" s="324">
        <v>5.8</v>
      </c>
    </row>
    <row r="58" spans="1:14">
      <c r="A58" s="248"/>
      <c r="B58" s="244"/>
      <c r="C58" s="244"/>
      <c r="D58" s="244"/>
      <c r="E58" s="244"/>
      <c r="F58" s="244"/>
      <c r="G58" s="325"/>
      <c r="H58" s="326" t="s">
        <v>510</v>
      </c>
      <c r="I58" s="327">
        <v>1099291</v>
      </c>
      <c r="J58" s="328">
        <v>130263</v>
      </c>
      <c r="K58" s="329">
        <v>2.2999999999999998</v>
      </c>
      <c r="L58" s="330">
        <v>87698</v>
      </c>
      <c r="M58" s="331">
        <v>10</v>
      </c>
      <c r="N58" s="332">
        <v>-7.7</v>
      </c>
    </row>
    <row r="59" spans="1:14">
      <c r="A59" s="248"/>
      <c r="B59" s="244"/>
      <c r="C59" s="244"/>
      <c r="D59" s="244"/>
      <c r="E59" s="244"/>
      <c r="F59" s="244"/>
      <c r="G59" s="310" t="s">
        <v>514</v>
      </c>
      <c r="H59" s="311"/>
      <c r="I59" s="319">
        <v>1047723</v>
      </c>
      <c r="J59" s="320">
        <v>127352</v>
      </c>
      <c r="K59" s="321">
        <v>-26.2</v>
      </c>
      <c r="L59" s="322">
        <v>162193</v>
      </c>
      <c r="M59" s="323">
        <v>-7.7</v>
      </c>
      <c r="N59" s="324">
        <v>-18.5</v>
      </c>
    </row>
    <row r="60" spans="1:14">
      <c r="A60" s="248"/>
      <c r="B60" s="244"/>
      <c r="C60" s="244"/>
      <c r="D60" s="244"/>
      <c r="E60" s="244"/>
      <c r="F60" s="244"/>
      <c r="G60" s="325"/>
      <c r="H60" s="326" t="s">
        <v>510</v>
      </c>
      <c r="I60" s="333">
        <v>806949</v>
      </c>
      <c r="J60" s="328">
        <v>98085</v>
      </c>
      <c r="K60" s="329">
        <v>-24.7</v>
      </c>
      <c r="L60" s="330">
        <v>79985</v>
      </c>
      <c r="M60" s="331">
        <v>-8.8000000000000007</v>
      </c>
      <c r="N60" s="332">
        <v>-15.9</v>
      </c>
    </row>
    <row r="61" spans="1:14">
      <c r="A61" s="248"/>
      <c r="B61" s="244"/>
      <c r="C61" s="244"/>
      <c r="D61" s="244"/>
      <c r="E61" s="244"/>
      <c r="F61" s="244"/>
      <c r="G61" s="310" t="s">
        <v>515</v>
      </c>
      <c r="H61" s="334"/>
      <c r="I61" s="335">
        <v>1285913</v>
      </c>
      <c r="J61" s="336">
        <v>149281</v>
      </c>
      <c r="K61" s="337">
        <v>-1</v>
      </c>
      <c r="L61" s="338">
        <v>161047</v>
      </c>
      <c r="M61" s="339">
        <v>2.2000000000000002</v>
      </c>
      <c r="N61" s="324">
        <v>-3.2</v>
      </c>
    </row>
    <row r="62" spans="1:14">
      <c r="A62" s="248"/>
      <c r="B62" s="244"/>
      <c r="C62" s="244"/>
      <c r="D62" s="244"/>
      <c r="E62" s="244"/>
      <c r="F62" s="244"/>
      <c r="G62" s="325"/>
      <c r="H62" s="326" t="s">
        <v>510</v>
      </c>
      <c r="I62" s="327">
        <v>1019943</v>
      </c>
      <c r="J62" s="328">
        <v>118312</v>
      </c>
      <c r="K62" s="329">
        <v>-4.0999999999999996</v>
      </c>
      <c r="L62" s="330">
        <v>78194</v>
      </c>
      <c r="M62" s="331">
        <v>5.6</v>
      </c>
      <c r="N62" s="332">
        <v>-9.6999999999999993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26.6</v>
      </c>
      <c r="G47" s="12">
        <v>28.13</v>
      </c>
      <c r="H47" s="12">
        <v>33.54</v>
      </c>
      <c r="I47" s="12">
        <v>33.29</v>
      </c>
      <c r="J47" s="13">
        <v>39.68</v>
      </c>
    </row>
    <row r="48" spans="2:10" ht="57.75" customHeight="1">
      <c r="B48" s="14"/>
      <c r="C48" s="1171" t="s">
        <v>4</v>
      </c>
      <c r="D48" s="1171"/>
      <c r="E48" s="1172"/>
      <c r="F48" s="15">
        <v>2.09</v>
      </c>
      <c r="G48" s="16">
        <v>1.62</v>
      </c>
      <c r="H48" s="16">
        <v>1.48</v>
      </c>
      <c r="I48" s="16">
        <v>2</v>
      </c>
      <c r="J48" s="17">
        <v>1.44</v>
      </c>
    </row>
    <row r="49" spans="2:10" ht="57.75" customHeight="1" thickBot="1">
      <c r="B49" s="18"/>
      <c r="C49" s="1173" t="s">
        <v>5</v>
      </c>
      <c r="D49" s="1173"/>
      <c r="E49" s="1174"/>
      <c r="F49" s="19">
        <v>7.82</v>
      </c>
      <c r="G49" s="20">
        <v>0.86</v>
      </c>
      <c r="H49" s="20">
        <v>5.51</v>
      </c>
      <c r="I49" s="20" t="s">
        <v>522</v>
      </c>
      <c r="J49" s="21">
        <v>5.91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2017-05-18T23:58:43Z</cp:lastPrinted>
  <dcterms:created xsi:type="dcterms:W3CDTF">2017-02-15T23:36:33Z</dcterms:created>
  <dcterms:modified xsi:type="dcterms:W3CDTF">2017-05-18T23:58:51Z</dcterms:modified>
  <cp:category/>
</cp:coreProperties>
</file>