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92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4" i="9" l="1"/>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C37" i="9"/>
  <c r="CO36" i="9"/>
  <c r="BE36" i="9"/>
  <c r="AM36" i="9"/>
  <c r="C36" i="9"/>
  <c r="CO35" i="9"/>
  <c r="BE35" i="9"/>
  <c r="AM35" i="9"/>
  <c r="C35" i="9"/>
  <c r="CO34" i="9"/>
  <c r="BW34" i="9"/>
  <c r="BW35" i="9" s="1"/>
  <c r="BW36" i="9" s="1"/>
  <c r="BW37" i="9" s="1"/>
  <c r="BW38" i="9" s="1"/>
  <c r="BW39" i="9" s="1"/>
  <c r="AM34" i="9"/>
  <c r="C34" i="9"/>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alcChain>
</file>

<file path=xl/sharedStrings.xml><?xml version="1.0" encoding="utf-8"?>
<sst xmlns="http://schemas.openxmlformats.org/spreadsheetml/2006/main" count="1033" uniqueCount="559">
  <si>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</si>
  <si>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</si>
  <si>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</si>
  <si>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</si>
  <si>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</si>
  <si>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</si>
  <si>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</si>
  <si>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</si>
  <si>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</si>
  <si>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</si>
  <si>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</si>
  <si>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</si>
  <si>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</si>
  <si>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</si>
  <si>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</si>
  <si>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</si>
  <si>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</si>
  <si>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</si>
  <si>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</si>
  <si>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</si>
  <si>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</si>
  <si>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</si>
  <si>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</si>
  <si>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</si>
  <si>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</si>
  <si>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</si>
  <si>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</si>
  <si>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</si>
  <si>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</si>
  <si>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</si>
  <si>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</si>
  <si>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</si>
  <si>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</si>
  <si>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</si>
  <si>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</si>
  <si>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</si>
  <si>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</si>
  <si>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</si>
  <si>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</si>
  <si>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</si>
  <si>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</si>
  <si>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</si>
  <si>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</si>
  <si>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</si>
  <si>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</si>
  <si>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</si>
  <si>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</si>
  <si>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</si>
  <si>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</si>
  <si>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</si>
  <si>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</si>
  <si>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</si>
  <si>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</si>
  <si>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</si>
  <si>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</si>
  <si>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</si>
  <si>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</si>
  <si>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</si>
  <si>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</si>
  <si>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</si>
  <si>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</si>
  <si>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</si>
  <si>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</si>
  <si>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</si>
  <si>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</si>
  <si>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</si>
  <si>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</si>
  <si>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</si>
  <si>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</si>
  <si>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</si>
  <si>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</si>
  <si>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</si>
  <si>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</si>
  <si>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</si>
  <si>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</si>
  <si>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</si>
  <si>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</si>
  <si>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</si>
  <si>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</si>
  <si>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</si>
  <si>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</si>
  <si>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東串良町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</si>
  <si>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</si>
  <si>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</si>
  <si>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</si>
  <si>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</si>
  <si>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</si>
  <si>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</si>
  <si>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</si>
  <si>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</si>
  <si>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</si>
  <si>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</si>
  <si>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</si>
  <si>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</si>
  <si>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</si>
  <si>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</si>
  <si>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</si>
  <si>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</si>
  <si>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</si>
  <si>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</si>
  <si>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</si>
  <si>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</si>
  <si>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</si>
  <si>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</si>
  <si>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</si>
  <si>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</si>
  <si>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</si>
  <si>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</si>
  <si>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</si>
  <si>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</si>
  <si>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</si>
  <si>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</si>
  <si>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</si>
  <si>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</si>
  <si>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</si>
  <si>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</si>
  <si>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</si>
  <si>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</si>
  <si>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</si>
  <si>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</si>
  <si>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</si>
  <si>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</si>
  <si>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</si>
  <si>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</si>
  <si>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</si>
  <si>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</si>
  <si>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</si>
  <si>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</si>
  <si>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</si>
  <si>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</si>
  <si>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</si>
  <si>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</si>
  <si>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</si>
  <si>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</si>
  <si>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</si>
  <si>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</si>
  <si>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</si>
  <si>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</si>
  <si>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</si>
  <si>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</si>
  <si>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</si>
  <si>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</si>
  <si>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</si>
  <si>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</si>
  <si>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</si>
  <si>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</si>
  <si>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</si>
  <si>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</si>
  <si>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</si>
  <si>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</si>
  <si>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</si>
  <si>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</si>
  <si>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</si>
  <si>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</si>
  <si>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</si>
  <si>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</si>
  <si>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</si>
  <si>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</si>
  <si>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</si>
  <si>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</si>
  <si>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</si>
  <si>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</si>
  <si>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</si>
  <si>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</si>
  <si>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</si>
  <si>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</si>
  <si>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</si>
  <si>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</si>
  <si>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</si>
  <si>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</si>
  <si>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</si>
  <si>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</si>
  <si>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</si>
  <si>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</si>
  <si>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</si>
  <si>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</si>
  <si>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</si>
  <si>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</si>
  <si>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</si>
  <si>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</si>
  <si>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</si>
  <si>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</si>
  <si>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</si>
  <si>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</si>
  <si>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</si>
  <si>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</si>
  <si>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</si>
  <si>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</si>
  <si>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</si>
  <si>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</si>
  <si>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</si>
  <si>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</si>
  <si>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</si>
  <si>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鹿児島県東串良町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</si>
  <si>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</si>
  <si>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</si>
  <si>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</si>
  <si>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</si>
  <si>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</si>
  <si>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</si>
  <si>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</si>
  <si>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</si>
  <si>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</si>
  <si>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</si>
  <si>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</si>
  <si>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</si>
  <si>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</si>
  <si>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</si>
  <si>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</si>
  <si>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</si>
  <si>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</si>
  <si>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</si>
  <si>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</si>
  <si>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</si>
  <si>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</si>
  <si>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</si>
  <si>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</si>
  <si>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</si>
  <si>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</si>
  <si>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</si>
  <si>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</si>
  <si>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</si>
  <si>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</si>
  <si>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</si>
  <si>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</si>
  <si>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</si>
  <si>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</si>
  <si>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</si>
  <si>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</si>
  <si>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</si>
  <si>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</si>
  <si>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</si>
  <si>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</si>
  <si>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</si>
  <si>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</si>
  <si>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</si>
  <si>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</si>
  <si>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</si>
  <si>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</si>
  <si>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</si>
  <si>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</si>
  <si>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</si>
  <si>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</si>
  <si>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</si>
  <si>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</si>
  <si>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</si>
  <si>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</si>
  <si>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</si>
  <si>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</si>
  <si>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</si>
  <si>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</si>
  <si>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</si>
  <si>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</si>
  <si>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</si>
  <si>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</si>
  <si>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</si>
  <si>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</si>
  <si>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</si>
  <si>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</si>
  <si>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</si>
  <si>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</si>
  <si>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</si>
  <si>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</si>
  <si>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</si>
  <si>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</si>
  <si>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</si>
  <si>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</si>
  <si>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</si>
  <si>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</si>
  <si>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</si>
  <si>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</si>
  <si>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</si>
  <si>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</si>
  <si>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</si>
  <si>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</si>
  <si>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</si>
  <si>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</si>
  <si>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</si>
  <si>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</si>
  <si>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</si>
  <si>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</si>
  <si>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</si>
  <si>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</si>
  <si>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</si>
  <si>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</si>
  <si>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</si>
  <si>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</si>
  <si>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</si>
  <si>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</si>
  <si>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</si>
  <si>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</si>
  <si>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</si>
  <si>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</si>
  <si>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</si>
  <si>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</si>
  <si>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</si>
  <si>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</si>
  <si>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</si>
  <si>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</si>
  <si>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</si>
  <si>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</si>
  <si>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</si>
  <si>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</si>
  <si>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</si>
  <si>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</si>
  <si>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</si>
  <si>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</si>
  <si>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</si>
  <si>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</si>
  <si>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</si>
  <si>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</si>
  <si>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</si>
  <si>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</si>
  <si>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</si>
  <si>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</si>
  <si>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</si>
  <si>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</si>
  <si>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</si>
  <si>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</si>
  <si>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</si>
  <si>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</si>
  <si>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</si>
  <si>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</si>
  <si>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</si>
  <si>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</si>
  <si>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</si>
  <si>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</si>
  <si>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</si>
  <si>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</si>
  <si>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</si>
  <si>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</si>
  <si>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</si>
  <si>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</si>
  <si>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</si>
  <si>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</si>
  <si>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</si>
  <si>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</si>
  <si>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</si>
  <si>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</si>
  <si>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</si>
  <si>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</si>
  <si>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鹿児島県東串良町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</si>
  <si>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</si>
  <si>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</si>
  <si>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</si>
  <si>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</si>
  <si>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</si>
  <si>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</si>
  <si>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</si>
  <si>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</si>
  <si>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</si>
  <si>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</si>
  <si>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</si>
  <si>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</si>
  <si>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</si>
  <si>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</si>
  <si>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</si>
  <si>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</si>
  <si>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</si>
  <si>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</si>
  <si>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</si>
  <si>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</si>
  <si>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</si>
  <si>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</si>
  <si>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</si>
  <si>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</si>
  <si>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</si>
  <si>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</si>
  <si>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</si>
  <si>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</si>
  <si>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</si>
  <si>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</si>
  <si>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</si>
  <si>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</si>
  <si>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</si>
  <si>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</si>
  <si>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東串良町国民健康保険特別会計</t>
    <phoneticPr fontId="5"/>
  </si>
  <si>
    <t>東串良町介護保険特別会計（保険事業勘定）</t>
    <phoneticPr fontId="5"/>
  </si>
  <si>
    <t>東串良町介護保険特別会計（サービス事業勘定）</t>
    <phoneticPr fontId="5"/>
  </si>
  <si>
    <t>東串良町後期高齢者医療特別会計</t>
    <phoneticPr fontId="5"/>
  </si>
  <si>
    <t>東串良町簡易水道事業特別会計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</si>
  <si>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</si>
  <si>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</si>
  <si>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</si>
  <si>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</si>
  <si>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</si>
  <si>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</si>
  <si>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</si>
  <si>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</si>
  <si>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</si>
  <si>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</si>
  <si>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</si>
  <si>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</si>
  <si>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</si>
  <si>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</si>
  <si>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</si>
  <si>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</si>
  <si>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</si>
  <si>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</si>
  <si>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</si>
  <si>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</si>
  <si>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</si>
  <si>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</si>
  <si>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</si>
  <si>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</si>
  <si>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</si>
  <si>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</si>
  <si>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</si>
  <si>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</si>
  <si>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</si>
  <si>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</si>
  <si>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</si>
  <si>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</si>
  <si>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</si>
  <si>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</si>
  <si>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</si>
  <si>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</si>
  <si>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</si>
  <si>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</si>
  <si>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</si>
  <si>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</si>
  <si>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</si>
  <si>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</si>
  <si>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</si>
  <si>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</si>
  <si>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</si>
  <si>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</si>
  <si>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</si>
  <si>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</si>
  <si>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</si>
  <si>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</si>
  <si>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</si>
  <si>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</si>
  <si>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</si>
  <si>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</si>
  <si>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</si>
  <si>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</si>
  <si>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</si>
  <si>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</si>
  <si>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東串良町簡易水道事業特別会計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</si>
  <si>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</si>
  <si>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</si>
  <si>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東串良町介護保険特別会計（サービス事業勘定）</t>
    <phoneticPr fontId="5"/>
  </si>
  <si>
    <t>(Ｆ)</t>
    <phoneticPr fontId="5"/>
  </si>
  <si>
    <t>東串良町介護保険特別会計（保険事業勘定）</t>
    <phoneticPr fontId="5"/>
  </si>
  <si>
    <t>将来負担比率（(Ｅ)－(Ｆ)）／（(Ｃ)－(Ｄ)）×１００</t>
    <rPh sb="0" eb="2">
      <t>ショウライ</t>
    </rPh>
    <rPh sb="2" eb="4">
      <t>フタン</t>
    </rPh>
    <rPh sb="4" eb="6">
      <t>ヒリツ</t>
    </rPh>
    <phoneticPr fontId="5"/>
  </si>
  <si>
    <t>東串良町後期高齢者医療特別会計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</si>
  <si>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</si>
  <si>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</si>
  <si>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</si>
  <si>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</si>
  <si>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</si>
  <si>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</si>
  <si>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</si>
  <si>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</si>
  <si>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</si>
  <si>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</si>
  <si>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</si>
  <si>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</si>
  <si>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</si>
  <si>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</si>
  <si>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</si>
  <si>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</si>
  <si>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</si>
  <si>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</si>
  <si>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</si>
  <si>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</si>
  <si>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</si>
  <si>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</si>
  <si>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</si>
  <si>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</si>
  <si>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</si>
  <si>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</si>
  <si>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</si>
  <si>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</si>
  <si>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</si>
  <si>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</si>
  <si>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</si>
  <si>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</si>
  <si>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</si>
  <si>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</si>
  <si>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</si>
  <si>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</si>
  <si>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</si>
  <si>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</si>
  <si>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</si>
  <si>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</si>
  <si>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</si>
  <si>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</si>
  <si>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</si>
  <si>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</si>
  <si>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</si>
  <si>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</si>
  <si>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</si>
  <si>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</si>
  <si>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</si>
  <si>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</si>
  <si>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</si>
  <si>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</si>
  <si>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</si>
  <si>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</si>
  <si>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</si>
  <si>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</si>
  <si>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</si>
  <si>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</si>
  <si>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</si>
  <si>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</si>
  <si>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</si>
  <si>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</si>
  <si>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</si>
  <si>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</si>
  <si>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</si>
  <si>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</si>
  <si>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</si>
  <si>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</si>
  <si>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</si>
  <si>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</si>
  <si>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</si>
  <si>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</si>
  <si>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</si>
  <si>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</si>
  <si>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</si>
  <si>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</si>
  <si>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</si>
  <si>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</si>
  <si>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</si>
  <si>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</si>
  <si>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</si>
  <si>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</si>
  <si>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</si>
  <si>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0.81</t>
  </si>
  <si>
    <t>一般会計</t>
  </si>
  <si>
    <t>東串良町国民健康保険特別会計</t>
  </si>
  <si>
    <t>東串良町介護保険特別会計（保険事業勘定）</t>
  </si>
  <si>
    <t>東串良町簡易水道事業特別会計</t>
  </si>
  <si>
    <t>東串良町介護保険特別会計（サービス事業勘定）</t>
  </si>
  <si>
    <t>東串良町後期高齢者医療特別会計</t>
  </si>
  <si>
    <t>その他会計（赤字）</t>
  </si>
  <si>
    <t>その他会計（黒字）</t>
  </si>
  <si>
    <t>大隅肝属広域事務組合</t>
    <rPh sb="0" eb="2">
      <t>オオスミ</t>
    </rPh>
    <rPh sb="2" eb="4">
      <t>キモツキ</t>
    </rPh>
    <rPh sb="4" eb="6">
      <t>コウイキ</t>
    </rPh>
    <rPh sb="6" eb="8">
      <t>ジム</t>
    </rPh>
    <rPh sb="8" eb="10">
      <t>クミアイ</t>
    </rPh>
    <phoneticPr fontId="24"/>
  </si>
  <si>
    <t>大隅肝属地区消防組合</t>
    <rPh sb="0" eb="2">
      <t>オオスミ</t>
    </rPh>
    <rPh sb="2" eb="4">
      <t>キモツキ</t>
    </rPh>
    <rPh sb="4" eb="6">
      <t>チク</t>
    </rPh>
    <rPh sb="6" eb="8">
      <t>ショウボウ</t>
    </rPh>
    <rPh sb="8" eb="10">
      <t>クミアイ</t>
    </rPh>
    <phoneticPr fontId="24"/>
  </si>
  <si>
    <t>鹿児島県市町村総合事務組合</t>
    <rPh sb="0" eb="4">
      <t>カゴシマケン</t>
    </rPh>
    <rPh sb="4" eb="7">
      <t>シチョウソン</t>
    </rPh>
    <rPh sb="7" eb="9">
      <t>ソウゴウ</t>
    </rPh>
    <rPh sb="9" eb="11">
      <t>ジム</t>
    </rPh>
    <rPh sb="11" eb="13">
      <t>クミアイ</t>
    </rPh>
    <phoneticPr fontId="24"/>
  </si>
  <si>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4"/>
  </si>
  <si>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4"/>
  </si>
  <si>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</si>
  <si>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</si>
  <si>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</si>
  <si>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</si>
  <si>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</si>
  <si>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</si>
  <si>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</si>
  <si>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</si>
  <si>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</si>
  <si>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</si>
  <si>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</si>
  <si>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</si>
  <si>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</si>
  <si>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</si>
  <si>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実質公債費比率は類似団体平均値を下回っており、今後も、住民サービスの低下を招かないよう十分配慮しながら、計画的な地方債の発行と元利償還金の減少に取り組むとともに、公債費や義務的経費の削減を中心に、財政の健全化に努める。</t>
    <rPh sb="1" eb="3">
      <t>ショウライ</t>
    </rPh>
    <rPh sb="3" eb="5">
      <t>フタン</t>
    </rPh>
    <rPh sb="5" eb="7">
      <t>ヒリツ</t>
    </rPh>
    <rPh sb="8" eb="10">
      <t>ジッシツ</t>
    </rPh>
    <rPh sb="10" eb="12">
      <t>コウサイ</t>
    </rPh>
    <rPh sb="12" eb="13">
      <t>ヒ</t>
    </rPh>
    <rPh sb="13" eb="15">
      <t>ヒリツ</t>
    </rPh>
    <rPh sb="16" eb="18">
      <t>ルイジ</t>
    </rPh>
    <rPh sb="18" eb="20">
      <t>ダンタイ</t>
    </rPh>
    <rPh sb="20" eb="22">
      <t>ヘイキン</t>
    </rPh>
    <rPh sb="22" eb="23">
      <t>チ</t>
    </rPh>
    <rPh sb="24" eb="26">
      <t>シタマワ</t>
    </rPh>
    <rPh sb="31" eb="33">
      <t>コンゴ</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</si>
</sst>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146140</c:v>
                </c:pt>
                <c:pt idx="1">
                  <c:v>146641</c:v>
                </c:pt>
                <c:pt idx="2">
                  <c:v>174587</c:v>
                </c:pt>
                <c:pt idx="3">
                  <c:v>175675</c:v>
                </c:pt>
                <c:pt idx="4">
                  <c:v>162193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110100</c:v>
                </c:pt>
                <c:pt idx="1">
                  <c:v>121766</c:v>
                </c:pt>
                <c:pt idx="2">
                  <c:v>92679</c:v>
                </c:pt>
                <c:pt idx="3">
                  <c:v>143538</c:v>
                </c:pt>
                <c:pt idx="4">
                  <c:v>109044</c:v>
                </c:pt>
              </c:numCache>
            </c:numRef>
          </c:val>
          <c:smooth val="0"/>
        </c:ser>
        <c:dLbls>
          <c:showLegendKey val="0"/>
          <c:showVal val="0"/>
          <c:showCatName val="0"/>
          <c:showSerName val="0"/>
          <c:showPercent val="0"/>
          <c:showBubbleSize val="0"/>
        </c:dLbls>
        <c:marker val="1"/>
        <c:smooth val="0"/>
        <c:axId val="102492800"/>
        <c:axId val="102515456"/>
      </c:lineChart>
      <c:catAx>
        <c:axId val="1024928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515456"/>
        <c:crosses val="autoZero"/>
        <c:auto val="1"/>
        <c:lblAlgn val="ctr"/>
        <c:lblOffset val="100"/>
        <c:tickLblSkip val="1"/>
        <c:tickMarkSkip val="1"/>
        <c:noMultiLvlLbl val="0"/>
      </c:catAx>
      <c:valAx>
        <c:axId val="102515456"/>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4928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7.63</c:v>
                </c:pt>
                <c:pt idx="1">
                  <c:v>6.51</c:v>
                </c:pt>
                <c:pt idx="2">
                  <c:v>10.34</c:v>
                </c:pt>
                <c:pt idx="3">
                  <c:v>6.72</c:v>
                </c:pt>
                <c:pt idx="4">
                  <c:v>10.55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40.75</c:v>
                </c:pt>
                <c:pt idx="1">
                  <c:v>44.59</c:v>
                </c:pt>
                <c:pt idx="2">
                  <c:v>45.23</c:v>
                </c:pt>
                <c:pt idx="3">
                  <c:v>49.49</c:v>
                </c:pt>
                <c:pt idx="4">
                  <c:v>50.08</c:v>
                </c:pt>
              </c:numCache>
            </c:numRef>
          </c:val>
        </c:ser>
        <c:dLbls>
          <c:showLegendKey val="0"/>
          <c:showVal val="0"/>
          <c:showCatName val="0"/>
          <c:showSerName val="0"/>
          <c:showPercent val="0"/>
          <c:showBubbleSize val="0"/>
        </c:dLbls>
        <c:gapWidth val="250"/>
        <c:overlap val="100"/>
        <c:axId val="102526976"/>
        <c:axId val="1025288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5.51</c:v>
                </c:pt>
                <c:pt idx="1">
                  <c:v>1.32</c:v>
                </c:pt>
                <c:pt idx="2">
                  <c:v>5.03</c:v>
                </c:pt>
                <c:pt idx="3">
                  <c:v>-0.81</c:v>
                </c:pt>
                <c:pt idx="4">
                  <c:v>6.29</c:v>
                </c:pt>
              </c:numCache>
            </c:numRef>
          </c:val>
          <c:smooth val="0"/>
        </c:ser>
        <c:dLbls>
          <c:showLegendKey val="0"/>
          <c:showVal val="0"/>
          <c:showCatName val="0"/>
          <c:showSerName val="0"/>
          <c:showPercent val="0"/>
          <c:showBubbleSize val="0"/>
        </c:dLbls>
        <c:marker val="1"/>
        <c:smooth val="0"/>
        <c:axId val="102526976"/>
        <c:axId val="102528896"/>
      </c:lineChart>
      <c:catAx>
        <c:axId val="102526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2528896"/>
        <c:crosses val="autoZero"/>
        <c:auto val="1"/>
        <c:lblAlgn val="ctr"/>
        <c:lblOffset val="100"/>
        <c:tickLblSkip val="1"/>
        <c:tickMarkSkip val="1"/>
        <c:noMultiLvlLbl val="0"/>
      </c:catAx>
      <c:valAx>
        <c:axId val="1025288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526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東串良町後期高齢者医療特別会計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ser>
        <c:ser>
          <c:idx val="5"/>
          <c:order val="5"/>
          <c:tx>
            <c:strRef>
              <c:f>データシート!$A$32</c:f>
              <c:strCache>
                <c:ptCount val="1"/>
                <c:pt idx="0">
                  <c:v>東串良町介護保険特別会計（サービス事業勘定）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0.05</c:v>
                </c:pt>
                <c:pt idx="2">
                  <c:v>#N/A</c:v>
                </c:pt>
                <c:pt idx="3">
                  <c:v>0.05</c:v>
                </c:pt>
                <c:pt idx="4">
                  <c:v>#N/A</c:v>
                </c:pt>
                <c:pt idx="5">
                  <c:v>7.0000000000000007E-2</c:v>
                </c:pt>
                <c:pt idx="6">
                  <c:v>#N/A</c:v>
                </c:pt>
                <c:pt idx="7">
                  <c:v>0.05</c:v>
                </c:pt>
                <c:pt idx="8">
                  <c:v>#N/A</c:v>
                </c:pt>
                <c:pt idx="9">
                  <c:v>0.06</c:v>
                </c:pt>
              </c:numCache>
            </c:numRef>
          </c:val>
        </c:ser>
        <c:ser>
          <c:idx val="6"/>
          <c:order val="6"/>
          <c:tx>
            <c:strRef>
              <c:f>データシート!$A$33</c:f>
              <c:strCache>
                <c:ptCount val="1"/>
                <c:pt idx="0">
                  <c:v>東串良町簡易水道事業特別会計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0.69</c:v>
                </c:pt>
                <c:pt idx="2">
                  <c:v>#N/A</c:v>
                </c:pt>
                <c:pt idx="3">
                  <c:v>0.91</c:v>
                </c:pt>
                <c:pt idx="4">
                  <c:v>#N/A</c:v>
                </c:pt>
                <c:pt idx="5">
                  <c:v>0.71</c:v>
                </c:pt>
                <c:pt idx="6">
                  <c:v>#N/A</c:v>
                </c:pt>
                <c:pt idx="7">
                  <c:v>1.1100000000000001</c:v>
                </c:pt>
                <c:pt idx="8">
                  <c:v>#N/A</c:v>
                </c:pt>
                <c:pt idx="9">
                  <c:v>1.39</c:v>
                </c:pt>
              </c:numCache>
            </c:numRef>
          </c:val>
        </c:ser>
        <c:ser>
          <c:idx val="7"/>
          <c:order val="7"/>
          <c:tx>
            <c:strRef>
              <c:f>データシート!$A$34</c:f>
              <c:strCache>
                <c:ptCount val="1"/>
                <c:pt idx="0">
                  <c:v>東串良町介護保険特別会計（保険事業勘定）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1.17</c:v>
                </c:pt>
                <c:pt idx="2">
                  <c:v>#N/A</c:v>
                </c:pt>
                <c:pt idx="3">
                  <c:v>1.63</c:v>
                </c:pt>
                <c:pt idx="4">
                  <c:v>#N/A</c:v>
                </c:pt>
                <c:pt idx="5">
                  <c:v>1.91</c:v>
                </c:pt>
                <c:pt idx="6">
                  <c:v>#N/A</c:v>
                </c:pt>
                <c:pt idx="7">
                  <c:v>1.36</c:v>
                </c:pt>
                <c:pt idx="8">
                  <c:v>#N/A</c:v>
                </c:pt>
                <c:pt idx="9">
                  <c:v>2.14</c:v>
                </c:pt>
              </c:numCache>
            </c:numRef>
          </c:val>
        </c:ser>
        <c:ser>
          <c:idx val="8"/>
          <c:order val="8"/>
          <c:tx>
            <c:strRef>
              <c:f>データシート!$A$35</c:f>
              <c:strCache>
                <c:ptCount val="1"/>
                <c:pt idx="0">
                  <c:v>東串良町国民健康保険特別会計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3.29</c:v>
                </c:pt>
                <c:pt idx="2">
                  <c:v>#N/A</c:v>
                </c:pt>
                <c:pt idx="3">
                  <c:v>2.85</c:v>
                </c:pt>
                <c:pt idx="4">
                  <c:v>#N/A</c:v>
                </c:pt>
                <c:pt idx="5">
                  <c:v>2.52</c:v>
                </c:pt>
                <c:pt idx="6">
                  <c:v>#N/A</c:v>
                </c:pt>
                <c:pt idx="7">
                  <c:v>4.29</c:v>
                </c:pt>
                <c:pt idx="8">
                  <c:v>#N/A</c:v>
                </c:pt>
                <c:pt idx="9">
                  <c:v>2.4900000000000002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7.63</c:v>
                </c:pt>
                <c:pt idx="2">
                  <c:v>#N/A</c:v>
                </c:pt>
                <c:pt idx="3">
                  <c:v>6.5</c:v>
                </c:pt>
                <c:pt idx="4">
                  <c:v>#N/A</c:v>
                </c:pt>
                <c:pt idx="5">
                  <c:v>10.33</c:v>
                </c:pt>
                <c:pt idx="6">
                  <c:v>#N/A</c:v>
                </c:pt>
                <c:pt idx="7">
                  <c:v>6.72</c:v>
                </c:pt>
                <c:pt idx="8">
                  <c:v>#N/A</c:v>
                </c:pt>
                <c:pt idx="9">
                  <c:v>10.54</c:v>
                </c:pt>
              </c:numCache>
            </c:numRef>
          </c:val>
        </c:ser>
        <c:dLbls>
          <c:showLegendKey val="0"/>
          <c:showVal val="0"/>
          <c:showCatName val="0"/>
          <c:showSerName val="0"/>
          <c:showPercent val="0"/>
          <c:showBubbleSize val="0"/>
        </c:dLbls>
        <c:gapWidth val="150"/>
        <c:overlap val="100"/>
        <c:axId val="102598144"/>
        <c:axId val="102599680"/>
      </c:barChart>
      <c:catAx>
        <c:axId val="102598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599680"/>
        <c:crosses val="autoZero"/>
        <c:auto val="1"/>
        <c:lblAlgn val="ctr"/>
        <c:lblOffset val="100"/>
        <c:tickLblSkip val="1"/>
        <c:tickMarkSkip val="1"/>
        <c:noMultiLvlLbl val="0"/>
      </c:catAx>
      <c:valAx>
        <c:axId val="102599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5981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334</c:v>
                </c:pt>
                <c:pt idx="5">
                  <c:v>348</c:v>
                </c:pt>
                <c:pt idx="8">
                  <c:v>351</c:v>
                </c:pt>
                <c:pt idx="11">
                  <c:v>341</c:v>
                </c:pt>
                <c:pt idx="14">
                  <c:v>350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18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32</c:v>
                </c:pt>
                <c:pt idx="3">
                  <c:v>30</c:v>
                </c:pt>
                <c:pt idx="6">
                  <c:v>29</c:v>
                </c:pt>
                <c:pt idx="9">
                  <c:v>29</c:v>
                </c:pt>
                <c:pt idx="12">
                  <c:v>30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15</c:v>
                </c:pt>
                <c:pt idx="3">
                  <c:v>15</c:v>
                </c:pt>
                <c:pt idx="6">
                  <c:v>15</c:v>
                </c:pt>
                <c:pt idx="9">
                  <c:v>15</c:v>
                </c:pt>
                <c:pt idx="12">
                  <c:v>11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466</c:v>
                </c:pt>
                <c:pt idx="3">
                  <c:v>466</c:v>
                </c:pt>
                <c:pt idx="6">
                  <c:v>462</c:v>
                </c:pt>
                <c:pt idx="9">
                  <c:v>430</c:v>
                </c:pt>
                <c:pt idx="12">
                  <c:v>432</c:v>
                </c:pt>
              </c:numCache>
            </c:numRef>
          </c:val>
        </c:ser>
        <c:dLbls>
          <c:showLegendKey val="0"/>
          <c:showVal val="0"/>
          <c:showCatName val="0"/>
          <c:showSerName val="0"/>
          <c:showPercent val="0"/>
          <c:showBubbleSize val="0"/>
        </c:dLbls>
        <c:gapWidth val="100"/>
        <c:overlap val="100"/>
        <c:axId val="102736256"/>
        <c:axId val="102738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179</c:v>
                </c:pt>
                <c:pt idx="2">
                  <c:v>#N/A</c:v>
                </c:pt>
                <c:pt idx="3">
                  <c:v>#N/A</c:v>
                </c:pt>
                <c:pt idx="4">
                  <c:v>163</c:v>
                </c:pt>
                <c:pt idx="5">
                  <c:v>#N/A</c:v>
                </c:pt>
                <c:pt idx="6">
                  <c:v>#N/A</c:v>
                </c:pt>
                <c:pt idx="7">
                  <c:v>155</c:v>
                </c:pt>
                <c:pt idx="8">
                  <c:v>#N/A</c:v>
                </c:pt>
                <c:pt idx="9">
                  <c:v>#N/A</c:v>
                </c:pt>
                <c:pt idx="10">
                  <c:v>133</c:v>
                </c:pt>
                <c:pt idx="11">
                  <c:v>#N/A</c:v>
                </c:pt>
                <c:pt idx="12">
                  <c:v>#N/A</c:v>
                </c:pt>
                <c:pt idx="13">
                  <c:v>141</c:v>
                </c:pt>
                <c:pt idx="14">
                  <c:v>#N/A</c:v>
                </c:pt>
              </c:numCache>
            </c:numRef>
          </c:val>
          <c:smooth val="0"/>
        </c:ser>
        <c:dLbls>
          <c:showLegendKey val="0"/>
          <c:showVal val="0"/>
          <c:showCatName val="0"/>
          <c:showSerName val="0"/>
          <c:showPercent val="0"/>
          <c:showBubbleSize val="0"/>
        </c:dLbls>
        <c:marker val="1"/>
        <c:smooth val="0"/>
        <c:axId val="102736256"/>
        <c:axId val="102738176"/>
      </c:lineChart>
      <c:catAx>
        <c:axId val="102736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738176"/>
        <c:crosses val="autoZero"/>
        <c:auto val="1"/>
        <c:lblAlgn val="ctr"/>
        <c:lblOffset val="100"/>
        <c:tickLblSkip val="1"/>
        <c:tickMarkSkip val="1"/>
        <c:noMultiLvlLbl val="0"/>
      </c:catAx>
      <c:valAx>
        <c:axId val="102738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736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3023</c:v>
                </c:pt>
                <c:pt idx="5">
                  <c:v>3350</c:v>
                </c:pt>
                <c:pt idx="8">
                  <c:v>3531</c:v>
                </c:pt>
                <c:pt idx="11">
                  <c:v>3790</c:v>
                </c:pt>
                <c:pt idx="14">
                  <c:v>4058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249</c:v>
                </c:pt>
                <c:pt idx="5">
                  <c:v>221</c:v>
                </c:pt>
                <c:pt idx="8">
                  <c:v>192</c:v>
                </c:pt>
                <c:pt idx="11">
                  <c:v>155</c:v>
                </c:pt>
                <c:pt idx="14">
                  <c:v>131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1607</c:v>
                </c:pt>
                <c:pt idx="5">
                  <c:v>1702</c:v>
                </c:pt>
                <c:pt idx="8">
                  <c:v>1719</c:v>
                </c:pt>
                <c:pt idx="11">
                  <c:v>1862</c:v>
                </c:pt>
                <c:pt idx="14">
                  <c:v>2018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905</c:v>
                </c:pt>
                <c:pt idx="3">
                  <c:v>862</c:v>
                </c:pt>
                <c:pt idx="6">
                  <c:v>817</c:v>
                </c:pt>
                <c:pt idx="9">
                  <c:v>648</c:v>
                </c:pt>
                <c:pt idx="12">
                  <c:v>583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282</c:v>
                </c:pt>
                <c:pt idx="3">
                  <c:v>263</c:v>
                </c:pt>
                <c:pt idx="6">
                  <c:v>343</c:v>
                </c:pt>
                <c:pt idx="9">
                  <c:v>321</c:v>
                </c:pt>
                <c:pt idx="12">
                  <c:v>315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82</c:v>
                </c:pt>
                <c:pt idx="3">
                  <c:v>84</c:v>
                </c:pt>
                <c:pt idx="6">
                  <c:v>72</c:v>
                </c:pt>
                <c:pt idx="9">
                  <c:v>97</c:v>
                </c:pt>
                <c:pt idx="12">
                  <c:v>148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151</c:v>
                </c:pt>
                <c:pt idx="3">
                  <c:v>120</c:v>
                </c:pt>
                <c:pt idx="6">
                  <c:v>154</c:v>
                </c:pt>
                <c:pt idx="9">
                  <c:v>60</c:v>
                </c:pt>
                <c:pt idx="12">
                  <c:v>43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4182</c:v>
                </c:pt>
                <c:pt idx="3">
                  <c:v>4391</c:v>
                </c:pt>
                <c:pt idx="6">
                  <c:v>4404</c:v>
                </c:pt>
                <c:pt idx="9">
                  <c:v>4783</c:v>
                </c:pt>
                <c:pt idx="12">
                  <c:v>5016</c:v>
                </c:pt>
              </c:numCache>
            </c:numRef>
          </c:val>
        </c:ser>
        <c:dLbls>
          <c:showLegendKey val="0"/>
          <c:showVal val="0"/>
          <c:showCatName val="0"/>
          <c:showSerName val="0"/>
          <c:showPercent val="0"/>
          <c:showBubbleSize val="0"/>
        </c:dLbls>
        <c:gapWidth val="100"/>
        <c:overlap val="100"/>
        <c:axId val="103155968"/>
        <c:axId val="1031745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724</c:v>
                </c:pt>
                <c:pt idx="2">
                  <c:v>#N/A</c:v>
                </c:pt>
                <c:pt idx="3">
                  <c:v>#N/A</c:v>
                </c:pt>
                <c:pt idx="4">
                  <c:v>447</c:v>
                </c:pt>
                <c:pt idx="5">
                  <c:v>#N/A</c:v>
                </c:pt>
                <c:pt idx="6">
                  <c:v>#N/A</c:v>
                </c:pt>
                <c:pt idx="7">
                  <c:v>348</c:v>
                </c:pt>
                <c:pt idx="8">
                  <c:v>#N/A</c:v>
                </c:pt>
                <c:pt idx="9">
                  <c:v>#N/A</c:v>
                </c:pt>
                <c:pt idx="10">
                  <c:v>102</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03155968"/>
        <c:axId val="103174528"/>
      </c:lineChart>
      <c:catAx>
        <c:axId val="103155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3174528"/>
        <c:crosses val="autoZero"/>
        <c:auto val="1"/>
        <c:lblAlgn val="ctr"/>
        <c:lblOffset val="100"/>
        <c:tickLblSkip val="1"/>
        <c:tickMarkSkip val="1"/>
        <c:noMultiLvlLbl val="0"/>
      </c:catAx>
      <c:valAx>
        <c:axId val="103174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155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{20892D70-AC17-443B-BF44-646307D4E707}</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{0124EC4E-1184-4024-A559-1BC4A614AA8B}</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{7CE5DAED-D789-4076-B45F-B56614535F74}</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{A82B883C-0934-4628-856C-B51EF35D5AF4}</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{C4679E22-330D-4CFE-A1FF-451B6588AF22}</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{BC5BC1B8-1B74-4EAD-9990-C03579823F07}</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{12E138F3-C980-4600-979D-740542C84311}</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{CB8194FA-3DF4-4AC1-B346-B80D6E2FEAA5}</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{1F180804-7CFA-4FBD-9436-88176043F9A8}</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{99DAA94C-8758-4996-B80B-D5F47D015039}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03311616"/>
        <c:axId val="103321984"/>
      </c:scatterChart>
      <c:valAx>
        <c:axId val="1033116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321984"/>
        <c:crosses val="autoZero"/>
        <c:crossBetween val="midCat"/>
      </c:valAx>
      <c:valAx>
        <c:axId val="10332198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33116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{5E9E52B1-E9B6-414B-B207-89E835287D64}</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{71A23CF2-6AF8-4657-9F60-ADA952C4206D}</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{1C4CA2FC-D137-4E96-BD37-E3496E153D72}</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{5FD76202-5A89-491F-BEBD-C6323A6DB2B8}</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{8B43A640-359A-4B20-8154-0499E05A6C07}</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7.8</c:v>
                </c:pt>
                <c:pt idx="1">
                  <c:v>7.1</c:v>
                </c:pt>
                <c:pt idx="2">
                  <c:v>7</c:v>
                </c:pt>
                <c:pt idx="3">
                  <c:v>6.4</c:v>
                </c:pt>
                <c:pt idx="4">
                  <c:v>6.1</c:v>
                </c:pt>
              </c:numCache>
            </c:numRef>
          </c:xVal>
          <c:yVal>
            <c:numRef>
              <c:f>公会計指標分析・財政指標組合せ分析表!$K$73:$O$73</c:f>
              <c:numCache>
                <c:formatCode>#,##0.0;"▲ "#,##0.0</c:formatCode>
                <c:ptCount val="5"/>
                <c:pt idx="0">
                  <c:v>29.9</c:v>
                </c:pt>
                <c:pt idx="1">
                  <c:v>19.2</c:v>
                </c:pt>
                <c:pt idx="2">
                  <c:v>14.7</c:v>
                </c:pt>
                <c:pt idx="3">
                  <c:v>4.4000000000000004</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{5DF7363A-5FC4-4F84-9D3A-1945B6B4979A}</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{AC7A7838-32E9-4732-A450-5B3608121C4F}</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{8223B58E-7C0E-4BC8-A539-8692A7173EC0}</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{230B61D9-485D-48AB-B4A2-CAA725ED9D7E}</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{D53AB23D-E2EE-45D0-8222-9A3DC438FB7B}</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12.2</c:v>
                </c:pt>
                <c:pt idx="1">
                  <c:v>10.8</c:v>
                </c:pt>
                <c:pt idx="2">
                  <c:v>9.8000000000000007</c:v>
                </c:pt>
                <c:pt idx="3">
                  <c:v>9.1</c:v>
                </c:pt>
                <c:pt idx="4">
                  <c:v>8.6</c:v>
                </c:pt>
              </c:numCache>
            </c:numRef>
          </c:xVal>
          <c:yVal>
            <c:numRef>
              <c:f>公会計指標分析・財政指標組合せ分析表!$K$77:$O$77</c:f>
              <c:numCache>
                <c:formatCode>#,##0.0;"▲ "#,##0.0</c:formatCode>
                <c:ptCount val="5"/>
                <c:pt idx="0">
                  <c:v>20.3</c:v>
                </c:pt>
                <c:pt idx="1">
                  <c:v>5.7</c:v>
                </c:pt>
                <c:pt idx="2">
                  <c:v>0</c:v>
                </c:pt>
                <c:pt idx="3">
                  <c:v>0</c:v>
                </c:pt>
                <c:pt idx="4">
                  <c:v>0</c:v>
                </c:pt>
              </c:numCache>
            </c:numRef>
          </c:yVal>
          <c:smooth val="0"/>
        </c:ser>
        <c:dLbls>
          <c:showLegendKey val="0"/>
          <c:showVal val="0"/>
          <c:showCatName val="0"/>
          <c:showSerName val="0"/>
          <c:showPercent val="0"/>
          <c:showBubbleSize val="0"/>
        </c:dLbls>
        <c:axId val="103360000"/>
        <c:axId val="103361920"/>
      </c:scatterChart>
      <c:valAx>
        <c:axId val="103360000"/>
        <c:scaling>
          <c:orientation val="minMax"/>
          <c:max val="12.7"/>
          <c:min val="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361920"/>
        <c:crosses val="autoZero"/>
        <c:crossBetween val="midCat"/>
      </c:valAx>
      <c:valAx>
        <c:axId val="103361920"/>
        <c:scaling>
          <c:orientation val="minMax"/>
          <c:max val="35"/>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3360000"/>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当該年度の地方債発行額を償還額以下になるようにするとともに、計画的な地方債の発行と元利償還金の減少に取り組み、実質公債比率の改善に努める。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将来負担額については、退職手当負担見込額の減、充当可能基金のうち、財政調整基金が増加したことにより、減となっている。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今後も、住民サービスの低下を招かないよう十分配慮しながら、公債費や義務的経費の削減を中心に、財政の健全化に努める。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鹿児島県東串良町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2" name="正方形/長方形 11"/>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6,902
6,815
27.78
4,464,202
4,179,355
284,490
2,696,870
5,015,794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0" name="正方形/長方形 19"/>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1" name="角丸四角形 20"/>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2" name="正方形/長方形 21"/>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3" name="正方形/長方形 22"/>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7" name="テキスト ボックス 2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8" name="テキスト ボックス 2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9" name="テキスト ボックス 2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0" name="テキスト ボックス 29"/>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1" name="正方形/長方形 3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2" name="正方形/長方形 3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3" name="正方形/長方形 3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4" name="正方形/長方形 3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5" name="正方形/長方形 3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6" name="正方形/長方形 3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7" name="正方形/長方形 3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8" name="正方形/長方形 3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9" name="正方形/長方形 3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0" name="正方形/長方形 3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1" name="正方形/長方形 40"/>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2" name="正方形/長方形 4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3" name="テキスト ボックス 42"/>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4" name="正方形/長方形 4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5" name="正方形/長方形 4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6" name="正方形/長方形 4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7" name="正方形/長方形 4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8" name="正方形/長方形 4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9" name="正方形/長方形 4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0" name="正方形/長方形 4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1" name="正方形/長方形 5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2" name="正方形/長方形 5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3" name="正方形/長方形 52"/>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4" name="正方形/長方形 5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5" name="テキスト ボックス 54"/>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6" name="正方形/長方形 55"/>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7" name="正方形/長方形 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8" name="正方形/長方形 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9" name="正方形/長方形 58"/>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0" name="正方形/長方形 59"/>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1" name="テキスト ボックス 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2" name="テキスト ボックス 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鹿児島県東串良町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6,902
6,815
27.78
4,464,202
4,179,355
284,490
2,696,870
5,015,794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鹿児島県東串良町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6,902
6,815
27.78
4,464,202
4,179,355
284,490
2,696,870
5,015,794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鹿児島県東串良町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6,902
6,815
27.78
4,464,202
4,179,355
284,490
2,696,870
5,015,794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1" lang="ja-JP" altLang="en-US" sz="1300">
              <a:latin typeface="ＭＳ Ｐゴシック"/>
            </a:rPr>
            <a:t>　類似団体内平均値は上回っているが、財政力指数は年々減少している。</a:t>
          </a:r>
          <a:r>
            <a:rPr kumimoji="0" lang="ja-JP" altLang="ja-JP" sz="1300" b="0" i="0" u="none" strike="noStrike" kern="0" cap="none" spc="0" normalizeH="0" baseline="0" noProof="0">
              <a:ln>
                <a:noFill/>
              </a:ln>
              <a:solidFill>
                <a:sysClr val="windowText" lastClr="000000"/>
              </a:solidFill>
              <a:effectLst/>
              <a:uLnTx/>
              <a:uFillTx/>
              <a:latin typeface="+mn-lt"/>
              <a:ea typeface="+mn-ea"/>
              <a:cs typeface="+mn-cs"/>
            </a:rPr>
            <a:t>町税などの自主財源が乏しく</a:t>
          </a:r>
          <a:r>
            <a:rPr kumimoji="0" lang="ja-JP" altLang="en-US" sz="1300" b="0" i="0" u="none" strike="noStrike" kern="0" cap="none" spc="0" normalizeH="0" baseline="0" noProof="0">
              <a:ln>
                <a:noFill/>
              </a:ln>
              <a:solidFill>
                <a:sysClr val="windowText" lastClr="000000"/>
              </a:solidFill>
              <a:effectLst/>
              <a:uLnTx/>
              <a:uFillTx/>
              <a:latin typeface="+mn-lt"/>
              <a:ea typeface="+mn-ea"/>
              <a:cs typeface="+mn-cs"/>
            </a:rPr>
            <a:t>、</a:t>
          </a:r>
          <a:r>
            <a:rPr kumimoji="0" lang="ja-JP" altLang="ja-JP" sz="1300" b="0" i="0" u="none" strike="noStrike" kern="0" cap="none" spc="0" normalizeH="0" baseline="0" noProof="0">
              <a:ln>
                <a:noFill/>
              </a:ln>
              <a:solidFill>
                <a:sysClr val="windowText" lastClr="000000"/>
              </a:solidFill>
              <a:effectLst/>
              <a:uLnTx/>
              <a:uFillTx/>
              <a:latin typeface="+mn-lt"/>
              <a:ea typeface="+mn-ea"/>
              <a:cs typeface="+mn-cs"/>
            </a:rPr>
            <a:t>地方交付税や国庫補助金等への依存度が高い財政構造にあ</a:t>
          </a:r>
          <a:r>
            <a:rPr kumimoji="0" lang="ja-JP" altLang="en-US" sz="1300" b="0" i="0" u="none" strike="noStrike" kern="0" cap="none" spc="0" normalizeH="0" baseline="0" noProof="0">
              <a:ln>
                <a:noFill/>
              </a:ln>
              <a:solidFill>
                <a:sysClr val="windowText" lastClr="000000"/>
              </a:solidFill>
              <a:effectLst/>
              <a:uLnTx/>
              <a:uFillTx/>
              <a:latin typeface="+mn-lt"/>
              <a:ea typeface="+mn-ea"/>
              <a:cs typeface="+mn-cs"/>
            </a:rPr>
            <a:t>る。</a:t>
          </a:r>
          <a:endParaRPr kumimoji="1" lang="en-US" altLang="ja-JP" sz="1300">
            <a:latin typeface="ＭＳ Ｐゴシック"/>
          </a:endParaRPr>
        </a:p>
        <a:p>
          <a:r>
            <a:rPr kumimoji="1" lang="ja-JP" altLang="en-US" sz="1300">
              <a:latin typeface="ＭＳ Ｐゴシック"/>
            </a:rPr>
            <a:t>　定員適正化計画による職員数の削減（人件費の削減）、投資的経費の抑制、行財政改革による歳出の徹底的な見直しを実施するとともに、町税等の収納率向上、ふるさと納税等による歳入確保に努める。　</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36286</xdr:rowOff>
    </xdr:from>
    <xdr:to>
      <xdr:col>7</xdr:col>
      <xdr:colOff>152400</xdr:colOff>
      <xdr:row>44</xdr:row>
      <xdr:rowOff>113393</xdr:rowOff>
    </xdr:to>
    <xdr:cxnSp macro="">
      <xdr:nvCxnSpPr>
        <xdr:cNvPr id="64" name="直線コネクタ 63"/>
        <xdr:cNvCxnSpPr/>
      </xdr:nvCxnSpPr>
      <xdr:spPr>
        <a:xfrm flipV="1">
          <a:off x="4953000" y="603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122663</xdr:rowOff>
    </xdr:from>
    <xdr:ext cx="762000" cy="259045"/>
    <xdr:sp macro="" textlink="">
      <xdr:nvSpPr>
        <xdr:cNvPr id="67"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36286</xdr:rowOff>
    </xdr:from>
    <xdr:to>
      <xdr:col>7</xdr:col>
      <xdr:colOff>241300</xdr:colOff>
      <xdr:row>35</xdr:row>
      <xdr:rowOff>36286</xdr:rowOff>
    </xdr:to>
    <xdr:cxnSp macro="">
      <xdr:nvCxnSpPr>
        <xdr:cNvPr id="68" name="直線コネクタ 67"/>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145143</xdr:rowOff>
    </xdr:from>
    <xdr:to>
      <xdr:col>7</xdr:col>
      <xdr:colOff>152400</xdr:colOff>
      <xdr:row>41</xdr:row>
      <xdr:rowOff>145143</xdr:rowOff>
    </xdr:to>
    <xdr:cxnSp macro="">
      <xdr:nvCxnSpPr>
        <xdr:cNvPr id="69" name="直線コネクタ 68"/>
        <xdr:cNvCxnSpPr/>
      </xdr:nvCxnSpPr>
      <xdr:spPr>
        <a:xfrm>
          <a:off x="4114800" y="71745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136270</xdr:rowOff>
    </xdr:from>
    <xdr:ext cx="762000" cy="259045"/>
    <xdr:sp macro="" textlink="">
      <xdr:nvSpPr>
        <xdr:cNvPr id="70" name="財政力平均値テキスト"/>
        <xdr:cNvSpPr txBox="1"/>
      </xdr:nvSpPr>
      <xdr:spPr>
        <a:xfrm>
          <a:off x="5041900" y="7337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71" name="フローチャート : 判断 70"/>
        <xdr:cNvSpPr/>
      </xdr:nvSpPr>
      <xdr:spPr>
        <a:xfrm>
          <a:off x="49022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93435</xdr:rowOff>
    </xdr:from>
    <xdr:to>
      <xdr:col>6</xdr:col>
      <xdr:colOff>0</xdr:colOff>
      <xdr:row>41</xdr:row>
      <xdr:rowOff>145143</xdr:rowOff>
    </xdr:to>
    <xdr:cxnSp macro="">
      <xdr:nvCxnSpPr>
        <xdr:cNvPr id="72" name="直線コネクタ 71"/>
        <xdr:cNvCxnSpPr/>
      </xdr:nvCxnSpPr>
      <xdr:spPr>
        <a:xfrm>
          <a:off x="3225800" y="7122885"/>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27215</xdr:rowOff>
    </xdr:from>
    <xdr:to>
      <xdr:col>6</xdr:col>
      <xdr:colOff>50800</xdr:colOff>
      <xdr:row>43</xdr:row>
      <xdr:rowOff>128815</xdr:rowOff>
    </xdr:to>
    <xdr:sp macro="" textlink="">
      <xdr:nvSpPr>
        <xdr:cNvPr id="73" name="フローチャート : 判断 72"/>
        <xdr:cNvSpPr/>
      </xdr:nvSpPr>
      <xdr:spPr>
        <a:xfrm>
          <a:off x="4064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113592</xdr:rowOff>
    </xdr:from>
    <xdr:ext cx="736600" cy="259045"/>
    <xdr:sp macro="" textlink="">
      <xdr:nvSpPr>
        <xdr:cNvPr id="74" name="テキスト ボックス 73"/>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58965</xdr:rowOff>
    </xdr:from>
    <xdr:to>
      <xdr:col>4</xdr:col>
      <xdr:colOff>482600</xdr:colOff>
      <xdr:row>41</xdr:row>
      <xdr:rowOff>93435</xdr:rowOff>
    </xdr:to>
    <xdr:cxnSp macro="">
      <xdr:nvCxnSpPr>
        <xdr:cNvPr id="75" name="直線コネクタ 74"/>
        <xdr:cNvCxnSpPr/>
      </xdr:nvCxnSpPr>
      <xdr:spPr>
        <a:xfrm>
          <a:off x="2336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9978</xdr:rowOff>
    </xdr:from>
    <xdr:to>
      <xdr:col>4</xdr:col>
      <xdr:colOff>533400</xdr:colOff>
      <xdr:row>43</xdr:row>
      <xdr:rowOff>111578</xdr:rowOff>
    </xdr:to>
    <xdr:sp macro="" textlink="">
      <xdr:nvSpPr>
        <xdr:cNvPr id="76" name="フローチャート : 判断 75"/>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96355</xdr:rowOff>
    </xdr:from>
    <xdr:ext cx="762000" cy="259045"/>
    <xdr:sp macro="" textlink="">
      <xdr:nvSpPr>
        <xdr:cNvPr id="77" name="テキスト ボックス 76"/>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7257</xdr:rowOff>
    </xdr:from>
    <xdr:to>
      <xdr:col>3</xdr:col>
      <xdr:colOff>279400</xdr:colOff>
      <xdr:row>41</xdr:row>
      <xdr:rowOff>58965</xdr:rowOff>
    </xdr:to>
    <xdr:cxnSp macro="">
      <xdr:nvCxnSpPr>
        <xdr:cNvPr id="78" name="直線コネクタ 77"/>
        <xdr:cNvCxnSpPr/>
      </xdr:nvCxnSpPr>
      <xdr:spPr>
        <a:xfrm>
          <a:off x="1447800" y="703670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96355</xdr:rowOff>
    </xdr:from>
    <xdr:ext cx="762000" cy="259045"/>
    <xdr:sp macro="" textlink="">
      <xdr:nvSpPr>
        <xdr:cNvPr id="80" name="テキスト ボックス 79"/>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81" name="フローチャート : 判断 80"/>
        <xdr:cNvSpPr/>
      </xdr:nvSpPr>
      <xdr:spPr>
        <a:xfrm>
          <a:off x="1397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79120</xdr:rowOff>
    </xdr:from>
    <xdr:ext cx="762000" cy="259045"/>
    <xdr:sp macro="" textlink="">
      <xdr:nvSpPr>
        <xdr:cNvPr id="82" name="テキスト ボックス 81"/>
        <xdr:cNvSpPr txBox="1"/>
      </xdr:nvSpPr>
      <xdr:spPr>
        <a:xfrm>
          <a:off x="1066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94343</xdr:rowOff>
    </xdr:from>
    <xdr:to>
      <xdr:col>7</xdr:col>
      <xdr:colOff>203200</xdr:colOff>
      <xdr:row>42</xdr:row>
      <xdr:rowOff>24493</xdr:rowOff>
    </xdr:to>
    <xdr:sp macro="" textlink="">
      <xdr:nvSpPr>
        <xdr:cNvPr id="88" name="円/楕円 87"/>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110870</xdr:rowOff>
    </xdr:from>
    <xdr:ext cx="762000" cy="259045"/>
    <xdr:sp macro="" textlink="">
      <xdr:nvSpPr>
        <xdr:cNvPr id="89" name="財政力該当値テキスト"/>
        <xdr:cNvSpPr txBox="1"/>
      </xdr:nvSpPr>
      <xdr:spPr>
        <a:xfrm>
          <a:off x="5041900" y="696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94343</xdr:rowOff>
    </xdr:from>
    <xdr:to>
      <xdr:col>6</xdr:col>
      <xdr:colOff>50800</xdr:colOff>
      <xdr:row>42</xdr:row>
      <xdr:rowOff>24493</xdr:rowOff>
    </xdr:to>
    <xdr:sp macro="" textlink="">
      <xdr:nvSpPr>
        <xdr:cNvPr id="90" name="円/楕円 89"/>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34670</xdr:rowOff>
    </xdr:from>
    <xdr:ext cx="736600" cy="259045"/>
    <xdr:sp macro="" textlink="">
      <xdr:nvSpPr>
        <xdr:cNvPr id="91" name="テキスト ボックス 90"/>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42635</xdr:rowOff>
    </xdr:from>
    <xdr:to>
      <xdr:col>4</xdr:col>
      <xdr:colOff>533400</xdr:colOff>
      <xdr:row>41</xdr:row>
      <xdr:rowOff>144235</xdr:rowOff>
    </xdr:to>
    <xdr:sp macro="" textlink="">
      <xdr:nvSpPr>
        <xdr:cNvPr id="92" name="円/楕円 91"/>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154412</xdr:rowOff>
    </xdr:from>
    <xdr:ext cx="762000" cy="259045"/>
    <xdr:sp macro="" textlink="">
      <xdr:nvSpPr>
        <xdr:cNvPr id="93" name="テキスト ボックス 92"/>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8165</xdr:rowOff>
    </xdr:from>
    <xdr:to>
      <xdr:col>3</xdr:col>
      <xdr:colOff>330200</xdr:colOff>
      <xdr:row>41</xdr:row>
      <xdr:rowOff>109765</xdr:rowOff>
    </xdr:to>
    <xdr:sp macro="" textlink="">
      <xdr:nvSpPr>
        <xdr:cNvPr id="94" name="円/楕円 93"/>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119942</xdr:rowOff>
    </xdr:from>
    <xdr:ext cx="762000" cy="259045"/>
    <xdr:sp macro="" textlink="">
      <xdr:nvSpPr>
        <xdr:cNvPr id="95" name="テキスト ボックス 94"/>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127907</xdr:rowOff>
    </xdr:from>
    <xdr:to>
      <xdr:col>2</xdr:col>
      <xdr:colOff>127000</xdr:colOff>
      <xdr:row>41</xdr:row>
      <xdr:rowOff>58057</xdr:rowOff>
    </xdr:to>
    <xdr:sp macro="" textlink="">
      <xdr:nvSpPr>
        <xdr:cNvPr id="96" name="円/楕円 95"/>
        <xdr:cNvSpPr/>
      </xdr:nvSpPr>
      <xdr:spPr>
        <a:xfrm>
          <a:off x="1397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68234</xdr:rowOff>
    </xdr:from>
    <xdr:ext cx="762000" cy="259045"/>
    <xdr:sp macro="" textlink="">
      <xdr:nvSpPr>
        <xdr:cNvPr id="97" name="テキスト ボックス 96"/>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歳入においては、地方交付税の増、歳出においては、普通建設工事費の減により、前年比</a:t>
          </a:r>
          <a:r>
            <a:rPr kumimoji="1" lang="en-US" altLang="ja-JP" sz="1300">
              <a:latin typeface="ＭＳ Ｐゴシック"/>
            </a:rPr>
            <a:t>3.1</a:t>
          </a:r>
          <a:r>
            <a:rPr kumimoji="1" lang="ja-JP" altLang="en-US" sz="1300">
              <a:latin typeface="ＭＳ Ｐゴシック"/>
            </a:rPr>
            <a:t>ポイント減となっている。扶助費が増加しており、類似団体内平均値を依然として上回っていることから、各種歳入の確保、事務経費の見直しを行い、経常経費の削減に努める。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78740</xdr:rowOff>
    </xdr:from>
    <xdr:to>
      <xdr:col>7</xdr:col>
      <xdr:colOff>152400</xdr:colOff>
      <xdr:row>65</xdr:row>
      <xdr:rowOff>167132</xdr:rowOff>
    </xdr:to>
    <xdr:cxnSp macro="">
      <xdr:nvCxnSpPr>
        <xdr:cNvPr id="125" name="直線コネクタ 124"/>
        <xdr:cNvCxnSpPr/>
      </xdr:nvCxnSpPr>
      <xdr:spPr>
        <a:xfrm flipV="1">
          <a:off x="4953000" y="10022840"/>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139209</xdr:rowOff>
    </xdr:from>
    <xdr:ext cx="762000" cy="259045"/>
    <xdr:sp macro="" textlink="">
      <xdr:nvSpPr>
        <xdr:cNvPr id="126"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65</xdr:row>
      <xdr:rowOff>167132</xdr:rowOff>
    </xdr:from>
    <xdr:to>
      <xdr:col>7</xdr:col>
      <xdr:colOff>241300</xdr:colOff>
      <xdr:row>65</xdr:row>
      <xdr:rowOff>167132</xdr:rowOff>
    </xdr:to>
    <xdr:cxnSp macro="">
      <xdr:nvCxnSpPr>
        <xdr:cNvPr id="127" name="直線コネクタ 126"/>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165117</xdr:rowOff>
    </xdr:from>
    <xdr:ext cx="762000" cy="259045"/>
    <xdr:sp macro="" textlink="">
      <xdr:nvSpPr>
        <xdr:cNvPr id="128"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78740</xdr:rowOff>
    </xdr:from>
    <xdr:to>
      <xdr:col>7</xdr:col>
      <xdr:colOff>241300</xdr:colOff>
      <xdr:row>58</xdr:row>
      <xdr:rowOff>78740</xdr:rowOff>
    </xdr:to>
    <xdr:cxnSp macro="">
      <xdr:nvCxnSpPr>
        <xdr:cNvPr id="129" name="直線コネクタ 128"/>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51562</xdr:rowOff>
    </xdr:from>
    <xdr:to>
      <xdr:col>7</xdr:col>
      <xdr:colOff>152400</xdr:colOff>
      <xdr:row>64</xdr:row>
      <xdr:rowOff>29718</xdr:rowOff>
    </xdr:to>
    <xdr:cxnSp macro="">
      <xdr:nvCxnSpPr>
        <xdr:cNvPr id="130" name="直線コネクタ 129"/>
        <xdr:cNvCxnSpPr/>
      </xdr:nvCxnSpPr>
      <xdr:spPr>
        <a:xfrm flipV="1">
          <a:off x="4114800" y="10852912"/>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525</xdr:rowOff>
    </xdr:from>
    <xdr:ext cx="762000" cy="259045"/>
    <xdr:sp macro="" textlink="">
      <xdr:nvSpPr>
        <xdr:cNvPr id="131" name="財政構造の弾力性平均値テキスト"/>
        <xdr:cNvSpPr txBox="1"/>
      </xdr:nvSpPr>
      <xdr:spPr>
        <a:xfrm>
          <a:off x="5041900" y="10458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155448</xdr:rowOff>
    </xdr:from>
    <xdr:to>
      <xdr:col>7</xdr:col>
      <xdr:colOff>203200</xdr:colOff>
      <xdr:row>62</xdr:row>
      <xdr:rowOff>85598</xdr:rowOff>
    </xdr:to>
    <xdr:sp macro="" textlink="">
      <xdr:nvSpPr>
        <xdr:cNvPr id="132" name="フローチャート : 判断 131"/>
        <xdr:cNvSpPr/>
      </xdr:nvSpPr>
      <xdr:spPr>
        <a:xfrm>
          <a:off x="49022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70866</xdr:rowOff>
    </xdr:from>
    <xdr:to>
      <xdr:col>6</xdr:col>
      <xdr:colOff>0</xdr:colOff>
      <xdr:row>64</xdr:row>
      <xdr:rowOff>29718</xdr:rowOff>
    </xdr:to>
    <xdr:cxnSp macro="">
      <xdr:nvCxnSpPr>
        <xdr:cNvPr id="133" name="直線コネクタ 132"/>
        <xdr:cNvCxnSpPr/>
      </xdr:nvCxnSpPr>
      <xdr:spPr>
        <a:xfrm>
          <a:off x="3225800" y="10872216"/>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46736</xdr:rowOff>
    </xdr:from>
    <xdr:to>
      <xdr:col>6</xdr:col>
      <xdr:colOff>50800</xdr:colOff>
      <xdr:row>62</xdr:row>
      <xdr:rowOff>148336</xdr:rowOff>
    </xdr:to>
    <xdr:sp macro="" textlink="">
      <xdr:nvSpPr>
        <xdr:cNvPr id="134" name="フローチャート :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158513</xdr:rowOff>
    </xdr:from>
    <xdr:ext cx="736600" cy="259045"/>
    <xdr:sp macro="" textlink="">
      <xdr:nvSpPr>
        <xdr:cNvPr id="135" name="テキスト ボックス 134"/>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70866</xdr:rowOff>
    </xdr:from>
    <xdr:to>
      <xdr:col>4</xdr:col>
      <xdr:colOff>482600</xdr:colOff>
      <xdr:row>63</xdr:row>
      <xdr:rowOff>148082</xdr:rowOff>
    </xdr:to>
    <xdr:cxnSp macro="">
      <xdr:nvCxnSpPr>
        <xdr:cNvPr id="136" name="直線コネクタ 135"/>
        <xdr:cNvCxnSpPr/>
      </xdr:nvCxnSpPr>
      <xdr:spPr>
        <a:xfrm flipV="1">
          <a:off x="2336800" y="1087221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92710</xdr:rowOff>
    </xdr:from>
    <xdr:to>
      <xdr:col>4</xdr:col>
      <xdr:colOff>533400</xdr:colOff>
      <xdr:row>62</xdr:row>
      <xdr:rowOff>22860</xdr:rowOff>
    </xdr:to>
    <xdr:sp macro="" textlink="">
      <xdr:nvSpPr>
        <xdr:cNvPr id="137" name="フローチャート : 判断 136"/>
        <xdr:cNvSpPr/>
      </xdr:nvSpPr>
      <xdr:spPr>
        <a:xfrm>
          <a:off x="3175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33037</xdr:rowOff>
    </xdr:from>
    <xdr:ext cx="762000" cy="259045"/>
    <xdr:sp macro="" textlink="">
      <xdr:nvSpPr>
        <xdr:cNvPr id="138" name="テキスト ボックス 137"/>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61214</xdr:rowOff>
    </xdr:from>
    <xdr:to>
      <xdr:col>3</xdr:col>
      <xdr:colOff>279400</xdr:colOff>
      <xdr:row>63</xdr:row>
      <xdr:rowOff>148082</xdr:rowOff>
    </xdr:to>
    <xdr:cxnSp macro="">
      <xdr:nvCxnSpPr>
        <xdr:cNvPr id="139" name="直線コネクタ 138"/>
        <xdr:cNvCxnSpPr/>
      </xdr:nvCxnSpPr>
      <xdr:spPr>
        <a:xfrm>
          <a:off x="1447800" y="108625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87884</xdr:rowOff>
    </xdr:from>
    <xdr:to>
      <xdr:col>3</xdr:col>
      <xdr:colOff>330200</xdr:colOff>
      <xdr:row>62</xdr:row>
      <xdr:rowOff>18034</xdr:rowOff>
    </xdr:to>
    <xdr:sp macro="" textlink="">
      <xdr:nvSpPr>
        <xdr:cNvPr id="140" name="フローチャート :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27432</xdr:rowOff>
    </xdr:from>
    <xdr:to>
      <xdr:col>2</xdr:col>
      <xdr:colOff>127000</xdr:colOff>
      <xdr:row>62</xdr:row>
      <xdr:rowOff>129032</xdr:rowOff>
    </xdr:to>
    <xdr:sp macro="" textlink="">
      <xdr:nvSpPr>
        <xdr:cNvPr id="142" name="フローチャート : 判断 141"/>
        <xdr:cNvSpPr/>
      </xdr:nvSpPr>
      <xdr:spPr>
        <a:xfrm>
          <a:off x="1397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139209</xdr:rowOff>
    </xdr:from>
    <xdr:ext cx="762000" cy="259045"/>
    <xdr:sp macro="" textlink="">
      <xdr:nvSpPr>
        <xdr:cNvPr id="143" name="テキスト ボックス 142"/>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762</xdr:rowOff>
    </xdr:from>
    <xdr:to>
      <xdr:col>7</xdr:col>
      <xdr:colOff>203200</xdr:colOff>
      <xdr:row>63</xdr:row>
      <xdr:rowOff>102362</xdr:rowOff>
    </xdr:to>
    <xdr:sp macro="" textlink="">
      <xdr:nvSpPr>
        <xdr:cNvPr id="149" name="円/楕円 148"/>
        <xdr:cNvSpPr/>
      </xdr:nvSpPr>
      <xdr:spPr>
        <a:xfrm>
          <a:off x="49022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144289</xdr:rowOff>
    </xdr:from>
    <xdr:ext cx="762000" cy="259045"/>
    <xdr:sp macro="" textlink="">
      <xdr:nvSpPr>
        <xdr:cNvPr id="150" name="財政構造の弾力性該当値テキスト"/>
        <xdr:cNvSpPr txBox="1"/>
      </xdr:nvSpPr>
      <xdr:spPr>
        <a:xfrm>
          <a:off x="5041900" y="1077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150368</xdr:rowOff>
    </xdr:from>
    <xdr:to>
      <xdr:col>6</xdr:col>
      <xdr:colOff>50800</xdr:colOff>
      <xdr:row>64</xdr:row>
      <xdr:rowOff>80518</xdr:rowOff>
    </xdr:to>
    <xdr:sp macro="" textlink="">
      <xdr:nvSpPr>
        <xdr:cNvPr id="151" name="円/楕円 150"/>
        <xdr:cNvSpPr/>
      </xdr:nvSpPr>
      <xdr:spPr>
        <a:xfrm>
          <a:off x="4064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65295</xdr:rowOff>
    </xdr:from>
    <xdr:ext cx="736600" cy="259045"/>
    <xdr:sp macro="" textlink="">
      <xdr:nvSpPr>
        <xdr:cNvPr id="152" name="テキスト ボックス 151"/>
        <xdr:cNvSpPr txBox="1"/>
      </xdr:nvSpPr>
      <xdr:spPr>
        <a:xfrm>
          <a:off x="3733800" y="1103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20066</xdr:rowOff>
    </xdr:from>
    <xdr:to>
      <xdr:col>4</xdr:col>
      <xdr:colOff>533400</xdr:colOff>
      <xdr:row>63</xdr:row>
      <xdr:rowOff>121666</xdr:rowOff>
    </xdr:to>
    <xdr:sp macro="" textlink="">
      <xdr:nvSpPr>
        <xdr:cNvPr id="153" name="円/楕円 152"/>
        <xdr:cNvSpPr/>
      </xdr:nvSpPr>
      <xdr:spPr>
        <a:xfrm>
          <a:off x="3175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106443</xdr:rowOff>
    </xdr:from>
    <xdr:ext cx="762000" cy="259045"/>
    <xdr:sp macro="" textlink="">
      <xdr:nvSpPr>
        <xdr:cNvPr id="154" name="テキスト ボックス 153"/>
        <xdr:cNvSpPr txBox="1"/>
      </xdr:nvSpPr>
      <xdr:spPr>
        <a:xfrm>
          <a:off x="2844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97282</xdr:rowOff>
    </xdr:from>
    <xdr:to>
      <xdr:col>3</xdr:col>
      <xdr:colOff>330200</xdr:colOff>
      <xdr:row>64</xdr:row>
      <xdr:rowOff>27432</xdr:rowOff>
    </xdr:to>
    <xdr:sp macro="" textlink="">
      <xdr:nvSpPr>
        <xdr:cNvPr id="155" name="円/楕円 154"/>
        <xdr:cNvSpPr/>
      </xdr:nvSpPr>
      <xdr:spPr>
        <a:xfrm>
          <a:off x="2286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12209</xdr:rowOff>
    </xdr:from>
    <xdr:ext cx="762000" cy="259045"/>
    <xdr:sp macro="" textlink="">
      <xdr:nvSpPr>
        <xdr:cNvPr id="156" name="テキスト ボックス 155"/>
        <xdr:cNvSpPr txBox="1"/>
      </xdr:nvSpPr>
      <xdr:spPr>
        <a:xfrm>
          <a:off x="1955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10414</xdr:rowOff>
    </xdr:from>
    <xdr:to>
      <xdr:col>2</xdr:col>
      <xdr:colOff>127000</xdr:colOff>
      <xdr:row>63</xdr:row>
      <xdr:rowOff>112014</xdr:rowOff>
    </xdr:to>
    <xdr:sp macro="" textlink="">
      <xdr:nvSpPr>
        <xdr:cNvPr id="157" name="円/楕円 156"/>
        <xdr:cNvSpPr/>
      </xdr:nvSpPr>
      <xdr:spPr>
        <a:xfrm>
          <a:off x="1397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96791</xdr:rowOff>
    </xdr:from>
    <xdr:ext cx="762000" cy="259045"/>
    <xdr:sp macro="" textlink="">
      <xdr:nvSpPr>
        <xdr:cNvPr id="158" name="テキスト ボックス 157"/>
        <xdr:cNvSpPr txBox="1"/>
      </xdr:nvSpPr>
      <xdr:spPr>
        <a:xfrm>
          <a:off x="1066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[160,841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人口一人当たりの決算額は、類似団体内平均値を下回っている。</a:t>
          </a:r>
          <a:endParaRPr kumimoji="1" lang="en-US" altLang="ja-JP" sz="1300">
            <a:latin typeface="ＭＳ Ｐゴシック"/>
          </a:endParaRPr>
        </a:p>
        <a:p>
          <a:r>
            <a:rPr kumimoji="1" lang="ja-JP" altLang="en-US" sz="1300">
              <a:latin typeface="ＭＳ Ｐゴシック"/>
            </a:rPr>
            <a:t>　今後も更なる行財政改革の推進を図り、職員定数の適正化による人件費及び物件費の歳出抑制に努める。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3484</xdr:rowOff>
    </xdr:from>
    <xdr:to>
      <xdr:col>7</xdr:col>
      <xdr:colOff>152400</xdr:colOff>
      <xdr:row>88</xdr:row>
      <xdr:rowOff>116508</xdr:rowOff>
    </xdr:to>
    <xdr:cxnSp macro="">
      <xdr:nvCxnSpPr>
        <xdr:cNvPr id="188" name="直線コネクタ 187"/>
        <xdr:cNvCxnSpPr/>
      </xdr:nvCxnSpPr>
      <xdr:spPr>
        <a:xfrm flipV="1">
          <a:off x="4953000" y="13890934"/>
          <a:ext cx="0" cy="1313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88585</xdr:rowOff>
    </xdr:from>
    <xdr:ext cx="762000" cy="259045"/>
    <xdr:sp macro="" textlink="">
      <xdr:nvSpPr>
        <xdr:cNvPr id="189" name="人件費・物件費等の状況最小値テキスト"/>
        <xdr:cNvSpPr txBox="1"/>
      </xdr:nvSpPr>
      <xdr:spPr>
        <a:xfrm>
          <a:off x="5041900" y="1517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448,970</a:t>
          </a:r>
          <a:endParaRPr kumimoji="1" lang="ja-JP" altLang="en-US" sz="1000" b="1">
            <a:latin typeface="ＭＳ Ｐゴシック"/>
          </a:endParaRPr>
        </a:p>
      </xdr:txBody>
    </xdr:sp>
    <xdr:clientData/>
  </xdr:oneCellAnchor>
  <xdr:twoCellAnchor>
    <xdr:from>
      <xdr:col>7</xdr:col>
      <xdr:colOff>63500</xdr:colOff>
      <xdr:row>88</xdr:row>
      <xdr:rowOff>116508</xdr:rowOff>
    </xdr:from>
    <xdr:to>
      <xdr:col>7</xdr:col>
      <xdr:colOff>241300</xdr:colOff>
      <xdr:row>88</xdr:row>
      <xdr:rowOff>116508</xdr:rowOff>
    </xdr:to>
    <xdr:cxnSp macro="">
      <xdr:nvCxnSpPr>
        <xdr:cNvPr id="190" name="直線コネクタ 189"/>
        <xdr:cNvCxnSpPr/>
      </xdr:nvCxnSpPr>
      <xdr:spPr>
        <a:xfrm>
          <a:off x="4864100" y="1520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89861</xdr:rowOff>
    </xdr:from>
    <xdr:ext cx="762000" cy="259045"/>
    <xdr:sp macro="" textlink="">
      <xdr:nvSpPr>
        <xdr:cNvPr id="191" name="人件費・物件費等の状況最大値テキスト"/>
        <xdr:cNvSpPr txBox="1"/>
      </xdr:nvSpPr>
      <xdr:spPr>
        <a:xfrm>
          <a:off x="5041900" y="136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122,445</a:t>
          </a:r>
          <a:endParaRPr kumimoji="1" lang="ja-JP" altLang="en-US" sz="1000" b="1">
            <a:latin typeface="ＭＳ Ｐゴシック"/>
          </a:endParaRPr>
        </a:p>
      </xdr:txBody>
    </xdr:sp>
    <xdr:clientData/>
  </xdr:oneCellAnchor>
  <xdr:twoCellAnchor>
    <xdr:from>
      <xdr:col>7</xdr:col>
      <xdr:colOff>63500</xdr:colOff>
      <xdr:row>81</xdr:row>
      <xdr:rowOff>3484</xdr:rowOff>
    </xdr:from>
    <xdr:to>
      <xdr:col>7</xdr:col>
      <xdr:colOff>241300</xdr:colOff>
      <xdr:row>81</xdr:row>
      <xdr:rowOff>3484</xdr:rowOff>
    </xdr:to>
    <xdr:cxnSp macro="">
      <xdr:nvCxnSpPr>
        <xdr:cNvPr id="192" name="直線コネクタ 191"/>
        <xdr:cNvCxnSpPr/>
      </xdr:nvCxnSpPr>
      <xdr:spPr>
        <a:xfrm>
          <a:off x="4864100" y="1389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125155</xdr:rowOff>
    </xdr:from>
    <xdr:to>
      <xdr:col>7</xdr:col>
      <xdr:colOff>152400</xdr:colOff>
      <xdr:row>81</xdr:row>
      <xdr:rowOff>157899</xdr:rowOff>
    </xdr:to>
    <xdr:cxnSp macro="">
      <xdr:nvCxnSpPr>
        <xdr:cNvPr id="193" name="直線コネクタ 192"/>
        <xdr:cNvCxnSpPr/>
      </xdr:nvCxnSpPr>
      <xdr:spPr>
        <a:xfrm>
          <a:off x="4114800" y="14012605"/>
          <a:ext cx="838200" cy="3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136103</xdr:rowOff>
    </xdr:from>
    <xdr:ext cx="762000" cy="259045"/>
    <xdr:sp macro="" textlink="">
      <xdr:nvSpPr>
        <xdr:cNvPr id="194" name="人件費・物件費等の状況平均値テキスト"/>
        <xdr:cNvSpPr txBox="1"/>
      </xdr:nvSpPr>
      <xdr:spPr>
        <a:xfrm>
          <a:off x="5041900" y="14366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164026</xdr:rowOff>
    </xdr:from>
    <xdr:to>
      <xdr:col>7</xdr:col>
      <xdr:colOff>203200</xdr:colOff>
      <xdr:row>84</xdr:row>
      <xdr:rowOff>94176</xdr:rowOff>
    </xdr:to>
    <xdr:sp macro="" textlink="">
      <xdr:nvSpPr>
        <xdr:cNvPr id="195" name="フローチャート : 判断 194"/>
        <xdr:cNvSpPr/>
      </xdr:nvSpPr>
      <xdr:spPr>
        <a:xfrm>
          <a:off x="49022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109519</xdr:rowOff>
    </xdr:from>
    <xdr:to>
      <xdr:col>6</xdr:col>
      <xdr:colOff>0</xdr:colOff>
      <xdr:row>81</xdr:row>
      <xdr:rowOff>125155</xdr:rowOff>
    </xdr:to>
    <xdr:cxnSp macro="">
      <xdr:nvCxnSpPr>
        <xdr:cNvPr id="196" name="直線コネクタ 195"/>
        <xdr:cNvCxnSpPr/>
      </xdr:nvCxnSpPr>
      <xdr:spPr>
        <a:xfrm>
          <a:off x="3225800" y="13996969"/>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8654</xdr:rowOff>
    </xdr:from>
    <xdr:to>
      <xdr:col>6</xdr:col>
      <xdr:colOff>50800</xdr:colOff>
      <xdr:row>84</xdr:row>
      <xdr:rowOff>110254</xdr:rowOff>
    </xdr:to>
    <xdr:sp macro="" textlink="">
      <xdr:nvSpPr>
        <xdr:cNvPr id="197" name="フローチャート : 判断 196"/>
        <xdr:cNvSpPr/>
      </xdr:nvSpPr>
      <xdr:spPr>
        <a:xfrm>
          <a:off x="4064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95031</xdr:rowOff>
    </xdr:from>
    <xdr:ext cx="736600" cy="259045"/>
    <xdr:sp macro="" textlink="">
      <xdr:nvSpPr>
        <xdr:cNvPr id="198" name="テキスト ボックス 197"/>
        <xdr:cNvSpPr txBox="1"/>
      </xdr:nvSpPr>
      <xdr:spPr>
        <a:xfrm>
          <a:off x="3733800" y="14496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109519</xdr:rowOff>
    </xdr:from>
    <xdr:to>
      <xdr:col>4</xdr:col>
      <xdr:colOff>482600</xdr:colOff>
      <xdr:row>81</xdr:row>
      <xdr:rowOff>121538</xdr:rowOff>
    </xdr:to>
    <xdr:cxnSp macro="">
      <xdr:nvCxnSpPr>
        <xdr:cNvPr id="199" name="直線コネクタ 198"/>
        <xdr:cNvCxnSpPr/>
      </xdr:nvCxnSpPr>
      <xdr:spPr>
        <a:xfrm flipV="1">
          <a:off x="2336800" y="13996969"/>
          <a:ext cx="889000" cy="1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114494</xdr:rowOff>
    </xdr:from>
    <xdr:to>
      <xdr:col>4</xdr:col>
      <xdr:colOff>533400</xdr:colOff>
      <xdr:row>84</xdr:row>
      <xdr:rowOff>44644</xdr:rowOff>
    </xdr:to>
    <xdr:sp macro="" textlink="">
      <xdr:nvSpPr>
        <xdr:cNvPr id="200" name="フローチャート : 判断 199"/>
        <xdr:cNvSpPr/>
      </xdr:nvSpPr>
      <xdr:spPr>
        <a:xfrm>
          <a:off x="3175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29421</xdr:rowOff>
    </xdr:from>
    <xdr:ext cx="762000" cy="259045"/>
    <xdr:sp macro="" textlink="">
      <xdr:nvSpPr>
        <xdr:cNvPr id="201" name="テキスト ボックス 200"/>
        <xdr:cNvSpPr txBox="1"/>
      </xdr:nvSpPr>
      <xdr:spPr>
        <a:xfrm>
          <a:off x="2844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121538</xdr:rowOff>
    </xdr:from>
    <xdr:to>
      <xdr:col>3</xdr:col>
      <xdr:colOff>279400</xdr:colOff>
      <xdr:row>81</xdr:row>
      <xdr:rowOff>135434</xdr:rowOff>
    </xdr:to>
    <xdr:cxnSp macro="">
      <xdr:nvCxnSpPr>
        <xdr:cNvPr id="202" name="直線コネクタ 201"/>
        <xdr:cNvCxnSpPr/>
      </xdr:nvCxnSpPr>
      <xdr:spPr>
        <a:xfrm flipV="1">
          <a:off x="1447800" y="14008988"/>
          <a:ext cx="889000" cy="1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85719</xdr:rowOff>
    </xdr:from>
    <xdr:to>
      <xdr:col>3</xdr:col>
      <xdr:colOff>330200</xdr:colOff>
      <xdr:row>84</xdr:row>
      <xdr:rowOff>15869</xdr:rowOff>
    </xdr:to>
    <xdr:sp macro="" textlink="">
      <xdr:nvSpPr>
        <xdr:cNvPr id="203" name="フローチャート : 判断 202"/>
        <xdr:cNvSpPr/>
      </xdr:nvSpPr>
      <xdr:spPr>
        <a:xfrm>
          <a:off x="2286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646</xdr:rowOff>
    </xdr:from>
    <xdr:ext cx="762000" cy="259045"/>
    <xdr:sp macro="" textlink="">
      <xdr:nvSpPr>
        <xdr:cNvPr id="204" name="テキスト ボックス 203"/>
        <xdr:cNvSpPr txBox="1"/>
      </xdr:nvSpPr>
      <xdr:spPr>
        <a:xfrm>
          <a:off x="1955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89137</xdr:rowOff>
    </xdr:from>
    <xdr:to>
      <xdr:col>2</xdr:col>
      <xdr:colOff>127000</xdr:colOff>
      <xdr:row>84</xdr:row>
      <xdr:rowOff>19287</xdr:rowOff>
    </xdr:to>
    <xdr:sp macro="" textlink="">
      <xdr:nvSpPr>
        <xdr:cNvPr id="205" name="フローチャート : 判断 204"/>
        <xdr:cNvSpPr/>
      </xdr:nvSpPr>
      <xdr:spPr>
        <a:xfrm>
          <a:off x="1397000" y="1431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4064</xdr:rowOff>
    </xdr:from>
    <xdr:ext cx="762000" cy="259045"/>
    <xdr:sp macro="" textlink="">
      <xdr:nvSpPr>
        <xdr:cNvPr id="206" name="テキスト ボックス 205"/>
        <xdr:cNvSpPr txBox="1"/>
      </xdr:nvSpPr>
      <xdr:spPr>
        <a:xfrm>
          <a:off x="1066800" y="1440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241,638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107099</xdr:rowOff>
    </xdr:from>
    <xdr:to>
      <xdr:col>7</xdr:col>
      <xdr:colOff>203200</xdr:colOff>
      <xdr:row>82</xdr:row>
      <xdr:rowOff>37249</xdr:rowOff>
    </xdr:to>
    <xdr:sp macro="" textlink="">
      <xdr:nvSpPr>
        <xdr:cNvPr id="212" name="円/楕円 211"/>
        <xdr:cNvSpPr/>
      </xdr:nvSpPr>
      <xdr:spPr>
        <a:xfrm>
          <a:off x="4902200" y="1399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123626</xdr:rowOff>
    </xdr:from>
    <xdr:ext cx="762000" cy="259045"/>
    <xdr:sp macro="" textlink="">
      <xdr:nvSpPr>
        <xdr:cNvPr id="213" name="人件費・物件費等の状況該当値テキスト"/>
        <xdr:cNvSpPr txBox="1"/>
      </xdr:nvSpPr>
      <xdr:spPr>
        <a:xfrm>
          <a:off x="5041900" y="1383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160,841</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74355</xdr:rowOff>
    </xdr:from>
    <xdr:to>
      <xdr:col>6</xdr:col>
      <xdr:colOff>50800</xdr:colOff>
      <xdr:row>82</xdr:row>
      <xdr:rowOff>4505</xdr:rowOff>
    </xdr:to>
    <xdr:sp macro="" textlink="">
      <xdr:nvSpPr>
        <xdr:cNvPr id="214" name="円/楕円 213"/>
        <xdr:cNvSpPr/>
      </xdr:nvSpPr>
      <xdr:spPr>
        <a:xfrm>
          <a:off x="4064000" y="1396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14682</xdr:rowOff>
    </xdr:from>
    <xdr:ext cx="736600" cy="259045"/>
    <xdr:sp macro="" textlink="">
      <xdr:nvSpPr>
        <xdr:cNvPr id="215" name="テキスト ボックス 214"/>
        <xdr:cNvSpPr txBox="1"/>
      </xdr:nvSpPr>
      <xdr:spPr>
        <a:xfrm>
          <a:off x="3733800" y="13730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152,699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58719</xdr:rowOff>
    </xdr:from>
    <xdr:to>
      <xdr:col>4</xdr:col>
      <xdr:colOff>533400</xdr:colOff>
      <xdr:row>81</xdr:row>
      <xdr:rowOff>160319</xdr:rowOff>
    </xdr:to>
    <xdr:sp macro="" textlink="">
      <xdr:nvSpPr>
        <xdr:cNvPr id="216" name="円/楕円 215"/>
        <xdr:cNvSpPr/>
      </xdr:nvSpPr>
      <xdr:spPr>
        <a:xfrm>
          <a:off x="3175000" y="1394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170496</xdr:rowOff>
    </xdr:from>
    <xdr:ext cx="762000" cy="259045"/>
    <xdr:sp macro="" textlink="">
      <xdr:nvSpPr>
        <xdr:cNvPr id="217" name="テキスト ボックス 216"/>
        <xdr:cNvSpPr txBox="1"/>
      </xdr:nvSpPr>
      <xdr:spPr>
        <a:xfrm>
          <a:off x="2844800" y="1371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148,811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70738</xdr:rowOff>
    </xdr:from>
    <xdr:to>
      <xdr:col>3</xdr:col>
      <xdr:colOff>330200</xdr:colOff>
      <xdr:row>82</xdr:row>
      <xdr:rowOff>888</xdr:rowOff>
    </xdr:to>
    <xdr:sp macro="" textlink="">
      <xdr:nvSpPr>
        <xdr:cNvPr id="218" name="円/楕円 217"/>
        <xdr:cNvSpPr/>
      </xdr:nvSpPr>
      <xdr:spPr>
        <a:xfrm>
          <a:off x="2286000" y="1395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11065</xdr:rowOff>
    </xdr:from>
    <xdr:ext cx="762000" cy="259045"/>
    <xdr:sp macro="" textlink="">
      <xdr:nvSpPr>
        <xdr:cNvPr id="219" name="テキスト ボックス 218"/>
        <xdr:cNvSpPr txBox="1"/>
      </xdr:nvSpPr>
      <xdr:spPr>
        <a:xfrm>
          <a:off x="1955800" y="13727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151,800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84634</xdr:rowOff>
    </xdr:from>
    <xdr:to>
      <xdr:col>2</xdr:col>
      <xdr:colOff>127000</xdr:colOff>
      <xdr:row>82</xdr:row>
      <xdr:rowOff>14784</xdr:rowOff>
    </xdr:to>
    <xdr:sp macro="" textlink="">
      <xdr:nvSpPr>
        <xdr:cNvPr id="220" name="円/楕円 219"/>
        <xdr:cNvSpPr/>
      </xdr:nvSpPr>
      <xdr:spPr>
        <a:xfrm>
          <a:off x="1397000" y="1397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24961</xdr:rowOff>
    </xdr:from>
    <xdr:ext cx="762000" cy="259045"/>
    <xdr:sp macro="" textlink="">
      <xdr:nvSpPr>
        <xdr:cNvPr id="221" name="テキスト ボックス 220"/>
        <xdr:cNvSpPr txBox="1"/>
      </xdr:nvSpPr>
      <xdr:spPr>
        <a:xfrm>
          <a:off x="1066800" y="1374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155,255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39/107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全国市平均、全国町村平均、類似団体内平均に比べ、下回っている状況である。</a:t>
          </a:r>
          <a:endParaRPr kumimoji="1" lang="en-US" altLang="ja-JP" sz="1300">
            <a:latin typeface="ＭＳ Ｐゴシック"/>
          </a:endParaRPr>
        </a:p>
        <a:p>
          <a:r>
            <a:rPr kumimoji="1" lang="ja-JP" altLang="en-US" sz="1300">
              <a:latin typeface="ＭＳ Ｐゴシック"/>
            </a:rPr>
            <a:t>　人事評価制度による給与の適正化や定員管理により、適正な給与水準に努める。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20320</xdr:rowOff>
    </xdr:from>
    <xdr:to>
      <xdr:col>24</xdr:col>
      <xdr:colOff>558800</xdr:colOff>
      <xdr:row>88</xdr:row>
      <xdr:rowOff>0</xdr:rowOff>
    </xdr:to>
    <xdr:cxnSp macro="">
      <xdr:nvCxnSpPr>
        <xdr:cNvPr id="250" name="直線コネクタ 249"/>
        <xdr:cNvCxnSpPr/>
      </xdr:nvCxnSpPr>
      <xdr:spPr>
        <a:xfrm flipV="1">
          <a:off x="17018000" y="137363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143527</xdr:rowOff>
    </xdr:from>
    <xdr:ext cx="762000" cy="259045"/>
    <xdr:sp macro="" textlink="">
      <xdr:nvSpPr>
        <xdr:cNvPr id="251" name="給与水準   （国との比較）最小値テキスト"/>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101.0</a:t>
          </a:r>
          <a:endParaRPr kumimoji="1" lang="ja-JP" altLang="en-US" sz="1000" b="1">
            <a:latin typeface="ＭＳ Ｐゴシック"/>
          </a:endParaRPr>
        </a:p>
      </xdr:txBody>
    </xdr:sp>
    <xdr:clientData/>
  </xdr:oneCellAnchor>
  <xdr:twoCellAnchor>
    <xdr:from>
      <xdr:col>24</xdr:col>
      <xdr:colOff>469900</xdr:colOff>
      <xdr:row>88</xdr:row>
      <xdr:rowOff>0</xdr:rowOff>
    </xdr:from>
    <xdr:to>
      <xdr:col>24</xdr:col>
      <xdr:colOff>647700</xdr:colOff>
      <xdr:row>88</xdr:row>
      <xdr:rowOff>0</xdr:rowOff>
    </xdr:to>
    <xdr:cxnSp macro="">
      <xdr:nvCxnSpPr>
        <xdr:cNvPr id="252" name="直線コネクタ 251"/>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106697</xdr:rowOff>
    </xdr:from>
    <xdr:ext cx="762000" cy="259045"/>
    <xdr:sp macro="" textlink="">
      <xdr:nvSpPr>
        <xdr:cNvPr id="253"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80</xdr:row>
      <xdr:rowOff>20320</xdr:rowOff>
    </xdr:from>
    <xdr:to>
      <xdr:col>24</xdr:col>
      <xdr:colOff>647700</xdr:colOff>
      <xdr:row>80</xdr:row>
      <xdr:rowOff>20320</xdr:rowOff>
    </xdr:to>
    <xdr:cxnSp macro="">
      <xdr:nvCxnSpPr>
        <xdr:cNvPr id="254" name="直線コネクタ 253"/>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162984</xdr:rowOff>
    </xdr:from>
    <xdr:to>
      <xdr:col>24</xdr:col>
      <xdr:colOff>558800</xdr:colOff>
      <xdr:row>85</xdr:row>
      <xdr:rowOff>80011</xdr:rowOff>
    </xdr:to>
    <xdr:cxnSp macro="">
      <xdr:nvCxnSpPr>
        <xdr:cNvPr id="255" name="直線コネクタ 254"/>
        <xdr:cNvCxnSpPr/>
      </xdr:nvCxnSpPr>
      <xdr:spPr>
        <a:xfrm>
          <a:off x="16179800" y="14564784"/>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41504</xdr:rowOff>
    </xdr:from>
    <xdr:ext cx="762000" cy="259045"/>
    <xdr:sp macro="" textlink="">
      <xdr:nvSpPr>
        <xdr:cNvPr id="256" name="給与水準   （国との比較）平均値テキスト"/>
        <xdr:cNvSpPr txBox="1"/>
      </xdr:nvSpPr>
      <xdr:spPr>
        <a:xfrm>
          <a:off x="17106900" y="1461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7" name="フローチャート : 判断 256"/>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162984</xdr:rowOff>
    </xdr:from>
    <xdr:to>
      <xdr:col>23</xdr:col>
      <xdr:colOff>406400</xdr:colOff>
      <xdr:row>85</xdr:row>
      <xdr:rowOff>15663</xdr:rowOff>
    </xdr:to>
    <xdr:cxnSp macro="">
      <xdr:nvCxnSpPr>
        <xdr:cNvPr id="258" name="直線コネクタ 257"/>
        <xdr:cNvCxnSpPr/>
      </xdr:nvCxnSpPr>
      <xdr:spPr>
        <a:xfrm flipV="1">
          <a:off x="15290800" y="1456478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45296</xdr:rowOff>
    </xdr:from>
    <xdr:to>
      <xdr:col>23</xdr:col>
      <xdr:colOff>457200</xdr:colOff>
      <xdr:row>85</xdr:row>
      <xdr:rowOff>146896</xdr:rowOff>
    </xdr:to>
    <xdr:sp macro="" textlink="">
      <xdr:nvSpPr>
        <xdr:cNvPr id="259" name="フローチャート : 判断 258"/>
        <xdr:cNvSpPr/>
      </xdr:nvSpPr>
      <xdr:spPr>
        <a:xfrm>
          <a:off x="16129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131673</xdr:rowOff>
    </xdr:from>
    <xdr:ext cx="736600" cy="259045"/>
    <xdr:sp macro="" textlink="">
      <xdr:nvSpPr>
        <xdr:cNvPr id="260" name="テキスト ボックス 259"/>
        <xdr:cNvSpPr txBox="1"/>
      </xdr:nvSpPr>
      <xdr:spPr>
        <a:xfrm>
          <a:off x="15798800" y="1470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15663</xdr:rowOff>
    </xdr:from>
    <xdr:to>
      <xdr:col>22</xdr:col>
      <xdr:colOff>203200</xdr:colOff>
      <xdr:row>88</xdr:row>
      <xdr:rowOff>8043</xdr:rowOff>
    </xdr:to>
    <xdr:cxnSp macro="">
      <xdr:nvCxnSpPr>
        <xdr:cNvPr id="261" name="直線コネクタ 260"/>
        <xdr:cNvCxnSpPr/>
      </xdr:nvCxnSpPr>
      <xdr:spPr>
        <a:xfrm flipV="1">
          <a:off x="14401800" y="14588913"/>
          <a:ext cx="889000" cy="50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37254</xdr:rowOff>
    </xdr:from>
    <xdr:to>
      <xdr:col>22</xdr:col>
      <xdr:colOff>254000</xdr:colOff>
      <xdr:row>85</xdr:row>
      <xdr:rowOff>138854</xdr:rowOff>
    </xdr:to>
    <xdr:sp macro="" textlink="">
      <xdr:nvSpPr>
        <xdr:cNvPr id="262" name="フローチャート : 判断 261"/>
        <xdr:cNvSpPr/>
      </xdr:nvSpPr>
      <xdr:spPr>
        <a:xfrm>
          <a:off x="15240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123631</xdr:rowOff>
    </xdr:from>
    <xdr:ext cx="762000" cy="259045"/>
    <xdr:sp macro="" textlink="">
      <xdr:nvSpPr>
        <xdr:cNvPr id="263" name="テキスト ボックス 262"/>
        <xdr:cNvSpPr txBox="1"/>
      </xdr:nvSpPr>
      <xdr:spPr>
        <a:xfrm>
          <a:off x="14909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8043</xdr:rowOff>
    </xdr:from>
    <xdr:to>
      <xdr:col>21</xdr:col>
      <xdr:colOff>0</xdr:colOff>
      <xdr:row>88</xdr:row>
      <xdr:rowOff>32173</xdr:rowOff>
    </xdr:to>
    <xdr:cxnSp macro="">
      <xdr:nvCxnSpPr>
        <xdr:cNvPr id="264" name="直線コネクタ 263"/>
        <xdr:cNvCxnSpPr/>
      </xdr:nvCxnSpPr>
      <xdr:spPr>
        <a:xfrm flipV="1">
          <a:off x="13512800" y="1509564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134196</xdr:rowOff>
    </xdr:from>
    <xdr:to>
      <xdr:col>21</xdr:col>
      <xdr:colOff>50800</xdr:colOff>
      <xdr:row>89</xdr:row>
      <xdr:rowOff>64346</xdr:rowOff>
    </xdr:to>
    <xdr:sp macro="" textlink="">
      <xdr:nvSpPr>
        <xdr:cNvPr id="265" name="フローチャート : 判断 264"/>
        <xdr:cNvSpPr/>
      </xdr:nvSpPr>
      <xdr:spPr>
        <a:xfrm>
          <a:off x="14351000" y="152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49123</xdr:rowOff>
    </xdr:from>
    <xdr:ext cx="762000" cy="259045"/>
    <xdr:sp macro="" textlink="">
      <xdr:nvSpPr>
        <xdr:cNvPr id="266" name="テキスト ボックス 265"/>
        <xdr:cNvSpPr txBox="1"/>
      </xdr:nvSpPr>
      <xdr:spPr>
        <a:xfrm>
          <a:off x="14020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118111</xdr:rowOff>
    </xdr:from>
    <xdr:to>
      <xdr:col>19</xdr:col>
      <xdr:colOff>533400</xdr:colOff>
      <xdr:row>89</xdr:row>
      <xdr:rowOff>48261</xdr:rowOff>
    </xdr:to>
    <xdr:sp macro="" textlink="">
      <xdr:nvSpPr>
        <xdr:cNvPr id="267" name="フローチャート : 判断 266"/>
        <xdr:cNvSpPr/>
      </xdr:nvSpPr>
      <xdr:spPr>
        <a:xfrm>
          <a:off x="13462000" y="1520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33038</xdr:rowOff>
    </xdr:from>
    <xdr:ext cx="762000" cy="259045"/>
    <xdr:sp macro="" textlink="">
      <xdr:nvSpPr>
        <xdr:cNvPr id="268" name="テキスト ボックス 267"/>
        <xdr:cNvSpPr txBox="1"/>
      </xdr:nvSpPr>
      <xdr:spPr>
        <a:xfrm>
          <a:off x="13131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29211</xdr:rowOff>
    </xdr:from>
    <xdr:to>
      <xdr:col>24</xdr:col>
      <xdr:colOff>609600</xdr:colOff>
      <xdr:row>85</xdr:row>
      <xdr:rowOff>130811</xdr:rowOff>
    </xdr:to>
    <xdr:sp macro="" textlink="">
      <xdr:nvSpPr>
        <xdr:cNvPr id="274" name="円/楕円 273"/>
        <xdr:cNvSpPr/>
      </xdr:nvSpPr>
      <xdr:spPr>
        <a:xfrm>
          <a:off x="169672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45738</xdr:rowOff>
    </xdr:from>
    <xdr:ext cx="762000" cy="259045"/>
    <xdr:sp macro="" textlink="">
      <xdr:nvSpPr>
        <xdr:cNvPr id="275" name="給与水準   （国との比較）該当値テキスト"/>
        <xdr:cNvSpPr txBox="1"/>
      </xdr:nvSpPr>
      <xdr:spPr>
        <a:xfrm>
          <a:off x="17106900" y="1444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112184</xdr:rowOff>
    </xdr:from>
    <xdr:to>
      <xdr:col>23</xdr:col>
      <xdr:colOff>457200</xdr:colOff>
      <xdr:row>85</xdr:row>
      <xdr:rowOff>42334</xdr:rowOff>
    </xdr:to>
    <xdr:sp macro="" textlink="">
      <xdr:nvSpPr>
        <xdr:cNvPr id="276" name="円/楕円 275"/>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52511</xdr:rowOff>
    </xdr:from>
    <xdr:ext cx="736600" cy="259045"/>
    <xdr:sp macro="" textlink="">
      <xdr:nvSpPr>
        <xdr:cNvPr id="277" name="テキスト ボックス 276"/>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136313</xdr:rowOff>
    </xdr:from>
    <xdr:to>
      <xdr:col>22</xdr:col>
      <xdr:colOff>254000</xdr:colOff>
      <xdr:row>85</xdr:row>
      <xdr:rowOff>66463</xdr:rowOff>
    </xdr:to>
    <xdr:sp macro="" textlink="">
      <xdr:nvSpPr>
        <xdr:cNvPr id="278" name="円/楕円 277"/>
        <xdr:cNvSpPr/>
      </xdr:nvSpPr>
      <xdr:spPr>
        <a:xfrm>
          <a:off x="15240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76640</xdr:rowOff>
    </xdr:from>
    <xdr:ext cx="762000" cy="259045"/>
    <xdr:sp macro="" textlink="">
      <xdr:nvSpPr>
        <xdr:cNvPr id="279" name="テキスト ボックス 278"/>
        <xdr:cNvSpPr txBox="1"/>
      </xdr:nvSpPr>
      <xdr:spPr>
        <a:xfrm>
          <a:off x="14909800" y="143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128693</xdr:rowOff>
    </xdr:from>
    <xdr:to>
      <xdr:col>21</xdr:col>
      <xdr:colOff>50800</xdr:colOff>
      <xdr:row>88</xdr:row>
      <xdr:rowOff>58843</xdr:rowOff>
    </xdr:to>
    <xdr:sp macro="" textlink="">
      <xdr:nvSpPr>
        <xdr:cNvPr id="280" name="円/楕円 279"/>
        <xdr:cNvSpPr/>
      </xdr:nvSpPr>
      <xdr:spPr>
        <a:xfrm>
          <a:off x="14351000" y="150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69020</xdr:rowOff>
    </xdr:from>
    <xdr:ext cx="762000" cy="259045"/>
    <xdr:sp macro="" textlink="">
      <xdr:nvSpPr>
        <xdr:cNvPr id="281" name="テキスト ボックス 280"/>
        <xdr:cNvSpPr txBox="1"/>
      </xdr:nvSpPr>
      <xdr:spPr>
        <a:xfrm>
          <a:off x="14020800" y="1481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152823</xdr:rowOff>
    </xdr:from>
    <xdr:to>
      <xdr:col>19</xdr:col>
      <xdr:colOff>533400</xdr:colOff>
      <xdr:row>88</xdr:row>
      <xdr:rowOff>82973</xdr:rowOff>
    </xdr:to>
    <xdr:sp macro="" textlink="">
      <xdr:nvSpPr>
        <xdr:cNvPr id="282" name="円/楕円 281"/>
        <xdr:cNvSpPr/>
      </xdr:nvSpPr>
      <xdr:spPr>
        <a:xfrm>
          <a:off x="13462000" y="150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93150</xdr:rowOff>
    </xdr:from>
    <xdr:ext cx="762000" cy="259045"/>
    <xdr:sp macro="" textlink="">
      <xdr:nvSpPr>
        <xdr:cNvPr id="283" name="テキスト ボックス 282"/>
        <xdr:cNvSpPr txBox="1"/>
      </xdr:nvSpPr>
      <xdr:spPr>
        <a:xfrm>
          <a:off x="13131800" y="14837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24/107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これまでも適正な定員管理に取り組んでおり、全国平均、鹿児島県平均に比べ上回っているが、類似団体内平均値に比べると下回っている。</a:t>
          </a:r>
          <a:endParaRPr kumimoji="1" lang="en-US" altLang="ja-JP" sz="1300">
            <a:latin typeface="ＭＳ Ｐゴシック"/>
          </a:endParaRPr>
        </a:p>
        <a:p>
          <a:r>
            <a:rPr kumimoji="1" lang="ja-JP" altLang="en-US" sz="1300">
              <a:latin typeface="ＭＳ Ｐゴシック"/>
            </a:rPr>
            <a:t>　行財政改革の推進を図り、定員管理の適正化に努める。</a:t>
          </a: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166298</xdr:rowOff>
    </xdr:from>
    <xdr:to>
      <xdr:col>24</xdr:col>
      <xdr:colOff>558800</xdr:colOff>
      <xdr:row>66</xdr:row>
      <xdr:rowOff>156319</xdr:rowOff>
    </xdr:to>
    <xdr:cxnSp macro="">
      <xdr:nvCxnSpPr>
        <xdr:cNvPr id="315" name="直線コネクタ 314"/>
        <xdr:cNvCxnSpPr/>
      </xdr:nvCxnSpPr>
      <xdr:spPr>
        <a:xfrm flipV="1">
          <a:off x="17018000" y="10110398"/>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128396</xdr:rowOff>
    </xdr:from>
    <xdr:ext cx="762000" cy="259045"/>
    <xdr:sp macro="" textlink="">
      <xdr:nvSpPr>
        <xdr:cNvPr id="316" name="定員管理の状況最小値テキスト"/>
        <xdr:cNvSpPr txBox="1"/>
      </xdr:nvSpPr>
      <xdr:spPr>
        <a:xfrm>
          <a:off x="17106900" y="114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a:t>
          </a:r>
          <a:endParaRPr kumimoji="1" lang="ja-JP" altLang="en-US" sz="1000" b="1">
            <a:latin typeface="ＭＳ Ｐゴシック"/>
          </a:endParaRPr>
        </a:p>
      </xdr:txBody>
    </xdr:sp>
    <xdr:clientData/>
  </xdr:oneCellAnchor>
  <xdr:twoCellAnchor>
    <xdr:from>
      <xdr:col>24</xdr:col>
      <xdr:colOff>469900</xdr:colOff>
      <xdr:row>66</xdr:row>
      <xdr:rowOff>156319</xdr:rowOff>
    </xdr:from>
    <xdr:to>
      <xdr:col>24</xdr:col>
      <xdr:colOff>647700</xdr:colOff>
      <xdr:row>66</xdr:row>
      <xdr:rowOff>156319</xdr:rowOff>
    </xdr:to>
    <xdr:cxnSp macro="">
      <xdr:nvCxnSpPr>
        <xdr:cNvPr id="317" name="直線コネクタ 316"/>
        <xdr:cNvCxnSpPr/>
      </xdr:nvCxnSpPr>
      <xdr:spPr>
        <a:xfrm>
          <a:off x="16929100" y="1147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81225</xdr:rowOff>
    </xdr:from>
    <xdr:ext cx="762000" cy="259045"/>
    <xdr:sp macro="" textlink="">
      <xdr:nvSpPr>
        <xdr:cNvPr id="318" name="定員管理の状況最大値テキスト"/>
        <xdr:cNvSpPr txBox="1"/>
      </xdr:nvSpPr>
      <xdr:spPr>
        <a:xfrm>
          <a:off x="17106900" y="985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24</xdr:col>
      <xdr:colOff>469900</xdr:colOff>
      <xdr:row>58</xdr:row>
      <xdr:rowOff>166298</xdr:rowOff>
    </xdr:from>
    <xdr:to>
      <xdr:col>24</xdr:col>
      <xdr:colOff>647700</xdr:colOff>
      <xdr:row>58</xdr:row>
      <xdr:rowOff>166298</xdr:rowOff>
    </xdr:to>
    <xdr:cxnSp macro="">
      <xdr:nvCxnSpPr>
        <xdr:cNvPr id="319" name="直線コネクタ 318"/>
        <xdr:cNvCxnSpPr/>
      </xdr:nvCxnSpPr>
      <xdr:spPr>
        <a:xfrm>
          <a:off x="16929100" y="10110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109510</xdr:rowOff>
    </xdr:from>
    <xdr:to>
      <xdr:col>24</xdr:col>
      <xdr:colOff>558800</xdr:colOff>
      <xdr:row>60</xdr:row>
      <xdr:rowOff>120541</xdr:rowOff>
    </xdr:to>
    <xdr:cxnSp macro="">
      <xdr:nvCxnSpPr>
        <xdr:cNvPr id="320" name="直線コネクタ 319"/>
        <xdr:cNvCxnSpPr/>
      </xdr:nvCxnSpPr>
      <xdr:spPr>
        <a:xfrm>
          <a:off x="16179800" y="10396510"/>
          <a:ext cx="8382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93053</xdr:rowOff>
    </xdr:from>
    <xdr:ext cx="762000" cy="259045"/>
    <xdr:sp macro="" textlink="">
      <xdr:nvSpPr>
        <xdr:cNvPr id="321" name="定員管理の状況平均値テキスト"/>
        <xdr:cNvSpPr txBox="1"/>
      </xdr:nvSpPr>
      <xdr:spPr>
        <a:xfrm>
          <a:off x="17106900" y="10551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120976</xdr:rowOff>
    </xdr:from>
    <xdr:to>
      <xdr:col>24</xdr:col>
      <xdr:colOff>609600</xdr:colOff>
      <xdr:row>62</xdr:row>
      <xdr:rowOff>51126</xdr:rowOff>
    </xdr:to>
    <xdr:sp macro="" textlink="">
      <xdr:nvSpPr>
        <xdr:cNvPr id="322" name="フローチャート : 判断 321"/>
        <xdr:cNvSpPr/>
      </xdr:nvSpPr>
      <xdr:spPr>
        <a:xfrm>
          <a:off x="169672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106752</xdr:rowOff>
    </xdr:from>
    <xdr:to>
      <xdr:col>23</xdr:col>
      <xdr:colOff>406400</xdr:colOff>
      <xdr:row>60</xdr:row>
      <xdr:rowOff>109510</xdr:rowOff>
    </xdr:to>
    <xdr:cxnSp macro="">
      <xdr:nvCxnSpPr>
        <xdr:cNvPr id="323" name="直線コネクタ 322"/>
        <xdr:cNvCxnSpPr/>
      </xdr:nvCxnSpPr>
      <xdr:spPr>
        <a:xfrm>
          <a:off x="15290800" y="10393752"/>
          <a:ext cx="8890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149243</xdr:rowOff>
    </xdr:from>
    <xdr:to>
      <xdr:col>23</xdr:col>
      <xdr:colOff>457200</xdr:colOff>
      <xdr:row>62</xdr:row>
      <xdr:rowOff>79393</xdr:rowOff>
    </xdr:to>
    <xdr:sp macro="" textlink="">
      <xdr:nvSpPr>
        <xdr:cNvPr id="324" name="フローチャート : 判断 323"/>
        <xdr:cNvSpPr/>
      </xdr:nvSpPr>
      <xdr:spPr>
        <a:xfrm>
          <a:off x="16129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64170</xdr:rowOff>
    </xdr:from>
    <xdr:ext cx="736600" cy="259045"/>
    <xdr:sp macro="" textlink="">
      <xdr:nvSpPr>
        <xdr:cNvPr id="325" name="テキスト ボックス 324"/>
        <xdr:cNvSpPr txBox="1"/>
      </xdr:nvSpPr>
      <xdr:spPr>
        <a:xfrm>
          <a:off x="15798800" y="10694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106752</xdr:rowOff>
    </xdr:from>
    <xdr:to>
      <xdr:col>22</xdr:col>
      <xdr:colOff>203200</xdr:colOff>
      <xdr:row>60</xdr:row>
      <xdr:rowOff>113647</xdr:rowOff>
    </xdr:to>
    <xdr:cxnSp macro="">
      <xdr:nvCxnSpPr>
        <xdr:cNvPr id="326" name="直線コネクタ 325"/>
        <xdr:cNvCxnSpPr/>
      </xdr:nvCxnSpPr>
      <xdr:spPr>
        <a:xfrm flipV="1">
          <a:off x="14401800" y="10393752"/>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116840</xdr:rowOff>
    </xdr:from>
    <xdr:to>
      <xdr:col>22</xdr:col>
      <xdr:colOff>254000</xdr:colOff>
      <xdr:row>62</xdr:row>
      <xdr:rowOff>46990</xdr:rowOff>
    </xdr:to>
    <xdr:sp macro="" textlink="">
      <xdr:nvSpPr>
        <xdr:cNvPr id="327" name="フローチャート : 判断 326"/>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31767</xdr:rowOff>
    </xdr:from>
    <xdr:ext cx="762000" cy="259045"/>
    <xdr:sp macro="" textlink="">
      <xdr:nvSpPr>
        <xdr:cNvPr id="328" name="テキスト ボックス 327"/>
        <xdr:cNvSpPr txBox="1"/>
      </xdr:nvSpPr>
      <xdr:spPr>
        <a:xfrm>
          <a:off x="14909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93653</xdr:rowOff>
    </xdr:from>
    <xdr:to>
      <xdr:col>21</xdr:col>
      <xdr:colOff>0</xdr:colOff>
      <xdr:row>60</xdr:row>
      <xdr:rowOff>113647</xdr:rowOff>
    </xdr:to>
    <xdr:cxnSp macro="">
      <xdr:nvCxnSpPr>
        <xdr:cNvPr id="329" name="直線コネクタ 328"/>
        <xdr:cNvCxnSpPr/>
      </xdr:nvCxnSpPr>
      <xdr:spPr>
        <a:xfrm>
          <a:off x="13512800" y="10380653"/>
          <a:ext cx="889000" cy="1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107877</xdr:rowOff>
    </xdr:from>
    <xdr:to>
      <xdr:col>21</xdr:col>
      <xdr:colOff>50800</xdr:colOff>
      <xdr:row>62</xdr:row>
      <xdr:rowOff>38027</xdr:rowOff>
    </xdr:to>
    <xdr:sp macro="" textlink="">
      <xdr:nvSpPr>
        <xdr:cNvPr id="330" name="フローチャート : 判断 329"/>
        <xdr:cNvSpPr/>
      </xdr:nvSpPr>
      <xdr:spPr>
        <a:xfrm>
          <a:off x="14351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22804</xdr:rowOff>
    </xdr:from>
    <xdr:ext cx="762000" cy="259045"/>
    <xdr:sp macro="" textlink="">
      <xdr:nvSpPr>
        <xdr:cNvPr id="331" name="テキスト ボックス 330"/>
        <xdr:cNvSpPr txBox="1"/>
      </xdr:nvSpPr>
      <xdr:spPr>
        <a:xfrm>
          <a:off x="14020800" y="1065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103741</xdr:rowOff>
    </xdr:from>
    <xdr:to>
      <xdr:col>19</xdr:col>
      <xdr:colOff>533400</xdr:colOff>
      <xdr:row>62</xdr:row>
      <xdr:rowOff>33891</xdr:rowOff>
    </xdr:to>
    <xdr:sp macro="" textlink="">
      <xdr:nvSpPr>
        <xdr:cNvPr id="332" name="フローチャート : 判断 331"/>
        <xdr:cNvSpPr/>
      </xdr:nvSpPr>
      <xdr:spPr>
        <a:xfrm>
          <a:off x="13462000" y="1056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18668</xdr:rowOff>
    </xdr:from>
    <xdr:ext cx="762000" cy="259045"/>
    <xdr:sp macro="" textlink="">
      <xdr:nvSpPr>
        <xdr:cNvPr id="333" name="テキスト ボックス 332"/>
        <xdr:cNvSpPr txBox="1"/>
      </xdr:nvSpPr>
      <xdr:spPr>
        <a:xfrm>
          <a:off x="13131800" y="1064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69741</xdr:rowOff>
    </xdr:from>
    <xdr:to>
      <xdr:col>24</xdr:col>
      <xdr:colOff>609600</xdr:colOff>
      <xdr:row>60</xdr:row>
      <xdr:rowOff>171341</xdr:rowOff>
    </xdr:to>
    <xdr:sp macro="" textlink="">
      <xdr:nvSpPr>
        <xdr:cNvPr id="339" name="円/楕円 338"/>
        <xdr:cNvSpPr/>
      </xdr:nvSpPr>
      <xdr:spPr>
        <a:xfrm>
          <a:off x="16967200" y="1035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86268</xdr:rowOff>
    </xdr:from>
    <xdr:ext cx="762000" cy="259045"/>
    <xdr:sp macro="" textlink="">
      <xdr:nvSpPr>
        <xdr:cNvPr id="340" name="定員管理の状況該当値テキスト"/>
        <xdr:cNvSpPr txBox="1"/>
      </xdr:nvSpPr>
      <xdr:spPr>
        <a:xfrm>
          <a:off x="17106900" y="1020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11.88</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58710</xdr:rowOff>
    </xdr:from>
    <xdr:to>
      <xdr:col>23</xdr:col>
      <xdr:colOff>457200</xdr:colOff>
      <xdr:row>60</xdr:row>
      <xdr:rowOff>160310</xdr:rowOff>
    </xdr:to>
    <xdr:sp macro="" textlink="">
      <xdr:nvSpPr>
        <xdr:cNvPr id="341" name="円/楕円 340"/>
        <xdr:cNvSpPr/>
      </xdr:nvSpPr>
      <xdr:spPr>
        <a:xfrm>
          <a:off x="16129000" y="1034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170487</xdr:rowOff>
    </xdr:from>
    <xdr:ext cx="736600" cy="259045"/>
    <xdr:sp macro="" textlink="">
      <xdr:nvSpPr>
        <xdr:cNvPr id="342" name="テキスト ボックス 341"/>
        <xdr:cNvSpPr txBox="1"/>
      </xdr:nvSpPr>
      <xdr:spPr>
        <a:xfrm>
          <a:off x="15798800" y="10114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11.72</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55952</xdr:rowOff>
    </xdr:from>
    <xdr:to>
      <xdr:col>22</xdr:col>
      <xdr:colOff>254000</xdr:colOff>
      <xdr:row>60</xdr:row>
      <xdr:rowOff>157552</xdr:rowOff>
    </xdr:to>
    <xdr:sp macro="" textlink="">
      <xdr:nvSpPr>
        <xdr:cNvPr id="343" name="円/楕円 342"/>
        <xdr:cNvSpPr/>
      </xdr:nvSpPr>
      <xdr:spPr>
        <a:xfrm>
          <a:off x="15240000" y="1034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167729</xdr:rowOff>
    </xdr:from>
    <xdr:ext cx="762000" cy="259045"/>
    <xdr:sp macro="" textlink="">
      <xdr:nvSpPr>
        <xdr:cNvPr id="344" name="テキスト ボックス 343"/>
        <xdr:cNvSpPr txBox="1"/>
      </xdr:nvSpPr>
      <xdr:spPr>
        <a:xfrm>
          <a:off x="14909800" y="1011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62847</xdr:rowOff>
    </xdr:from>
    <xdr:to>
      <xdr:col>21</xdr:col>
      <xdr:colOff>50800</xdr:colOff>
      <xdr:row>60</xdr:row>
      <xdr:rowOff>164447</xdr:rowOff>
    </xdr:to>
    <xdr:sp macro="" textlink="">
      <xdr:nvSpPr>
        <xdr:cNvPr id="345" name="円/楕円 344"/>
        <xdr:cNvSpPr/>
      </xdr:nvSpPr>
      <xdr:spPr>
        <a:xfrm>
          <a:off x="14351000" y="1034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3174</xdr:rowOff>
    </xdr:from>
    <xdr:ext cx="762000" cy="259045"/>
    <xdr:sp macro="" textlink="">
      <xdr:nvSpPr>
        <xdr:cNvPr id="346" name="テキスト ボックス 345"/>
        <xdr:cNvSpPr txBox="1"/>
      </xdr:nvSpPr>
      <xdr:spPr>
        <a:xfrm>
          <a:off x="14020800" y="10118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11.78</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42853</xdr:rowOff>
    </xdr:from>
    <xdr:to>
      <xdr:col>19</xdr:col>
      <xdr:colOff>533400</xdr:colOff>
      <xdr:row>60</xdr:row>
      <xdr:rowOff>144453</xdr:rowOff>
    </xdr:to>
    <xdr:sp macro="" textlink="">
      <xdr:nvSpPr>
        <xdr:cNvPr id="347" name="円/楕円 346"/>
        <xdr:cNvSpPr/>
      </xdr:nvSpPr>
      <xdr:spPr>
        <a:xfrm>
          <a:off x="13462000" y="1032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154630</xdr:rowOff>
    </xdr:from>
    <xdr:ext cx="762000" cy="259045"/>
    <xdr:sp macro="" textlink="">
      <xdr:nvSpPr>
        <xdr:cNvPr id="348" name="テキスト ボックス 347"/>
        <xdr:cNvSpPr txBox="1"/>
      </xdr:nvSpPr>
      <xdr:spPr>
        <a:xfrm>
          <a:off x="13131800" y="1009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地方債抑制への取組により、類似団体内平均値、全国平均、鹿児島県平均と比較し、下回っている。</a:t>
          </a:r>
          <a:endParaRPr kumimoji="1" lang="en-US" altLang="ja-JP" sz="1300">
            <a:latin typeface="ＭＳ Ｐゴシック"/>
          </a:endParaRPr>
        </a:p>
        <a:p>
          <a:r>
            <a:rPr kumimoji="1" lang="ja-JP" altLang="en-US" sz="1300">
              <a:latin typeface="ＭＳ Ｐゴシック"/>
            </a:rPr>
            <a:t>　今後においても引き続き、当該年度の地方債発行額を償還額以下になるようにし、計画的な地方債の発行に努める。</a:t>
          </a: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25908</xdr:rowOff>
    </xdr:from>
    <xdr:to>
      <xdr:col>24</xdr:col>
      <xdr:colOff>558800</xdr:colOff>
      <xdr:row>45</xdr:row>
      <xdr:rowOff>90170</xdr:rowOff>
    </xdr:to>
    <xdr:cxnSp macro="">
      <xdr:nvCxnSpPr>
        <xdr:cNvPr id="374" name="直線コネクタ 373"/>
        <xdr:cNvCxnSpPr/>
      </xdr:nvCxnSpPr>
      <xdr:spPr>
        <a:xfrm flipV="1">
          <a:off x="17018000" y="6541008"/>
          <a:ext cx="0" cy="1264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5"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6" name="直線コネクタ 375"/>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112285</xdr:rowOff>
    </xdr:from>
    <xdr:ext cx="762000" cy="259045"/>
    <xdr:sp macro="" textlink="">
      <xdr:nvSpPr>
        <xdr:cNvPr id="377"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25908</xdr:rowOff>
    </xdr:from>
    <xdr:to>
      <xdr:col>24</xdr:col>
      <xdr:colOff>647700</xdr:colOff>
      <xdr:row>38</xdr:row>
      <xdr:rowOff>25908</xdr:rowOff>
    </xdr:to>
    <xdr:cxnSp macro="">
      <xdr:nvCxnSpPr>
        <xdr:cNvPr id="378" name="直線コネクタ 377"/>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8636</xdr:rowOff>
    </xdr:from>
    <xdr:to>
      <xdr:col>24</xdr:col>
      <xdr:colOff>558800</xdr:colOff>
      <xdr:row>41</xdr:row>
      <xdr:rowOff>23114</xdr:rowOff>
    </xdr:to>
    <xdr:cxnSp macro="">
      <xdr:nvCxnSpPr>
        <xdr:cNvPr id="379" name="直線コネクタ 378"/>
        <xdr:cNvCxnSpPr/>
      </xdr:nvCxnSpPr>
      <xdr:spPr>
        <a:xfrm flipV="1">
          <a:off x="16179800" y="703808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50563</xdr:rowOff>
    </xdr:from>
    <xdr:ext cx="762000" cy="259045"/>
    <xdr:sp macro="" textlink="">
      <xdr:nvSpPr>
        <xdr:cNvPr id="380" name="公債費負担の状況平均値テキスト"/>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81" name="フローチャート : 判断 380"/>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23114</xdr:rowOff>
    </xdr:from>
    <xdr:to>
      <xdr:col>23</xdr:col>
      <xdr:colOff>406400</xdr:colOff>
      <xdr:row>41</xdr:row>
      <xdr:rowOff>52070</xdr:rowOff>
    </xdr:to>
    <xdr:cxnSp macro="">
      <xdr:nvCxnSpPr>
        <xdr:cNvPr id="382" name="直線コネクタ 381"/>
        <xdr:cNvCxnSpPr/>
      </xdr:nvCxnSpPr>
      <xdr:spPr>
        <a:xfrm flipV="1">
          <a:off x="15290800" y="705256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102616</xdr:rowOff>
    </xdr:from>
    <xdr:to>
      <xdr:col>23</xdr:col>
      <xdr:colOff>457200</xdr:colOff>
      <xdr:row>42</xdr:row>
      <xdr:rowOff>32766</xdr:rowOff>
    </xdr:to>
    <xdr:sp macro="" textlink="">
      <xdr:nvSpPr>
        <xdr:cNvPr id="383" name="フローチャート : 判断 382"/>
        <xdr:cNvSpPr/>
      </xdr:nvSpPr>
      <xdr:spPr>
        <a:xfrm>
          <a:off x="16129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17543</xdr:rowOff>
    </xdr:from>
    <xdr:ext cx="736600" cy="259045"/>
    <xdr:sp macro="" textlink="">
      <xdr:nvSpPr>
        <xdr:cNvPr id="384" name="テキスト ボックス 383"/>
        <xdr:cNvSpPr txBox="1"/>
      </xdr:nvSpPr>
      <xdr:spPr>
        <a:xfrm>
          <a:off x="15798800" y="721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52070</xdr:rowOff>
    </xdr:from>
    <xdr:to>
      <xdr:col>22</xdr:col>
      <xdr:colOff>203200</xdr:colOff>
      <xdr:row>41</xdr:row>
      <xdr:rowOff>56896</xdr:rowOff>
    </xdr:to>
    <xdr:cxnSp macro="">
      <xdr:nvCxnSpPr>
        <xdr:cNvPr id="385" name="直線コネクタ 384"/>
        <xdr:cNvCxnSpPr/>
      </xdr:nvCxnSpPr>
      <xdr:spPr>
        <a:xfrm flipV="1">
          <a:off x="14401800" y="708152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136398</xdr:rowOff>
    </xdr:from>
    <xdr:to>
      <xdr:col>22</xdr:col>
      <xdr:colOff>254000</xdr:colOff>
      <xdr:row>42</xdr:row>
      <xdr:rowOff>66548</xdr:rowOff>
    </xdr:to>
    <xdr:sp macro="" textlink="">
      <xdr:nvSpPr>
        <xdr:cNvPr id="386" name="フローチャート : 判断 385"/>
        <xdr:cNvSpPr/>
      </xdr:nvSpPr>
      <xdr:spPr>
        <a:xfrm>
          <a:off x="15240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51325</xdr:rowOff>
    </xdr:from>
    <xdr:ext cx="762000" cy="259045"/>
    <xdr:sp macro="" textlink="">
      <xdr:nvSpPr>
        <xdr:cNvPr id="387" name="テキスト ボックス 386"/>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56896</xdr:rowOff>
    </xdr:from>
    <xdr:to>
      <xdr:col>21</xdr:col>
      <xdr:colOff>0</xdr:colOff>
      <xdr:row>41</xdr:row>
      <xdr:rowOff>90678</xdr:rowOff>
    </xdr:to>
    <xdr:cxnSp macro="">
      <xdr:nvCxnSpPr>
        <xdr:cNvPr id="388" name="直線コネクタ 387"/>
        <xdr:cNvCxnSpPr/>
      </xdr:nvCxnSpPr>
      <xdr:spPr>
        <a:xfrm flipV="1">
          <a:off x="13512800" y="708634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13208</xdr:rowOff>
    </xdr:from>
    <xdr:to>
      <xdr:col>21</xdr:col>
      <xdr:colOff>50800</xdr:colOff>
      <xdr:row>42</xdr:row>
      <xdr:rowOff>114808</xdr:rowOff>
    </xdr:to>
    <xdr:sp macro="" textlink="">
      <xdr:nvSpPr>
        <xdr:cNvPr id="389" name="フローチャート : 判断 388"/>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99585</xdr:rowOff>
    </xdr:from>
    <xdr:ext cx="762000" cy="259045"/>
    <xdr:sp macro="" textlink="">
      <xdr:nvSpPr>
        <xdr:cNvPr id="390" name="テキスト ボックス 389"/>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391" name="フローチャート : 判断 390"/>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167149</xdr:rowOff>
    </xdr:from>
    <xdr:ext cx="762000" cy="259045"/>
    <xdr:sp macro="" textlink="">
      <xdr:nvSpPr>
        <xdr:cNvPr id="392" name="テキスト ボックス 391"/>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129286</xdr:rowOff>
    </xdr:from>
    <xdr:to>
      <xdr:col>24</xdr:col>
      <xdr:colOff>609600</xdr:colOff>
      <xdr:row>41</xdr:row>
      <xdr:rowOff>59436</xdr:rowOff>
    </xdr:to>
    <xdr:sp macro="" textlink="">
      <xdr:nvSpPr>
        <xdr:cNvPr id="398" name="円/楕円 397"/>
        <xdr:cNvSpPr/>
      </xdr:nvSpPr>
      <xdr:spPr>
        <a:xfrm>
          <a:off x="169672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145813</xdr:rowOff>
    </xdr:from>
    <xdr:ext cx="762000" cy="259045"/>
    <xdr:sp macro="" textlink="">
      <xdr:nvSpPr>
        <xdr:cNvPr id="399" name="公債費負担の状況該当値テキスト"/>
        <xdr:cNvSpPr txBox="1"/>
      </xdr:nvSpPr>
      <xdr:spPr>
        <a:xfrm>
          <a:off x="17106900" y="68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143764</xdr:rowOff>
    </xdr:from>
    <xdr:to>
      <xdr:col>23</xdr:col>
      <xdr:colOff>457200</xdr:colOff>
      <xdr:row>41</xdr:row>
      <xdr:rowOff>73914</xdr:rowOff>
    </xdr:to>
    <xdr:sp macro="" textlink="">
      <xdr:nvSpPr>
        <xdr:cNvPr id="400" name="円/楕円 399"/>
        <xdr:cNvSpPr/>
      </xdr:nvSpPr>
      <xdr:spPr>
        <a:xfrm>
          <a:off x="16129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84091</xdr:rowOff>
    </xdr:from>
    <xdr:ext cx="736600" cy="259045"/>
    <xdr:sp macro="" textlink="">
      <xdr:nvSpPr>
        <xdr:cNvPr id="401" name="テキスト ボックス 400"/>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1270</xdr:rowOff>
    </xdr:from>
    <xdr:to>
      <xdr:col>22</xdr:col>
      <xdr:colOff>254000</xdr:colOff>
      <xdr:row>41</xdr:row>
      <xdr:rowOff>102870</xdr:rowOff>
    </xdr:to>
    <xdr:sp macro="" textlink="">
      <xdr:nvSpPr>
        <xdr:cNvPr id="402" name="円/楕円 401"/>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113047</xdr:rowOff>
    </xdr:from>
    <xdr:ext cx="762000" cy="259045"/>
    <xdr:sp macro="" textlink="">
      <xdr:nvSpPr>
        <xdr:cNvPr id="403" name="テキスト ボックス 402"/>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6096</xdr:rowOff>
    </xdr:from>
    <xdr:to>
      <xdr:col>21</xdr:col>
      <xdr:colOff>50800</xdr:colOff>
      <xdr:row>41</xdr:row>
      <xdr:rowOff>107696</xdr:rowOff>
    </xdr:to>
    <xdr:sp macro="" textlink="">
      <xdr:nvSpPr>
        <xdr:cNvPr id="404" name="円/楕円 403"/>
        <xdr:cNvSpPr/>
      </xdr:nvSpPr>
      <xdr:spPr>
        <a:xfrm>
          <a:off x="143510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117873</xdr:rowOff>
    </xdr:from>
    <xdr:ext cx="762000" cy="259045"/>
    <xdr:sp macro="" textlink="">
      <xdr:nvSpPr>
        <xdr:cNvPr id="405" name="テキスト ボックス 404"/>
        <xdr:cNvSpPr txBox="1"/>
      </xdr:nvSpPr>
      <xdr:spPr>
        <a:xfrm>
          <a:off x="14020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39878</xdr:rowOff>
    </xdr:from>
    <xdr:to>
      <xdr:col>19</xdr:col>
      <xdr:colOff>533400</xdr:colOff>
      <xdr:row>41</xdr:row>
      <xdr:rowOff>141478</xdr:rowOff>
    </xdr:to>
    <xdr:sp macro="" textlink="">
      <xdr:nvSpPr>
        <xdr:cNvPr id="406" name="円/楕円 405"/>
        <xdr:cNvSpPr/>
      </xdr:nvSpPr>
      <xdr:spPr>
        <a:xfrm>
          <a:off x="13462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151655</xdr:rowOff>
    </xdr:from>
    <xdr:ext cx="762000" cy="259045"/>
    <xdr:sp macro="" textlink="">
      <xdr:nvSpPr>
        <xdr:cNvPr id="407" name="テキスト ボックス 406"/>
        <xdr:cNvSpPr txBox="1"/>
      </xdr:nvSpPr>
      <xdr:spPr>
        <a:xfrm>
          <a:off x="13131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昨年と比較し</a:t>
          </a:r>
          <a:r>
            <a:rPr kumimoji="1" lang="en-US" altLang="ja-JP" sz="1300">
              <a:latin typeface="ＭＳ Ｐゴシック"/>
            </a:rPr>
            <a:t>4.4</a:t>
          </a:r>
          <a:r>
            <a:rPr kumimoji="1" lang="ja-JP" altLang="en-US" sz="1300">
              <a:latin typeface="ＭＳ Ｐゴシック"/>
            </a:rPr>
            <a:t>ポイントの改善となっている。</a:t>
          </a:r>
          <a:endParaRPr kumimoji="1" lang="en-US" altLang="ja-JP" sz="1300">
            <a:latin typeface="ＭＳ Ｐゴシック"/>
          </a:endParaRPr>
        </a:p>
        <a:p>
          <a:r>
            <a:rPr kumimoji="1" lang="ja-JP" altLang="en-US" sz="1300">
              <a:latin typeface="ＭＳ Ｐゴシック"/>
            </a:rPr>
            <a:t>　改善の主な要因は、退職手当組合等積立不足額の減少により、退職手当負担見込額が減少したことや、組合等負担見込額の減少、財政調整基金の積立による充当可能基金の積立による充当可能基金の増額等によるものである。</a:t>
          </a:r>
          <a:endParaRPr kumimoji="1" lang="en-US" altLang="ja-JP" sz="1300">
            <a:latin typeface="ＭＳ Ｐゴシック"/>
          </a:endParaRPr>
        </a:p>
        <a:p>
          <a:r>
            <a:rPr kumimoji="1" lang="ja-JP" altLang="en-US" sz="1300">
              <a:latin typeface="ＭＳ Ｐゴシック"/>
            </a:rPr>
            <a:t>　今後も義務的経費及び経常経費の削減を中心とする行財政改革を進め、財政の健全化に努める。</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4" name="直線コネクタ 423"/>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5" name="テキスト ボックス 424"/>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8" name="直線コネクタ 427"/>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9" name="テキスト ボックス 428"/>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92011</xdr:rowOff>
    </xdr:to>
    <xdr:cxnSp macro="">
      <xdr:nvCxnSpPr>
        <xdr:cNvPr id="432" name="直線コネクタ 431"/>
        <xdr:cNvCxnSpPr/>
      </xdr:nvCxnSpPr>
      <xdr:spPr>
        <a:xfrm flipV="1">
          <a:off x="17018000" y="2571750"/>
          <a:ext cx="0" cy="1292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64088</xdr:rowOff>
    </xdr:from>
    <xdr:ext cx="762000" cy="259045"/>
    <xdr:sp macro="" textlink="">
      <xdr:nvSpPr>
        <xdr:cNvPr id="433" name="将来負担の状況最小値テキスト"/>
        <xdr:cNvSpPr txBox="1"/>
      </xdr:nvSpPr>
      <xdr:spPr>
        <a:xfrm>
          <a:off x="17106900" y="383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214.2</a:t>
          </a:r>
          <a:endParaRPr kumimoji="1" lang="ja-JP" altLang="en-US" sz="1000" b="1">
            <a:latin typeface="ＭＳ Ｐゴシック"/>
          </a:endParaRPr>
        </a:p>
      </xdr:txBody>
    </xdr:sp>
    <xdr:clientData/>
  </xdr:oneCellAnchor>
  <xdr:twoCellAnchor>
    <xdr:from>
      <xdr:col>24</xdr:col>
      <xdr:colOff>469900</xdr:colOff>
      <xdr:row>22</xdr:row>
      <xdr:rowOff>92011</xdr:rowOff>
    </xdr:from>
    <xdr:to>
      <xdr:col>24</xdr:col>
      <xdr:colOff>647700</xdr:colOff>
      <xdr:row>22</xdr:row>
      <xdr:rowOff>92011</xdr:rowOff>
    </xdr:to>
    <xdr:cxnSp macro="">
      <xdr:nvCxnSpPr>
        <xdr:cNvPr id="434" name="直線コネクタ 433"/>
        <xdr:cNvCxnSpPr/>
      </xdr:nvCxnSpPr>
      <xdr:spPr>
        <a:xfrm>
          <a:off x="16929100" y="386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35577</xdr:rowOff>
    </xdr:from>
    <xdr:ext cx="762000" cy="259045"/>
    <xdr:sp macro="" textlink="">
      <xdr:nvSpPr>
        <xdr:cNvPr id="435"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6" name="直線コネクタ 435"/>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15</xdr:row>
      <xdr:rowOff>26543</xdr:rowOff>
    </xdr:from>
    <xdr:to>
      <xdr:col>23</xdr:col>
      <xdr:colOff>406400</xdr:colOff>
      <xdr:row>15</xdr:row>
      <xdr:rowOff>88678</xdr:rowOff>
    </xdr:to>
    <xdr:cxnSp macro="">
      <xdr:nvCxnSpPr>
        <xdr:cNvPr id="437" name="直線コネクタ 436"/>
        <xdr:cNvCxnSpPr/>
      </xdr:nvCxnSpPr>
      <xdr:spPr>
        <a:xfrm flipV="1">
          <a:off x="15290800" y="2598293"/>
          <a:ext cx="889000" cy="6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92727</xdr:rowOff>
    </xdr:from>
    <xdr:ext cx="762000" cy="259045"/>
    <xdr:sp macro="" textlink="">
      <xdr:nvSpPr>
        <xdr:cNvPr id="438" name="将来負担の状況平均値テキスト"/>
        <xdr:cNvSpPr txBox="1"/>
      </xdr:nvSpPr>
      <xdr:spPr>
        <a:xfrm>
          <a:off x="17106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120650</xdr:rowOff>
    </xdr:from>
    <xdr:to>
      <xdr:col>24</xdr:col>
      <xdr:colOff>609600</xdr:colOff>
      <xdr:row>15</xdr:row>
      <xdr:rowOff>50800</xdr:rowOff>
    </xdr:to>
    <xdr:sp macro="" textlink="">
      <xdr:nvSpPr>
        <xdr:cNvPr id="439" name="フローチャート : 判断 438"/>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15</xdr:row>
      <xdr:rowOff>88678</xdr:rowOff>
    </xdr:from>
    <xdr:to>
      <xdr:col>22</xdr:col>
      <xdr:colOff>203200</xdr:colOff>
      <xdr:row>15</xdr:row>
      <xdr:rowOff>115824</xdr:rowOff>
    </xdr:to>
    <xdr:cxnSp macro="">
      <xdr:nvCxnSpPr>
        <xdr:cNvPr id="440" name="直線コネクタ 439"/>
        <xdr:cNvCxnSpPr/>
      </xdr:nvCxnSpPr>
      <xdr:spPr>
        <a:xfrm flipV="1">
          <a:off x="14401800" y="2660428"/>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120650</xdr:rowOff>
    </xdr:from>
    <xdr:to>
      <xdr:col>23</xdr:col>
      <xdr:colOff>457200</xdr:colOff>
      <xdr:row>15</xdr:row>
      <xdr:rowOff>50800</xdr:rowOff>
    </xdr:to>
    <xdr:sp macro="" textlink="">
      <xdr:nvSpPr>
        <xdr:cNvPr id="441" name="フローチャート : 判断 440"/>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60977</xdr:rowOff>
    </xdr:from>
    <xdr:ext cx="736600" cy="259045"/>
    <xdr:sp macro="" textlink="">
      <xdr:nvSpPr>
        <xdr:cNvPr id="442" name="テキスト ボックス 441"/>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115824</xdr:rowOff>
    </xdr:from>
    <xdr:to>
      <xdr:col>21</xdr:col>
      <xdr:colOff>0</xdr:colOff>
      <xdr:row>16</xdr:row>
      <xdr:rowOff>8922</xdr:rowOff>
    </xdr:to>
    <xdr:cxnSp macro="">
      <xdr:nvCxnSpPr>
        <xdr:cNvPr id="443" name="直線コネクタ 442"/>
        <xdr:cNvCxnSpPr/>
      </xdr:nvCxnSpPr>
      <xdr:spPr>
        <a:xfrm flipV="1">
          <a:off x="13512800" y="2687574"/>
          <a:ext cx="889000" cy="6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120650</xdr:rowOff>
    </xdr:from>
    <xdr:to>
      <xdr:col>22</xdr:col>
      <xdr:colOff>254000</xdr:colOff>
      <xdr:row>15</xdr:row>
      <xdr:rowOff>50800</xdr:rowOff>
    </xdr:to>
    <xdr:sp macro="" textlink="">
      <xdr:nvSpPr>
        <xdr:cNvPr id="444" name="フローチャート : 判断 443"/>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60977</xdr:rowOff>
    </xdr:from>
    <xdr:ext cx="762000" cy="259045"/>
    <xdr:sp macro="" textlink="">
      <xdr:nvSpPr>
        <xdr:cNvPr id="445" name="テキスト ボックス 444"/>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155035</xdr:rowOff>
    </xdr:from>
    <xdr:to>
      <xdr:col>21</xdr:col>
      <xdr:colOff>50800</xdr:colOff>
      <xdr:row>15</xdr:row>
      <xdr:rowOff>85185</xdr:rowOff>
    </xdr:to>
    <xdr:sp macro="" textlink="">
      <xdr:nvSpPr>
        <xdr:cNvPr id="446" name="フローチャート : 判断 445"/>
        <xdr:cNvSpPr/>
      </xdr:nvSpPr>
      <xdr:spPr>
        <a:xfrm>
          <a:off x="14351000" y="25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95362</xdr:rowOff>
    </xdr:from>
    <xdr:ext cx="762000" cy="259045"/>
    <xdr:sp macro="" textlink="">
      <xdr:nvSpPr>
        <xdr:cNvPr id="447" name="テキスト ボックス 446"/>
        <xdr:cNvSpPr txBox="1"/>
      </xdr:nvSpPr>
      <xdr:spPr>
        <a:xfrm>
          <a:off x="14020800" y="232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71660</xdr:rowOff>
    </xdr:from>
    <xdr:to>
      <xdr:col>19</xdr:col>
      <xdr:colOff>533400</xdr:colOff>
      <xdr:row>16</xdr:row>
      <xdr:rowOff>1810</xdr:rowOff>
    </xdr:to>
    <xdr:sp macro="" textlink="">
      <xdr:nvSpPr>
        <xdr:cNvPr id="448" name="フローチャート : 判断 447"/>
        <xdr:cNvSpPr/>
      </xdr:nvSpPr>
      <xdr:spPr>
        <a:xfrm>
          <a:off x="13462000" y="264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11987</xdr:rowOff>
    </xdr:from>
    <xdr:ext cx="762000" cy="259045"/>
    <xdr:sp macro="" textlink="">
      <xdr:nvSpPr>
        <xdr:cNvPr id="449" name="テキスト ボックス 448"/>
        <xdr:cNvSpPr txBox="1"/>
      </xdr:nvSpPr>
      <xdr:spPr>
        <a:xfrm>
          <a:off x="13131800" y="241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355600</xdr:colOff>
      <xdr:row>14</xdr:row>
      <xdr:rowOff>147193</xdr:rowOff>
    </xdr:from>
    <xdr:to>
      <xdr:col>23</xdr:col>
      <xdr:colOff>457200</xdr:colOff>
      <xdr:row>15</xdr:row>
      <xdr:rowOff>77343</xdr:rowOff>
    </xdr:to>
    <xdr:sp macro="" textlink="">
      <xdr:nvSpPr>
        <xdr:cNvPr id="455" name="円/楕円 454"/>
        <xdr:cNvSpPr/>
      </xdr:nvSpPr>
      <xdr:spPr>
        <a:xfrm>
          <a:off x="16129000" y="254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62120</xdr:rowOff>
    </xdr:from>
    <xdr:ext cx="736600" cy="259045"/>
    <xdr:sp macro="" textlink="">
      <xdr:nvSpPr>
        <xdr:cNvPr id="456" name="テキスト ボックス 455"/>
        <xdr:cNvSpPr txBox="1"/>
      </xdr:nvSpPr>
      <xdr:spPr>
        <a:xfrm>
          <a:off x="15798800" y="2633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37878</xdr:rowOff>
    </xdr:from>
    <xdr:to>
      <xdr:col>22</xdr:col>
      <xdr:colOff>254000</xdr:colOff>
      <xdr:row>15</xdr:row>
      <xdr:rowOff>139478</xdr:rowOff>
    </xdr:to>
    <xdr:sp macro="" textlink="">
      <xdr:nvSpPr>
        <xdr:cNvPr id="457" name="円/楕円 456"/>
        <xdr:cNvSpPr/>
      </xdr:nvSpPr>
      <xdr:spPr>
        <a:xfrm>
          <a:off x="15240000" y="26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124255</xdr:rowOff>
    </xdr:from>
    <xdr:ext cx="762000" cy="259045"/>
    <xdr:sp macro="" textlink="">
      <xdr:nvSpPr>
        <xdr:cNvPr id="458" name="テキスト ボックス 457"/>
        <xdr:cNvSpPr txBox="1"/>
      </xdr:nvSpPr>
      <xdr:spPr>
        <a:xfrm>
          <a:off x="14909800" y="269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65024</xdr:rowOff>
    </xdr:from>
    <xdr:to>
      <xdr:col>21</xdr:col>
      <xdr:colOff>50800</xdr:colOff>
      <xdr:row>15</xdr:row>
      <xdr:rowOff>166624</xdr:rowOff>
    </xdr:to>
    <xdr:sp macro="" textlink="">
      <xdr:nvSpPr>
        <xdr:cNvPr id="459" name="円/楕円 458"/>
        <xdr:cNvSpPr/>
      </xdr:nvSpPr>
      <xdr:spPr>
        <a:xfrm>
          <a:off x="14351000" y="263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151401</xdr:rowOff>
    </xdr:from>
    <xdr:ext cx="762000" cy="259045"/>
    <xdr:sp macro="" textlink="">
      <xdr:nvSpPr>
        <xdr:cNvPr id="460" name="テキスト ボックス 459"/>
        <xdr:cNvSpPr txBox="1"/>
      </xdr:nvSpPr>
      <xdr:spPr>
        <a:xfrm>
          <a:off x="14020800" y="272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129572</xdr:rowOff>
    </xdr:from>
    <xdr:to>
      <xdr:col>19</xdr:col>
      <xdr:colOff>533400</xdr:colOff>
      <xdr:row>16</xdr:row>
      <xdr:rowOff>59722</xdr:rowOff>
    </xdr:to>
    <xdr:sp macro="" textlink="">
      <xdr:nvSpPr>
        <xdr:cNvPr id="461" name="円/楕円 460"/>
        <xdr:cNvSpPr/>
      </xdr:nvSpPr>
      <xdr:spPr>
        <a:xfrm>
          <a:off x="13462000" y="270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44499</xdr:rowOff>
    </xdr:from>
    <xdr:ext cx="762000" cy="259045"/>
    <xdr:sp macro="" textlink="">
      <xdr:nvSpPr>
        <xdr:cNvPr id="462" name="テキスト ボックス 461"/>
        <xdr:cNvSpPr txBox="1"/>
      </xdr:nvSpPr>
      <xdr:spPr>
        <a:xfrm>
          <a:off x="13131800" y="278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鹿児島県東串良町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6,902
6,815
27.78
4,464,202
4,179,355
284,490
2,696,870
5,015,794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88/107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定員管理及び給与の適正化に努めてきているが、類似団体内平均値を上回っている。</a:t>
          </a:r>
          <a:endParaRPr kumimoji="1" lang="en-US" altLang="ja-JP" sz="1300">
            <a:latin typeface="ＭＳ Ｐゴシック"/>
          </a:endParaRPr>
        </a:p>
        <a:p>
          <a:r>
            <a:rPr kumimoji="1" lang="ja-JP" altLang="en-US" sz="1300">
              <a:latin typeface="ＭＳ Ｐゴシック"/>
            </a:rPr>
            <a:t>　前年度と同水準であるが、定員管理及び給与の適正化に努め、人件費の抑制に努める。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42</xdr:row>
      <xdr:rowOff>50800</xdr:rowOff>
    </xdr:to>
    <xdr:cxnSp macro="">
      <xdr:nvCxnSpPr>
        <xdr:cNvPr id="61" name="直線コネクタ 60"/>
        <xdr:cNvCxnSpPr/>
      </xdr:nvCxnSpPr>
      <xdr:spPr>
        <a:xfrm flipV="1">
          <a:off x="4826000" y="5735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612775</xdr:colOff>
      <xdr:row>42</xdr:row>
      <xdr:rowOff>50800</xdr:rowOff>
    </xdr:from>
    <xdr:to>
      <xdr:col>7</xdr:col>
      <xdr:colOff>104775</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153670</xdr:rowOff>
    </xdr:from>
    <xdr:to>
      <xdr:col>7</xdr:col>
      <xdr:colOff>15875</xdr:colOff>
      <xdr:row>37</xdr:row>
      <xdr:rowOff>153670</xdr:rowOff>
    </xdr:to>
    <xdr:cxnSp macro="">
      <xdr:nvCxnSpPr>
        <xdr:cNvPr id="66" name="直線コネクタ 65"/>
        <xdr:cNvCxnSpPr/>
      </xdr:nvCxnSpPr>
      <xdr:spPr>
        <a:xfrm>
          <a:off x="3987800" y="6497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24147</xdr:rowOff>
    </xdr:from>
    <xdr:ext cx="762000" cy="259045"/>
    <xdr:sp macro="" textlink="">
      <xdr:nvSpPr>
        <xdr:cNvPr id="67" name="人件費平均値テキスト"/>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153670</xdr:rowOff>
    </xdr:from>
    <xdr:to>
      <xdr:col>5</xdr:col>
      <xdr:colOff>549275</xdr:colOff>
      <xdr:row>38</xdr:row>
      <xdr:rowOff>5080</xdr:rowOff>
    </xdr:to>
    <xdr:cxnSp macro="">
      <xdr:nvCxnSpPr>
        <xdr:cNvPr id="69" name="直線コネクタ 68"/>
        <xdr:cNvCxnSpPr/>
      </xdr:nvCxnSpPr>
      <xdr:spPr>
        <a:xfrm flipV="1">
          <a:off x="3098800" y="6497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5080</xdr:rowOff>
    </xdr:from>
    <xdr:to>
      <xdr:col>4</xdr:col>
      <xdr:colOff>346075</xdr:colOff>
      <xdr:row>38</xdr:row>
      <xdr:rowOff>12700</xdr:rowOff>
    </xdr:to>
    <xdr:cxnSp macro="">
      <xdr:nvCxnSpPr>
        <xdr:cNvPr id="72" name="直線コネクタ 71"/>
        <xdr:cNvCxnSpPr/>
      </xdr:nvCxnSpPr>
      <xdr:spPr>
        <a:xfrm flipV="1">
          <a:off x="2209800" y="6520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3" name="フローチャート :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134637</xdr:rowOff>
    </xdr:from>
    <xdr:ext cx="762000" cy="259045"/>
    <xdr:sp macro="" textlink="">
      <xdr:nvSpPr>
        <xdr:cNvPr id="74" name="テキスト ボックス 73"/>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12700</xdr:rowOff>
    </xdr:from>
    <xdr:to>
      <xdr:col>3</xdr:col>
      <xdr:colOff>142875</xdr:colOff>
      <xdr:row>38</xdr:row>
      <xdr:rowOff>73660</xdr:rowOff>
    </xdr:to>
    <xdr:cxnSp macro="">
      <xdr:nvCxnSpPr>
        <xdr:cNvPr id="75" name="直線コネクタ 74"/>
        <xdr:cNvCxnSpPr/>
      </xdr:nvCxnSpPr>
      <xdr:spPr>
        <a:xfrm flipV="1">
          <a:off x="1320800" y="6527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45720</xdr:rowOff>
    </xdr:from>
    <xdr:to>
      <xdr:col>3</xdr:col>
      <xdr:colOff>193675</xdr:colOff>
      <xdr:row>36</xdr:row>
      <xdr:rowOff>147320</xdr:rowOff>
    </xdr:to>
    <xdr:sp macro="" textlink="">
      <xdr:nvSpPr>
        <xdr:cNvPr id="76" name="フローチャート : 判断 75"/>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157497</xdr:rowOff>
    </xdr:from>
    <xdr:ext cx="762000" cy="259045"/>
    <xdr:sp macro="" textlink="">
      <xdr:nvSpPr>
        <xdr:cNvPr id="77" name="テキスト ボックス 76"/>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78" name="フローチャート :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102870</xdr:rowOff>
    </xdr:from>
    <xdr:to>
      <xdr:col>7</xdr:col>
      <xdr:colOff>66675</xdr:colOff>
      <xdr:row>38</xdr:row>
      <xdr:rowOff>33020</xdr:rowOff>
    </xdr:to>
    <xdr:sp macro="" textlink="">
      <xdr:nvSpPr>
        <xdr:cNvPr id="85" name="円/楕円 84"/>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74947</xdr:rowOff>
    </xdr:from>
    <xdr:ext cx="762000" cy="259045"/>
    <xdr:sp macro="" textlink="">
      <xdr:nvSpPr>
        <xdr:cNvPr id="86" name="人件費該当値テキスト"/>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102870</xdr:rowOff>
    </xdr:from>
    <xdr:to>
      <xdr:col>5</xdr:col>
      <xdr:colOff>600075</xdr:colOff>
      <xdr:row>38</xdr:row>
      <xdr:rowOff>33020</xdr:rowOff>
    </xdr:to>
    <xdr:sp macro="" textlink="">
      <xdr:nvSpPr>
        <xdr:cNvPr id="87" name="円/楕円 86"/>
        <xdr:cNvSpPr/>
      </xdr:nvSpPr>
      <xdr:spPr>
        <a:xfrm>
          <a:off x="3937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17797</xdr:rowOff>
    </xdr:from>
    <xdr:ext cx="736600" cy="259045"/>
    <xdr:sp macro="" textlink="">
      <xdr:nvSpPr>
        <xdr:cNvPr id="88" name="テキスト ボックス 87"/>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125730</xdr:rowOff>
    </xdr:from>
    <xdr:to>
      <xdr:col>4</xdr:col>
      <xdr:colOff>396875</xdr:colOff>
      <xdr:row>38</xdr:row>
      <xdr:rowOff>55880</xdr:rowOff>
    </xdr:to>
    <xdr:sp macro="" textlink="">
      <xdr:nvSpPr>
        <xdr:cNvPr id="89" name="円/楕円 88"/>
        <xdr:cNvSpPr/>
      </xdr:nvSpPr>
      <xdr:spPr>
        <a:xfrm>
          <a:off x="3048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40657</xdr:rowOff>
    </xdr:from>
    <xdr:ext cx="762000" cy="259045"/>
    <xdr:sp macro="" textlink="">
      <xdr:nvSpPr>
        <xdr:cNvPr id="90" name="テキスト ボックス 89"/>
        <xdr:cNvSpPr txBox="1"/>
      </xdr:nvSpPr>
      <xdr:spPr>
        <a:xfrm>
          <a:off x="2717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133350</xdr:rowOff>
    </xdr:from>
    <xdr:to>
      <xdr:col>3</xdr:col>
      <xdr:colOff>193675</xdr:colOff>
      <xdr:row>38</xdr:row>
      <xdr:rowOff>63500</xdr:rowOff>
    </xdr:to>
    <xdr:sp macro="" textlink="">
      <xdr:nvSpPr>
        <xdr:cNvPr id="91" name="円/楕円 90"/>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48277</xdr:rowOff>
    </xdr:from>
    <xdr:ext cx="762000" cy="259045"/>
    <xdr:sp macro="" textlink="">
      <xdr:nvSpPr>
        <xdr:cNvPr id="92" name="テキスト ボックス 91"/>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22860</xdr:rowOff>
    </xdr:from>
    <xdr:to>
      <xdr:col>1</xdr:col>
      <xdr:colOff>676275</xdr:colOff>
      <xdr:row>38</xdr:row>
      <xdr:rowOff>124460</xdr:rowOff>
    </xdr:to>
    <xdr:sp macro="" textlink="">
      <xdr:nvSpPr>
        <xdr:cNvPr id="93" name="円/楕円 92"/>
        <xdr:cNvSpPr/>
      </xdr:nvSpPr>
      <xdr:spPr>
        <a:xfrm>
          <a:off x="1270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109237</xdr:rowOff>
    </xdr:from>
    <xdr:ext cx="762000" cy="259045"/>
    <xdr:sp macro="" textlink="">
      <xdr:nvSpPr>
        <xdr:cNvPr id="94" name="テキスト ボックス 93"/>
        <xdr:cNvSpPr txBox="1"/>
      </xdr:nvSpPr>
      <xdr:spPr>
        <a:xfrm>
          <a:off x="939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39/107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0.3</a:t>
          </a:r>
          <a:r>
            <a:rPr kumimoji="1" lang="ja-JP" altLang="en-US" sz="1300">
              <a:latin typeface="ＭＳ Ｐゴシック"/>
            </a:rPr>
            <a:t>ポイント下回ったものの、近年ほぼ横ばいの状況が続いている。</a:t>
          </a:r>
          <a:endParaRPr kumimoji="1" lang="en-US" altLang="ja-JP" sz="1300">
            <a:latin typeface="ＭＳ Ｐゴシック"/>
          </a:endParaRPr>
        </a:p>
        <a:p>
          <a:r>
            <a:rPr kumimoji="1" lang="ja-JP" altLang="en-US" sz="1300">
              <a:latin typeface="ＭＳ Ｐゴシック"/>
            </a:rPr>
            <a:t>　職員のコスト意識を高め、事務改善等を行うことにより、委託料や需用費等の経費削減に努める。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28702</xdr:rowOff>
    </xdr:from>
    <xdr:to>
      <xdr:col>24</xdr:col>
      <xdr:colOff>31750</xdr:colOff>
      <xdr:row>21</xdr:row>
      <xdr:rowOff>10414</xdr:rowOff>
    </xdr:to>
    <xdr:cxnSp macro="">
      <xdr:nvCxnSpPr>
        <xdr:cNvPr id="119" name="直線コネクタ 118"/>
        <xdr:cNvCxnSpPr/>
      </xdr:nvCxnSpPr>
      <xdr:spPr>
        <a:xfrm flipV="1">
          <a:off x="16510000" y="2600452"/>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153941</xdr:rowOff>
    </xdr:from>
    <xdr:ext cx="762000" cy="259045"/>
    <xdr:sp macro="" textlink="">
      <xdr:nvSpPr>
        <xdr:cNvPr id="120" name="物件費最小値テキスト"/>
        <xdr:cNvSpPr txBox="1"/>
      </xdr:nvSpPr>
      <xdr:spPr>
        <a:xfrm>
          <a:off x="16598900" y="358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628650</xdr:colOff>
      <xdr:row>21</xdr:row>
      <xdr:rowOff>10414</xdr:rowOff>
    </xdr:from>
    <xdr:to>
      <xdr:col>24</xdr:col>
      <xdr:colOff>120650</xdr:colOff>
      <xdr:row>21</xdr:row>
      <xdr:rowOff>10414</xdr:rowOff>
    </xdr:to>
    <xdr:cxnSp macro="">
      <xdr:nvCxnSpPr>
        <xdr:cNvPr id="121" name="直線コネクタ 120"/>
        <xdr:cNvCxnSpPr/>
      </xdr:nvCxnSpPr>
      <xdr:spPr>
        <a:xfrm>
          <a:off x="16421100" y="361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115079</xdr:rowOff>
    </xdr:from>
    <xdr:ext cx="762000" cy="259045"/>
    <xdr:sp macro="" textlink="">
      <xdr:nvSpPr>
        <xdr:cNvPr id="122" name="物件費最大値テキスト"/>
        <xdr:cNvSpPr txBox="1"/>
      </xdr:nvSpPr>
      <xdr:spPr>
        <a:xfrm>
          <a:off x="16598900" y="234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15</xdr:row>
      <xdr:rowOff>28702</xdr:rowOff>
    </xdr:from>
    <xdr:to>
      <xdr:col>24</xdr:col>
      <xdr:colOff>120650</xdr:colOff>
      <xdr:row>15</xdr:row>
      <xdr:rowOff>28702</xdr:rowOff>
    </xdr:to>
    <xdr:cxnSp macro="">
      <xdr:nvCxnSpPr>
        <xdr:cNvPr id="123" name="直線コネクタ 122"/>
        <xdr:cNvCxnSpPr/>
      </xdr:nvCxnSpPr>
      <xdr:spPr>
        <a:xfrm>
          <a:off x="16421100" y="26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85852</xdr:rowOff>
    </xdr:from>
    <xdr:to>
      <xdr:col>24</xdr:col>
      <xdr:colOff>31750</xdr:colOff>
      <xdr:row>16</xdr:row>
      <xdr:rowOff>99568</xdr:rowOff>
    </xdr:to>
    <xdr:cxnSp macro="">
      <xdr:nvCxnSpPr>
        <xdr:cNvPr id="124" name="直線コネクタ 123"/>
        <xdr:cNvCxnSpPr/>
      </xdr:nvCxnSpPr>
      <xdr:spPr>
        <a:xfrm flipV="1">
          <a:off x="15671800" y="28290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61993</xdr:rowOff>
    </xdr:from>
    <xdr:ext cx="762000" cy="259045"/>
    <xdr:sp macro="" textlink="">
      <xdr:nvSpPr>
        <xdr:cNvPr id="125" name="物件費平均値テキスト"/>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26" name="フローチャート :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90424</xdr:rowOff>
    </xdr:from>
    <xdr:to>
      <xdr:col>22</xdr:col>
      <xdr:colOff>565150</xdr:colOff>
      <xdr:row>16</xdr:row>
      <xdr:rowOff>99568</xdr:rowOff>
    </xdr:to>
    <xdr:cxnSp macro="">
      <xdr:nvCxnSpPr>
        <xdr:cNvPr id="127" name="直線コネクタ 126"/>
        <xdr:cNvCxnSpPr/>
      </xdr:nvCxnSpPr>
      <xdr:spPr>
        <a:xfrm>
          <a:off x="14782800" y="2833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85344</xdr:rowOff>
    </xdr:from>
    <xdr:to>
      <xdr:col>22</xdr:col>
      <xdr:colOff>615950</xdr:colOff>
      <xdr:row>17</xdr:row>
      <xdr:rowOff>15494</xdr:rowOff>
    </xdr:to>
    <xdr:sp macro="" textlink="">
      <xdr:nvSpPr>
        <xdr:cNvPr id="128" name="フローチャート : 判断 127"/>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271</xdr:rowOff>
    </xdr:from>
    <xdr:ext cx="736600" cy="259045"/>
    <xdr:sp macro="" textlink="">
      <xdr:nvSpPr>
        <xdr:cNvPr id="129" name="テキスト ボックス 128"/>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81280</xdr:rowOff>
    </xdr:from>
    <xdr:to>
      <xdr:col>21</xdr:col>
      <xdr:colOff>361950</xdr:colOff>
      <xdr:row>16</xdr:row>
      <xdr:rowOff>90424</xdr:rowOff>
    </xdr:to>
    <xdr:cxnSp macro="">
      <xdr:nvCxnSpPr>
        <xdr:cNvPr id="130" name="直線コネクタ 129"/>
        <xdr:cNvCxnSpPr/>
      </xdr:nvCxnSpPr>
      <xdr:spPr>
        <a:xfrm>
          <a:off x="13893800" y="2824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53340</xdr:rowOff>
    </xdr:from>
    <xdr:to>
      <xdr:col>21</xdr:col>
      <xdr:colOff>412750</xdr:colOff>
      <xdr:row>16</xdr:row>
      <xdr:rowOff>154940</xdr:rowOff>
    </xdr:to>
    <xdr:sp macro="" textlink="">
      <xdr:nvSpPr>
        <xdr:cNvPr id="131" name="フローチャート : 判断 130"/>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139717</xdr:rowOff>
    </xdr:from>
    <xdr:ext cx="762000" cy="259045"/>
    <xdr:sp macro="" textlink="">
      <xdr:nvSpPr>
        <xdr:cNvPr id="132" name="テキスト ボックス 131"/>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53848</xdr:rowOff>
    </xdr:from>
    <xdr:to>
      <xdr:col>20</xdr:col>
      <xdr:colOff>158750</xdr:colOff>
      <xdr:row>16</xdr:row>
      <xdr:rowOff>81280</xdr:rowOff>
    </xdr:to>
    <xdr:cxnSp macro="">
      <xdr:nvCxnSpPr>
        <xdr:cNvPr id="133" name="直線コネクタ 132"/>
        <xdr:cNvCxnSpPr/>
      </xdr:nvCxnSpPr>
      <xdr:spPr>
        <a:xfrm>
          <a:off x="13004800" y="27970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4" name="フローチャート : 判断 133"/>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142257</xdr:rowOff>
    </xdr:from>
    <xdr:ext cx="762000" cy="259045"/>
    <xdr:sp macro="" textlink="">
      <xdr:nvSpPr>
        <xdr:cNvPr id="135" name="テキスト ボックス 134"/>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21336</xdr:rowOff>
    </xdr:from>
    <xdr:to>
      <xdr:col>19</xdr:col>
      <xdr:colOff>6350</xdr:colOff>
      <xdr:row>16</xdr:row>
      <xdr:rowOff>122936</xdr:rowOff>
    </xdr:to>
    <xdr:sp macro="" textlink="">
      <xdr:nvSpPr>
        <xdr:cNvPr id="136" name="フローチャート : 判断 135"/>
        <xdr:cNvSpPr/>
      </xdr:nvSpPr>
      <xdr:spPr>
        <a:xfrm>
          <a:off x="12954000" y="276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107713</xdr:rowOff>
    </xdr:from>
    <xdr:ext cx="762000" cy="259045"/>
    <xdr:sp macro="" textlink="">
      <xdr:nvSpPr>
        <xdr:cNvPr id="137" name="テキスト ボックス 136"/>
        <xdr:cNvSpPr txBox="1"/>
      </xdr:nvSpPr>
      <xdr:spPr>
        <a:xfrm>
          <a:off x="12623800" y="285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43" name="円/楕円 142"/>
        <xdr:cNvSpPr/>
      </xdr:nvSpPr>
      <xdr:spPr>
        <a:xfrm>
          <a:off x="164592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51579</xdr:rowOff>
    </xdr:from>
    <xdr:ext cx="762000" cy="259045"/>
    <xdr:sp macro="" textlink="">
      <xdr:nvSpPr>
        <xdr:cNvPr id="144" name="物件費該当値テキスト"/>
        <xdr:cNvSpPr txBox="1"/>
      </xdr:nvSpPr>
      <xdr:spPr>
        <a:xfrm>
          <a:off x="16598900" y="262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48768</xdr:rowOff>
    </xdr:from>
    <xdr:to>
      <xdr:col>22</xdr:col>
      <xdr:colOff>615950</xdr:colOff>
      <xdr:row>16</xdr:row>
      <xdr:rowOff>150368</xdr:rowOff>
    </xdr:to>
    <xdr:sp macro="" textlink="">
      <xdr:nvSpPr>
        <xdr:cNvPr id="145" name="円/楕円 144"/>
        <xdr:cNvSpPr/>
      </xdr:nvSpPr>
      <xdr:spPr>
        <a:xfrm>
          <a:off x="15621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160545</xdr:rowOff>
    </xdr:from>
    <xdr:ext cx="736600" cy="259045"/>
    <xdr:sp macro="" textlink="">
      <xdr:nvSpPr>
        <xdr:cNvPr id="146" name="テキスト ボックス 145"/>
        <xdr:cNvSpPr txBox="1"/>
      </xdr:nvSpPr>
      <xdr:spPr>
        <a:xfrm>
          <a:off x="15290800" y="2560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39624</xdr:rowOff>
    </xdr:from>
    <xdr:to>
      <xdr:col>21</xdr:col>
      <xdr:colOff>412750</xdr:colOff>
      <xdr:row>16</xdr:row>
      <xdr:rowOff>141224</xdr:rowOff>
    </xdr:to>
    <xdr:sp macro="" textlink="">
      <xdr:nvSpPr>
        <xdr:cNvPr id="147" name="円/楕円 146"/>
        <xdr:cNvSpPr/>
      </xdr:nvSpPr>
      <xdr:spPr>
        <a:xfrm>
          <a:off x="14732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151401</xdr:rowOff>
    </xdr:from>
    <xdr:ext cx="762000" cy="259045"/>
    <xdr:sp macro="" textlink="">
      <xdr:nvSpPr>
        <xdr:cNvPr id="148" name="テキスト ボックス 147"/>
        <xdr:cNvSpPr txBox="1"/>
      </xdr:nvSpPr>
      <xdr:spPr>
        <a:xfrm>
          <a:off x="14401800" y="25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30480</xdr:rowOff>
    </xdr:from>
    <xdr:to>
      <xdr:col>20</xdr:col>
      <xdr:colOff>209550</xdr:colOff>
      <xdr:row>16</xdr:row>
      <xdr:rowOff>132080</xdr:rowOff>
    </xdr:to>
    <xdr:sp macro="" textlink="">
      <xdr:nvSpPr>
        <xdr:cNvPr id="149" name="円/楕円 148"/>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50" name="テキスト ボックス 149"/>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3048</xdr:rowOff>
    </xdr:from>
    <xdr:to>
      <xdr:col>19</xdr:col>
      <xdr:colOff>6350</xdr:colOff>
      <xdr:row>16</xdr:row>
      <xdr:rowOff>104648</xdr:rowOff>
    </xdr:to>
    <xdr:sp macro="" textlink="">
      <xdr:nvSpPr>
        <xdr:cNvPr id="151" name="円/楕円 150"/>
        <xdr:cNvSpPr/>
      </xdr:nvSpPr>
      <xdr:spPr>
        <a:xfrm>
          <a:off x="12954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114825</xdr:rowOff>
    </xdr:from>
    <xdr:ext cx="762000" cy="259045"/>
    <xdr:sp macro="" textlink="">
      <xdr:nvSpPr>
        <xdr:cNvPr id="152" name="テキスト ボックス 151"/>
        <xdr:cNvSpPr txBox="1"/>
      </xdr:nvSpPr>
      <xdr:spPr>
        <a:xfrm>
          <a:off x="12623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107/107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自立支援サービス費、老人ホーム入所措置費の増により、前年度と比較し、</a:t>
          </a:r>
          <a:r>
            <a:rPr kumimoji="1" lang="en-US" altLang="ja-JP" sz="1300">
              <a:latin typeface="ＭＳ Ｐゴシック"/>
            </a:rPr>
            <a:t>0.5</a:t>
          </a:r>
          <a:r>
            <a:rPr kumimoji="1" lang="ja-JP" altLang="en-US" sz="1300">
              <a:latin typeface="ＭＳ Ｐゴシック"/>
            </a:rPr>
            <a:t>ポイント増加している。</a:t>
          </a:r>
          <a:endParaRPr kumimoji="1" lang="en-US" altLang="ja-JP" sz="1300">
            <a:latin typeface="ＭＳ Ｐゴシック"/>
          </a:endParaRPr>
        </a:p>
        <a:p>
          <a:r>
            <a:rPr kumimoji="1" lang="ja-JP" altLang="en-US" sz="1300">
              <a:latin typeface="ＭＳ Ｐゴシック"/>
            </a:rPr>
            <a:t>　高齢化率の上昇等により、厳しい状況下にあるが、福祉サービス等の低下を招かないよう配慮し、扶助費の抑制に努める。</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86178</xdr:rowOff>
    </xdr:from>
    <xdr:to>
      <xdr:col>7</xdr:col>
      <xdr:colOff>15875</xdr:colOff>
      <xdr:row>61</xdr:row>
      <xdr:rowOff>86178</xdr:rowOff>
    </xdr:to>
    <xdr:cxnSp macro="">
      <xdr:nvCxnSpPr>
        <xdr:cNvPr id="181" name="直線コネクタ 180"/>
        <xdr:cNvCxnSpPr/>
      </xdr:nvCxnSpPr>
      <xdr:spPr>
        <a:xfrm flipV="1">
          <a:off x="4826000" y="91730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2"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3" name="直線コネクタ 182"/>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1105</xdr:rowOff>
    </xdr:from>
    <xdr:ext cx="762000" cy="259045"/>
    <xdr:sp macro="" textlink="">
      <xdr:nvSpPr>
        <xdr:cNvPr id="184"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53</xdr:row>
      <xdr:rowOff>86178</xdr:rowOff>
    </xdr:from>
    <xdr:to>
      <xdr:col>7</xdr:col>
      <xdr:colOff>104775</xdr:colOff>
      <xdr:row>53</xdr:row>
      <xdr:rowOff>86178</xdr:rowOff>
    </xdr:to>
    <xdr:cxnSp macro="">
      <xdr:nvCxnSpPr>
        <xdr:cNvPr id="185" name="直線コネクタ 184"/>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61</xdr:row>
      <xdr:rowOff>4535</xdr:rowOff>
    </xdr:from>
    <xdr:to>
      <xdr:col>7</xdr:col>
      <xdr:colOff>15875</xdr:colOff>
      <xdr:row>61</xdr:row>
      <xdr:rowOff>86178</xdr:rowOff>
    </xdr:to>
    <xdr:cxnSp macro="">
      <xdr:nvCxnSpPr>
        <xdr:cNvPr id="186" name="直線コネクタ 185"/>
        <xdr:cNvCxnSpPr/>
      </xdr:nvCxnSpPr>
      <xdr:spPr>
        <a:xfrm>
          <a:off x="3987800" y="10462985"/>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166205</xdr:rowOff>
    </xdr:from>
    <xdr:ext cx="762000" cy="259045"/>
    <xdr:sp macro="" textlink="">
      <xdr:nvSpPr>
        <xdr:cNvPr id="187" name="扶助費平均値テキスト"/>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88" name="フローチャート : 判断 187"/>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60</xdr:row>
      <xdr:rowOff>78015</xdr:rowOff>
    </xdr:from>
    <xdr:to>
      <xdr:col>5</xdr:col>
      <xdr:colOff>549275</xdr:colOff>
      <xdr:row>61</xdr:row>
      <xdr:rowOff>4535</xdr:rowOff>
    </xdr:to>
    <xdr:cxnSp macro="">
      <xdr:nvCxnSpPr>
        <xdr:cNvPr id="189" name="直線コネクタ 188"/>
        <xdr:cNvCxnSpPr/>
      </xdr:nvCxnSpPr>
      <xdr:spPr>
        <a:xfrm>
          <a:off x="3098800" y="10365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0" name="フローチャート : 判断 189"/>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57349</xdr:rowOff>
    </xdr:from>
    <xdr:ext cx="736600" cy="259045"/>
    <xdr:sp macro="" textlink="">
      <xdr:nvSpPr>
        <xdr:cNvPr id="191" name="テキスト ボックス 190"/>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3</xdr:col>
      <xdr:colOff>142875</xdr:colOff>
      <xdr:row>60</xdr:row>
      <xdr:rowOff>78015</xdr:rowOff>
    </xdr:from>
    <xdr:to>
      <xdr:col>4</xdr:col>
      <xdr:colOff>346075</xdr:colOff>
      <xdr:row>60</xdr:row>
      <xdr:rowOff>78015</xdr:rowOff>
    </xdr:to>
    <xdr:cxnSp macro="">
      <xdr:nvCxnSpPr>
        <xdr:cNvPr id="192" name="直線コネクタ 191"/>
        <xdr:cNvCxnSpPr/>
      </xdr:nvCxnSpPr>
      <xdr:spPr>
        <a:xfrm>
          <a:off x="2209800" y="10365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3" name="フローチャート : 判断 192"/>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41020</xdr:rowOff>
    </xdr:from>
    <xdr:ext cx="762000" cy="259045"/>
    <xdr:sp macro="" textlink="">
      <xdr:nvSpPr>
        <xdr:cNvPr id="194" name="テキスト ボックス 193"/>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135165</xdr:rowOff>
    </xdr:from>
    <xdr:to>
      <xdr:col>3</xdr:col>
      <xdr:colOff>142875</xdr:colOff>
      <xdr:row>60</xdr:row>
      <xdr:rowOff>78015</xdr:rowOff>
    </xdr:to>
    <xdr:cxnSp macro="">
      <xdr:nvCxnSpPr>
        <xdr:cNvPr id="195" name="直線コネクタ 194"/>
        <xdr:cNvCxnSpPr/>
      </xdr:nvCxnSpPr>
      <xdr:spPr>
        <a:xfrm>
          <a:off x="1320800" y="102507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196" name="フローチャート : 判断 195"/>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24692</xdr:rowOff>
    </xdr:from>
    <xdr:ext cx="762000" cy="259045"/>
    <xdr:sp macro="" textlink="">
      <xdr:nvSpPr>
        <xdr:cNvPr id="197" name="テキスト ボックス 196"/>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198" name="フローチャート : 判断 197"/>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199" name="テキスト ボックス 198"/>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61</xdr:row>
      <xdr:rowOff>35378</xdr:rowOff>
    </xdr:from>
    <xdr:to>
      <xdr:col>7</xdr:col>
      <xdr:colOff>66675</xdr:colOff>
      <xdr:row>61</xdr:row>
      <xdr:rowOff>136978</xdr:rowOff>
    </xdr:to>
    <xdr:sp macro="" textlink="">
      <xdr:nvSpPr>
        <xdr:cNvPr id="205" name="円/楕円 204"/>
        <xdr:cNvSpPr/>
      </xdr:nvSpPr>
      <xdr:spPr>
        <a:xfrm>
          <a:off x="47752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115405</xdr:rowOff>
    </xdr:from>
    <xdr:ext cx="762000" cy="259045"/>
    <xdr:sp macro="" textlink="">
      <xdr:nvSpPr>
        <xdr:cNvPr id="206" name="扶助費該当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5</xdr:col>
      <xdr:colOff>498475</xdr:colOff>
      <xdr:row>60</xdr:row>
      <xdr:rowOff>125185</xdr:rowOff>
    </xdr:from>
    <xdr:to>
      <xdr:col>5</xdr:col>
      <xdr:colOff>600075</xdr:colOff>
      <xdr:row>61</xdr:row>
      <xdr:rowOff>55335</xdr:rowOff>
    </xdr:to>
    <xdr:sp macro="" textlink="">
      <xdr:nvSpPr>
        <xdr:cNvPr id="207" name="円/楕円 206"/>
        <xdr:cNvSpPr/>
      </xdr:nvSpPr>
      <xdr:spPr>
        <a:xfrm>
          <a:off x="3937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61</xdr:row>
      <xdr:rowOff>40112</xdr:rowOff>
    </xdr:from>
    <xdr:ext cx="736600" cy="259045"/>
    <xdr:sp macro="" textlink="">
      <xdr:nvSpPr>
        <xdr:cNvPr id="208" name="テキスト ボックス 207"/>
        <xdr:cNvSpPr txBox="1"/>
      </xdr:nvSpPr>
      <xdr:spPr>
        <a:xfrm>
          <a:off x="3606800" y="1049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4</xdr:col>
      <xdr:colOff>295275</xdr:colOff>
      <xdr:row>60</xdr:row>
      <xdr:rowOff>27215</xdr:rowOff>
    </xdr:from>
    <xdr:to>
      <xdr:col>4</xdr:col>
      <xdr:colOff>396875</xdr:colOff>
      <xdr:row>60</xdr:row>
      <xdr:rowOff>128815</xdr:rowOff>
    </xdr:to>
    <xdr:sp macro="" textlink="">
      <xdr:nvSpPr>
        <xdr:cNvPr id="209" name="円/楕円 208"/>
        <xdr:cNvSpPr/>
      </xdr:nvSpPr>
      <xdr:spPr>
        <a:xfrm>
          <a:off x="3048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113592</xdr:rowOff>
    </xdr:from>
    <xdr:ext cx="762000" cy="259045"/>
    <xdr:sp macro="" textlink="">
      <xdr:nvSpPr>
        <xdr:cNvPr id="210" name="テキスト ボックス 209"/>
        <xdr:cNvSpPr txBox="1"/>
      </xdr:nvSpPr>
      <xdr:spPr>
        <a:xfrm>
          <a:off x="2717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3</xdr:col>
      <xdr:colOff>92075</xdr:colOff>
      <xdr:row>60</xdr:row>
      <xdr:rowOff>27215</xdr:rowOff>
    </xdr:from>
    <xdr:to>
      <xdr:col>3</xdr:col>
      <xdr:colOff>193675</xdr:colOff>
      <xdr:row>60</xdr:row>
      <xdr:rowOff>128815</xdr:rowOff>
    </xdr:to>
    <xdr:sp macro="" textlink="">
      <xdr:nvSpPr>
        <xdr:cNvPr id="211" name="円/楕円 210"/>
        <xdr:cNvSpPr/>
      </xdr:nvSpPr>
      <xdr:spPr>
        <a:xfrm>
          <a:off x="2159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60</xdr:row>
      <xdr:rowOff>113592</xdr:rowOff>
    </xdr:from>
    <xdr:ext cx="762000" cy="259045"/>
    <xdr:sp macro="" textlink="">
      <xdr:nvSpPr>
        <xdr:cNvPr id="212" name="テキスト ボックス 211"/>
        <xdr:cNvSpPr txBox="1"/>
      </xdr:nvSpPr>
      <xdr:spPr>
        <a:xfrm>
          <a:off x="1828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xdr:col>
      <xdr:colOff>574675</xdr:colOff>
      <xdr:row>59</xdr:row>
      <xdr:rowOff>84365</xdr:rowOff>
    </xdr:from>
    <xdr:to>
      <xdr:col>1</xdr:col>
      <xdr:colOff>676275</xdr:colOff>
      <xdr:row>60</xdr:row>
      <xdr:rowOff>14515</xdr:rowOff>
    </xdr:to>
    <xdr:sp macro="" textlink="">
      <xdr:nvSpPr>
        <xdr:cNvPr id="213" name="円/楕円 212"/>
        <xdr:cNvSpPr/>
      </xdr:nvSpPr>
      <xdr:spPr>
        <a:xfrm>
          <a:off x="1270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170742</xdr:rowOff>
    </xdr:from>
    <xdr:ext cx="762000" cy="259045"/>
    <xdr:sp macro="" textlink="">
      <xdr:nvSpPr>
        <xdr:cNvPr id="214" name="テキスト ボックス 213"/>
        <xdr:cNvSpPr txBox="1"/>
      </xdr:nvSpPr>
      <xdr:spPr>
        <a:xfrm>
          <a:off x="939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53/107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その他については、類似団体内平均値並みであるが、国民健康保険事業・介護保険事業への繰出金が多額になってきているので、保険料の適正化を図り、健全な事業運営に努める。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61</xdr:row>
      <xdr:rowOff>161290</xdr:rowOff>
    </xdr:to>
    <xdr:cxnSp macro="">
      <xdr:nvCxnSpPr>
        <xdr:cNvPr id="241" name="直線コネクタ 240"/>
        <xdr:cNvCxnSpPr/>
      </xdr:nvCxnSpPr>
      <xdr:spPr>
        <a:xfrm flipV="1">
          <a:off x="16510000" y="91033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133367</xdr:rowOff>
    </xdr:from>
    <xdr:ext cx="762000" cy="259045"/>
    <xdr:sp macro="" textlink="">
      <xdr:nvSpPr>
        <xdr:cNvPr id="242"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61</xdr:row>
      <xdr:rowOff>161290</xdr:rowOff>
    </xdr:from>
    <xdr:to>
      <xdr:col>24</xdr:col>
      <xdr:colOff>120650</xdr:colOff>
      <xdr:row>61</xdr:row>
      <xdr:rowOff>161290</xdr:rowOff>
    </xdr:to>
    <xdr:cxnSp macro="">
      <xdr:nvCxnSpPr>
        <xdr:cNvPr id="243" name="直線コネクタ 242"/>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4"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45" name="直線コネクタ 244"/>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43180</xdr:rowOff>
    </xdr:from>
    <xdr:to>
      <xdr:col>24</xdr:col>
      <xdr:colOff>31750</xdr:colOff>
      <xdr:row>58</xdr:row>
      <xdr:rowOff>66040</xdr:rowOff>
    </xdr:to>
    <xdr:cxnSp macro="">
      <xdr:nvCxnSpPr>
        <xdr:cNvPr id="246" name="直線コネクタ 245"/>
        <xdr:cNvCxnSpPr/>
      </xdr:nvCxnSpPr>
      <xdr:spPr>
        <a:xfrm flipV="1">
          <a:off x="15671800" y="99872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1287</xdr:rowOff>
    </xdr:from>
    <xdr:ext cx="762000" cy="259045"/>
    <xdr:sp macro="" textlink="">
      <xdr:nvSpPr>
        <xdr:cNvPr id="247" name="その他平均値テキスト"/>
        <xdr:cNvSpPr txBox="1"/>
      </xdr:nvSpPr>
      <xdr:spPr>
        <a:xfrm>
          <a:off x="16598900" y="977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48" name="フローチャート : 判断 247"/>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27940</xdr:rowOff>
    </xdr:from>
    <xdr:to>
      <xdr:col>22</xdr:col>
      <xdr:colOff>565150</xdr:colOff>
      <xdr:row>58</xdr:row>
      <xdr:rowOff>66040</xdr:rowOff>
    </xdr:to>
    <xdr:cxnSp macro="">
      <xdr:nvCxnSpPr>
        <xdr:cNvPr id="249" name="直線コネクタ 248"/>
        <xdr:cNvCxnSpPr/>
      </xdr:nvCxnSpPr>
      <xdr:spPr>
        <a:xfrm>
          <a:off x="14782800" y="9972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22860</xdr:rowOff>
    </xdr:from>
    <xdr:to>
      <xdr:col>22</xdr:col>
      <xdr:colOff>615950</xdr:colOff>
      <xdr:row>58</xdr:row>
      <xdr:rowOff>124460</xdr:rowOff>
    </xdr:to>
    <xdr:sp macro="" textlink="">
      <xdr:nvSpPr>
        <xdr:cNvPr id="250" name="フローチャート : 判断 249"/>
        <xdr:cNvSpPr/>
      </xdr:nvSpPr>
      <xdr:spPr>
        <a:xfrm>
          <a:off x="156210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109237</xdr:rowOff>
    </xdr:from>
    <xdr:ext cx="736600" cy="259045"/>
    <xdr:sp macro="" textlink="">
      <xdr:nvSpPr>
        <xdr:cNvPr id="251" name="テキスト ボックス 250"/>
        <xdr:cNvSpPr txBox="1"/>
      </xdr:nvSpPr>
      <xdr:spPr>
        <a:xfrm>
          <a:off x="15290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146050</xdr:rowOff>
    </xdr:from>
    <xdr:to>
      <xdr:col>21</xdr:col>
      <xdr:colOff>361950</xdr:colOff>
      <xdr:row>58</xdr:row>
      <xdr:rowOff>27940</xdr:rowOff>
    </xdr:to>
    <xdr:cxnSp macro="">
      <xdr:nvCxnSpPr>
        <xdr:cNvPr id="252" name="直線コネクタ 251"/>
        <xdr:cNvCxnSpPr/>
      </xdr:nvCxnSpPr>
      <xdr:spPr>
        <a:xfrm>
          <a:off x="13893800" y="9918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163830</xdr:rowOff>
    </xdr:from>
    <xdr:to>
      <xdr:col>21</xdr:col>
      <xdr:colOff>412750</xdr:colOff>
      <xdr:row>58</xdr:row>
      <xdr:rowOff>93980</xdr:rowOff>
    </xdr:to>
    <xdr:sp macro="" textlink="">
      <xdr:nvSpPr>
        <xdr:cNvPr id="253" name="フローチャート : 判断 252"/>
        <xdr:cNvSpPr/>
      </xdr:nvSpPr>
      <xdr:spPr>
        <a:xfrm>
          <a:off x="147320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78757</xdr:rowOff>
    </xdr:from>
    <xdr:ext cx="762000" cy="259045"/>
    <xdr:sp macro="" textlink="">
      <xdr:nvSpPr>
        <xdr:cNvPr id="254" name="テキスト ボックス 253"/>
        <xdr:cNvSpPr txBox="1"/>
      </xdr:nvSpPr>
      <xdr:spPr>
        <a:xfrm>
          <a:off x="14401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85090</xdr:rowOff>
    </xdr:from>
    <xdr:to>
      <xdr:col>20</xdr:col>
      <xdr:colOff>158750</xdr:colOff>
      <xdr:row>57</xdr:row>
      <xdr:rowOff>146050</xdr:rowOff>
    </xdr:to>
    <xdr:cxnSp macro="">
      <xdr:nvCxnSpPr>
        <xdr:cNvPr id="255" name="直線コネクタ 254"/>
        <xdr:cNvCxnSpPr/>
      </xdr:nvCxnSpPr>
      <xdr:spPr>
        <a:xfrm>
          <a:off x="13004800" y="9857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140970</xdr:rowOff>
    </xdr:from>
    <xdr:to>
      <xdr:col>20</xdr:col>
      <xdr:colOff>209550</xdr:colOff>
      <xdr:row>58</xdr:row>
      <xdr:rowOff>71120</xdr:rowOff>
    </xdr:to>
    <xdr:sp macro="" textlink="">
      <xdr:nvSpPr>
        <xdr:cNvPr id="256" name="フローチャート : 判断 255"/>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55897</xdr:rowOff>
    </xdr:from>
    <xdr:ext cx="762000" cy="259045"/>
    <xdr:sp macro="" textlink="">
      <xdr:nvSpPr>
        <xdr:cNvPr id="257" name="テキスト ボックス 256"/>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58" name="フローチャート : 判断 257"/>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48277</xdr:rowOff>
    </xdr:from>
    <xdr:ext cx="762000" cy="259045"/>
    <xdr:sp macro="" textlink="">
      <xdr:nvSpPr>
        <xdr:cNvPr id="259" name="テキスト ボックス 258"/>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163830</xdr:rowOff>
    </xdr:from>
    <xdr:to>
      <xdr:col>24</xdr:col>
      <xdr:colOff>82550</xdr:colOff>
      <xdr:row>58</xdr:row>
      <xdr:rowOff>93980</xdr:rowOff>
    </xdr:to>
    <xdr:sp macro="" textlink="">
      <xdr:nvSpPr>
        <xdr:cNvPr id="265" name="円/楕円 264"/>
        <xdr:cNvSpPr/>
      </xdr:nvSpPr>
      <xdr:spPr>
        <a:xfrm>
          <a:off x="16459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135907</xdr:rowOff>
    </xdr:from>
    <xdr:ext cx="762000" cy="259045"/>
    <xdr:sp macro="" textlink="">
      <xdr:nvSpPr>
        <xdr:cNvPr id="266" name="その他該当値テキスト"/>
        <xdr:cNvSpPr txBox="1"/>
      </xdr:nvSpPr>
      <xdr:spPr>
        <a:xfrm>
          <a:off x="165989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15240</xdr:rowOff>
    </xdr:from>
    <xdr:to>
      <xdr:col>22</xdr:col>
      <xdr:colOff>615950</xdr:colOff>
      <xdr:row>58</xdr:row>
      <xdr:rowOff>116840</xdr:rowOff>
    </xdr:to>
    <xdr:sp macro="" textlink="">
      <xdr:nvSpPr>
        <xdr:cNvPr id="267" name="円/楕円 266"/>
        <xdr:cNvSpPr/>
      </xdr:nvSpPr>
      <xdr:spPr>
        <a:xfrm>
          <a:off x="15621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127017</xdr:rowOff>
    </xdr:from>
    <xdr:ext cx="736600" cy="259045"/>
    <xdr:sp macro="" textlink="">
      <xdr:nvSpPr>
        <xdr:cNvPr id="268" name="テキスト ボックス 267"/>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148590</xdr:rowOff>
    </xdr:from>
    <xdr:to>
      <xdr:col>21</xdr:col>
      <xdr:colOff>412750</xdr:colOff>
      <xdr:row>58</xdr:row>
      <xdr:rowOff>78740</xdr:rowOff>
    </xdr:to>
    <xdr:sp macro="" textlink="">
      <xdr:nvSpPr>
        <xdr:cNvPr id="269" name="円/楕円 268"/>
        <xdr:cNvSpPr/>
      </xdr:nvSpPr>
      <xdr:spPr>
        <a:xfrm>
          <a:off x="14732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88917</xdr:rowOff>
    </xdr:from>
    <xdr:ext cx="762000" cy="259045"/>
    <xdr:sp macro="" textlink="">
      <xdr:nvSpPr>
        <xdr:cNvPr id="270" name="テキスト ボックス 269"/>
        <xdr:cNvSpPr txBox="1"/>
      </xdr:nvSpPr>
      <xdr:spPr>
        <a:xfrm>
          <a:off x="144018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95250</xdr:rowOff>
    </xdr:from>
    <xdr:to>
      <xdr:col>20</xdr:col>
      <xdr:colOff>209550</xdr:colOff>
      <xdr:row>58</xdr:row>
      <xdr:rowOff>25400</xdr:rowOff>
    </xdr:to>
    <xdr:sp macro="" textlink="">
      <xdr:nvSpPr>
        <xdr:cNvPr id="271" name="円/楕円 270"/>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35577</xdr:rowOff>
    </xdr:from>
    <xdr:ext cx="762000" cy="259045"/>
    <xdr:sp macro="" textlink="">
      <xdr:nvSpPr>
        <xdr:cNvPr id="272" name="テキスト ボックス 271"/>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34290</xdr:rowOff>
    </xdr:from>
    <xdr:to>
      <xdr:col>19</xdr:col>
      <xdr:colOff>6350</xdr:colOff>
      <xdr:row>57</xdr:row>
      <xdr:rowOff>135890</xdr:rowOff>
    </xdr:to>
    <xdr:sp macro="" textlink="">
      <xdr:nvSpPr>
        <xdr:cNvPr id="273" name="円/楕円 272"/>
        <xdr:cNvSpPr/>
      </xdr:nvSpPr>
      <xdr:spPr>
        <a:xfrm>
          <a:off x="12954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146067</xdr:rowOff>
    </xdr:from>
    <xdr:ext cx="762000" cy="259045"/>
    <xdr:sp macro="" textlink="">
      <xdr:nvSpPr>
        <xdr:cNvPr id="274" name="テキスト ボックス 273"/>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2.6</a:t>
          </a:r>
          <a:r>
            <a:rPr kumimoji="1" lang="ja-JP" altLang="en-US" sz="1300">
              <a:latin typeface="ＭＳ Ｐゴシック"/>
            </a:rPr>
            <a:t>ポイント下回り、類似団体内平均も下回ることとなった。</a:t>
          </a:r>
          <a:endParaRPr kumimoji="1" lang="en-US" altLang="ja-JP" sz="1300">
            <a:latin typeface="ＭＳ Ｐゴシック"/>
          </a:endParaRPr>
        </a:p>
        <a:p>
          <a:r>
            <a:rPr kumimoji="1" lang="ja-JP" altLang="en-US" sz="1300">
              <a:latin typeface="ＭＳ Ｐゴシック"/>
            </a:rPr>
            <a:t>　行財政改革や効果的な補助事業の実施により、補助費の抑制に努める。</a:t>
          </a: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9" name="直線コネクタ 288"/>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0" name="テキスト ボックス 289"/>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1" name="直線コネクタ 290"/>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2" name="テキスト ボックス 291"/>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3" name="直線コネクタ 292"/>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4" name="テキスト ボックス 293"/>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5" name="直線コネクタ 294"/>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6" name="テキスト ボックス 295"/>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7" name="直線コネクタ 296"/>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8" name="テキスト ボックス 297"/>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9" name="直線コネクタ 298"/>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0" name="テキスト ボックス 299"/>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109039</xdr:rowOff>
    </xdr:from>
    <xdr:to>
      <xdr:col>24</xdr:col>
      <xdr:colOff>31750</xdr:colOff>
      <xdr:row>40</xdr:row>
      <xdr:rowOff>162923</xdr:rowOff>
    </xdr:to>
    <xdr:cxnSp macro="">
      <xdr:nvCxnSpPr>
        <xdr:cNvPr id="303" name="直線コネクタ 302"/>
        <xdr:cNvCxnSpPr/>
      </xdr:nvCxnSpPr>
      <xdr:spPr>
        <a:xfrm flipV="1">
          <a:off x="16510000" y="5766889"/>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135000</xdr:rowOff>
    </xdr:from>
    <xdr:ext cx="762000" cy="259045"/>
    <xdr:sp macro="" textlink="">
      <xdr:nvSpPr>
        <xdr:cNvPr id="304"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23</xdr:col>
      <xdr:colOff>628650</xdr:colOff>
      <xdr:row>40</xdr:row>
      <xdr:rowOff>162923</xdr:rowOff>
    </xdr:from>
    <xdr:to>
      <xdr:col>24</xdr:col>
      <xdr:colOff>120650</xdr:colOff>
      <xdr:row>40</xdr:row>
      <xdr:rowOff>162923</xdr:rowOff>
    </xdr:to>
    <xdr:cxnSp macro="">
      <xdr:nvCxnSpPr>
        <xdr:cNvPr id="305" name="直線コネクタ 304"/>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23966</xdr:rowOff>
    </xdr:from>
    <xdr:ext cx="762000" cy="259045"/>
    <xdr:sp macro="" textlink="">
      <xdr:nvSpPr>
        <xdr:cNvPr id="306"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33</xdr:row>
      <xdr:rowOff>109039</xdr:rowOff>
    </xdr:from>
    <xdr:to>
      <xdr:col>24</xdr:col>
      <xdr:colOff>120650</xdr:colOff>
      <xdr:row>33</xdr:row>
      <xdr:rowOff>109039</xdr:rowOff>
    </xdr:to>
    <xdr:cxnSp macro="">
      <xdr:nvCxnSpPr>
        <xdr:cNvPr id="307" name="直線コネクタ 306"/>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63319</xdr:rowOff>
    </xdr:from>
    <xdr:to>
      <xdr:col>24</xdr:col>
      <xdr:colOff>31750</xdr:colOff>
      <xdr:row>38</xdr:row>
      <xdr:rowOff>61685</xdr:rowOff>
    </xdr:to>
    <xdr:cxnSp macro="">
      <xdr:nvCxnSpPr>
        <xdr:cNvPr id="308" name="直線コネクタ 307"/>
        <xdr:cNvCxnSpPr/>
      </xdr:nvCxnSpPr>
      <xdr:spPr>
        <a:xfrm flipV="1">
          <a:off x="15671800" y="6406969"/>
          <a:ext cx="8382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43378</xdr:rowOff>
    </xdr:from>
    <xdr:ext cx="762000" cy="259045"/>
    <xdr:sp macro="" textlink="">
      <xdr:nvSpPr>
        <xdr:cNvPr id="309" name="補助費等平均値テキスト"/>
        <xdr:cNvSpPr txBox="1"/>
      </xdr:nvSpPr>
      <xdr:spPr>
        <a:xfrm>
          <a:off x="16598900" y="6387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71301</xdr:rowOff>
    </xdr:from>
    <xdr:to>
      <xdr:col>24</xdr:col>
      <xdr:colOff>82550</xdr:colOff>
      <xdr:row>38</xdr:row>
      <xdr:rowOff>1451</xdr:rowOff>
    </xdr:to>
    <xdr:sp macro="" textlink="">
      <xdr:nvSpPr>
        <xdr:cNvPr id="310" name="フローチャート : 判断 309"/>
        <xdr:cNvSpPr/>
      </xdr:nvSpPr>
      <xdr:spPr>
        <a:xfrm>
          <a:off x="164592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76381</xdr:rowOff>
    </xdr:from>
    <xdr:to>
      <xdr:col>22</xdr:col>
      <xdr:colOff>565150</xdr:colOff>
      <xdr:row>38</xdr:row>
      <xdr:rowOff>61685</xdr:rowOff>
    </xdr:to>
    <xdr:cxnSp macro="">
      <xdr:nvCxnSpPr>
        <xdr:cNvPr id="311" name="直線コネクタ 310"/>
        <xdr:cNvCxnSpPr/>
      </xdr:nvCxnSpPr>
      <xdr:spPr>
        <a:xfrm>
          <a:off x="14782800" y="6420031"/>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25581</xdr:rowOff>
    </xdr:from>
    <xdr:to>
      <xdr:col>22</xdr:col>
      <xdr:colOff>615950</xdr:colOff>
      <xdr:row>37</xdr:row>
      <xdr:rowOff>127181</xdr:rowOff>
    </xdr:to>
    <xdr:sp macro="" textlink="">
      <xdr:nvSpPr>
        <xdr:cNvPr id="312" name="フローチャート : 判断 311"/>
        <xdr:cNvSpPr/>
      </xdr:nvSpPr>
      <xdr:spPr>
        <a:xfrm>
          <a:off x="15621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137358</xdr:rowOff>
    </xdr:from>
    <xdr:ext cx="736600" cy="259045"/>
    <xdr:sp macro="" textlink="">
      <xdr:nvSpPr>
        <xdr:cNvPr id="313" name="テキスト ボックス 312"/>
        <xdr:cNvSpPr txBox="1"/>
      </xdr:nvSpPr>
      <xdr:spPr>
        <a:xfrm>
          <a:off x="15290800" y="6138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76381</xdr:rowOff>
    </xdr:from>
    <xdr:to>
      <xdr:col>21</xdr:col>
      <xdr:colOff>361950</xdr:colOff>
      <xdr:row>38</xdr:row>
      <xdr:rowOff>35560</xdr:rowOff>
    </xdr:to>
    <xdr:cxnSp macro="">
      <xdr:nvCxnSpPr>
        <xdr:cNvPr id="314" name="直線コネクタ 313"/>
        <xdr:cNvCxnSpPr/>
      </xdr:nvCxnSpPr>
      <xdr:spPr>
        <a:xfrm flipV="1">
          <a:off x="13893800" y="642003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170906</xdr:rowOff>
    </xdr:from>
    <xdr:to>
      <xdr:col>21</xdr:col>
      <xdr:colOff>412750</xdr:colOff>
      <xdr:row>37</xdr:row>
      <xdr:rowOff>101056</xdr:rowOff>
    </xdr:to>
    <xdr:sp macro="" textlink="">
      <xdr:nvSpPr>
        <xdr:cNvPr id="315" name="フローチャート : 判断 314"/>
        <xdr:cNvSpPr/>
      </xdr:nvSpPr>
      <xdr:spPr>
        <a:xfrm>
          <a:off x="14732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111233</xdr:rowOff>
    </xdr:from>
    <xdr:ext cx="762000" cy="259045"/>
    <xdr:sp macro="" textlink="">
      <xdr:nvSpPr>
        <xdr:cNvPr id="316" name="テキスト ボックス 315"/>
        <xdr:cNvSpPr txBox="1"/>
      </xdr:nvSpPr>
      <xdr:spPr>
        <a:xfrm>
          <a:off x="14401800" y="611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35560</xdr:rowOff>
    </xdr:from>
    <xdr:to>
      <xdr:col>20</xdr:col>
      <xdr:colOff>158750</xdr:colOff>
      <xdr:row>38</xdr:row>
      <xdr:rowOff>35560</xdr:rowOff>
    </xdr:to>
    <xdr:cxnSp macro="">
      <xdr:nvCxnSpPr>
        <xdr:cNvPr id="317" name="直線コネクタ 316"/>
        <xdr:cNvCxnSpPr/>
      </xdr:nvCxnSpPr>
      <xdr:spPr>
        <a:xfrm>
          <a:off x="13004800" y="6550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5987</xdr:rowOff>
    </xdr:from>
    <xdr:to>
      <xdr:col>20</xdr:col>
      <xdr:colOff>209550</xdr:colOff>
      <xdr:row>37</xdr:row>
      <xdr:rowOff>107587</xdr:rowOff>
    </xdr:to>
    <xdr:sp macro="" textlink="">
      <xdr:nvSpPr>
        <xdr:cNvPr id="318" name="フローチャート : 判断 317"/>
        <xdr:cNvSpPr/>
      </xdr:nvSpPr>
      <xdr:spPr>
        <a:xfrm>
          <a:off x="13843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117764</xdr:rowOff>
    </xdr:from>
    <xdr:ext cx="762000" cy="259045"/>
    <xdr:sp macro="" textlink="">
      <xdr:nvSpPr>
        <xdr:cNvPr id="319" name="テキスト ボックス 318"/>
        <xdr:cNvSpPr txBox="1"/>
      </xdr:nvSpPr>
      <xdr:spPr>
        <a:xfrm>
          <a:off x="13512800" y="61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38644</xdr:rowOff>
    </xdr:from>
    <xdr:to>
      <xdr:col>19</xdr:col>
      <xdr:colOff>6350</xdr:colOff>
      <xdr:row>37</xdr:row>
      <xdr:rowOff>140244</xdr:rowOff>
    </xdr:to>
    <xdr:sp macro="" textlink="">
      <xdr:nvSpPr>
        <xdr:cNvPr id="320" name="フローチャート : 判断 319"/>
        <xdr:cNvSpPr/>
      </xdr:nvSpPr>
      <xdr:spPr>
        <a:xfrm>
          <a:off x="12954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150421</xdr:rowOff>
    </xdr:from>
    <xdr:ext cx="762000" cy="259045"/>
    <xdr:sp macro="" textlink="">
      <xdr:nvSpPr>
        <xdr:cNvPr id="321" name="テキスト ボックス 320"/>
        <xdr:cNvSpPr txBox="1"/>
      </xdr:nvSpPr>
      <xdr:spPr>
        <a:xfrm>
          <a:off x="12623800" y="615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12519</xdr:rowOff>
    </xdr:from>
    <xdr:to>
      <xdr:col>24</xdr:col>
      <xdr:colOff>82550</xdr:colOff>
      <xdr:row>37</xdr:row>
      <xdr:rowOff>114119</xdr:rowOff>
    </xdr:to>
    <xdr:sp macro="" textlink="">
      <xdr:nvSpPr>
        <xdr:cNvPr id="327" name="円/楕円 326"/>
        <xdr:cNvSpPr/>
      </xdr:nvSpPr>
      <xdr:spPr>
        <a:xfrm>
          <a:off x="16459200" y="63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29046</xdr:rowOff>
    </xdr:from>
    <xdr:ext cx="762000" cy="259045"/>
    <xdr:sp macro="" textlink="">
      <xdr:nvSpPr>
        <xdr:cNvPr id="328" name="補助費等該当値テキスト"/>
        <xdr:cNvSpPr txBox="1"/>
      </xdr:nvSpPr>
      <xdr:spPr>
        <a:xfrm>
          <a:off x="16598900" y="620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10885</xdr:rowOff>
    </xdr:from>
    <xdr:to>
      <xdr:col>22</xdr:col>
      <xdr:colOff>615950</xdr:colOff>
      <xdr:row>38</xdr:row>
      <xdr:rowOff>112485</xdr:rowOff>
    </xdr:to>
    <xdr:sp macro="" textlink="">
      <xdr:nvSpPr>
        <xdr:cNvPr id="329" name="円/楕円 328"/>
        <xdr:cNvSpPr/>
      </xdr:nvSpPr>
      <xdr:spPr>
        <a:xfrm>
          <a:off x="15621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97262</xdr:rowOff>
    </xdr:from>
    <xdr:ext cx="736600" cy="259045"/>
    <xdr:sp macro="" textlink="">
      <xdr:nvSpPr>
        <xdr:cNvPr id="330" name="テキスト ボックス 329"/>
        <xdr:cNvSpPr txBox="1"/>
      </xdr:nvSpPr>
      <xdr:spPr>
        <a:xfrm>
          <a:off x="15290800" y="661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25581</xdr:rowOff>
    </xdr:from>
    <xdr:to>
      <xdr:col>21</xdr:col>
      <xdr:colOff>412750</xdr:colOff>
      <xdr:row>37</xdr:row>
      <xdr:rowOff>127181</xdr:rowOff>
    </xdr:to>
    <xdr:sp macro="" textlink="">
      <xdr:nvSpPr>
        <xdr:cNvPr id="331" name="円/楕円 330"/>
        <xdr:cNvSpPr/>
      </xdr:nvSpPr>
      <xdr:spPr>
        <a:xfrm>
          <a:off x="14732000" y="63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111958</xdr:rowOff>
    </xdr:from>
    <xdr:ext cx="762000" cy="259045"/>
    <xdr:sp macro="" textlink="">
      <xdr:nvSpPr>
        <xdr:cNvPr id="332" name="テキスト ボックス 331"/>
        <xdr:cNvSpPr txBox="1"/>
      </xdr:nvSpPr>
      <xdr:spPr>
        <a:xfrm>
          <a:off x="14401800" y="645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156210</xdr:rowOff>
    </xdr:from>
    <xdr:to>
      <xdr:col>20</xdr:col>
      <xdr:colOff>209550</xdr:colOff>
      <xdr:row>38</xdr:row>
      <xdr:rowOff>86360</xdr:rowOff>
    </xdr:to>
    <xdr:sp macro="" textlink="">
      <xdr:nvSpPr>
        <xdr:cNvPr id="333" name="円/楕円 332"/>
        <xdr:cNvSpPr/>
      </xdr:nvSpPr>
      <xdr:spPr>
        <a:xfrm>
          <a:off x="13843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71137</xdr:rowOff>
    </xdr:from>
    <xdr:ext cx="762000" cy="259045"/>
    <xdr:sp macro="" textlink="">
      <xdr:nvSpPr>
        <xdr:cNvPr id="334" name="テキスト ボックス 333"/>
        <xdr:cNvSpPr txBox="1"/>
      </xdr:nvSpPr>
      <xdr:spPr>
        <a:xfrm>
          <a:off x="13512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156210</xdr:rowOff>
    </xdr:from>
    <xdr:to>
      <xdr:col>19</xdr:col>
      <xdr:colOff>6350</xdr:colOff>
      <xdr:row>38</xdr:row>
      <xdr:rowOff>86360</xdr:rowOff>
    </xdr:to>
    <xdr:sp macro="" textlink="">
      <xdr:nvSpPr>
        <xdr:cNvPr id="335" name="円/楕円 334"/>
        <xdr:cNvSpPr/>
      </xdr:nvSpPr>
      <xdr:spPr>
        <a:xfrm>
          <a:off x="1295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71137</xdr:rowOff>
    </xdr:from>
    <xdr:ext cx="762000" cy="259045"/>
    <xdr:sp macro="" textlink="">
      <xdr:nvSpPr>
        <xdr:cNvPr id="336" name="テキスト ボックス 335"/>
        <xdr:cNvSpPr txBox="1"/>
      </xdr:nvSpPr>
      <xdr:spPr>
        <a:xfrm>
          <a:off x="12623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31/107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地方債発行額の抑制により、前年度より</a:t>
          </a:r>
          <a:r>
            <a:rPr kumimoji="1" lang="en-US" altLang="ja-JP" sz="1300">
              <a:latin typeface="ＭＳ Ｐゴシック"/>
            </a:rPr>
            <a:t>0.4</a:t>
          </a:r>
          <a:r>
            <a:rPr kumimoji="1" lang="ja-JP" altLang="en-US" sz="1300">
              <a:latin typeface="ＭＳ Ｐゴシック"/>
            </a:rPr>
            <a:t>ポイントの減となったが、厳しい財政運営が続くことが予想されるため、費用対効果を考慮した事業の選択等を行い、財政の健全化を図る。</a:t>
          </a:r>
          <a:endParaRPr kumimoji="1" lang="en-US" altLang="ja-JP"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42418</xdr:rowOff>
    </xdr:to>
    <xdr:cxnSp macro="">
      <xdr:nvCxnSpPr>
        <xdr:cNvPr id="361" name="直線コネクタ 360"/>
        <xdr:cNvCxnSpPr/>
      </xdr:nvCxnSpPr>
      <xdr:spPr>
        <a:xfrm flipV="1">
          <a:off x="4826000" y="1260398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14495</xdr:rowOff>
    </xdr:from>
    <xdr:ext cx="762000" cy="259045"/>
    <xdr:sp macro="" textlink="">
      <xdr:nvSpPr>
        <xdr:cNvPr id="362" name="公債費最小値テキスト"/>
        <xdr:cNvSpPr txBox="1"/>
      </xdr:nvSpPr>
      <xdr:spPr>
        <a:xfrm>
          <a:off x="4914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612775</xdr:colOff>
      <xdr:row>81</xdr:row>
      <xdr:rowOff>42418</xdr:rowOff>
    </xdr:from>
    <xdr:to>
      <xdr:col>7</xdr:col>
      <xdr:colOff>104775</xdr:colOff>
      <xdr:row>81</xdr:row>
      <xdr:rowOff>42418</xdr:rowOff>
    </xdr:to>
    <xdr:cxnSp macro="">
      <xdr:nvCxnSpPr>
        <xdr:cNvPr id="363" name="直線コネクタ 362"/>
        <xdr:cNvCxnSpPr/>
      </xdr:nvCxnSpPr>
      <xdr:spPr>
        <a:xfrm>
          <a:off x="4737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64"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65" name="直線コネクタ 364"/>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65278</xdr:rowOff>
    </xdr:from>
    <xdr:to>
      <xdr:col>7</xdr:col>
      <xdr:colOff>15875</xdr:colOff>
      <xdr:row>77</xdr:row>
      <xdr:rowOff>83565</xdr:rowOff>
    </xdr:to>
    <xdr:cxnSp macro="">
      <xdr:nvCxnSpPr>
        <xdr:cNvPr id="366" name="直線コネクタ 365"/>
        <xdr:cNvCxnSpPr/>
      </xdr:nvCxnSpPr>
      <xdr:spPr>
        <a:xfrm flipV="1">
          <a:off x="3987800" y="13266928"/>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132859</xdr:rowOff>
    </xdr:from>
    <xdr:ext cx="762000" cy="259045"/>
    <xdr:sp macro="" textlink="">
      <xdr:nvSpPr>
        <xdr:cNvPr id="367" name="公債費平均値テキスト"/>
        <xdr:cNvSpPr txBox="1"/>
      </xdr:nvSpPr>
      <xdr:spPr>
        <a:xfrm>
          <a:off x="4914900" y="13334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160782</xdr:rowOff>
    </xdr:from>
    <xdr:to>
      <xdr:col>7</xdr:col>
      <xdr:colOff>66675</xdr:colOff>
      <xdr:row>78</xdr:row>
      <xdr:rowOff>90932</xdr:rowOff>
    </xdr:to>
    <xdr:sp macro="" textlink="">
      <xdr:nvSpPr>
        <xdr:cNvPr id="368" name="フローチャート : 判断 367"/>
        <xdr:cNvSpPr/>
      </xdr:nvSpPr>
      <xdr:spPr>
        <a:xfrm>
          <a:off x="4775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83565</xdr:rowOff>
    </xdr:from>
    <xdr:to>
      <xdr:col>5</xdr:col>
      <xdr:colOff>549275</xdr:colOff>
      <xdr:row>77</xdr:row>
      <xdr:rowOff>115570</xdr:rowOff>
    </xdr:to>
    <xdr:cxnSp macro="">
      <xdr:nvCxnSpPr>
        <xdr:cNvPr id="369" name="直線コネクタ 368"/>
        <xdr:cNvCxnSpPr/>
      </xdr:nvCxnSpPr>
      <xdr:spPr>
        <a:xfrm flipV="1">
          <a:off x="3098800" y="132852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25908</xdr:rowOff>
    </xdr:from>
    <xdr:to>
      <xdr:col>5</xdr:col>
      <xdr:colOff>600075</xdr:colOff>
      <xdr:row>78</xdr:row>
      <xdr:rowOff>127508</xdr:rowOff>
    </xdr:to>
    <xdr:sp macro="" textlink="">
      <xdr:nvSpPr>
        <xdr:cNvPr id="370" name="フローチャート : 判断 369"/>
        <xdr:cNvSpPr/>
      </xdr:nvSpPr>
      <xdr:spPr>
        <a:xfrm>
          <a:off x="3937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112285</xdr:rowOff>
    </xdr:from>
    <xdr:ext cx="736600" cy="259045"/>
    <xdr:sp macro="" textlink="">
      <xdr:nvSpPr>
        <xdr:cNvPr id="371" name="テキスト ボックス 370"/>
        <xdr:cNvSpPr txBox="1"/>
      </xdr:nvSpPr>
      <xdr:spPr>
        <a:xfrm>
          <a:off x="3606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115570</xdr:rowOff>
    </xdr:from>
    <xdr:to>
      <xdr:col>4</xdr:col>
      <xdr:colOff>346075</xdr:colOff>
      <xdr:row>77</xdr:row>
      <xdr:rowOff>133858</xdr:rowOff>
    </xdr:to>
    <xdr:cxnSp macro="">
      <xdr:nvCxnSpPr>
        <xdr:cNvPr id="372" name="直線コネクタ 371"/>
        <xdr:cNvCxnSpPr/>
      </xdr:nvCxnSpPr>
      <xdr:spPr>
        <a:xfrm flipV="1">
          <a:off x="2209800" y="133172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3" name="フローチャート : 判断 372"/>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103140</xdr:rowOff>
    </xdr:from>
    <xdr:ext cx="762000" cy="259045"/>
    <xdr:sp macro="" textlink="">
      <xdr:nvSpPr>
        <xdr:cNvPr id="374" name="テキスト ボックス 373"/>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110998</xdr:rowOff>
    </xdr:from>
    <xdr:to>
      <xdr:col>3</xdr:col>
      <xdr:colOff>142875</xdr:colOff>
      <xdr:row>77</xdr:row>
      <xdr:rowOff>133858</xdr:rowOff>
    </xdr:to>
    <xdr:cxnSp macro="">
      <xdr:nvCxnSpPr>
        <xdr:cNvPr id="375" name="直線コネクタ 374"/>
        <xdr:cNvCxnSpPr/>
      </xdr:nvCxnSpPr>
      <xdr:spPr>
        <a:xfrm>
          <a:off x="1320800" y="133126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35052</xdr:rowOff>
    </xdr:from>
    <xdr:to>
      <xdr:col>3</xdr:col>
      <xdr:colOff>193675</xdr:colOff>
      <xdr:row>78</xdr:row>
      <xdr:rowOff>136652</xdr:rowOff>
    </xdr:to>
    <xdr:sp macro="" textlink="">
      <xdr:nvSpPr>
        <xdr:cNvPr id="376" name="フローチャート : 判断 375"/>
        <xdr:cNvSpPr/>
      </xdr:nvSpPr>
      <xdr:spPr>
        <a:xfrm>
          <a:off x="2159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121429</xdr:rowOff>
    </xdr:from>
    <xdr:ext cx="762000" cy="259045"/>
    <xdr:sp macro="" textlink="">
      <xdr:nvSpPr>
        <xdr:cNvPr id="377" name="テキスト ボックス 376"/>
        <xdr:cNvSpPr txBox="1"/>
      </xdr:nvSpPr>
      <xdr:spPr>
        <a:xfrm>
          <a:off x="1828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94487</xdr:rowOff>
    </xdr:from>
    <xdr:to>
      <xdr:col>1</xdr:col>
      <xdr:colOff>676275</xdr:colOff>
      <xdr:row>79</xdr:row>
      <xdr:rowOff>24637</xdr:rowOff>
    </xdr:to>
    <xdr:sp macro="" textlink="">
      <xdr:nvSpPr>
        <xdr:cNvPr id="378" name="フローチャート : 判断 377"/>
        <xdr:cNvSpPr/>
      </xdr:nvSpPr>
      <xdr:spPr>
        <a:xfrm>
          <a:off x="1270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9414</xdr:rowOff>
    </xdr:from>
    <xdr:ext cx="762000" cy="259045"/>
    <xdr:sp macro="" textlink="">
      <xdr:nvSpPr>
        <xdr:cNvPr id="379" name="テキスト ボックス 378"/>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14478</xdr:rowOff>
    </xdr:from>
    <xdr:to>
      <xdr:col>7</xdr:col>
      <xdr:colOff>66675</xdr:colOff>
      <xdr:row>77</xdr:row>
      <xdr:rowOff>116078</xdr:rowOff>
    </xdr:to>
    <xdr:sp macro="" textlink="">
      <xdr:nvSpPr>
        <xdr:cNvPr id="385" name="円/楕円 384"/>
        <xdr:cNvSpPr/>
      </xdr:nvSpPr>
      <xdr:spPr>
        <a:xfrm>
          <a:off x="4775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31005</xdr:rowOff>
    </xdr:from>
    <xdr:ext cx="762000" cy="259045"/>
    <xdr:sp macro="" textlink="">
      <xdr:nvSpPr>
        <xdr:cNvPr id="386" name="公債費該当値テキスト"/>
        <xdr:cNvSpPr txBox="1"/>
      </xdr:nvSpPr>
      <xdr:spPr>
        <a:xfrm>
          <a:off x="4914900" y="130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32765</xdr:rowOff>
    </xdr:from>
    <xdr:to>
      <xdr:col>5</xdr:col>
      <xdr:colOff>600075</xdr:colOff>
      <xdr:row>77</xdr:row>
      <xdr:rowOff>134365</xdr:rowOff>
    </xdr:to>
    <xdr:sp macro="" textlink="">
      <xdr:nvSpPr>
        <xdr:cNvPr id="387" name="円/楕円 386"/>
        <xdr:cNvSpPr/>
      </xdr:nvSpPr>
      <xdr:spPr>
        <a:xfrm>
          <a:off x="3937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144542</xdr:rowOff>
    </xdr:from>
    <xdr:ext cx="736600" cy="259045"/>
    <xdr:sp macro="" textlink="">
      <xdr:nvSpPr>
        <xdr:cNvPr id="388" name="テキスト ボックス 387"/>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64770</xdr:rowOff>
    </xdr:from>
    <xdr:to>
      <xdr:col>4</xdr:col>
      <xdr:colOff>396875</xdr:colOff>
      <xdr:row>77</xdr:row>
      <xdr:rowOff>166370</xdr:rowOff>
    </xdr:to>
    <xdr:sp macro="" textlink="">
      <xdr:nvSpPr>
        <xdr:cNvPr id="389" name="円/楕円 388"/>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5097</xdr:rowOff>
    </xdr:from>
    <xdr:ext cx="762000" cy="259045"/>
    <xdr:sp macro="" textlink="">
      <xdr:nvSpPr>
        <xdr:cNvPr id="390" name="テキスト ボックス 389"/>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83058</xdr:rowOff>
    </xdr:from>
    <xdr:to>
      <xdr:col>3</xdr:col>
      <xdr:colOff>193675</xdr:colOff>
      <xdr:row>78</xdr:row>
      <xdr:rowOff>13208</xdr:rowOff>
    </xdr:to>
    <xdr:sp macro="" textlink="">
      <xdr:nvSpPr>
        <xdr:cNvPr id="391" name="円/楕円 390"/>
        <xdr:cNvSpPr/>
      </xdr:nvSpPr>
      <xdr:spPr>
        <a:xfrm>
          <a:off x="2159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23385</xdr:rowOff>
    </xdr:from>
    <xdr:ext cx="762000" cy="259045"/>
    <xdr:sp macro="" textlink="">
      <xdr:nvSpPr>
        <xdr:cNvPr id="392" name="テキスト ボックス 391"/>
        <xdr:cNvSpPr txBox="1"/>
      </xdr:nvSpPr>
      <xdr:spPr>
        <a:xfrm>
          <a:off x="1828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60198</xdr:rowOff>
    </xdr:from>
    <xdr:to>
      <xdr:col>1</xdr:col>
      <xdr:colOff>676275</xdr:colOff>
      <xdr:row>77</xdr:row>
      <xdr:rowOff>161798</xdr:rowOff>
    </xdr:to>
    <xdr:sp macro="" textlink="">
      <xdr:nvSpPr>
        <xdr:cNvPr id="393" name="円/楕円 392"/>
        <xdr:cNvSpPr/>
      </xdr:nvSpPr>
      <xdr:spPr>
        <a:xfrm>
          <a:off x="1270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525</xdr:rowOff>
    </xdr:from>
    <xdr:ext cx="762000" cy="259045"/>
    <xdr:sp macro="" textlink="">
      <xdr:nvSpPr>
        <xdr:cNvPr id="394" name="テキスト ボックス 393"/>
        <xdr:cNvSpPr txBox="1"/>
      </xdr:nvSpPr>
      <xdr:spPr>
        <a:xfrm>
          <a:off x="939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92/107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類似団体内平均値を上回っているが、要因としては、扶助費が類似団体内平均値を大きく上回ったことが挙げられる。</a:t>
          </a:r>
          <a:endParaRPr kumimoji="1" lang="en-US" altLang="ja-JP" sz="1300">
            <a:latin typeface="ＭＳ Ｐゴシック"/>
          </a:endParaRPr>
        </a:p>
        <a:p>
          <a:r>
            <a:rPr kumimoji="1" lang="ja-JP" altLang="en-US" sz="1300">
              <a:latin typeface="ＭＳ Ｐゴシック"/>
            </a:rPr>
            <a:t>　住民サービスの低下を招かないよう配慮しながら、更なる経常経費抑制に努める。</a:t>
          </a: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81</xdr:row>
      <xdr:rowOff>157480</xdr:rowOff>
    </xdr:to>
    <xdr:cxnSp macro="">
      <xdr:nvCxnSpPr>
        <xdr:cNvPr id="422" name="直線コネクタ 421"/>
        <xdr:cNvCxnSpPr/>
      </xdr:nvCxnSpPr>
      <xdr:spPr>
        <a:xfrm flipV="1">
          <a:off x="16510000" y="126619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129557</xdr:rowOff>
    </xdr:from>
    <xdr:ext cx="762000" cy="259045"/>
    <xdr:sp macro="" textlink="">
      <xdr:nvSpPr>
        <xdr:cNvPr id="423" name="公債費以外最小値テキスト"/>
        <xdr:cNvSpPr txBox="1"/>
      </xdr:nvSpPr>
      <xdr:spPr>
        <a:xfrm>
          <a:off x="16598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23</xdr:col>
      <xdr:colOff>628650</xdr:colOff>
      <xdr:row>81</xdr:row>
      <xdr:rowOff>157480</xdr:rowOff>
    </xdr:from>
    <xdr:to>
      <xdr:col>24</xdr:col>
      <xdr:colOff>120650</xdr:colOff>
      <xdr:row>81</xdr:row>
      <xdr:rowOff>157480</xdr:rowOff>
    </xdr:to>
    <xdr:cxnSp macro="">
      <xdr:nvCxnSpPr>
        <xdr:cNvPr id="424" name="直線コネクタ 423"/>
        <xdr:cNvCxnSpPr/>
      </xdr:nvCxnSpPr>
      <xdr:spPr>
        <a:xfrm>
          <a:off x="16421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25"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26" name="直線コネクタ 425"/>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119380</xdr:rowOff>
    </xdr:from>
    <xdr:to>
      <xdr:col>24</xdr:col>
      <xdr:colOff>31750</xdr:colOff>
      <xdr:row>78</xdr:row>
      <xdr:rowOff>50800</xdr:rowOff>
    </xdr:to>
    <xdr:cxnSp macro="">
      <xdr:nvCxnSpPr>
        <xdr:cNvPr id="427" name="直線コネクタ 426"/>
        <xdr:cNvCxnSpPr/>
      </xdr:nvCxnSpPr>
      <xdr:spPr>
        <a:xfrm flipV="1">
          <a:off x="15671800" y="1332103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157497</xdr:rowOff>
    </xdr:from>
    <xdr:ext cx="762000" cy="259045"/>
    <xdr:sp macro="" textlink="">
      <xdr:nvSpPr>
        <xdr:cNvPr id="428" name="公債費以外平均値テキスト"/>
        <xdr:cNvSpPr txBox="1"/>
      </xdr:nvSpPr>
      <xdr:spPr>
        <a:xfrm>
          <a:off x="16598900" y="1284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140970</xdr:rowOff>
    </xdr:from>
    <xdr:to>
      <xdr:col>24</xdr:col>
      <xdr:colOff>82550</xdr:colOff>
      <xdr:row>76</xdr:row>
      <xdr:rowOff>71120</xdr:rowOff>
    </xdr:to>
    <xdr:sp macro="" textlink="">
      <xdr:nvSpPr>
        <xdr:cNvPr id="429" name="フローチャート : 判断 428"/>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92711</xdr:rowOff>
    </xdr:from>
    <xdr:to>
      <xdr:col>22</xdr:col>
      <xdr:colOff>565150</xdr:colOff>
      <xdr:row>78</xdr:row>
      <xdr:rowOff>50800</xdr:rowOff>
    </xdr:to>
    <xdr:cxnSp macro="">
      <xdr:nvCxnSpPr>
        <xdr:cNvPr id="430" name="直線コネクタ 429"/>
        <xdr:cNvCxnSpPr/>
      </xdr:nvCxnSpPr>
      <xdr:spPr>
        <a:xfrm>
          <a:off x="14782800" y="132943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160020</xdr:rowOff>
    </xdr:from>
    <xdr:to>
      <xdr:col>22</xdr:col>
      <xdr:colOff>615950</xdr:colOff>
      <xdr:row>76</xdr:row>
      <xdr:rowOff>90170</xdr:rowOff>
    </xdr:to>
    <xdr:sp macro="" textlink="">
      <xdr:nvSpPr>
        <xdr:cNvPr id="431" name="フローチャート : 判断 430"/>
        <xdr:cNvSpPr/>
      </xdr:nvSpPr>
      <xdr:spPr>
        <a:xfrm>
          <a:off x="15621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100347</xdr:rowOff>
    </xdr:from>
    <xdr:ext cx="736600" cy="259045"/>
    <xdr:sp macro="" textlink="">
      <xdr:nvSpPr>
        <xdr:cNvPr id="432" name="テキスト ボックス 431"/>
        <xdr:cNvSpPr txBox="1"/>
      </xdr:nvSpPr>
      <xdr:spPr>
        <a:xfrm>
          <a:off x="15290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92711</xdr:rowOff>
    </xdr:from>
    <xdr:to>
      <xdr:col>21</xdr:col>
      <xdr:colOff>361950</xdr:colOff>
      <xdr:row>77</xdr:row>
      <xdr:rowOff>138430</xdr:rowOff>
    </xdr:to>
    <xdr:cxnSp macro="">
      <xdr:nvCxnSpPr>
        <xdr:cNvPr id="433" name="直線コネクタ 432"/>
        <xdr:cNvCxnSpPr/>
      </xdr:nvCxnSpPr>
      <xdr:spPr>
        <a:xfrm flipV="1">
          <a:off x="13893800" y="132943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68580</xdr:rowOff>
    </xdr:from>
    <xdr:to>
      <xdr:col>21</xdr:col>
      <xdr:colOff>412750</xdr:colOff>
      <xdr:row>75</xdr:row>
      <xdr:rowOff>170180</xdr:rowOff>
    </xdr:to>
    <xdr:sp macro="" textlink="">
      <xdr:nvSpPr>
        <xdr:cNvPr id="434" name="フローチャート : 判断 433"/>
        <xdr:cNvSpPr/>
      </xdr:nvSpPr>
      <xdr:spPr>
        <a:xfrm>
          <a:off x="14732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8907</xdr:rowOff>
    </xdr:from>
    <xdr:ext cx="762000" cy="259045"/>
    <xdr:sp macro="" textlink="">
      <xdr:nvSpPr>
        <xdr:cNvPr id="435" name="テキスト ボックス 434"/>
        <xdr:cNvSpPr txBox="1"/>
      </xdr:nvSpPr>
      <xdr:spPr>
        <a:xfrm>
          <a:off x="14401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88900</xdr:rowOff>
    </xdr:from>
    <xdr:to>
      <xdr:col>20</xdr:col>
      <xdr:colOff>158750</xdr:colOff>
      <xdr:row>77</xdr:row>
      <xdr:rowOff>138430</xdr:rowOff>
    </xdr:to>
    <xdr:cxnSp macro="">
      <xdr:nvCxnSpPr>
        <xdr:cNvPr id="436" name="直線コネクタ 435"/>
        <xdr:cNvCxnSpPr/>
      </xdr:nvCxnSpPr>
      <xdr:spPr>
        <a:xfrm>
          <a:off x="13004800" y="132905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437" name="フローチャート : 判断 436"/>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161307</xdr:rowOff>
    </xdr:from>
    <xdr:ext cx="762000" cy="259045"/>
    <xdr:sp macro="" textlink="">
      <xdr:nvSpPr>
        <xdr:cNvPr id="438" name="テキスト ボックス 437"/>
        <xdr:cNvSpPr txBox="1"/>
      </xdr:nvSpPr>
      <xdr:spPr>
        <a:xfrm>
          <a:off x="13512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39" name="フローチャート : 判断 438"/>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27957</xdr:rowOff>
    </xdr:from>
    <xdr:ext cx="762000" cy="259045"/>
    <xdr:sp macro="" textlink="">
      <xdr:nvSpPr>
        <xdr:cNvPr id="440" name="テキスト ボックス 439"/>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68580</xdr:rowOff>
    </xdr:from>
    <xdr:to>
      <xdr:col>24</xdr:col>
      <xdr:colOff>82550</xdr:colOff>
      <xdr:row>77</xdr:row>
      <xdr:rowOff>170180</xdr:rowOff>
    </xdr:to>
    <xdr:sp macro="" textlink="">
      <xdr:nvSpPr>
        <xdr:cNvPr id="446" name="円/楕円 445"/>
        <xdr:cNvSpPr/>
      </xdr:nvSpPr>
      <xdr:spPr>
        <a:xfrm>
          <a:off x="164592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40657</xdr:rowOff>
    </xdr:from>
    <xdr:ext cx="762000" cy="259045"/>
    <xdr:sp macro="" textlink="">
      <xdr:nvSpPr>
        <xdr:cNvPr id="447" name="公債費以外該当値テキスト"/>
        <xdr:cNvSpPr txBox="1"/>
      </xdr:nvSpPr>
      <xdr:spPr>
        <a:xfrm>
          <a:off x="165989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0</xdr:rowOff>
    </xdr:from>
    <xdr:to>
      <xdr:col>22</xdr:col>
      <xdr:colOff>615950</xdr:colOff>
      <xdr:row>78</xdr:row>
      <xdr:rowOff>101600</xdr:rowOff>
    </xdr:to>
    <xdr:sp macro="" textlink="">
      <xdr:nvSpPr>
        <xdr:cNvPr id="448" name="円/楕円 447"/>
        <xdr:cNvSpPr/>
      </xdr:nvSpPr>
      <xdr:spPr>
        <a:xfrm>
          <a:off x="15621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86377</xdr:rowOff>
    </xdr:from>
    <xdr:ext cx="736600" cy="259045"/>
    <xdr:sp macro="" textlink="">
      <xdr:nvSpPr>
        <xdr:cNvPr id="449" name="テキスト ボックス 448"/>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41911</xdr:rowOff>
    </xdr:from>
    <xdr:to>
      <xdr:col>21</xdr:col>
      <xdr:colOff>412750</xdr:colOff>
      <xdr:row>77</xdr:row>
      <xdr:rowOff>143511</xdr:rowOff>
    </xdr:to>
    <xdr:sp macro="" textlink="">
      <xdr:nvSpPr>
        <xdr:cNvPr id="450" name="円/楕円 449"/>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128288</xdr:rowOff>
    </xdr:from>
    <xdr:ext cx="762000" cy="259045"/>
    <xdr:sp macro="" textlink="">
      <xdr:nvSpPr>
        <xdr:cNvPr id="451" name="テキスト ボックス 450"/>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87630</xdr:rowOff>
    </xdr:from>
    <xdr:to>
      <xdr:col>20</xdr:col>
      <xdr:colOff>209550</xdr:colOff>
      <xdr:row>78</xdr:row>
      <xdr:rowOff>17780</xdr:rowOff>
    </xdr:to>
    <xdr:sp macro="" textlink="">
      <xdr:nvSpPr>
        <xdr:cNvPr id="452" name="円/楕円 451"/>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2557</xdr:rowOff>
    </xdr:from>
    <xdr:ext cx="762000" cy="259045"/>
    <xdr:sp macro="" textlink="">
      <xdr:nvSpPr>
        <xdr:cNvPr id="453" name="テキスト ボックス 452"/>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38100</xdr:rowOff>
    </xdr:from>
    <xdr:to>
      <xdr:col>19</xdr:col>
      <xdr:colOff>6350</xdr:colOff>
      <xdr:row>77</xdr:row>
      <xdr:rowOff>139700</xdr:rowOff>
    </xdr:to>
    <xdr:sp macro="" textlink="">
      <xdr:nvSpPr>
        <xdr:cNvPr id="454" name="円/楕円 453"/>
        <xdr:cNvSpPr/>
      </xdr:nvSpPr>
      <xdr:spPr>
        <a:xfrm>
          <a:off x="12954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124477</xdr:rowOff>
    </xdr:from>
    <xdr:ext cx="762000" cy="259045"/>
    <xdr:sp macro="" textlink="">
      <xdr:nvSpPr>
        <xdr:cNvPr id="455" name="テキスト ボックス 454"/>
        <xdr:cNvSpPr txBox="1"/>
      </xdr:nvSpPr>
      <xdr:spPr>
        <a:xfrm>
          <a:off x="12623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鹿児島県東串良町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137546</xdr:rowOff>
    </xdr:from>
    <xdr:to>
      <xdr:col>4</xdr:col>
      <xdr:colOff>1117600</xdr:colOff>
      <xdr:row>19</xdr:row>
      <xdr:rowOff>142810</xdr:rowOff>
    </xdr:to>
    <xdr:cxnSp macro="">
      <xdr:nvCxnSpPr>
        <xdr:cNvPr id="41" name="直線コネクタ 40"/>
        <xdr:cNvCxnSpPr/>
      </xdr:nvCxnSpPr>
      <xdr:spPr bwMode="auto">
        <a:xfrm flipV="1">
          <a:off x="5651500" y="2242571"/>
          <a:ext cx="0" cy="1205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114887</xdr:rowOff>
    </xdr:from>
    <xdr:ext cx="762000" cy="259045"/>
    <xdr:sp macro="" textlink="">
      <xdr:nvSpPr>
        <xdr:cNvPr id="42" name="人口1人当たり決算額の推移最小値テキスト130"/>
        <xdr:cNvSpPr txBox="1"/>
      </xdr:nvSpPr>
      <xdr:spPr>
        <a:xfrm>
          <a:off x="5740400" y="342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85,567</a:t>
          </a:r>
          <a:endParaRPr kumimoji="1" lang="ja-JP" altLang="en-US" sz="1000" b="1">
            <a:latin typeface="ＭＳ Ｐゴシック"/>
          </a:endParaRPr>
        </a:p>
      </xdr:txBody>
    </xdr:sp>
    <xdr:clientData/>
  </xdr:oneCellAnchor>
  <xdr:twoCellAnchor>
    <xdr:from>
      <xdr:col>4</xdr:col>
      <xdr:colOff>1028700</xdr:colOff>
      <xdr:row>19</xdr:row>
      <xdr:rowOff>142810</xdr:rowOff>
    </xdr:from>
    <xdr:to>
      <xdr:col>5</xdr:col>
      <xdr:colOff>73025</xdr:colOff>
      <xdr:row>19</xdr:row>
      <xdr:rowOff>142810</xdr:rowOff>
    </xdr:to>
    <xdr:cxnSp macro="">
      <xdr:nvCxnSpPr>
        <xdr:cNvPr id="43" name="直線コネクタ 42"/>
        <xdr:cNvCxnSpPr/>
      </xdr:nvCxnSpPr>
      <xdr:spPr bwMode="auto">
        <a:xfrm>
          <a:off x="5562600" y="34479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52473</xdr:rowOff>
    </xdr:from>
    <xdr:ext cx="762000" cy="259045"/>
    <xdr:sp macro="" textlink="">
      <xdr:nvSpPr>
        <xdr:cNvPr id="44" name="人口1人当たり決算額の推移最大値テキスト130"/>
        <xdr:cNvSpPr txBox="1"/>
      </xdr:nvSpPr>
      <xdr:spPr>
        <a:xfrm>
          <a:off x="5740400" y="19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296,488</a:t>
          </a:r>
          <a:endParaRPr kumimoji="1" lang="ja-JP" altLang="en-US" sz="1000" b="1">
            <a:latin typeface="ＭＳ Ｐゴシック"/>
          </a:endParaRPr>
        </a:p>
      </xdr:txBody>
    </xdr:sp>
    <xdr:clientData/>
  </xdr:oneCellAnchor>
  <xdr:twoCellAnchor>
    <xdr:from>
      <xdr:col>4</xdr:col>
      <xdr:colOff>1028700</xdr:colOff>
      <xdr:row>12</xdr:row>
      <xdr:rowOff>137546</xdr:rowOff>
    </xdr:from>
    <xdr:to>
      <xdr:col>5</xdr:col>
      <xdr:colOff>73025</xdr:colOff>
      <xdr:row>12</xdr:row>
      <xdr:rowOff>137546</xdr:rowOff>
    </xdr:to>
    <xdr:cxnSp macro="">
      <xdr:nvCxnSpPr>
        <xdr:cNvPr id="45" name="直線コネクタ 44"/>
        <xdr:cNvCxnSpPr/>
      </xdr:nvCxnSpPr>
      <xdr:spPr bwMode="auto">
        <a:xfrm>
          <a:off x="5562600" y="2242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75144</xdr:rowOff>
    </xdr:from>
    <xdr:to>
      <xdr:col>4</xdr:col>
      <xdr:colOff>1117600</xdr:colOff>
      <xdr:row>18</xdr:row>
      <xdr:rowOff>91072</xdr:rowOff>
    </xdr:to>
    <xdr:cxnSp macro="">
      <xdr:nvCxnSpPr>
        <xdr:cNvPr id="46" name="直線コネクタ 45"/>
        <xdr:cNvCxnSpPr/>
      </xdr:nvCxnSpPr>
      <xdr:spPr bwMode="auto">
        <a:xfrm flipV="1">
          <a:off x="5003800" y="3208869"/>
          <a:ext cx="647700" cy="15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153011</xdr:rowOff>
    </xdr:from>
    <xdr:ext cx="762000" cy="259045"/>
    <xdr:sp macro="" textlink="">
      <xdr:nvSpPr>
        <xdr:cNvPr id="47" name="人口1人当たり決算額の推移平均値テキスト130"/>
        <xdr:cNvSpPr txBox="1"/>
      </xdr:nvSpPr>
      <xdr:spPr>
        <a:xfrm>
          <a:off x="5740400" y="2772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136484</xdr:rowOff>
    </xdr:from>
    <xdr:to>
      <xdr:col>5</xdr:col>
      <xdr:colOff>34925</xdr:colOff>
      <xdr:row>17</xdr:row>
      <xdr:rowOff>66634</xdr:rowOff>
    </xdr:to>
    <xdr:sp macro="" textlink="">
      <xdr:nvSpPr>
        <xdr:cNvPr id="48" name="フローチャート : 判断 47"/>
        <xdr:cNvSpPr/>
      </xdr:nvSpPr>
      <xdr:spPr bwMode="auto">
        <a:xfrm>
          <a:off x="56007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91072</xdr:rowOff>
    </xdr:from>
    <xdr:to>
      <xdr:col>4</xdr:col>
      <xdr:colOff>469900</xdr:colOff>
      <xdr:row>18</xdr:row>
      <xdr:rowOff>112423</xdr:rowOff>
    </xdr:to>
    <xdr:cxnSp macro="">
      <xdr:nvCxnSpPr>
        <xdr:cNvPr id="49" name="直線コネクタ 48"/>
        <xdr:cNvCxnSpPr/>
      </xdr:nvCxnSpPr>
      <xdr:spPr bwMode="auto">
        <a:xfrm flipV="1">
          <a:off x="4305300" y="3224797"/>
          <a:ext cx="698500" cy="21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112098</xdr:rowOff>
    </xdr:from>
    <xdr:to>
      <xdr:col>4</xdr:col>
      <xdr:colOff>520700</xdr:colOff>
      <xdr:row>17</xdr:row>
      <xdr:rowOff>42248</xdr:rowOff>
    </xdr:to>
    <xdr:sp macro="" textlink="">
      <xdr:nvSpPr>
        <xdr:cNvPr id="50" name="フローチャート : 判断 49"/>
        <xdr:cNvSpPr/>
      </xdr:nvSpPr>
      <xdr:spPr bwMode="auto">
        <a:xfrm>
          <a:off x="4953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52425</xdr:rowOff>
    </xdr:from>
    <xdr:ext cx="736600" cy="259045"/>
    <xdr:sp macro="" textlink="">
      <xdr:nvSpPr>
        <xdr:cNvPr id="51" name="テキスト ボックス 50"/>
        <xdr:cNvSpPr txBox="1"/>
      </xdr:nvSpPr>
      <xdr:spPr>
        <a:xfrm>
          <a:off x="4622800" y="2671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75207</xdr:rowOff>
    </xdr:from>
    <xdr:to>
      <xdr:col>3</xdr:col>
      <xdr:colOff>904875</xdr:colOff>
      <xdr:row>18</xdr:row>
      <xdr:rowOff>112423</xdr:rowOff>
    </xdr:to>
    <xdr:cxnSp macro="">
      <xdr:nvCxnSpPr>
        <xdr:cNvPr id="52" name="直線コネクタ 51"/>
        <xdr:cNvCxnSpPr/>
      </xdr:nvCxnSpPr>
      <xdr:spPr bwMode="auto">
        <a:xfrm>
          <a:off x="3606800" y="3208932"/>
          <a:ext cx="698500" cy="37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155612</xdr:rowOff>
    </xdr:from>
    <xdr:to>
      <xdr:col>3</xdr:col>
      <xdr:colOff>955675</xdr:colOff>
      <xdr:row>17</xdr:row>
      <xdr:rowOff>85762</xdr:rowOff>
    </xdr:to>
    <xdr:sp macro="" textlink="">
      <xdr:nvSpPr>
        <xdr:cNvPr id="53" name="フローチャート : 判断 52"/>
        <xdr:cNvSpPr/>
      </xdr:nvSpPr>
      <xdr:spPr bwMode="auto">
        <a:xfrm>
          <a:off x="4254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95939</xdr:rowOff>
    </xdr:from>
    <xdr:ext cx="762000" cy="259045"/>
    <xdr:sp macro="" textlink="">
      <xdr:nvSpPr>
        <xdr:cNvPr id="54" name="テキスト ボックス 53"/>
        <xdr:cNvSpPr txBox="1"/>
      </xdr:nvSpPr>
      <xdr:spPr>
        <a:xfrm>
          <a:off x="39243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49164</xdr:rowOff>
    </xdr:from>
    <xdr:to>
      <xdr:col>3</xdr:col>
      <xdr:colOff>206375</xdr:colOff>
      <xdr:row>18</xdr:row>
      <xdr:rowOff>75207</xdr:rowOff>
    </xdr:to>
    <xdr:cxnSp macro="">
      <xdr:nvCxnSpPr>
        <xdr:cNvPr id="55" name="直線コネクタ 54"/>
        <xdr:cNvCxnSpPr/>
      </xdr:nvCxnSpPr>
      <xdr:spPr bwMode="auto">
        <a:xfrm>
          <a:off x="2908300" y="3182889"/>
          <a:ext cx="698500" cy="26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144319</xdr:rowOff>
    </xdr:from>
    <xdr:to>
      <xdr:col>3</xdr:col>
      <xdr:colOff>257175</xdr:colOff>
      <xdr:row>17</xdr:row>
      <xdr:rowOff>74469</xdr:rowOff>
    </xdr:to>
    <xdr:sp macro="" textlink="">
      <xdr:nvSpPr>
        <xdr:cNvPr id="56" name="フローチャート : 判断 55"/>
        <xdr:cNvSpPr/>
      </xdr:nvSpPr>
      <xdr:spPr bwMode="auto">
        <a:xfrm>
          <a:off x="35560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84646</xdr:rowOff>
    </xdr:from>
    <xdr:ext cx="762000" cy="259045"/>
    <xdr:sp macro="" textlink="">
      <xdr:nvSpPr>
        <xdr:cNvPr id="57" name="テキスト ボックス 56"/>
        <xdr:cNvSpPr txBox="1"/>
      </xdr:nvSpPr>
      <xdr:spPr>
        <a:xfrm>
          <a:off x="3225800" y="270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131460</xdr:rowOff>
    </xdr:from>
    <xdr:to>
      <xdr:col>2</xdr:col>
      <xdr:colOff>692150</xdr:colOff>
      <xdr:row>17</xdr:row>
      <xdr:rowOff>61610</xdr:rowOff>
    </xdr:to>
    <xdr:sp macro="" textlink="">
      <xdr:nvSpPr>
        <xdr:cNvPr id="58" name="フローチャート : 判断 57"/>
        <xdr:cNvSpPr/>
      </xdr:nvSpPr>
      <xdr:spPr bwMode="auto">
        <a:xfrm>
          <a:off x="2857500" y="292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71787</xdr:rowOff>
    </xdr:from>
    <xdr:ext cx="762000" cy="259045"/>
    <xdr:sp macro="" textlink="">
      <xdr:nvSpPr>
        <xdr:cNvPr id="59" name="テキスト ボックス 58"/>
        <xdr:cNvSpPr txBox="1"/>
      </xdr:nvSpPr>
      <xdr:spPr>
        <a:xfrm>
          <a:off x="2527300" y="269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168,664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24344</xdr:rowOff>
    </xdr:from>
    <xdr:to>
      <xdr:col>5</xdr:col>
      <xdr:colOff>34925</xdr:colOff>
      <xdr:row>18</xdr:row>
      <xdr:rowOff>125944</xdr:rowOff>
    </xdr:to>
    <xdr:sp macro="" textlink="">
      <xdr:nvSpPr>
        <xdr:cNvPr id="65" name="円/楕円 64"/>
        <xdr:cNvSpPr/>
      </xdr:nvSpPr>
      <xdr:spPr bwMode="auto">
        <a:xfrm>
          <a:off x="5600700" y="3158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167871</xdr:rowOff>
    </xdr:from>
    <xdr:ext cx="762000" cy="259045"/>
    <xdr:sp macro="" textlink="">
      <xdr:nvSpPr>
        <xdr:cNvPr id="66" name="人口1人当たり決算額の推移該当値テキスト130"/>
        <xdr:cNvSpPr txBox="1"/>
      </xdr:nvSpPr>
      <xdr:spPr>
        <a:xfrm>
          <a:off x="5740400" y="313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127,407</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40272</xdr:rowOff>
    </xdr:from>
    <xdr:to>
      <xdr:col>4</xdr:col>
      <xdr:colOff>520700</xdr:colOff>
      <xdr:row>18</xdr:row>
      <xdr:rowOff>141872</xdr:rowOff>
    </xdr:to>
    <xdr:sp macro="" textlink="">
      <xdr:nvSpPr>
        <xdr:cNvPr id="67" name="円/楕円 66"/>
        <xdr:cNvSpPr/>
      </xdr:nvSpPr>
      <xdr:spPr bwMode="auto">
        <a:xfrm>
          <a:off x="4953000" y="3173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126649</xdr:rowOff>
    </xdr:from>
    <xdr:ext cx="736600" cy="259045"/>
    <xdr:sp macro="" textlink="">
      <xdr:nvSpPr>
        <xdr:cNvPr id="68" name="テキスト ボックス 67"/>
        <xdr:cNvSpPr txBox="1"/>
      </xdr:nvSpPr>
      <xdr:spPr>
        <a:xfrm>
          <a:off x="4622800" y="3260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124,620</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61623</xdr:rowOff>
    </xdr:from>
    <xdr:to>
      <xdr:col>3</xdr:col>
      <xdr:colOff>955675</xdr:colOff>
      <xdr:row>18</xdr:row>
      <xdr:rowOff>163223</xdr:rowOff>
    </xdr:to>
    <xdr:sp macro="" textlink="">
      <xdr:nvSpPr>
        <xdr:cNvPr id="69" name="円/楕円 68"/>
        <xdr:cNvSpPr/>
      </xdr:nvSpPr>
      <xdr:spPr bwMode="auto">
        <a:xfrm>
          <a:off x="4254500" y="3195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148000</xdr:rowOff>
    </xdr:from>
    <xdr:ext cx="762000" cy="259045"/>
    <xdr:sp macro="" textlink="">
      <xdr:nvSpPr>
        <xdr:cNvPr id="70" name="テキスト ボックス 69"/>
        <xdr:cNvSpPr txBox="1"/>
      </xdr:nvSpPr>
      <xdr:spPr>
        <a:xfrm>
          <a:off x="3924300" y="328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120,884</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24407</xdr:rowOff>
    </xdr:from>
    <xdr:to>
      <xdr:col>3</xdr:col>
      <xdr:colOff>257175</xdr:colOff>
      <xdr:row>18</xdr:row>
      <xdr:rowOff>126007</xdr:rowOff>
    </xdr:to>
    <xdr:sp macro="" textlink="">
      <xdr:nvSpPr>
        <xdr:cNvPr id="71" name="円/楕円 70"/>
        <xdr:cNvSpPr/>
      </xdr:nvSpPr>
      <xdr:spPr bwMode="auto">
        <a:xfrm>
          <a:off x="3556000" y="3158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110784</xdr:rowOff>
    </xdr:from>
    <xdr:ext cx="762000" cy="259045"/>
    <xdr:sp macro="" textlink="">
      <xdr:nvSpPr>
        <xdr:cNvPr id="72" name="テキスト ボックス 71"/>
        <xdr:cNvSpPr txBox="1"/>
      </xdr:nvSpPr>
      <xdr:spPr>
        <a:xfrm>
          <a:off x="3225800" y="324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127,396</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169814</xdr:rowOff>
    </xdr:from>
    <xdr:to>
      <xdr:col>2</xdr:col>
      <xdr:colOff>692150</xdr:colOff>
      <xdr:row>18</xdr:row>
      <xdr:rowOff>99964</xdr:rowOff>
    </xdr:to>
    <xdr:sp macro="" textlink="">
      <xdr:nvSpPr>
        <xdr:cNvPr id="73" name="円/楕円 72"/>
        <xdr:cNvSpPr/>
      </xdr:nvSpPr>
      <xdr:spPr bwMode="auto">
        <a:xfrm>
          <a:off x="2857500" y="3132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84741</xdr:rowOff>
    </xdr:from>
    <xdr:ext cx="762000" cy="259045"/>
    <xdr:sp macro="" textlink="">
      <xdr:nvSpPr>
        <xdr:cNvPr id="74" name="テキスト ボックス 73"/>
        <xdr:cNvSpPr txBox="1"/>
      </xdr:nvSpPr>
      <xdr:spPr>
        <a:xfrm>
          <a:off x="2527300" y="321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131,953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244631</xdr:rowOff>
    </xdr:from>
    <xdr:to>
      <xdr:col>4</xdr:col>
      <xdr:colOff>1117600</xdr:colOff>
      <xdr:row>38</xdr:row>
      <xdr:rowOff>33121</xdr:rowOff>
    </xdr:to>
    <xdr:cxnSp macro="">
      <xdr:nvCxnSpPr>
        <xdr:cNvPr id="104" name="直線コネクタ 103"/>
        <xdr:cNvCxnSpPr/>
      </xdr:nvCxnSpPr>
      <xdr:spPr bwMode="auto">
        <a:xfrm flipV="1">
          <a:off x="5651500" y="6169181"/>
          <a:ext cx="0" cy="13315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5198</xdr:rowOff>
    </xdr:from>
    <xdr:ext cx="762000" cy="259045"/>
    <xdr:sp macro="" textlink="">
      <xdr:nvSpPr>
        <xdr:cNvPr id="105" name="人口1人当たり決算額の推移最小値テキスト445"/>
        <xdr:cNvSpPr txBox="1"/>
      </xdr:nvSpPr>
      <xdr:spPr>
        <a:xfrm>
          <a:off x="5740400" y="747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-19,876</a:t>
          </a:r>
          <a:endParaRPr kumimoji="1" lang="ja-JP" altLang="en-US" sz="1000" b="1">
            <a:latin typeface="ＭＳ Ｐゴシック"/>
          </a:endParaRPr>
        </a:p>
      </xdr:txBody>
    </xdr:sp>
    <xdr:clientData/>
  </xdr:oneCellAnchor>
  <xdr:twoCellAnchor>
    <xdr:from>
      <xdr:col>4</xdr:col>
      <xdr:colOff>1028700</xdr:colOff>
      <xdr:row>38</xdr:row>
      <xdr:rowOff>33121</xdr:rowOff>
    </xdr:from>
    <xdr:to>
      <xdr:col>5</xdr:col>
      <xdr:colOff>73025</xdr:colOff>
      <xdr:row>38</xdr:row>
      <xdr:rowOff>33121</xdr:rowOff>
    </xdr:to>
    <xdr:cxnSp macro="">
      <xdr:nvCxnSpPr>
        <xdr:cNvPr id="106" name="直線コネクタ 105"/>
        <xdr:cNvCxnSpPr/>
      </xdr:nvCxnSpPr>
      <xdr:spPr bwMode="auto">
        <a:xfrm>
          <a:off x="5562600" y="7500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159558</xdr:rowOff>
    </xdr:from>
    <xdr:ext cx="762000" cy="259045"/>
    <xdr:sp macro="" textlink="">
      <xdr:nvSpPr>
        <xdr:cNvPr id="107" name="人口1人当たり決算額の推移最大値テキスト445"/>
        <xdr:cNvSpPr txBox="1"/>
      </xdr:nvSpPr>
      <xdr:spPr>
        <a:xfrm>
          <a:off x="5740400" y="591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102,444</a:t>
          </a:r>
          <a:endParaRPr kumimoji="1" lang="ja-JP" altLang="en-US" sz="1000" b="1">
            <a:latin typeface="ＭＳ Ｐゴシック"/>
          </a:endParaRPr>
        </a:p>
      </xdr:txBody>
    </xdr:sp>
    <xdr:clientData/>
  </xdr:oneCellAnchor>
  <xdr:twoCellAnchor>
    <xdr:from>
      <xdr:col>4</xdr:col>
      <xdr:colOff>1028700</xdr:colOff>
      <xdr:row>33</xdr:row>
      <xdr:rowOff>244631</xdr:rowOff>
    </xdr:from>
    <xdr:to>
      <xdr:col>5</xdr:col>
      <xdr:colOff>73025</xdr:colOff>
      <xdr:row>33</xdr:row>
      <xdr:rowOff>244631</xdr:rowOff>
    </xdr:to>
    <xdr:cxnSp macro="">
      <xdr:nvCxnSpPr>
        <xdr:cNvPr id="108" name="直線コネクタ 107"/>
        <xdr:cNvCxnSpPr/>
      </xdr:nvCxnSpPr>
      <xdr:spPr bwMode="auto">
        <a:xfrm>
          <a:off x="5562600" y="6169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109017</xdr:rowOff>
    </xdr:from>
    <xdr:to>
      <xdr:col>4</xdr:col>
      <xdr:colOff>1117600</xdr:colOff>
      <xdr:row>36</xdr:row>
      <xdr:rowOff>122852</xdr:rowOff>
    </xdr:to>
    <xdr:cxnSp macro="">
      <xdr:nvCxnSpPr>
        <xdr:cNvPr id="109" name="直線コネクタ 108"/>
        <xdr:cNvCxnSpPr/>
      </xdr:nvCxnSpPr>
      <xdr:spPr bwMode="auto">
        <a:xfrm flipV="1">
          <a:off x="5003800" y="7062267"/>
          <a:ext cx="647700" cy="13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88002</xdr:rowOff>
    </xdr:from>
    <xdr:ext cx="762000" cy="259045"/>
    <xdr:sp macro="" textlink="">
      <xdr:nvSpPr>
        <xdr:cNvPr id="110" name="人口1人当たり決算額の推移平均値テキスト445"/>
        <xdr:cNvSpPr txBox="1"/>
      </xdr:nvSpPr>
      <xdr:spPr>
        <a:xfrm>
          <a:off x="5740400" y="6698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242925</xdr:rowOff>
    </xdr:from>
    <xdr:to>
      <xdr:col>5</xdr:col>
      <xdr:colOff>34925</xdr:colOff>
      <xdr:row>36</xdr:row>
      <xdr:rowOff>1625</xdr:rowOff>
    </xdr:to>
    <xdr:sp macro="" textlink="">
      <xdr:nvSpPr>
        <xdr:cNvPr id="111" name="フローチャート : 判断 110"/>
        <xdr:cNvSpPr/>
      </xdr:nvSpPr>
      <xdr:spPr bwMode="auto">
        <a:xfrm>
          <a:off x="56007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90979</xdr:rowOff>
    </xdr:from>
    <xdr:to>
      <xdr:col>4</xdr:col>
      <xdr:colOff>469900</xdr:colOff>
      <xdr:row>36</xdr:row>
      <xdr:rowOff>122852</xdr:rowOff>
    </xdr:to>
    <xdr:cxnSp macro="">
      <xdr:nvCxnSpPr>
        <xdr:cNvPr id="112" name="直線コネクタ 111"/>
        <xdr:cNvCxnSpPr/>
      </xdr:nvCxnSpPr>
      <xdr:spPr bwMode="auto">
        <a:xfrm>
          <a:off x="4305300" y="7044229"/>
          <a:ext cx="698500" cy="31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224627</xdr:rowOff>
    </xdr:from>
    <xdr:to>
      <xdr:col>4</xdr:col>
      <xdr:colOff>520700</xdr:colOff>
      <xdr:row>35</xdr:row>
      <xdr:rowOff>326227</xdr:rowOff>
    </xdr:to>
    <xdr:sp macro="" textlink="">
      <xdr:nvSpPr>
        <xdr:cNvPr id="113" name="フローチャート : 判断 112"/>
        <xdr:cNvSpPr/>
      </xdr:nvSpPr>
      <xdr:spPr bwMode="auto">
        <a:xfrm>
          <a:off x="49530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336404</xdr:rowOff>
    </xdr:from>
    <xdr:ext cx="736600" cy="259045"/>
    <xdr:sp macro="" textlink="">
      <xdr:nvSpPr>
        <xdr:cNvPr id="114" name="テキスト ボックス 113"/>
        <xdr:cNvSpPr txBox="1"/>
      </xdr:nvSpPr>
      <xdr:spPr>
        <a:xfrm>
          <a:off x="4622800" y="6603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77992</xdr:rowOff>
    </xdr:from>
    <xdr:to>
      <xdr:col>3</xdr:col>
      <xdr:colOff>904875</xdr:colOff>
      <xdr:row>36</xdr:row>
      <xdr:rowOff>90979</xdr:rowOff>
    </xdr:to>
    <xdr:cxnSp macro="">
      <xdr:nvCxnSpPr>
        <xdr:cNvPr id="115" name="直線コネクタ 114"/>
        <xdr:cNvCxnSpPr/>
      </xdr:nvCxnSpPr>
      <xdr:spPr bwMode="auto">
        <a:xfrm>
          <a:off x="3606800" y="7031242"/>
          <a:ext cx="698500" cy="12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192895</xdr:rowOff>
    </xdr:from>
    <xdr:to>
      <xdr:col>3</xdr:col>
      <xdr:colOff>955675</xdr:colOff>
      <xdr:row>35</xdr:row>
      <xdr:rowOff>294495</xdr:rowOff>
    </xdr:to>
    <xdr:sp macro="" textlink="">
      <xdr:nvSpPr>
        <xdr:cNvPr id="116" name="フローチャート : 判断 115"/>
        <xdr:cNvSpPr/>
      </xdr:nvSpPr>
      <xdr:spPr bwMode="auto">
        <a:xfrm>
          <a:off x="42545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304672</xdr:rowOff>
    </xdr:from>
    <xdr:ext cx="762000" cy="259045"/>
    <xdr:sp macro="" textlink="">
      <xdr:nvSpPr>
        <xdr:cNvPr id="117" name="テキスト ボックス 116"/>
        <xdr:cNvSpPr txBox="1"/>
      </xdr:nvSpPr>
      <xdr:spPr>
        <a:xfrm>
          <a:off x="3924300" y="6572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54240</xdr:rowOff>
    </xdr:from>
    <xdr:to>
      <xdr:col>3</xdr:col>
      <xdr:colOff>206375</xdr:colOff>
      <xdr:row>36</xdr:row>
      <xdr:rowOff>77992</xdr:rowOff>
    </xdr:to>
    <xdr:cxnSp macro="">
      <xdr:nvCxnSpPr>
        <xdr:cNvPr id="118" name="直線コネクタ 117"/>
        <xdr:cNvCxnSpPr/>
      </xdr:nvCxnSpPr>
      <xdr:spPr bwMode="auto">
        <a:xfrm>
          <a:off x="2908300" y="7007490"/>
          <a:ext cx="698500" cy="23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155698</xdr:rowOff>
    </xdr:from>
    <xdr:to>
      <xdr:col>3</xdr:col>
      <xdr:colOff>257175</xdr:colOff>
      <xdr:row>35</xdr:row>
      <xdr:rowOff>257298</xdr:rowOff>
    </xdr:to>
    <xdr:sp macro="" textlink="">
      <xdr:nvSpPr>
        <xdr:cNvPr id="119" name="フローチャート : 判断 118"/>
        <xdr:cNvSpPr/>
      </xdr:nvSpPr>
      <xdr:spPr bwMode="auto">
        <a:xfrm>
          <a:off x="35560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267475</xdr:rowOff>
    </xdr:from>
    <xdr:ext cx="762000" cy="259045"/>
    <xdr:sp macro="" textlink="">
      <xdr:nvSpPr>
        <xdr:cNvPr id="120" name="テキスト ボックス 119"/>
        <xdr:cNvSpPr txBox="1"/>
      </xdr:nvSpPr>
      <xdr:spPr>
        <a:xfrm>
          <a:off x="3225800" y="653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99659</xdr:rowOff>
    </xdr:from>
    <xdr:to>
      <xdr:col>2</xdr:col>
      <xdr:colOff>692150</xdr:colOff>
      <xdr:row>35</xdr:row>
      <xdr:rowOff>201259</xdr:rowOff>
    </xdr:to>
    <xdr:sp macro="" textlink="">
      <xdr:nvSpPr>
        <xdr:cNvPr id="121" name="フローチャート : 判断 120"/>
        <xdr:cNvSpPr/>
      </xdr:nvSpPr>
      <xdr:spPr bwMode="auto">
        <a:xfrm>
          <a:off x="2857500" y="671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211436</xdr:rowOff>
    </xdr:from>
    <xdr:ext cx="762000" cy="259045"/>
    <xdr:sp macro="" textlink="">
      <xdr:nvSpPr>
        <xdr:cNvPr id="122" name="テキスト ボックス 121"/>
        <xdr:cNvSpPr txBox="1"/>
      </xdr:nvSpPr>
      <xdr:spPr>
        <a:xfrm>
          <a:off x="2527300" y="647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48,095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58217</xdr:rowOff>
    </xdr:from>
    <xdr:to>
      <xdr:col>5</xdr:col>
      <xdr:colOff>34925</xdr:colOff>
      <xdr:row>36</xdr:row>
      <xdr:rowOff>159817</xdr:rowOff>
    </xdr:to>
    <xdr:sp macro="" textlink="">
      <xdr:nvSpPr>
        <xdr:cNvPr id="128" name="円/楕円 127"/>
        <xdr:cNvSpPr/>
      </xdr:nvSpPr>
      <xdr:spPr bwMode="auto">
        <a:xfrm>
          <a:off x="5600700" y="7011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30294</xdr:rowOff>
    </xdr:from>
    <xdr:ext cx="762000" cy="259045"/>
    <xdr:sp macro="" textlink="">
      <xdr:nvSpPr>
        <xdr:cNvPr id="129" name="人口1人当たり決算額の推移該当値テキスト445"/>
        <xdr:cNvSpPr txBox="1"/>
      </xdr:nvSpPr>
      <xdr:spPr>
        <a:xfrm>
          <a:off x="5740400" y="698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20,402</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72052</xdr:rowOff>
    </xdr:from>
    <xdr:to>
      <xdr:col>4</xdr:col>
      <xdr:colOff>520700</xdr:colOff>
      <xdr:row>37</xdr:row>
      <xdr:rowOff>2202</xdr:rowOff>
    </xdr:to>
    <xdr:sp macro="" textlink="">
      <xdr:nvSpPr>
        <xdr:cNvPr id="130" name="円/楕円 129"/>
        <xdr:cNvSpPr/>
      </xdr:nvSpPr>
      <xdr:spPr bwMode="auto">
        <a:xfrm>
          <a:off x="4953000" y="7025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158429</xdr:rowOff>
    </xdr:from>
    <xdr:ext cx="736600" cy="259045"/>
    <xdr:sp macro="" textlink="">
      <xdr:nvSpPr>
        <xdr:cNvPr id="131" name="テキスト ボックス 130"/>
        <xdr:cNvSpPr txBox="1"/>
      </xdr:nvSpPr>
      <xdr:spPr>
        <a:xfrm>
          <a:off x="4622800" y="7111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19,131</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40179</xdr:rowOff>
    </xdr:from>
    <xdr:to>
      <xdr:col>3</xdr:col>
      <xdr:colOff>955675</xdr:colOff>
      <xdr:row>36</xdr:row>
      <xdr:rowOff>141779</xdr:rowOff>
    </xdr:to>
    <xdr:sp macro="" textlink="">
      <xdr:nvSpPr>
        <xdr:cNvPr id="132" name="円/楕円 131"/>
        <xdr:cNvSpPr/>
      </xdr:nvSpPr>
      <xdr:spPr bwMode="auto">
        <a:xfrm>
          <a:off x="4254500" y="6993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126556</xdr:rowOff>
    </xdr:from>
    <xdr:ext cx="762000" cy="259045"/>
    <xdr:sp macro="" textlink="">
      <xdr:nvSpPr>
        <xdr:cNvPr id="133" name="テキスト ボックス 132"/>
        <xdr:cNvSpPr txBox="1"/>
      </xdr:nvSpPr>
      <xdr:spPr>
        <a:xfrm>
          <a:off x="3924300" y="707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22,059</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27192</xdr:rowOff>
    </xdr:from>
    <xdr:to>
      <xdr:col>3</xdr:col>
      <xdr:colOff>257175</xdr:colOff>
      <xdr:row>36</xdr:row>
      <xdr:rowOff>128792</xdr:rowOff>
    </xdr:to>
    <xdr:sp macro="" textlink="">
      <xdr:nvSpPr>
        <xdr:cNvPr id="134" name="円/楕円 133"/>
        <xdr:cNvSpPr/>
      </xdr:nvSpPr>
      <xdr:spPr bwMode="auto">
        <a:xfrm>
          <a:off x="3556000" y="6980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113569</xdr:rowOff>
    </xdr:from>
    <xdr:ext cx="762000" cy="259045"/>
    <xdr:sp macro="" textlink="">
      <xdr:nvSpPr>
        <xdr:cNvPr id="135" name="テキスト ボックス 134"/>
        <xdr:cNvSpPr txBox="1"/>
      </xdr:nvSpPr>
      <xdr:spPr>
        <a:xfrm>
          <a:off x="3225800" y="706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23,252</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3440</xdr:rowOff>
    </xdr:from>
    <xdr:to>
      <xdr:col>2</xdr:col>
      <xdr:colOff>692150</xdr:colOff>
      <xdr:row>36</xdr:row>
      <xdr:rowOff>105040</xdr:rowOff>
    </xdr:to>
    <xdr:sp macro="" textlink="">
      <xdr:nvSpPr>
        <xdr:cNvPr id="136" name="円/楕円 135"/>
        <xdr:cNvSpPr/>
      </xdr:nvSpPr>
      <xdr:spPr bwMode="auto">
        <a:xfrm>
          <a:off x="2857500" y="6956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89817</xdr:rowOff>
    </xdr:from>
    <xdr:ext cx="762000" cy="259045"/>
    <xdr:sp macro="" textlink="">
      <xdr:nvSpPr>
        <xdr:cNvPr id="137" name="テキスト ボックス 136"/>
        <xdr:cNvSpPr txBox="1"/>
      </xdr:nvSpPr>
      <xdr:spPr>
        <a:xfrm>
          <a:off x="2527300" y="704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25,434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鹿児島県東串良町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6,902
6,815
27.78
4,464,202
4,179,355
284,490
2,696,870
5,015,794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159977</xdr:rowOff>
    </xdr:from>
    <xdr:to>
      <xdr:col>6</xdr:col>
      <xdr:colOff>510540</xdr:colOff>
      <xdr:row>38</xdr:row>
      <xdr:rowOff>96334</xdr:rowOff>
    </xdr:to>
    <xdr:cxnSp macro="">
      <xdr:nvCxnSpPr>
        <xdr:cNvPr id="56" name="直線コネクタ 55"/>
        <xdr:cNvCxnSpPr/>
      </xdr:nvCxnSpPr>
      <xdr:spPr>
        <a:xfrm flipV="1">
          <a:off x="4633595" y="5303477"/>
          <a:ext cx="1270" cy="130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100161</xdr:rowOff>
    </xdr:from>
    <xdr:ext cx="534377" cy="259045"/>
    <xdr:sp macro="" textlink="">
      <xdr:nvSpPr>
        <xdr:cNvPr id="57" name="人件費最小値テキスト"/>
        <xdr:cNvSpPr txBox="1"/>
      </xdr:nvSpPr>
      <xdr:spPr>
        <a:xfrm>
          <a:off x="4686300" y="66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65,691</a:t>
          </a:r>
          <a:endParaRPr kumimoji="1" lang="ja-JP" altLang="en-US" sz="1000" b="1">
            <a:latin typeface="ＭＳ Ｐゴシック"/>
          </a:endParaRPr>
        </a:p>
      </xdr:txBody>
    </xdr:sp>
    <xdr:clientData/>
  </xdr:oneCellAnchor>
  <xdr:twoCellAnchor>
    <xdr:from>
      <xdr:col>6</xdr:col>
      <xdr:colOff>422275</xdr:colOff>
      <xdr:row>38</xdr:row>
      <xdr:rowOff>96334</xdr:rowOff>
    </xdr:from>
    <xdr:to>
      <xdr:col>6</xdr:col>
      <xdr:colOff>600075</xdr:colOff>
      <xdr:row>38</xdr:row>
      <xdr:rowOff>96334</xdr:rowOff>
    </xdr:to>
    <xdr:cxnSp macro="">
      <xdr:nvCxnSpPr>
        <xdr:cNvPr id="58" name="直線コネクタ 57"/>
        <xdr:cNvCxnSpPr/>
      </xdr:nvCxnSpPr>
      <xdr:spPr>
        <a:xfrm>
          <a:off x="4546600" y="661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106654</xdr:rowOff>
    </xdr:from>
    <xdr:ext cx="599010" cy="259045"/>
    <xdr:sp macro="" textlink="">
      <xdr:nvSpPr>
        <xdr:cNvPr id="59" name="人件費最大値テキスト"/>
        <xdr:cNvSpPr txBox="1"/>
      </xdr:nvSpPr>
      <xdr:spPr>
        <a:xfrm>
          <a:off x="4686300" y="507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237,339</a:t>
          </a:r>
          <a:endParaRPr kumimoji="1" lang="ja-JP" altLang="en-US" sz="1000" b="1">
            <a:latin typeface="ＭＳ Ｐゴシック"/>
          </a:endParaRPr>
        </a:p>
      </xdr:txBody>
    </xdr:sp>
    <xdr:clientData/>
  </xdr:oneCellAnchor>
  <xdr:twoCellAnchor>
    <xdr:from>
      <xdr:col>6</xdr:col>
      <xdr:colOff>422275</xdr:colOff>
      <xdr:row>30</xdr:row>
      <xdr:rowOff>159977</xdr:rowOff>
    </xdr:from>
    <xdr:to>
      <xdr:col>6</xdr:col>
      <xdr:colOff>600075</xdr:colOff>
      <xdr:row>30</xdr:row>
      <xdr:rowOff>159977</xdr:rowOff>
    </xdr:to>
    <xdr:cxnSp macro="">
      <xdr:nvCxnSpPr>
        <xdr:cNvPr id="60" name="直線コネクタ 59"/>
        <xdr:cNvCxnSpPr/>
      </xdr:nvCxnSpPr>
      <xdr:spPr>
        <a:xfrm>
          <a:off x="4546600" y="53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127554</xdr:rowOff>
    </xdr:from>
    <xdr:to>
      <xdr:col>6</xdr:col>
      <xdr:colOff>511175</xdr:colOff>
      <xdr:row>36</xdr:row>
      <xdr:rowOff>158666</xdr:rowOff>
    </xdr:to>
    <xdr:cxnSp macro="">
      <xdr:nvCxnSpPr>
        <xdr:cNvPr id="61" name="直線コネクタ 60"/>
        <xdr:cNvCxnSpPr/>
      </xdr:nvCxnSpPr>
      <xdr:spPr>
        <a:xfrm flipV="1">
          <a:off x="3797300" y="6299754"/>
          <a:ext cx="838200" cy="3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65295</xdr:rowOff>
    </xdr:from>
    <xdr:ext cx="599010" cy="259045"/>
    <xdr:sp macro="" textlink="">
      <xdr:nvSpPr>
        <xdr:cNvPr id="62" name="人件費平均値テキスト"/>
        <xdr:cNvSpPr txBox="1"/>
      </xdr:nvSpPr>
      <xdr:spPr>
        <a:xfrm>
          <a:off x="4686300" y="5894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42418</xdr:rowOff>
    </xdr:from>
    <xdr:to>
      <xdr:col>6</xdr:col>
      <xdr:colOff>561975</xdr:colOff>
      <xdr:row>35</xdr:row>
      <xdr:rowOff>144018</xdr:rowOff>
    </xdr:to>
    <xdr:sp macro="" textlink="">
      <xdr:nvSpPr>
        <xdr:cNvPr id="63" name="フローチャート :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149377</xdr:rowOff>
    </xdr:from>
    <xdr:to>
      <xdr:col>5</xdr:col>
      <xdr:colOff>358775</xdr:colOff>
      <xdr:row>36</xdr:row>
      <xdr:rowOff>158666</xdr:rowOff>
    </xdr:to>
    <xdr:cxnSp macro="">
      <xdr:nvCxnSpPr>
        <xdr:cNvPr id="64" name="直線コネクタ 63"/>
        <xdr:cNvCxnSpPr/>
      </xdr:nvCxnSpPr>
      <xdr:spPr>
        <a:xfrm>
          <a:off x="2908300" y="6321577"/>
          <a:ext cx="889000" cy="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7496</xdr:rowOff>
    </xdr:from>
    <xdr:to>
      <xdr:col>5</xdr:col>
      <xdr:colOff>409575</xdr:colOff>
      <xdr:row>35</xdr:row>
      <xdr:rowOff>109096</xdr:rowOff>
    </xdr:to>
    <xdr:sp macro="" textlink="">
      <xdr:nvSpPr>
        <xdr:cNvPr id="65" name="フローチャート : 判断 64"/>
        <xdr:cNvSpPr/>
      </xdr:nvSpPr>
      <xdr:spPr>
        <a:xfrm>
          <a:off x="3746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125623</xdr:rowOff>
    </xdr:from>
    <xdr:ext cx="599010" cy="259045"/>
    <xdr:sp macro="" textlink="">
      <xdr:nvSpPr>
        <xdr:cNvPr id="66" name="テキスト ボックス 65"/>
        <xdr:cNvSpPr txBox="1"/>
      </xdr:nvSpPr>
      <xdr:spPr>
        <a:xfrm>
          <a:off x="3497794"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149377</xdr:rowOff>
    </xdr:from>
    <xdr:to>
      <xdr:col>4</xdr:col>
      <xdr:colOff>155575</xdr:colOff>
      <xdr:row>36</xdr:row>
      <xdr:rowOff>153934</xdr:rowOff>
    </xdr:to>
    <xdr:cxnSp macro="">
      <xdr:nvCxnSpPr>
        <xdr:cNvPr id="67" name="直線コネクタ 66"/>
        <xdr:cNvCxnSpPr/>
      </xdr:nvCxnSpPr>
      <xdr:spPr>
        <a:xfrm flipV="1">
          <a:off x="2019300" y="6321577"/>
          <a:ext cx="889000" cy="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47424</xdr:rowOff>
    </xdr:from>
    <xdr:to>
      <xdr:col>4</xdr:col>
      <xdr:colOff>206375</xdr:colOff>
      <xdr:row>35</xdr:row>
      <xdr:rowOff>149024</xdr:rowOff>
    </xdr:to>
    <xdr:sp macro="" textlink="">
      <xdr:nvSpPr>
        <xdr:cNvPr id="68" name="フローチャート : 判断 67"/>
        <xdr:cNvSpPr/>
      </xdr:nvSpPr>
      <xdr:spPr>
        <a:xfrm>
          <a:off x="2857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165551</xdr:rowOff>
    </xdr:from>
    <xdr:ext cx="599010" cy="259045"/>
    <xdr:sp macro="" textlink="">
      <xdr:nvSpPr>
        <xdr:cNvPr id="69" name="テキスト ボックス 68"/>
        <xdr:cNvSpPr txBox="1"/>
      </xdr:nvSpPr>
      <xdr:spPr>
        <a:xfrm>
          <a:off x="2608794"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93751</xdr:rowOff>
    </xdr:from>
    <xdr:to>
      <xdr:col>2</xdr:col>
      <xdr:colOff>638175</xdr:colOff>
      <xdr:row>36</xdr:row>
      <xdr:rowOff>153934</xdr:rowOff>
    </xdr:to>
    <xdr:cxnSp macro="">
      <xdr:nvCxnSpPr>
        <xdr:cNvPr id="70" name="直線コネクタ 69"/>
        <xdr:cNvCxnSpPr/>
      </xdr:nvCxnSpPr>
      <xdr:spPr>
        <a:xfrm>
          <a:off x="1130300" y="6265951"/>
          <a:ext cx="889000" cy="6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39873</xdr:rowOff>
    </xdr:from>
    <xdr:to>
      <xdr:col>3</xdr:col>
      <xdr:colOff>3175</xdr:colOff>
      <xdr:row>35</xdr:row>
      <xdr:rowOff>141473</xdr:rowOff>
    </xdr:to>
    <xdr:sp macro="" textlink="">
      <xdr:nvSpPr>
        <xdr:cNvPr id="71" name="フローチャート : 判断 70"/>
        <xdr:cNvSpPr/>
      </xdr:nvSpPr>
      <xdr:spPr>
        <a:xfrm>
          <a:off x="1968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158000</xdr:rowOff>
    </xdr:from>
    <xdr:ext cx="599010" cy="259045"/>
    <xdr:sp macro="" textlink="">
      <xdr:nvSpPr>
        <xdr:cNvPr id="72" name="テキスト ボックス 71"/>
        <xdr:cNvSpPr txBox="1"/>
      </xdr:nvSpPr>
      <xdr:spPr>
        <a:xfrm>
          <a:off x="1719794" y="581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23962</xdr:rowOff>
    </xdr:from>
    <xdr:to>
      <xdr:col>1</xdr:col>
      <xdr:colOff>485775</xdr:colOff>
      <xdr:row>35</xdr:row>
      <xdr:rowOff>125562</xdr:rowOff>
    </xdr:to>
    <xdr:sp macro="" textlink="">
      <xdr:nvSpPr>
        <xdr:cNvPr id="73" name="フローチャート : 判断 72"/>
        <xdr:cNvSpPr/>
      </xdr:nvSpPr>
      <xdr:spPr>
        <a:xfrm>
          <a:off x="1079500" y="602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142089</xdr:rowOff>
    </xdr:from>
    <xdr:ext cx="599010" cy="259045"/>
    <xdr:sp macro="" textlink="">
      <xdr:nvSpPr>
        <xdr:cNvPr id="74" name="テキスト ボックス 73"/>
        <xdr:cNvSpPr txBox="1"/>
      </xdr:nvSpPr>
      <xdr:spPr>
        <a:xfrm>
          <a:off x="830794" y="579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136,022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76754</xdr:rowOff>
    </xdr:from>
    <xdr:to>
      <xdr:col>6</xdr:col>
      <xdr:colOff>561975</xdr:colOff>
      <xdr:row>37</xdr:row>
      <xdr:rowOff>6904</xdr:rowOff>
    </xdr:to>
    <xdr:sp macro="" textlink="">
      <xdr:nvSpPr>
        <xdr:cNvPr id="80" name="円/楕円 79"/>
        <xdr:cNvSpPr/>
      </xdr:nvSpPr>
      <xdr:spPr>
        <a:xfrm>
          <a:off x="4584700" y="624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55181</xdr:rowOff>
    </xdr:from>
    <xdr:ext cx="599010" cy="259045"/>
    <xdr:sp macro="" textlink="">
      <xdr:nvSpPr>
        <xdr:cNvPr id="81" name="人件費該当値テキスト"/>
        <xdr:cNvSpPr txBox="1"/>
      </xdr:nvSpPr>
      <xdr:spPr>
        <a:xfrm>
          <a:off x="4686300" y="622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106,594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107866</xdr:rowOff>
    </xdr:from>
    <xdr:to>
      <xdr:col>5</xdr:col>
      <xdr:colOff>409575</xdr:colOff>
      <xdr:row>37</xdr:row>
      <xdr:rowOff>38016</xdr:rowOff>
    </xdr:to>
    <xdr:sp macro="" textlink="">
      <xdr:nvSpPr>
        <xdr:cNvPr id="82" name="円/楕円 81"/>
        <xdr:cNvSpPr/>
      </xdr:nvSpPr>
      <xdr:spPr>
        <a:xfrm>
          <a:off x="3746500" y="628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29143</xdr:rowOff>
    </xdr:from>
    <xdr:ext cx="599010" cy="259045"/>
    <xdr:sp macro="" textlink="">
      <xdr:nvSpPr>
        <xdr:cNvPr id="83" name="テキスト ボックス 82"/>
        <xdr:cNvSpPr txBox="1"/>
      </xdr:nvSpPr>
      <xdr:spPr>
        <a:xfrm>
          <a:off x="3497794" y="637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102,511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98577</xdr:rowOff>
    </xdr:from>
    <xdr:to>
      <xdr:col>4</xdr:col>
      <xdr:colOff>206375</xdr:colOff>
      <xdr:row>37</xdr:row>
      <xdr:rowOff>28727</xdr:rowOff>
    </xdr:to>
    <xdr:sp macro="" textlink="">
      <xdr:nvSpPr>
        <xdr:cNvPr id="84" name="円/楕円 83"/>
        <xdr:cNvSpPr/>
      </xdr:nvSpPr>
      <xdr:spPr>
        <a:xfrm>
          <a:off x="2857500" y="627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19854</xdr:rowOff>
    </xdr:from>
    <xdr:ext cx="599010" cy="259045"/>
    <xdr:sp macro="" textlink="">
      <xdr:nvSpPr>
        <xdr:cNvPr id="85" name="テキスト ボックス 84"/>
        <xdr:cNvSpPr txBox="1"/>
      </xdr:nvSpPr>
      <xdr:spPr>
        <a:xfrm>
          <a:off x="2608794" y="6363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103,730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103134</xdr:rowOff>
    </xdr:from>
    <xdr:to>
      <xdr:col>3</xdr:col>
      <xdr:colOff>3175</xdr:colOff>
      <xdr:row>37</xdr:row>
      <xdr:rowOff>33284</xdr:rowOff>
    </xdr:to>
    <xdr:sp macro="" textlink="">
      <xdr:nvSpPr>
        <xdr:cNvPr id="86" name="円/楕円 85"/>
        <xdr:cNvSpPr/>
      </xdr:nvSpPr>
      <xdr:spPr>
        <a:xfrm>
          <a:off x="1968500" y="627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24411</xdr:rowOff>
    </xdr:from>
    <xdr:ext cx="599010" cy="259045"/>
    <xdr:sp macro="" textlink="">
      <xdr:nvSpPr>
        <xdr:cNvPr id="87" name="テキスト ボックス 86"/>
        <xdr:cNvSpPr txBox="1"/>
      </xdr:nvSpPr>
      <xdr:spPr>
        <a:xfrm>
          <a:off x="1719794" y="636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103,132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42951</xdr:rowOff>
    </xdr:from>
    <xdr:to>
      <xdr:col>1</xdr:col>
      <xdr:colOff>485775</xdr:colOff>
      <xdr:row>36</xdr:row>
      <xdr:rowOff>144551</xdr:rowOff>
    </xdr:to>
    <xdr:sp macro="" textlink="">
      <xdr:nvSpPr>
        <xdr:cNvPr id="88" name="円/楕円 87"/>
        <xdr:cNvSpPr/>
      </xdr:nvSpPr>
      <xdr:spPr>
        <a:xfrm>
          <a:off x="1079500" y="621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135678</xdr:rowOff>
    </xdr:from>
    <xdr:ext cx="599010" cy="259045"/>
    <xdr:sp macro="" textlink="">
      <xdr:nvSpPr>
        <xdr:cNvPr id="89" name="テキスト ボックス 88"/>
        <xdr:cNvSpPr txBox="1"/>
      </xdr:nvSpPr>
      <xdr:spPr>
        <a:xfrm>
          <a:off x="830794" y="630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111,030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70373</xdr:rowOff>
    </xdr:from>
    <xdr:to>
      <xdr:col>6</xdr:col>
      <xdr:colOff>510540</xdr:colOff>
      <xdr:row>58</xdr:row>
      <xdr:rowOff>150147</xdr:rowOff>
    </xdr:to>
    <xdr:cxnSp macro="">
      <xdr:nvCxnSpPr>
        <xdr:cNvPr id="114" name="直線コネクタ 113"/>
        <xdr:cNvCxnSpPr/>
      </xdr:nvCxnSpPr>
      <xdr:spPr>
        <a:xfrm flipV="1">
          <a:off x="4633595" y="8642873"/>
          <a:ext cx="1270" cy="145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153974</xdr:rowOff>
    </xdr:from>
    <xdr:ext cx="534377" cy="259045"/>
    <xdr:sp macro="" textlink="">
      <xdr:nvSpPr>
        <xdr:cNvPr id="115" name="物件費最小値テキスト"/>
        <xdr:cNvSpPr txBox="1"/>
      </xdr:nvSpPr>
      <xdr:spPr>
        <a:xfrm>
          <a:off x="4686300" y="1009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58,629</a:t>
          </a:r>
          <a:endParaRPr kumimoji="1" lang="ja-JP" altLang="en-US" sz="1000" b="1">
            <a:latin typeface="ＭＳ Ｐゴシック"/>
          </a:endParaRPr>
        </a:p>
      </xdr:txBody>
    </xdr:sp>
    <xdr:clientData/>
  </xdr:oneCellAnchor>
  <xdr:twoCellAnchor>
    <xdr:from>
      <xdr:col>6</xdr:col>
      <xdr:colOff>422275</xdr:colOff>
      <xdr:row>58</xdr:row>
      <xdr:rowOff>150147</xdr:rowOff>
    </xdr:from>
    <xdr:to>
      <xdr:col>6</xdr:col>
      <xdr:colOff>600075</xdr:colOff>
      <xdr:row>58</xdr:row>
      <xdr:rowOff>150147</xdr:rowOff>
    </xdr:to>
    <xdr:cxnSp macro="">
      <xdr:nvCxnSpPr>
        <xdr:cNvPr id="116" name="直線コネクタ 115"/>
        <xdr:cNvCxnSpPr/>
      </xdr:nvCxnSpPr>
      <xdr:spPr>
        <a:xfrm>
          <a:off x="4546600" y="1009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17050</xdr:rowOff>
    </xdr:from>
    <xdr:ext cx="599010" cy="259045"/>
    <xdr:sp macro="" textlink="">
      <xdr:nvSpPr>
        <xdr:cNvPr id="117" name="物件費最大値テキスト"/>
        <xdr:cNvSpPr txBox="1"/>
      </xdr:nvSpPr>
      <xdr:spPr>
        <a:xfrm>
          <a:off x="4686300" y="84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249,098</a:t>
          </a:r>
          <a:endParaRPr kumimoji="1" lang="ja-JP" altLang="en-US" sz="1000" b="1">
            <a:latin typeface="ＭＳ Ｐゴシック"/>
          </a:endParaRPr>
        </a:p>
      </xdr:txBody>
    </xdr:sp>
    <xdr:clientData/>
  </xdr:oneCellAnchor>
  <xdr:twoCellAnchor>
    <xdr:from>
      <xdr:col>6</xdr:col>
      <xdr:colOff>422275</xdr:colOff>
      <xdr:row>50</xdr:row>
      <xdr:rowOff>70373</xdr:rowOff>
    </xdr:from>
    <xdr:to>
      <xdr:col>6</xdr:col>
      <xdr:colOff>600075</xdr:colOff>
      <xdr:row>50</xdr:row>
      <xdr:rowOff>70373</xdr:rowOff>
    </xdr:to>
    <xdr:cxnSp macro="">
      <xdr:nvCxnSpPr>
        <xdr:cNvPr id="118" name="直線コネクタ 117"/>
        <xdr:cNvCxnSpPr/>
      </xdr:nvCxnSpPr>
      <xdr:spPr>
        <a:xfrm>
          <a:off x="4546600" y="864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126678</xdr:rowOff>
    </xdr:from>
    <xdr:to>
      <xdr:col>6</xdr:col>
      <xdr:colOff>511175</xdr:colOff>
      <xdr:row>59</xdr:row>
      <xdr:rowOff>985</xdr:rowOff>
    </xdr:to>
    <xdr:cxnSp macro="">
      <xdr:nvCxnSpPr>
        <xdr:cNvPr id="119" name="直線コネクタ 118"/>
        <xdr:cNvCxnSpPr/>
      </xdr:nvCxnSpPr>
      <xdr:spPr>
        <a:xfrm flipV="1">
          <a:off x="3797300" y="10070778"/>
          <a:ext cx="838200" cy="4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140985</xdr:rowOff>
    </xdr:from>
    <xdr:ext cx="599010" cy="259045"/>
    <xdr:sp macro="" textlink="">
      <xdr:nvSpPr>
        <xdr:cNvPr id="120" name="物件費平均値テキスト"/>
        <xdr:cNvSpPr txBox="1"/>
      </xdr:nvSpPr>
      <xdr:spPr>
        <a:xfrm>
          <a:off x="4686300" y="9399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118108</xdr:rowOff>
    </xdr:from>
    <xdr:to>
      <xdr:col>6</xdr:col>
      <xdr:colOff>561975</xdr:colOff>
      <xdr:row>56</xdr:row>
      <xdr:rowOff>48258</xdr:rowOff>
    </xdr:to>
    <xdr:sp macro="" textlink="">
      <xdr:nvSpPr>
        <xdr:cNvPr id="121" name="フローチャート : 判断 120"/>
        <xdr:cNvSpPr/>
      </xdr:nvSpPr>
      <xdr:spPr>
        <a:xfrm>
          <a:off x="45847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985</xdr:rowOff>
    </xdr:from>
    <xdr:to>
      <xdr:col>5</xdr:col>
      <xdr:colOff>358775</xdr:colOff>
      <xdr:row>59</xdr:row>
      <xdr:rowOff>9428</xdr:rowOff>
    </xdr:to>
    <xdr:cxnSp macro="">
      <xdr:nvCxnSpPr>
        <xdr:cNvPr id="122" name="直線コネクタ 121"/>
        <xdr:cNvCxnSpPr/>
      </xdr:nvCxnSpPr>
      <xdr:spPr>
        <a:xfrm flipV="1">
          <a:off x="2908300" y="10116535"/>
          <a:ext cx="889000" cy="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131900</xdr:rowOff>
    </xdr:from>
    <xdr:to>
      <xdr:col>5</xdr:col>
      <xdr:colOff>409575</xdr:colOff>
      <xdr:row>56</xdr:row>
      <xdr:rowOff>62050</xdr:rowOff>
    </xdr:to>
    <xdr:sp macro="" textlink="">
      <xdr:nvSpPr>
        <xdr:cNvPr id="123" name="フローチャート : 判断 122"/>
        <xdr:cNvSpPr/>
      </xdr:nvSpPr>
      <xdr:spPr>
        <a:xfrm>
          <a:off x="3746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78577</xdr:rowOff>
    </xdr:from>
    <xdr:ext cx="599010" cy="259045"/>
    <xdr:sp macro="" textlink="">
      <xdr:nvSpPr>
        <xdr:cNvPr id="124" name="テキスト ボックス 123"/>
        <xdr:cNvSpPr txBox="1"/>
      </xdr:nvSpPr>
      <xdr:spPr>
        <a:xfrm>
          <a:off x="3497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166332</xdr:rowOff>
    </xdr:from>
    <xdr:to>
      <xdr:col>4</xdr:col>
      <xdr:colOff>155575</xdr:colOff>
      <xdr:row>59</xdr:row>
      <xdr:rowOff>9428</xdr:rowOff>
    </xdr:to>
    <xdr:cxnSp macro="">
      <xdr:nvCxnSpPr>
        <xdr:cNvPr id="125" name="直線コネクタ 124"/>
        <xdr:cNvCxnSpPr/>
      </xdr:nvCxnSpPr>
      <xdr:spPr>
        <a:xfrm>
          <a:off x="2019300" y="10110432"/>
          <a:ext cx="889000" cy="1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19139</xdr:rowOff>
    </xdr:from>
    <xdr:to>
      <xdr:col>4</xdr:col>
      <xdr:colOff>206375</xdr:colOff>
      <xdr:row>56</xdr:row>
      <xdr:rowOff>120739</xdr:rowOff>
    </xdr:to>
    <xdr:sp macro="" textlink="">
      <xdr:nvSpPr>
        <xdr:cNvPr id="126" name="フローチャート : 判断 125"/>
        <xdr:cNvSpPr/>
      </xdr:nvSpPr>
      <xdr:spPr>
        <a:xfrm>
          <a:off x="2857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137266</xdr:rowOff>
    </xdr:from>
    <xdr:ext cx="599010" cy="259045"/>
    <xdr:sp macro="" textlink="">
      <xdr:nvSpPr>
        <xdr:cNvPr id="127" name="テキスト ボックス 126"/>
        <xdr:cNvSpPr txBox="1"/>
      </xdr:nvSpPr>
      <xdr:spPr>
        <a:xfrm>
          <a:off x="2608794" y="93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166332</xdr:rowOff>
    </xdr:from>
    <xdr:to>
      <xdr:col>2</xdr:col>
      <xdr:colOff>638175</xdr:colOff>
      <xdr:row>59</xdr:row>
      <xdr:rowOff>2944</xdr:rowOff>
    </xdr:to>
    <xdr:cxnSp macro="">
      <xdr:nvCxnSpPr>
        <xdr:cNvPr id="128" name="直線コネクタ 127"/>
        <xdr:cNvCxnSpPr/>
      </xdr:nvCxnSpPr>
      <xdr:spPr>
        <a:xfrm flipV="1">
          <a:off x="1130300" y="10110432"/>
          <a:ext cx="889000" cy="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83048</xdr:rowOff>
    </xdr:from>
    <xdr:to>
      <xdr:col>3</xdr:col>
      <xdr:colOff>3175</xdr:colOff>
      <xdr:row>57</xdr:row>
      <xdr:rowOff>13198</xdr:rowOff>
    </xdr:to>
    <xdr:sp macro="" textlink="">
      <xdr:nvSpPr>
        <xdr:cNvPr id="129" name="フローチャート : 判断 128"/>
        <xdr:cNvSpPr/>
      </xdr:nvSpPr>
      <xdr:spPr>
        <a:xfrm>
          <a:off x="1968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29725</xdr:rowOff>
    </xdr:from>
    <xdr:ext cx="599010" cy="259045"/>
    <xdr:sp macro="" textlink="">
      <xdr:nvSpPr>
        <xdr:cNvPr id="130" name="テキスト ボックス 129"/>
        <xdr:cNvSpPr txBox="1"/>
      </xdr:nvSpPr>
      <xdr:spPr>
        <a:xfrm>
          <a:off x="1719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82743</xdr:rowOff>
    </xdr:from>
    <xdr:to>
      <xdr:col>1</xdr:col>
      <xdr:colOff>485775</xdr:colOff>
      <xdr:row>57</xdr:row>
      <xdr:rowOff>12893</xdr:rowOff>
    </xdr:to>
    <xdr:sp macro="" textlink="">
      <xdr:nvSpPr>
        <xdr:cNvPr id="131" name="フローチャート : 判断 130"/>
        <xdr:cNvSpPr/>
      </xdr:nvSpPr>
      <xdr:spPr>
        <a:xfrm>
          <a:off x="1079500" y="968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29420</xdr:rowOff>
    </xdr:from>
    <xdr:ext cx="599010" cy="259045"/>
    <xdr:sp macro="" textlink="">
      <xdr:nvSpPr>
        <xdr:cNvPr id="132" name="テキスト ボックス 131"/>
        <xdr:cNvSpPr txBox="1"/>
      </xdr:nvSpPr>
      <xdr:spPr>
        <a:xfrm>
          <a:off x="830794" y="945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105,808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75878</xdr:rowOff>
    </xdr:from>
    <xdr:to>
      <xdr:col>6</xdr:col>
      <xdr:colOff>561975</xdr:colOff>
      <xdr:row>59</xdr:row>
      <xdr:rowOff>6028</xdr:rowOff>
    </xdr:to>
    <xdr:sp macro="" textlink="">
      <xdr:nvSpPr>
        <xdr:cNvPr id="138" name="円/楕円 137"/>
        <xdr:cNvSpPr/>
      </xdr:nvSpPr>
      <xdr:spPr>
        <a:xfrm>
          <a:off x="4584700" y="1001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162255</xdr:rowOff>
    </xdr:from>
    <xdr:ext cx="534377" cy="259045"/>
    <xdr:sp macro="" textlink="">
      <xdr:nvSpPr>
        <xdr:cNvPr id="139" name="物件費該当値テキスト"/>
        <xdr:cNvSpPr txBox="1"/>
      </xdr:nvSpPr>
      <xdr:spPr>
        <a:xfrm>
          <a:off x="4686300" y="993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61,709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121635</xdr:rowOff>
    </xdr:from>
    <xdr:to>
      <xdr:col>5</xdr:col>
      <xdr:colOff>409575</xdr:colOff>
      <xdr:row>59</xdr:row>
      <xdr:rowOff>51785</xdr:rowOff>
    </xdr:to>
    <xdr:sp macro="" textlink="">
      <xdr:nvSpPr>
        <xdr:cNvPr id="140" name="円/楕円 139"/>
        <xdr:cNvSpPr/>
      </xdr:nvSpPr>
      <xdr:spPr>
        <a:xfrm>
          <a:off x="3746500" y="1006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42912</xdr:rowOff>
    </xdr:from>
    <xdr:ext cx="534377" cy="259045"/>
    <xdr:sp macro="" textlink="">
      <xdr:nvSpPr>
        <xdr:cNvPr id="141" name="テキスト ボックス 140"/>
        <xdr:cNvSpPr txBox="1"/>
      </xdr:nvSpPr>
      <xdr:spPr>
        <a:xfrm>
          <a:off x="3530111" y="1015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55,704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130078</xdr:rowOff>
    </xdr:from>
    <xdr:to>
      <xdr:col>4</xdr:col>
      <xdr:colOff>206375</xdr:colOff>
      <xdr:row>59</xdr:row>
      <xdr:rowOff>60228</xdr:rowOff>
    </xdr:to>
    <xdr:sp macro="" textlink="">
      <xdr:nvSpPr>
        <xdr:cNvPr id="142" name="円/楕円 141"/>
        <xdr:cNvSpPr/>
      </xdr:nvSpPr>
      <xdr:spPr>
        <a:xfrm>
          <a:off x="2857500" y="1007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51355</xdr:rowOff>
    </xdr:from>
    <xdr:ext cx="534377" cy="259045"/>
    <xdr:sp macro="" textlink="">
      <xdr:nvSpPr>
        <xdr:cNvPr id="143" name="テキスト ボックス 142"/>
        <xdr:cNvSpPr txBox="1"/>
      </xdr:nvSpPr>
      <xdr:spPr>
        <a:xfrm>
          <a:off x="2641111" y="1016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54,596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115532</xdr:rowOff>
    </xdr:from>
    <xdr:to>
      <xdr:col>3</xdr:col>
      <xdr:colOff>3175</xdr:colOff>
      <xdr:row>59</xdr:row>
      <xdr:rowOff>45682</xdr:rowOff>
    </xdr:to>
    <xdr:sp macro="" textlink="">
      <xdr:nvSpPr>
        <xdr:cNvPr id="144" name="円/楕円 143"/>
        <xdr:cNvSpPr/>
      </xdr:nvSpPr>
      <xdr:spPr>
        <a:xfrm>
          <a:off x="1968500" y="1005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36809</xdr:rowOff>
    </xdr:from>
    <xdr:ext cx="534377" cy="259045"/>
    <xdr:sp macro="" textlink="">
      <xdr:nvSpPr>
        <xdr:cNvPr id="145" name="テキスト ボックス 144"/>
        <xdr:cNvSpPr txBox="1"/>
      </xdr:nvSpPr>
      <xdr:spPr>
        <a:xfrm>
          <a:off x="1752111" y="1015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56,505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123594</xdr:rowOff>
    </xdr:from>
    <xdr:to>
      <xdr:col>1</xdr:col>
      <xdr:colOff>485775</xdr:colOff>
      <xdr:row>59</xdr:row>
      <xdr:rowOff>53744</xdr:rowOff>
    </xdr:to>
    <xdr:sp macro="" textlink="">
      <xdr:nvSpPr>
        <xdr:cNvPr id="146" name="円/楕円 145"/>
        <xdr:cNvSpPr/>
      </xdr:nvSpPr>
      <xdr:spPr>
        <a:xfrm>
          <a:off x="1079500" y="1006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44871</xdr:rowOff>
    </xdr:from>
    <xdr:ext cx="534377" cy="259045"/>
    <xdr:sp macro="" textlink="">
      <xdr:nvSpPr>
        <xdr:cNvPr id="147" name="テキスト ボックス 146"/>
        <xdr:cNvSpPr txBox="1"/>
      </xdr:nvSpPr>
      <xdr:spPr>
        <a:xfrm>
          <a:off x="863111" y="1016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55,447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127470</xdr:rowOff>
    </xdr:from>
    <xdr:to>
      <xdr:col>6</xdr:col>
      <xdr:colOff>510540</xdr:colOff>
      <xdr:row>79</xdr:row>
      <xdr:rowOff>39115</xdr:rowOff>
    </xdr:to>
    <xdr:cxnSp macro="">
      <xdr:nvCxnSpPr>
        <xdr:cNvPr id="171" name="直線コネクタ 170"/>
        <xdr:cNvCxnSpPr/>
      </xdr:nvCxnSpPr>
      <xdr:spPr>
        <a:xfrm flipV="1">
          <a:off x="4633595" y="11957520"/>
          <a:ext cx="1270" cy="1626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2" name="維持補修費最小値テキスト"/>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3" name="直線コネクタ 172"/>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74147</xdr:rowOff>
    </xdr:from>
    <xdr:ext cx="534377" cy="259045"/>
    <xdr:sp macro="" textlink="">
      <xdr:nvSpPr>
        <xdr:cNvPr id="174" name="維持補修費最大値テキスト"/>
        <xdr:cNvSpPr txBox="1"/>
      </xdr:nvSpPr>
      <xdr:spPr>
        <a:xfrm>
          <a:off x="4686300" y="117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42,821</a:t>
          </a:r>
          <a:endParaRPr kumimoji="1" lang="ja-JP" altLang="en-US" sz="1000" b="1">
            <a:latin typeface="ＭＳ Ｐゴシック"/>
          </a:endParaRPr>
        </a:p>
      </xdr:txBody>
    </xdr:sp>
    <xdr:clientData/>
  </xdr:oneCellAnchor>
  <xdr:twoCellAnchor>
    <xdr:from>
      <xdr:col>6</xdr:col>
      <xdr:colOff>422275</xdr:colOff>
      <xdr:row>69</xdr:row>
      <xdr:rowOff>127470</xdr:rowOff>
    </xdr:from>
    <xdr:to>
      <xdr:col>6</xdr:col>
      <xdr:colOff>600075</xdr:colOff>
      <xdr:row>69</xdr:row>
      <xdr:rowOff>127470</xdr:rowOff>
    </xdr:to>
    <xdr:cxnSp macro="">
      <xdr:nvCxnSpPr>
        <xdr:cNvPr id="175" name="直線コネクタ 174"/>
        <xdr:cNvCxnSpPr/>
      </xdr:nvCxnSpPr>
      <xdr:spPr>
        <a:xfrm>
          <a:off x="4546600" y="119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154445</xdr:rowOff>
    </xdr:from>
    <xdr:to>
      <xdr:col>6</xdr:col>
      <xdr:colOff>511175</xdr:colOff>
      <xdr:row>79</xdr:row>
      <xdr:rowOff>23876</xdr:rowOff>
    </xdr:to>
    <xdr:cxnSp macro="">
      <xdr:nvCxnSpPr>
        <xdr:cNvPr id="176" name="直線コネクタ 175"/>
        <xdr:cNvCxnSpPr/>
      </xdr:nvCxnSpPr>
      <xdr:spPr>
        <a:xfrm>
          <a:off x="3797300" y="13527545"/>
          <a:ext cx="838200" cy="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151210</xdr:rowOff>
    </xdr:from>
    <xdr:ext cx="534377" cy="259045"/>
    <xdr:sp macro="" textlink="">
      <xdr:nvSpPr>
        <xdr:cNvPr id="177" name="維持補修費平均値テキスト"/>
        <xdr:cNvSpPr txBox="1"/>
      </xdr:nvSpPr>
      <xdr:spPr>
        <a:xfrm>
          <a:off x="4686300" y="1283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128333</xdr:rowOff>
    </xdr:from>
    <xdr:to>
      <xdr:col>6</xdr:col>
      <xdr:colOff>561975</xdr:colOff>
      <xdr:row>76</xdr:row>
      <xdr:rowOff>58483</xdr:rowOff>
    </xdr:to>
    <xdr:sp macro="" textlink="">
      <xdr:nvSpPr>
        <xdr:cNvPr id="178" name="フローチャート : 判断 177"/>
        <xdr:cNvSpPr/>
      </xdr:nvSpPr>
      <xdr:spPr>
        <a:xfrm>
          <a:off x="45847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154445</xdr:rowOff>
    </xdr:from>
    <xdr:to>
      <xdr:col>5</xdr:col>
      <xdr:colOff>358775</xdr:colOff>
      <xdr:row>79</xdr:row>
      <xdr:rowOff>31077</xdr:rowOff>
    </xdr:to>
    <xdr:cxnSp macro="">
      <xdr:nvCxnSpPr>
        <xdr:cNvPr id="179" name="直線コネクタ 178"/>
        <xdr:cNvCxnSpPr/>
      </xdr:nvCxnSpPr>
      <xdr:spPr>
        <a:xfrm flipV="1">
          <a:off x="2908300" y="13527545"/>
          <a:ext cx="889000" cy="4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59449</xdr:rowOff>
    </xdr:from>
    <xdr:to>
      <xdr:col>5</xdr:col>
      <xdr:colOff>409575</xdr:colOff>
      <xdr:row>75</xdr:row>
      <xdr:rowOff>161049</xdr:rowOff>
    </xdr:to>
    <xdr:sp macro="" textlink="">
      <xdr:nvSpPr>
        <xdr:cNvPr id="180" name="フローチャート : 判断 179"/>
        <xdr:cNvSpPr/>
      </xdr:nvSpPr>
      <xdr:spPr>
        <a:xfrm>
          <a:off x="3746500" y="129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6126</xdr:rowOff>
    </xdr:from>
    <xdr:ext cx="534377" cy="259045"/>
    <xdr:sp macro="" textlink="">
      <xdr:nvSpPr>
        <xdr:cNvPr id="181" name="テキスト ボックス 180"/>
        <xdr:cNvSpPr txBox="1"/>
      </xdr:nvSpPr>
      <xdr:spPr>
        <a:xfrm>
          <a:off x="3530111" y="1269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29935</xdr:rowOff>
    </xdr:from>
    <xdr:to>
      <xdr:col>4</xdr:col>
      <xdr:colOff>155575</xdr:colOff>
      <xdr:row>79</xdr:row>
      <xdr:rowOff>31077</xdr:rowOff>
    </xdr:to>
    <xdr:cxnSp macro="">
      <xdr:nvCxnSpPr>
        <xdr:cNvPr id="182" name="直線コネクタ 181"/>
        <xdr:cNvCxnSpPr/>
      </xdr:nvCxnSpPr>
      <xdr:spPr>
        <a:xfrm>
          <a:off x="2019300" y="13574485"/>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139306</xdr:rowOff>
    </xdr:from>
    <xdr:to>
      <xdr:col>4</xdr:col>
      <xdr:colOff>206375</xdr:colOff>
      <xdr:row>76</xdr:row>
      <xdr:rowOff>69456</xdr:rowOff>
    </xdr:to>
    <xdr:sp macro="" textlink="">
      <xdr:nvSpPr>
        <xdr:cNvPr id="183" name="フローチャート : 判断 182"/>
        <xdr:cNvSpPr/>
      </xdr:nvSpPr>
      <xdr:spPr>
        <a:xfrm>
          <a:off x="2857500" y="129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85983</xdr:rowOff>
    </xdr:from>
    <xdr:ext cx="534377" cy="259045"/>
    <xdr:sp macro="" textlink="">
      <xdr:nvSpPr>
        <xdr:cNvPr id="184" name="テキスト ボックス 183"/>
        <xdr:cNvSpPr txBox="1"/>
      </xdr:nvSpPr>
      <xdr:spPr>
        <a:xfrm>
          <a:off x="2641111" y="127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24219</xdr:rowOff>
    </xdr:from>
    <xdr:to>
      <xdr:col>2</xdr:col>
      <xdr:colOff>638175</xdr:colOff>
      <xdr:row>79</xdr:row>
      <xdr:rowOff>29935</xdr:rowOff>
    </xdr:to>
    <xdr:cxnSp macro="">
      <xdr:nvCxnSpPr>
        <xdr:cNvPr id="185" name="直線コネクタ 184"/>
        <xdr:cNvCxnSpPr/>
      </xdr:nvCxnSpPr>
      <xdr:spPr>
        <a:xfrm>
          <a:off x="1130300" y="1356876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162928</xdr:rowOff>
    </xdr:from>
    <xdr:to>
      <xdr:col>3</xdr:col>
      <xdr:colOff>3175</xdr:colOff>
      <xdr:row>76</xdr:row>
      <xdr:rowOff>93078</xdr:rowOff>
    </xdr:to>
    <xdr:sp macro="" textlink="">
      <xdr:nvSpPr>
        <xdr:cNvPr id="186" name="フローチャート : 判断 185"/>
        <xdr:cNvSpPr/>
      </xdr:nvSpPr>
      <xdr:spPr>
        <a:xfrm>
          <a:off x="1968500" y="130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109605</xdr:rowOff>
    </xdr:from>
    <xdr:ext cx="534377" cy="259045"/>
    <xdr:sp macro="" textlink="">
      <xdr:nvSpPr>
        <xdr:cNvPr id="187" name="テキスト ボックス 186"/>
        <xdr:cNvSpPr txBox="1"/>
      </xdr:nvSpPr>
      <xdr:spPr>
        <a:xfrm>
          <a:off x="1752111" y="1279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39218</xdr:rowOff>
    </xdr:from>
    <xdr:to>
      <xdr:col>1</xdr:col>
      <xdr:colOff>485775</xdr:colOff>
      <xdr:row>76</xdr:row>
      <xdr:rowOff>140818</xdr:rowOff>
    </xdr:to>
    <xdr:sp macro="" textlink="">
      <xdr:nvSpPr>
        <xdr:cNvPr id="188" name="フローチャート : 判断 187"/>
        <xdr:cNvSpPr/>
      </xdr:nvSpPr>
      <xdr:spPr>
        <a:xfrm>
          <a:off x="1079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157345</xdr:rowOff>
    </xdr:from>
    <xdr:ext cx="534377" cy="259045"/>
    <xdr:sp macro="" textlink="">
      <xdr:nvSpPr>
        <xdr:cNvPr id="189" name="テキスト ボックス 188"/>
        <xdr:cNvSpPr txBox="1"/>
      </xdr:nvSpPr>
      <xdr:spPr>
        <a:xfrm>
          <a:off x="863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144526</xdr:rowOff>
    </xdr:from>
    <xdr:to>
      <xdr:col>6</xdr:col>
      <xdr:colOff>561975</xdr:colOff>
      <xdr:row>79</xdr:row>
      <xdr:rowOff>74676</xdr:rowOff>
    </xdr:to>
    <xdr:sp macro="" textlink="">
      <xdr:nvSpPr>
        <xdr:cNvPr id="195" name="円/楕円 194"/>
        <xdr:cNvSpPr/>
      </xdr:nvSpPr>
      <xdr:spPr>
        <a:xfrm>
          <a:off x="4584700" y="1351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59453</xdr:rowOff>
    </xdr:from>
    <xdr:ext cx="378565" cy="259045"/>
    <xdr:sp macro="" textlink="">
      <xdr:nvSpPr>
        <xdr:cNvPr id="196" name="維持補修費該当値テキスト"/>
        <xdr:cNvSpPr txBox="1"/>
      </xdr:nvSpPr>
      <xdr:spPr>
        <a:xfrm>
          <a:off x="4686300" y="13432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103645</xdr:rowOff>
    </xdr:from>
    <xdr:to>
      <xdr:col>5</xdr:col>
      <xdr:colOff>409575</xdr:colOff>
      <xdr:row>79</xdr:row>
      <xdr:rowOff>33795</xdr:rowOff>
    </xdr:to>
    <xdr:sp macro="" textlink="">
      <xdr:nvSpPr>
        <xdr:cNvPr id="197" name="円/楕円 196"/>
        <xdr:cNvSpPr/>
      </xdr:nvSpPr>
      <xdr:spPr>
        <a:xfrm>
          <a:off x="3746500" y="134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24922</xdr:rowOff>
    </xdr:from>
    <xdr:ext cx="469744" cy="259045"/>
    <xdr:sp macro="" textlink="">
      <xdr:nvSpPr>
        <xdr:cNvPr id="198" name="テキスト ボックス 197"/>
        <xdr:cNvSpPr txBox="1"/>
      </xdr:nvSpPr>
      <xdr:spPr>
        <a:xfrm>
          <a:off x="3562427" y="1356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151727</xdr:rowOff>
    </xdr:from>
    <xdr:to>
      <xdr:col>4</xdr:col>
      <xdr:colOff>206375</xdr:colOff>
      <xdr:row>79</xdr:row>
      <xdr:rowOff>81877</xdr:rowOff>
    </xdr:to>
    <xdr:sp macro="" textlink="">
      <xdr:nvSpPr>
        <xdr:cNvPr id="199" name="円/楕円 198"/>
        <xdr:cNvSpPr/>
      </xdr:nvSpPr>
      <xdr:spPr>
        <a:xfrm>
          <a:off x="2857500" y="1352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73004</xdr:rowOff>
    </xdr:from>
    <xdr:ext cx="378565" cy="259045"/>
    <xdr:sp macro="" textlink="">
      <xdr:nvSpPr>
        <xdr:cNvPr id="200" name="テキスト ボックス 199"/>
        <xdr:cNvSpPr txBox="1"/>
      </xdr:nvSpPr>
      <xdr:spPr>
        <a:xfrm>
          <a:off x="2719017" y="13617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150585</xdr:rowOff>
    </xdr:from>
    <xdr:to>
      <xdr:col>3</xdr:col>
      <xdr:colOff>3175</xdr:colOff>
      <xdr:row>79</xdr:row>
      <xdr:rowOff>80735</xdr:rowOff>
    </xdr:to>
    <xdr:sp macro="" textlink="">
      <xdr:nvSpPr>
        <xdr:cNvPr id="201" name="円/楕円 200"/>
        <xdr:cNvSpPr/>
      </xdr:nvSpPr>
      <xdr:spPr>
        <a:xfrm>
          <a:off x="1968500" y="135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71862</xdr:rowOff>
    </xdr:from>
    <xdr:ext cx="378565" cy="259045"/>
    <xdr:sp macro="" textlink="">
      <xdr:nvSpPr>
        <xdr:cNvPr id="202" name="テキスト ボックス 201"/>
        <xdr:cNvSpPr txBox="1"/>
      </xdr:nvSpPr>
      <xdr:spPr>
        <a:xfrm>
          <a:off x="1830017" y="1361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144869</xdr:rowOff>
    </xdr:from>
    <xdr:to>
      <xdr:col>1</xdr:col>
      <xdr:colOff>485775</xdr:colOff>
      <xdr:row>79</xdr:row>
      <xdr:rowOff>75019</xdr:rowOff>
    </xdr:to>
    <xdr:sp macro="" textlink="">
      <xdr:nvSpPr>
        <xdr:cNvPr id="203" name="円/楕円 202"/>
        <xdr:cNvSpPr/>
      </xdr:nvSpPr>
      <xdr:spPr>
        <a:xfrm>
          <a:off x="1079500" y="1351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66146</xdr:rowOff>
    </xdr:from>
    <xdr:ext cx="378565" cy="259045"/>
    <xdr:sp macro="" textlink="">
      <xdr:nvSpPr>
        <xdr:cNvPr id="204" name="テキスト ボックス 203"/>
        <xdr:cNvSpPr txBox="1"/>
      </xdr:nvSpPr>
      <xdr:spPr>
        <a:xfrm>
          <a:off x="941017" y="13610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144444</xdr:rowOff>
    </xdr:from>
    <xdr:to>
      <xdr:col>6</xdr:col>
      <xdr:colOff>510540</xdr:colOff>
      <xdr:row>99</xdr:row>
      <xdr:rowOff>69748</xdr:rowOff>
    </xdr:to>
    <xdr:cxnSp macro="">
      <xdr:nvCxnSpPr>
        <xdr:cNvPr id="229" name="直線コネクタ 228"/>
        <xdr:cNvCxnSpPr/>
      </xdr:nvCxnSpPr>
      <xdr:spPr>
        <a:xfrm flipV="1">
          <a:off x="4633595" y="15574944"/>
          <a:ext cx="1270" cy="146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73575</xdr:rowOff>
    </xdr:from>
    <xdr:ext cx="534377" cy="259045"/>
    <xdr:sp macro="" textlink="">
      <xdr:nvSpPr>
        <xdr:cNvPr id="230" name="扶助費最小値テキスト"/>
        <xdr:cNvSpPr txBox="1"/>
      </xdr:nvSpPr>
      <xdr:spPr>
        <a:xfrm>
          <a:off x="4686300" y="170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38,672</a:t>
          </a:r>
          <a:endParaRPr kumimoji="1" lang="ja-JP" altLang="en-US" sz="1000" b="1">
            <a:latin typeface="ＭＳ Ｐゴシック"/>
          </a:endParaRPr>
        </a:p>
      </xdr:txBody>
    </xdr:sp>
    <xdr:clientData/>
  </xdr:oneCellAnchor>
  <xdr:twoCellAnchor>
    <xdr:from>
      <xdr:col>6</xdr:col>
      <xdr:colOff>422275</xdr:colOff>
      <xdr:row>99</xdr:row>
      <xdr:rowOff>69748</xdr:rowOff>
    </xdr:from>
    <xdr:to>
      <xdr:col>6</xdr:col>
      <xdr:colOff>600075</xdr:colOff>
      <xdr:row>99</xdr:row>
      <xdr:rowOff>69748</xdr:rowOff>
    </xdr:to>
    <xdr:cxnSp macro="">
      <xdr:nvCxnSpPr>
        <xdr:cNvPr id="231" name="直線コネクタ 230"/>
        <xdr:cNvCxnSpPr/>
      </xdr:nvCxnSpPr>
      <xdr:spPr>
        <a:xfrm>
          <a:off x="4546600" y="1704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91121</xdr:rowOff>
    </xdr:from>
    <xdr:ext cx="599010" cy="259045"/>
    <xdr:sp macro="" textlink="">
      <xdr:nvSpPr>
        <xdr:cNvPr id="232" name="扶助費最大値テキスト"/>
        <xdr:cNvSpPr txBox="1"/>
      </xdr:nvSpPr>
      <xdr:spPr>
        <a:xfrm>
          <a:off x="4686300" y="1535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115,751</a:t>
          </a:r>
          <a:endParaRPr kumimoji="1" lang="ja-JP" altLang="en-US" sz="1000" b="1">
            <a:latin typeface="ＭＳ Ｐゴシック"/>
          </a:endParaRPr>
        </a:p>
      </xdr:txBody>
    </xdr:sp>
    <xdr:clientData/>
  </xdr:oneCellAnchor>
  <xdr:twoCellAnchor>
    <xdr:from>
      <xdr:col>6</xdr:col>
      <xdr:colOff>422275</xdr:colOff>
      <xdr:row>90</xdr:row>
      <xdr:rowOff>144444</xdr:rowOff>
    </xdr:from>
    <xdr:to>
      <xdr:col>6</xdr:col>
      <xdr:colOff>600075</xdr:colOff>
      <xdr:row>90</xdr:row>
      <xdr:rowOff>144444</xdr:rowOff>
    </xdr:to>
    <xdr:cxnSp macro="">
      <xdr:nvCxnSpPr>
        <xdr:cNvPr id="233" name="直線コネクタ 232"/>
        <xdr:cNvCxnSpPr/>
      </xdr:nvCxnSpPr>
      <xdr:spPr>
        <a:xfrm>
          <a:off x="4546600" y="15574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170351</xdr:rowOff>
    </xdr:from>
    <xdr:to>
      <xdr:col>6</xdr:col>
      <xdr:colOff>511175</xdr:colOff>
      <xdr:row>92</xdr:row>
      <xdr:rowOff>107144</xdr:rowOff>
    </xdr:to>
    <xdr:cxnSp macro="">
      <xdr:nvCxnSpPr>
        <xdr:cNvPr id="234" name="直線コネクタ 233"/>
        <xdr:cNvCxnSpPr/>
      </xdr:nvCxnSpPr>
      <xdr:spPr>
        <a:xfrm flipV="1">
          <a:off x="3797300" y="15772301"/>
          <a:ext cx="838200" cy="10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11244</xdr:rowOff>
    </xdr:from>
    <xdr:ext cx="534377" cy="259045"/>
    <xdr:sp macro="" textlink="">
      <xdr:nvSpPr>
        <xdr:cNvPr id="235" name="扶助費平均値テキスト"/>
        <xdr:cNvSpPr txBox="1"/>
      </xdr:nvSpPr>
      <xdr:spPr>
        <a:xfrm>
          <a:off x="4686300" y="1647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32817</xdr:rowOff>
    </xdr:from>
    <xdr:to>
      <xdr:col>6</xdr:col>
      <xdr:colOff>561975</xdr:colOff>
      <xdr:row>96</xdr:row>
      <xdr:rowOff>134417</xdr:rowOff>
    </xdr:to>
    <xdr:sp macro="" textlink="">
      <xdr:nvSpPr>
        <xdr:cNvPr id="236" name="フローチャート : 判断 235"/>
        <xdr:cNvSpPr/>
      </xdr:nvSpPr>
      <xdr:spPr>
        <a:xfrm>
          <a:off x="4584700" y="164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107144</xdr:rowOff>
    </xdr:from>
    <xdr:to>
      <xdr:col>5</xdr:col>
      <xdr:colOff>358775</xdr:colOff>
      <xdr:row>93</xdr:row>
      <xdr:rowOff>92990</xdr:rowOff>
    </xdr:to>
    <xdr:cxnSp macro="">
      <xdr:nvCxnSpPr>
        <xdr:cNvPr id="237" name="直線コネクタ 236"/>
        <xdr:cNvCxnSpPr/>
      </xdr:nvCxnSpPr>
      <xdr:spPr>
        <a:xfrm flipV="1">
          <a:off x="2908300" y="15880544"/>
          <a:ext cx="889000" cy="15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64497</xdr:rowOff>
    </xdr:from>
    <xdr:to>
      <xdr:col>5</xdr:col>
      <xdr:colOff>409575</xdr:colOff>
      <xdr:row>96</xdr:row>
      <xdr:rowOff>166097</xdr:rowOff>
    </xdr:to>
    <xdr:sp macro="" textlink="">
      <xdr:nvSpPr>
        <xdr:cNvPr id="238" name="フローチャート : 判断 237"/>
        <xdr:cNvSpPr/>
      </xdr:nvSpPr>
      <xdr:spPr>
        <a:xfrm>
          <a:off x="3746500" y="1652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157224</xdr:rowOff>
    </xdr:from>
    <xdr:ext cx="534377" cy="259045"/>
    <xdr:sp macro="" textlink="">
      <xdr:nvSpPr>
        <xdr:cNvPr id="239" name="テキスト ボックス 238"/>
        <xdr:cNvSpPr txBox="1"/>
      </xdr:nvSpPr>
      <xdr:spPr>
        <a:xfrm>
          <a:off x="3530111" y="1661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92990</xdr:rowOff>
    </xdr:from>
    <xdr:to>
      <xdr:col>4</xdr:col>
      <xdr:colOff>155575</xdr:colOff>
      <xdr:row>93</xdr:row>
      <xdr:rowOff>146349</xdr:rowOff>
    </xdr:to>
    <xdr:cxnSp macro="">
      <xdr:nvCxnSpPr>
        <xdr:cNvPr id="240" name="直線コネクタ 239"/>
        <xdr:cNvCxnSpPr/>
      </xdr:nvCxnSpPr>
      <xdr:spPr>
        <a:xfrm flipV="1">
          <a:off x="2019300" y="16037840"/>
          <a:ext cx="889000" cy="5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23292</xdr:rowOff>
    </xdr:from>
    <xdr:to>
      <xdr:col>4</xdr:col>
      <xdr:colOff>206375</xdr:colOff>
      <xdr:row>97</xdr:row>
      <xdr:rowOff>124892</xdr:rowOff>
    </xdr:to>
    <xdr:sp macro="" textlink="">
      <xdr:nvSpPr>
        <xdr:cNvPr id="241" name="フローチャート : 判断 240"/>
        <xdr:cNvSpPr/>
      </xdr:nvSpPr>
      <xdr:spPr>
        <a:xfrm>
          <a:off x="2857500" y="1665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116019</xdr:rowOff>
    </xdr:from>
    <xdr:ext cx="534377" cy="259045"/>
    <xdr:sp macro="" textlink="">
      <xdr:nvSpPr>
        <xdr:cNvPr id="242" name="テキスト ボックス 241"/>
        <xdr:cNvSpPr txBox="1"/>
      </xdr:nvSpPr>
      <xdr:spPr>
        <a:xfrm>
          <a:off x="2641111" y="1674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146349</xdr:rowOff>
    </xdr:from>
    <xdr:to>
      <xdr:col>2</xdr:col>
      <xdr:colOff>638175</xdr:colOff>
      <xdr:row>94</xdr:row>
      <xdr:rowOff>44889</xdr:rowOff>
    </xdr:to>
    <xdr:cxnSp macro="">
      <xdr:nvCxnSpPr>
        <xdr:cNvPr id="243" name="直線コネクタ 242"/>
        <xdr:cNvCxnSpPr/>
      </xdr:nvCxnSpPr>
      <xdr:spPr>
        <a:xfrm flipV="1">
          <a:off x="1130300" y="16091199"/>
          <a:ext cx="889000" cy="6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19805</xdr:rowOff>
    </xdr:from>
    <xdr:to>
      <xdr:col>3</xdr:col>
      <xdr:colOff>3175</xdr:colOff>
      <xdr:row>97</xdr:row>
      <xdr:rowOff>121405</xdr:rowOff>
    </xdr:to>
    <xdr:sp macro="" textlink="">
      <xdr:nvSpPr>
        <xdr:cNvPr id="244" name="フローチャート : 判断 243"/>
        <xdr:cNvSpPr/>
      </xdr:nvSpPr>
      <xdr:spPr>
        <a:xfrm>
          <a:off x="1968500" y="1665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112532</xdr:rowOff>
    </xdr:from>
    <xdr:ext cx="534377" cy="259045"/>
    <xdr:sp macro="" textlink="">
      <xdr:nvSpPr>
        <xdr:cNvPr id="245" name="テキスト ボックス 244"/>
        <xdr:cNvSpPr txBox="1"/>
      </xdr:nvSpPr>
      <xdr:spPr>
        <a:xfrm>
          <a:off x="1752111" y="1674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85034</xdr:rowOff>
    </xdr:from>
    <xdr:to>
      <xdr:col>1</xdr:col>
      <xdr:colOff>485775</xdr:colOff>
      <xdr:row>98</xdr:row>
      <xdr:rowOff>15184</xdr:rowOff>
    </xdr:to>
    <xdr:sp macro="" textlink="">
      <xdr:nvSpPr>
        <xdr:cNvPr id="246" name="フローチャート : 判断 245"/>
        <xdr:cNvSpPr/>
      </xdr:nvSpPr>
      <xdr:spPr>
        <a:xfrm>
          <a:off x="1079500" y="1671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6311</xdr:rowOff>
    </xdr:from>
    <xdr:ext cx="534377" cy="259045"/>
    <xdr:sp macro="" textlink="">
      <xdr:nvSpPr>
        <xdr:cNvPr id="247" name="テキスト ボックス 246"/>
        <xdr:cNvSpPr txBox="1"/>
      </xdr:nvSpPr>
      <xdr:spPr>
        <a:xfrm>
          <a:off x="863111" y="1680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53,203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91</xdr:row>
      <xdr:rowOff>119551</xdr:rowOff>
    </xdr:from>
    <xdr:to>
      <xdr:col>6</xdr:col>
      <xdr:colOff>561975</xdr:colOff>
      <xdr:row>92</xdr:row>
      <xdr:rowOff>49701</xdr:rowOff>
    </xdr:to>
    <xdr:sp macro="" textlink="">
      <xdr:nvSpPr>
        <xdr:cNvPr id="253" name="円/楕円 252"/>
        <xdr:cNvSpPr/>
      </xdr:nvSpPr>
      <xdr:spPr>
        <a:xfrm>
          <a:off x="4584700" y="1572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142428</xdr:rowOff>
    </xdr:from>
    <xdr:ext cx="599010" cy="259045"/>
    <xdr:sp macro="" textlink="">
      <xdr:nvSpPr>
        <xdr:cNvPr id="254" name="扶助費該当値テキスト"/>
        <xdr:cNvSpPr txBox="1"/>
      </xdr:nvSpPr>
      <xdr:spPr>
        <a:xfrm>
          <a:off x="4686300" y="1557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105,391</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56344</xdr:rowOff>
    </xdr:from>
    <xdr:to>
      <xdr:col>5</xdr:col>
      <xdr:colOff>409575</xdr:colOff>
      <xdr:row>92</xdr:row>
      <xdr:rowOff>157944</xdr:rowOff>
    </xdr:to>
    <xdr:sp macro="" textlink="">
      <xdr:nvSpPr>
        <xdr:cNvPr id="255" name="円/楕円 254"/>
        <xdr:cNvSpPr/>
      </xdr:nvSpPr>
      <xdr:spPr>
        <a:xfrm>
          <a:off x="3746500" y="1582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3021</xdr:rowOff>
    </xdr:from>
    <xdr:ext cx="534377" cy="259045"/>
    <xdr:sp macro="" textlink="">
      <xdr:nvSpPr>
        <xdr:cNvPr id="256" name="テキスト ボックス 255"/>
        <xdr:cNvSpPr txBox="1"/>
      </xdr:nvSpPr>
      <xdr:spPr>
        <a:xfrm>
          <a:off x="3530111" y="1560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99,709</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42190</xdr:rowOff>
    </xdr:from>
    <xdr:to>
      <xdr:col>4</xdr:col>
      <xdr:colOff>206375</xdr:colOff>
      <xdr:row>93</xdr:row>
      <xdr:rowOff>143790</xdr:rowOff>
    </xdr:to>
    <xdr:sp macro="" textlink="">
      <xdr:nvSpPr>
        <xdr:cNvPr id="257" name="円/楕円 256"/>
        <xdr:cNvSpPr/>
      </xdr:nvSpPr>
      <xdr:spPr>
        <a:xfrm>
          <a:off x="2857500" y="15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160317</xdr:rowOff>
    </xdr:from>
    <xdr:ext cx="534377" cy="259045"/>
    <xdr:sp macro="" textlink="">
      <xdr:nvSpPr>
        <xdr:cNvPr id="258" name="テキスト ボックス 257"/>
        <xdr:cNvSpPr txBox="1"/>
      </xdr:nvSpPr>
      <xdr:spPr>
        <a:xfrm>
          <a:off x="2641111" y="1576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91,452</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95549</xdr:rowOff>
    </xdr:from>
    <xdr:to>
      <xdr:col>3</xdr:col>
      <xdr:colOff>3175</xdr:colOff>
      <xdr:row>94</xdr:row>
      <xdr:rowOff>25699</xdr:rowOff>
    </xdr:to>
    <xdr:sp macro="" textlink="">
      <xdr:nvSpPr>
        <xdr:cNvPr id="259" name="円/楕円 258"/>
        <xdr:cNvSpPr/>
      </xdr:nvSpPr>
      <xdr:spPr>
        <a:xfrm>
          <a:off x="1968500" y="1604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42226</xdr:rowOff>
    </xdr:from>
    <xdr:ext cx="534377" cy="259045"/>
    <xdr:sp macro="" textlink="">
      <xdr:nvSpPr>
        <xdr:cNvPr id="260" name="テキスト ボックス 259"/>
        <xdr:cNvSpPr txBox="1"/>
      </xdr:nvSpPr>
      <xdr:spPr>
        <a:xfrm>
          <a:off x="1752111" y="1581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88,651</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165539</xdr:rowOff>
    </xdr:from>
    <xdr:to>
      <xdr:col>1</xdr:col>
      <xdr:colOff>485775</xdr:colOff>
      <xdr:row>94</xdr:row>
      <xdr:rowOff>95689</xdr:rowOff>
    </xdr:to>
    <xdr:sp macro="" textlink="">
      <xdr:nvSpPr>
        <xdr:cNvPr id="261" name="円/楕円 260"/>
        <xdr:cNvSpPr/>
      </xdr:nvSpPr>
      <xdr:spPr>
        <a:xfrm>
          <a:off x="1079500" y="1611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112216</xdr:rowOff>
    </xdr:from>
    <xdr:ext cx="534377" cy="259045"/>
    <xdr:sp macro="" textlink="">
      <xdr:nvSpPr>
        <xdr:cNvPr id="262" name="テキスト ボックス 261"/>
        <xdr:cNvSpPr txBox="1"/>
      </xdr:nvSpPr>
      <xdr:spPr>
        <a:xfrm>
          <a:off x="863111" y="1588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84,977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6" name="テキスト ボックス 275"/>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8" name="テキスト ボックス 27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66006</xdr:rowOff>
    </xdr:from>
    <xdr:to>
      <xdr:col>15</xdr:col>
      <xdr:colOff>180340</xdr:colOff>
      <xdr:row>38</xdr:row>
      <xdr:rowOff>70996</xdr:rowOff>
    </xdr:to>
    <xdr:cxnSp macro="">
      <xdr:nvCxnSpPr>
        <xdr:cNvPr id="288" name="直線コネクタ 287"/>
        <xdr:cNvCxnSpPr/>
      </xdr:nvCxnSpPr>
      <xdr:spPr>
        <a:xfrm flipV="1">
          <a:off x="10475595" y="5209506"/>
          <a:ext cx="1270" cy="137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74823</xdr:rowOff>
    </xdr:from>
    <xdr:ext cx="534377" cy="259045"/>
    <xdr:sp macro="" textlink="">
      <xdr:nvSpPr>
        <xdr:cNvPr id="289" name="補助費等最小値テキスト"/>
        <xdr:cNvSpPr txBox="1"/>
      </xdr:nvSpPr>
      <xdr:spPr>
        <a:xfrm>
          <a:off x="10528300" y="6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61,038</a:t>
          </a:r>
          <a:endParaRPr kumimoji="1" lang="ja-JP" altLang="en-US" sz="1000" b="1">
            <a:latin typeface="ＭＳ Ｐゴシック"/>
          </a:endParaRPr>
        </a:p>
      </xdr:txBody>
    </xdr:sp>
    <xdr:clientData/>
  </xdr:oneCellAnchor>
  <xdr:twoCellAnchor>
    <xdr:from>
      <xdr:col>15</xdr:col>
      <xdr:colOff>92075</xdr:colOff>
      <xdr:row>38</xdr:row>
      <xdr:rowOff>70996</xdr:rowOff>
    </xdr:from>
    <xdr:to>
      <xdr:col>15</xdr:col>
      <xdr:colOff>269875</xdr:colOff>
      <xdr:row>38</xdr:row>
      <xdr:rowOff>70996</xdr:rowOff>
    </xdr:to>
    <xdr:cxnSp macro="">
      <xdr:nvCxnSpPr>
        <xdr:cNvPr id="290" name="直線コネクタ 289"/>
        <xdr:cNvCxnSpPr/>
      </xdr:nvCxnSpPr>
      <xdr:spPr>
        <a:xfrm>
          <a:off x="10388600" y="658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12683</xdr:rowOff>
    </xdr:from>
    <xdr:ext cx="599010" cy="259045"/>
    <xdr:sp macro="" textlink="">
      <xdr:nvSpPr>
        <xdr:cNvPr id="291" name="補助費等最大値テキスト"/>
        <xdr:cNvSpPr txBox="1"/>
      </xdr:nvSpPr>
      <xdr:spPr>
        <a:xfrm>
          <a:off x="10528300" y="49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482,566</a:t>
          </a:r>
          <a:endParaRPr kumimoji="1" lang="ja-JP" altLang="en-US" sz="1000" b="1">
            <a:latin typeface="ＭＳ Ｐゴシック"/>
          </a:endParaRPr>
        </a:p>
      </xdr:txBody>
    </xdr:sp>
    <xdr:clientData/>
  </xdr:oneCellAnchor>
  <xdr:twoCellAnchor>
    <xdr:from>
      <xdr:col>15</xdr:col>
      <xdr:colOff>92075</xdr:colOff>
      <xdr:row>30</xdr:row>
      <xdr:rowOff>66006</xdr:rowOff>
    </xdr:from>
    <xdr:to>
      <xdr:col>15</xdr:col>
      <xdr:colOff>269875</xdr:colOff>
      <xdr:row>30</xdr:row>
      <xdr:rowOff>66006</xdr:rowOff>
    </xdr:to>
    <xdr:cxnSp macro="">
      <xdr:nvCxnSpPr>
        <xdr:cNvPr id="292" name="直線コネクタ 291"/>
        <xdr:cNvCxnSpPr/>
      </xdr:nvCxnSpPr>
      <xdr:spPr>
        <a:xfrm>
          <a:off x="10388600" y="520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20296</xdr:rowOff>
    </xdr:from>
    <xdr:to>
      <xdr:col>15</xdr:col>
      <xdr:colOff>180975</xdr:colOff>
      <xdr:row>38</xdr:row>
      <xdr:rowOff>32686</xdr:rowOff>
    </xdr:to>
    <xdr:cxnSp macro="">
      <xdr:nvCxnSpPr>
        <xdr:cNvPr id="293" name="直線コネクタ 292"/>
        <xdr:cNvCxnSpPr/>
      </xdr:nvCxnSpPr>
      <xdr:spPr>
        <a:xfrm flipV="1">
          <a:off x="9639300" y="6535396"/>
          <a:ext cx="8382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139957</xdr:rowOff>
    </xdr:from>
    <xdr:ext cx="599010" cy="259045"/>
    <xdr:sp macro="" textlink="">
      <xdr:nvSpPr>
        <xdr:cNvPr id="294" name="補助費等平均値テキスト"/>
        <xdr:cNvSpPr txBox="1"/>
      </xdr:nvSpPr>
      <xdr:spPr>
        <a:xfrm>
          <a:off x="10528300" y="6140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117080</xdr:rowOff>
    </xdr:from>
    <xdr:to>
      <xdr:col>15</xdr:col>
      <xdr:colOff>231775</xdr:colOff>
      <xdr:row>37</xdr:row>
      <xdr:rowOff>47230</xdr:rowOff>
    </xdr:to>
    <xdr:sp macro="" textlink="">
      <xdr:nvSpPr>
        <xdr:cNvPr id="295" name="フローチャート : 判断 294"/>
        <xdr:cNvSpPr/>
      </xdr:nvSpPr>
      <xdr:spPr>
        <a:xfrm>
          <a:off x="104267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31896</xdr:rowOff>
    </xdr:from>
    <xdr:to>
      <xdr:col>14</xdr:col>
      <xdr:colOff>28575</xdr:colOff>
      <xdr:row>38</xdr:row>
      <xdr:rowOff>32686</xdr:rowOff>
    </xdr:to>
    <xdr:cxnSp macro="">
      <xdr:nvCxnSpPr>
        <xdr:cNvPr id="296" name="直線コネクタ 295"/>
        <xdr:cNvCxnSpPr/>
      </xdr:nvCxnSpPr>
      <xdr:spPr>
        <a:xfrm>
          <a:off x="8750300" y="6546996"/>
          <a:ext cx="889000" cy="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151791</xdr:rowOff>
    </xdr:from>
    <xdr:to>
      <xdr:col>14</xdr:col>
      <xdr:colOff>79375</xdr:colOff>
      <xdr:row>37</xdr:row>
      <xdr:rowOff>81941</xdr:rowOff>
    </xdr:to>
    <xdr:sp macro="" textlink="">
      <xdr:nvSpPr>
        <xdr:cNvPr id="297" name="フローチャート : 判断 296"/>
        <xdr:cNvSpPr/>
      </xdr:nvSpPr>
      <xdr:spPr>
        <a:xfrm>
          <a:off x="9588500" y="632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98468</xdr:rowOff>
    </xdr:from>
    <xdr:ext cx="599010" cy="259045"/>
    <xdr:sp macro="" textlink="">
      <xdr:nvSpPr>
        <xdr:cNvPr id="298" name="テキスト ボックス 297"/>
        <xdr:cNvSpPr txBox="1"/>
      </xdr:nvSpPr>
      <xdr:spPr>
        <a:xfrm>
          <a:off x="9339794" y="609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31896</xdr:rowOff>
    </xdr:from>
    <xdr:to>
      <xdr:col>12</xdr:col>
      <xdr:colOff>511175</xdr:colOff>
      <xdr:row>38</xdr:row>
      <xdr:rowOff>56097</xdr:rowOff>
    </xdr:to>
    <xdr:cxnSp macro="">
      <xdr:nvCxnSpPr>
        <xdr:cNvPr id="299" name="直線コネクタ 298"/>
        <xdr:cNvCxnSpPr/>
      </xdr:nvCxnSpPr>
      <xdr:spPr>
        <a:xfrm flipV="1">
          <a:off x="7861300" y="6546996"/>
          <a:ext cx="889000" cy="2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21858</xdr:rowOff>
    </xdr:from>
    <xdr:to>
      <xdr:col>12</xdr:col>
      <xdr:colOff>561975</xdr:colOff>
      <xdr:row>37</xdr:row>
      <xdr:rowOff>123458</xdr:rowOff>
    </xdr:to>
    <xdr:sp macro="" textlink="">
      <xdr:nvSpPr>
        <xdr:cNvPr id="300" name="フローチャート : 判断 299"/>
        <xdr:cNvSpPr/>
      </xdr:nvSpPr>
      <xdr:spPr>
        <a:xfrm>
          <a:off x="8699500" y="63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139985</xdr:rowOff>
    </xdr:from>
    <xdr:ext cx="599010" cy="259045"/>
    <xdr:sp macro="" textlink="">
      <xdr:nvSpPr>
        <xdr:cNvPr id="301" name="テキスト ボックス 300"/>
        <xdr:cNvSpPr txBox="1"/>
      </xdr:nvSpPr>
      <xdr:spPr>
        <a:xfrm>
          <a:off x="8450794" y="614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56097</xdr:rowOff>
    </xdr:from>
    <xdr:to>
      <xdr:col>11</xdr:col>
      <xdr:colOff>307975</xdr:colOff>
      <xdr:row>38</xdr:row>
      <xdr:rowOff>66003</xdr:rowOff>
    </xdr:to>
    <xdr:cxnSp macro="">
      <xdr:nvCxnSpPr>
        <xdr:cNvPr id="302" name="直線コネクタ 301"/>
        <xdr:cNvCxnSpPr/>
      </xdr:nvCxnSpPr>
      <xdr:spPr>
        <a:xfrm flipV="1">
          <a:off x="6972300" y="6571197"/>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44094</xdr:rowOff>
    </xdr:from>
    <xdr:to>
      <xdr:col>11</xdr:col>
      <xdr:colOff>358775</xdr:colOff>
      <xdr:row>37</xdr:row>
      <xdr:rowOff>145694</xdr:rowOff>
    </xdr:to>
    <xdr:sp macro="" textlink="">
      <xdr:nvSpPr>
        <xdr:cNvPr id="303" name="フローチャート : 判断 302"/>
        <xdr:cNvSpPr/>
      </xdr:nvSpPr>
      <xdr:spPr>
        <a:xfrm>
          <a:off x="7810500" y="63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162221</xdr:rowOff>
    </xdr:from>
    <xdr:ext cx="599010" cy="259045"/>
    <xdr:sp macro="" textlink="">
      <xdr:nvSpPr>
        <xdr:cNvPr id="304" name="テキスト ボックス 303"/>
        <xdr:cNvSpPr txBox="1"/>
      </xdr:nvSpPr>
      <xdr:spPr>
        <a:xfrm>
          <a:off x="7561794" y="61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47190</xdr:rowOff>
    </xdr:from>
    <xdr:to>
      <xdr:col>10</xdr:col>
      <xdr:colOff>155575</xdr:colOff>
      <xdr:row>37</xdr:row>
      <xdr:rowOff>148790</xdr:rowOff>
    </xdr:to>
    <xdr:sp macro="" textlink="">
      <xdr:nvSpPr>
        <xdr:cNvPr id="305" name="フローチャート : 判断 304"/>
        <xdr:cNvSpPr/>
      </xdr:nvSpPr>
      <xdr:spPr>
        <a:xfrm>
          <a:off x="6921500" y="639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165317</xdr:rowOff>
    </xdr:from>
    <xdr:ext cx="599010" cy="259045"/>
    <xdr:sp macro="" textlink="">
      <xdr:nvSpPr>
        <xdr:cNvPr id="306" name="テキスト ボックス 305"/>
        <xdr:cNvSpPr txBox="1"/>
      </xdr:nvSpPr>
      <xdr:spPr>
        <a:xfrm>
          <a:off x="6672794" y="616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140946</xdr:rowOff>
    </xdr:from>
    <xdr:to>
      <xdr:col>15</xdr:col>
      <xdr:colOff>231775</xdr:colOff>
      <xdr:row>38</xdr:row>
      <xdr:rowOff>71096</xdr:rowOff>
    </xdr:to>
    <xdr:sp macro="" textlink="">
      <xdr:nvSpPr>
        <xdr:cNvPr id="312" name="円/楕円 311"/>
        <xdr:cNvSpPr/>
      </xdr:nvSpPr>
      <xdr:spPr>
        <a:xfrm>
          <a:off x="10426700" y="648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55873</xdr:rowOff>
    </xdr:from>
    <xdr:ext cx="534377" cy="259045"/>
    <xdr:sp macro="" textlink="">
      <xdr:nvSpPr>
        <xdr:cNvPr id="313" name="補助費等該当値テキスト"/>
        <xdr:cNvSpPr txBox="1"/>
      </xdr:nvSpPr>
      <xdr:spPr>
        <a:xfrm>
          <a:off x="10528300" y="639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76,563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153336</xdr:rowOff>
    </xdr:from>
    <xdr:to>
      <xdr:col>14</xdr:col>
      <xdr:colOff>79375</xdr:colOff>
      <xdr:row>38</xdr:row>
      <xdr:rowOff>83486</xdr:rowOff>
    </xdr:to>
    <xdr:sp macro="" textlink="">
      <xdr:nvSpPr>
        <xdr:cNvPr id="314" name="円/楕円 313"/>
        <xdr:cNvSpPr/>
      </xdr:nvSpPr>
      <xdr:spPr>
        <a:xfrm>
          <a:off x="9588500" y="64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74613</xdr:rowOff>
    </xdr:from>
    <xdr:ext cx="534377" cy="259045"/>
    <xdr:sp macro="" textlink="">
      <xdr:nvSpPr>
        <xdr:cNvPr id="315" name="テキスト ボックス 314"/>
        <xdr:cNvSpPr txBox="1"/>
      </xdr:nvSpPr>
      <xdr:spPr>
        <a:xfrm>
          <a:off x="9372111" y="658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72,769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152545</xdr:rowOff>
    </xdr:from>
    <xdr:to>
      <xdr:col>12</xdr:col>
      <xdr:colOff>561975</xdr:colOff>
      <xdr:row>38</xdr:row>
      <xdr:rowOff>82696</xdr:rowOff>
    </xdr:to>
    <xdr:sp macro="" textlink="">
      <xdr:nvSpPr>
        <xdr:cNvPr id="316" name="円/楕円 315"/>
        <xdr:cNvSpPr/>
      </xdr:nvSpPr>
      <xdr:spPr>
        <a:xfrm>
          <a:off x="8699500" y="64961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73823</xdr:rowOff>
    </xdr:from>
    <xdr:ext cx="534377" cy="259045"/>
    <xdr:sp macro="" textlink="">
      <xdr:nvSpPr>
        <xdr:cNvPr id="317" name="テキスト ボックス 316"/>
        <xdr:cNvSpPr txBox="1"/>
      </xdr:nvSpPr>
      <xdr:spPr>
        <a:xfrm>
          <a:off x="8483111" y="658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73,011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5297</xdr:rowOff>
    </xdr:from>
    <xdr:to>
      <xdr:col>11</xdr:col>
      <xdr:colOff>358775</xdr:colOff>
      <xdr:row>38</xdr:row>
      <xdr:rowOff>106897</xdr:rowOff>
    </xdr:to>
    <xdr:sp macro="" textlink="">
      <xdr:nvSpPr>
        <xdr:cNvPr id="318" name="円/楕円 317"/>
        <xdr:cNvSpPr/>
      </xdr:nvSpPr>
      <xdr:spPr>
        <a:xfrm>
          <a:off x="7810500" y="652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98024</xdr:rowOff>
    </xdr:from>
    <xdr:ext cx="534377" cy="259045"/>
    <xdr:sp macro="" textlink="">
      <xdr:nvSpPr>
        <xdr:cNvPr id="319" name="テキスト ボックス 318"/>
        <xdr:cNvSpPr txBox="1"/>
      </xdr:nvSpPr>
      <xdr:spPr>
        <a:xfrm>
          <a:off x="7594111" y="661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65,600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15203</xdr:rowOff>
    </xdr:from>
    <xdr:to>
      <xdr:col>10</xdr:col>
      <xdr:colOff>155575</xdr:colOff>
      <xdr:row>38</xdr:row>
      <xdr:rowOff>116803</xdr:rowOff>
    </xdr:to>
    <xdr:sp macro="" textlink="">
      <xdr:nvSpPr>
        <xdr:cNvPr id="320" name="円/楕円 319"/>
        <xdr:cNvSpPr/>
      </xdr:nvSpPr>
      <xdr:spPr>
        <a:xfrm>
          <a:off x="6921500" y="653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107930</xdr:rowOff>
    </xdr:from>
    <xdr:ext cx="534377" cy="259045"/>
    <xdr:sp macro="" textlink="">
      <xdr:nvSpPr>
        <xdr:cNvPr id="321" name="テキスト ボックス 320"/>
        <xdr:cNvSpPr txBox="1"/>
      </xdr:nvSpPr>
      <xdr:spPr>
        <a:xfrm>
          <a:off x="6705111" y="662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62,567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155121</xdr:rowOff>
    </xdr:from>
    <xdr:to>
      <xdr:col>15</xdr:col>
      <xdr:colOff>180340</xdr:colOff>
      <xdr:row>59</xdr:row>
      <xdr:rowOff>2638</xdr:rowOff>
    </xdr:to>
    <xdr:cxnSp macro="">
      <xdr:nvCxnSpPr>
        <xdr:cNvPr id="347" name="直線コネクタ 346"/>
        <xdr:cNvCxnSpPr/>
      </xdr:nvCxnSpPr>
      <xdr:spPr>
        <a:xfrm flipV="1">
          <a:off x="10475595" y="8556171"/>
          <a:ext cx="1270" cy="156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6465</xdr:rowOff>
    </xdr:from>
    <xdr:ext cx="534377" cy="259045"/>
    <xdr:sp macro="" textlink="">
      <xdr:nvSpPr>
        <xdr:cNvPr id="348" name="普通建設事業費最小値テキスト"/>
        <xdr:cNvSpPr txBox="1"/>
      </xdr:nvSpPr>
      <xdr:spPr>
        <a:xfrm>
          <a:off x="10528300" y="101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29,470</a:t>
          </a:r>
          <a:endParaRPr kumimoji="1" lang="ja-JP" altLang="en-US" sz="1000" b="1">
            <a:latin typeface="ＭＳ Ｐゴシック"/>
          </a:endParaRPr>
        </a:p>
      </xdr:txBody>
    </xdr:sp>
    <xdr:clientData/>
  </xdr:oneCellAnchor>
  <xdr:twoCellAnchor>
    <xdr:from>
      <xdr:col>15</xdr:col>
      <xdr:colOff>92075</xdr:colOff>
      <xdr:row>59</xdr:row>
      <xdr:rowOff>2638</xdr:rowOff>
    </xdr:from>
    <xdr:to>
      <xdr:col>15</xdr:col>
      <xdr:colOff>269875</xdr:colOff>
      <xdr:row>59</xdr:row>
      <xdr:rowOff>2638</xdr:rowOff>
    </xdr:to>
    <xdr:cxnSp macro="">
      <xdr:nvCxnSpPr>
        <xdr:cNvPr id="349" name="直線コネクタ 348"/>
        <xdr:cNvCxnSpPr/>
      </xdr:nvCxnSpPr>
      <xdr:spPr>
        <a:xfrm>
          <a:off x="10388600" y="101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101798</xdr:rowOff>
    </xdr:from>
    <xdr:ext cx="599010" cy="259045"/>
    <xdr:sp macro="" textlink="">
      <xdr:nvSpPr>
        <xdr:cNvPr id="350" name="普通建設事業費最大値テキスト"/>
        <xdr:cNvSpPr txBox="1"/>
      </xdr:nvSpPr>
      <xdr:spPr>
        <a:xfrm>
          <a:off x="10528300" y="83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507,778</a:t>
          </a:r>
          <a:endParaRPr kumimoji="1" lang="ja-JP" altLang="en-US" sz="1000" b="1">
            <a:latin typeface="ＭＳ Ｐゴシック"/>
          </a:endParaRPr>
        </a:p>
      </xdr:txBody>
    </xdr:sp>
    <xdr:clientData/>
  </xdr:oneCellAnchor>
  <xdr:twoCellAnchor>
    <xdr:from>
      <xdr:col>15</xdr:col>
      <xdr:colOff>92075</xdr:colOff>
      <xdr:row>49</xdr:row>
      <xdr:rowOff>155121</xdr:rowOff>
    </xdr:from>
    <xdr:to>
      <xdr:col>15</xdr:col>
      <xdr:colOff>269875</xdr:colOff>
      <xdr:row>49</xdr:row>
      <xdr:rowOff>155121</xdr:rowOff>
    </xdr:to>
    <xdr:cxnSp macro="">
      <xdr:nvCxnSpPr>
        <xdr:cNvPr id="351" name="直線コネクタ 350"/>
        <xdr:cNvCxnSpPr/>
      </xdr:nvCxnSpPr>
      <xdr:spPr>
        <a:xfrm>
          <a:off x="10388600" y="855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144474</xdr:rowOff>
    </xdr:from>
    <xdr:to>
      <xdr:col>15</xdr:col>
      <xdr:colOff>180975</xdr:colOff>
      <xdr:row>57</xdr:row>
      <xdr:rowOff>85672</xdr:rowOff>
    </xdr:to>
    <xdr:cxnSp macro="">
      <xdr:nvCxnSpPr>
        <xdr:cNvPr id="352" name="直線コネクタ 351"/>
        <xdr:cNvCxnSpPr/>
      </xdr:nvCxnSpPr>
      <xdr:spPr>
        <a:xfrm>
          <a:off x="9639300" y="9745674"/>
          <a:ext cx="838200" cy="11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55629</xdr:rowOff>
    </xdr:from>
    <xdr:ext cx="599010" cy="259045"/>
    <xdr:sp macro="" textlink="">
      <xdr:nvSpPr>
        <xdr:cNvPr id="353" name="普通建設事業費平均値テキスト"/>
        <xdr:cNvSpPr txBox="1"/>
      </xdr:nvSpPr>
      <xdr:spPr>
        <a:xfrm>
          <a:off x="10528300" y="9485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32752</xdr:rowOff>
    </xdr:from>
    <xdr:to>
      <xdr:col>15</xdr:col>
      <xdr:colOff>231775</xdr:colOff>
      <xdr:row>56</xdr:row>
      <xdr:rowOff>134352</xdr:rowOff>
    </xdr:to>
    <xdr:sp macro="" textlink="">
      <xdr:nvSpPr>
        <xdr:cNvPr id="354" name="フローチャート : 判断 353"/>
        <xdr:cNvSpPr/>
      </xdr:nvSpPr>
      <xdr:spPr>
        <a:xfrm>
          <a:off x="104267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144474</xdr:rowOff>
    </xdr:from>
    <xdr:to>
      <xdr:col>14</xdr:col>
      <xdr:colOff>28575</xdr:colOff>
      <xdr:row>57</xdr:row>
      <xdr:rowOff>139116</xdr:rowOff>
    </xdr:to>
    <xdr:cxnSp macro="">
      <xdr:nvCxnSpPr>
        <xdr:cNvPr id="355" name="直線コネクタ 354"/>
        <xdr:cNvCxnSpPr/>
      </xdr:nvCxnSpPr>
      <xdr:spPr>
        <a:xfrm flipV="1">
          <a:off x="8750300" y="9745674"/>
          <a:ext cx="889000" cy="16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160174</xdr:rowOff>
    </xdr:from>
    <xdr:to>
      <xdr:col>14</xdr:col>
      <xdr:colOff>79375</xdr:colOff>
      <xdr:row>56</xdr:row>
      <xdr:rowOff>90324</xdr:rowOff>
    </xdr:to>
    <xdr:sp macro="" textlink="">
      <xdr:nvSpPr>
        <xdr:cNvPr id="356" name="フローチャート : 判断 355"/>
        <xdr:cNvSpPr/>
      </xdr:nvSpPr>
      <xdr:spPr>
        <a:xfrm>
          <a:off x="9588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106851</xdr:rowOff>
    </xdr:from>
    <xdr:ext cx="599010" cy="259045"/>
    <xdr:sp macro="" textlink="">
      <xdr:nvSpPr>
        <xdr:cNvPr id="357" name="テキスト ボックス 356"/>
        <xdr:cNvSpPr txBox="1"/>
      </xdr:nvSpPr>
      <xdr:spPr>
        <a:xfrm>
          <a:off x="9339794" y="936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44126</xdr:rowOff>
    </xdr:from>
    <xdr:to>
      <xdr:col>12</xdr:col>
      <xdr:colOff>511175</xdr:colOff>
      <xdr:row>57</xdr:row>
      <xdr:rowOff>139116</xdr:rowOff>
    </xdr:to>
    <xdr:cxnSp macro="">
      <xdr:nvCxnSpPr>
        <xdr:cNvPr id="358" name="直線コネクタ 357"/>
        <xdr:cNvCxnSpPr/>
      </xdr:nvCxnSpPr>
      <xdr:spPr>
        <a:xfrm>
          <a:off x="7861300" y="9816776"/>
          <a:ext cx="889000" cy="9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163727</xdr:rowOff>
    </xdr:from>
    <xdr:to>
      <xdr:col>12</xdr:col>
      <xdr:colOff>561975</xdr:colOff>
      <xdr:row>56</xdr:row>
      <xdr:rowOff>93877</xdr:rowOff>
    </xdr:to>
    <xdr:sp macro="" textlink="">
      <xdr:nvSpPr>
        <xdr:cNvPr id="359" name="フローチャート : 判断 358"/>
        <xdr:cNvSpPr/>
      </xdr:nvSpPr>
      <xdr:spPr>
        <a:xfrm>
          <a:off x="8699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110404</xdr:rowOff>
    </xdr:from>
    <xdr:ext cx="599010" cy="259045"/>
    <xdr:sp macro="" textlink="">
      <xdr:nvSpPr>
        <xdr:cNvPr id="360" name="テキスト ボックス 359"/>
        <xdr:cNvSpPr txBox="1"/>
      </xdr:nvSpPr>
      <xdr:spPr>
        <a:xfrm>
          <a:off x="8450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44126</xdr:rowOff>
    </xdr:from>
    <xdr:to>
      <xdr:col>11</xdr:col>
      <xdr:colOff>307975</xdr:colOff>
      <xdr:row>57</xdr:row>
      <xdr:rowOff>82224</xdr:rowOff>
    </xdr:to>
    <xdr:cxnSp macro="">
      <xdr:nvCxnSpPr>
        <xdr:cNvPr id="361" name="直線コネクタ 360"/>
        <xdr:cNvCxnSpPr/>
      </xdr:nvCxnSpPr>
      <xdr:spPr>
        <a:xfrm flipV="1">
          <a:off x="6972300" y="9816776"/>
          <a:ext cx="889000" cy="3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83541</xdr:rowOff>
    </xdr:from>
    <xdr:to>
      <xdr:col>11</xdr:col>
      <xdr:colOff>358775</xdr:colOff>
      <xdr:row>57</xdr:row>
      <xdr:rowOff>13691</xdr:rowOff>
    </xdr:to>
    <xdr:sp macro="" textlink="">
      <xdr:nvSpPr>
        <xdr:cNvPr id="362" name="フローチャート : 判断 361"/>
        <xdr:cNvSpPr/>
      </xdr:nvSpPr>
      <xdr:spPr>
        <a:xfrm>
          <a:off x="7810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30218</xdr:rowOff>
    </xdr:from>
    <xdr:ext cx="599010" cy="259045"/>
    <xdr:sp macro="" textlink="">
      <xdr:nvSpPr>
        <xdr:cNvPr id="363" name="テキスト ボックス 362"/>
        <xdr:cNvSpPr txBox="1"/>
      </xdr:nvSpPr>
      <xdr:spPr>
        <a:xfrm>
          <a:off x="7561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85177</xdr:rowOff>
    </xdr:from>
    <xdr:to>
      <xdr:col>10</xdr:col>
      <xdr:colOff>155575</xdr:colOff>
      <xdr:row>57</xdr:row>
      <xdr:rowOff>15327</xdr:rowOff>
    </xdr:to>
    <xdr:sp macro="" textlink="">
      <xdr:nvSpPr>
        <xdr:cNvPr id="364" name="フローチャート : 判断 363"/>
        <xdr:cNvSpPr/>
      </xdr:nvSpPr>
      <xdr:spPr>
        <a:xfrm>
          <a:off x="6921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31854</xdr:rowOff>
    </xdr:from>
    <xdr:ext cx="599010" cy="259045"/>
    <xdr:sp macro="" textlink="">
      <xdr:nvSpPr>
        <xdr:cNvPr id="365" name="テキスト ボックス 364"/>
        <xdr:cNvSpPr txBox="1"/>
      </xdr:nvSpPr>
      <xdr:spPr>
        <a:xfrm>
          <a:off x="6672794" y="946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146,140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34872</xdr:rowOff>
    </xdr:from>
    <xdr:to>
      <xdr:col>15</xdr:col>
      <xdr:colOff>231775</xdr:colOff>
      <xdr:row>57</xdr:row>
      <xdr:rowOff>136472</xdr:rowOff>
    </xdr:to>
    <xdr:sp macro="" textlink="">
      <xdr:nvSpPr>
        <xdr:cNvPr id="371" name="円/楕円 370"/>
        <xdr:cNvSpPr/>
      </xdr:nvSpPr>
      <xdr:spPr>
        <a:xfrm>
          <a:off x="10426700" y="980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13299</xdr:rowOff>
    </xdr:from>
    <xdr:ext cx="599010" cy="259045"/>
    <xdr:sp macro="" textlink="">
      <xdr:nvSpPr>
        <xdr:cNvPr id="372" name="普通建設事業費該当値テキスト"/>
        <xdr:cNvSpPr txBox="1"/>
      </xdr:nvSpPr>
      <xdr:spPr>
        <a:xfrm>
          <a:off x="10528300" y="978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109,044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93674</xdr:rowOff>
    </xdr:from>
    <xdr:to>
      <xdr:col>14</xdr:col>
      <xdr:colOff>79375</xdr:colOff>
      <xdr:row>57</xdr:row>
      <xdr:rowOff>23824</xdr:rowOff>
    </xdr:to>
    <xdr:sp macro="" textlink="">
      <xdr:nvSpPr>
        <xdr:cNvPr id="373" name="円/楕円 372"/>
        <xdr:cNvSpPr/>
      </xdr:nvSpPr>
      <xdr:spPr>
        <a:xfrm>
          <a:off x="9588500" y="969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14951</xdr:rowOff>
    </xdr:from>
    <xdr:ext cx="599010" cy="259045"/>
    <xdr:sp macro="" textlink="">
      <xdr:nvSpPr>
        <xdr:cNvPr id="374" name="テキスト ボックス 373"/>
        <xdr:cNvSpPr txBox="1"/>
      </xdr:nvSpPr>
      <xdr:spPr>
        <a:xfrm>
          <a:off x="9339794" y="978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143,538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88316</xdr:rowOff>
    </xdr:from>
    <xdr:to>
      <xdr:col>12</xdr:col>
      <xdr:colOff>561975</xdr:colOff>
      <xdr:row>58</xdr:row>
      <xdr:rowOff>18466</xdr:rowOff>
    </xdr:to>
    <xdr:sp macro="" textlink="">
      <xdr:nvSpPr>
        <xdr:cNvPr id="375" name="円/楕円 374"/>
        <xdr:cNvSpPr/>
      </xdr:nvSpPr>
      <xdr:spPr>
        <a:xfrm>
          <a:off x="8699500" y="986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9593</xdr:rowOff>
    </xdr:from>
    <xdr:ext cx="534377" cy="259045"/>
    <xdr:sp macro="" textlink="">
      <xdr:nvSpPr>
        <xdr:cNvPr id="376" name="テキスト ボックス 375"/>
        <xdr:cNvSpPr txBox="1"/>
      </xdr:nvSpPr>
      <xdr:spPr>
        <a:xfrm>
          <a:off x="8483111" y="995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92,679</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164776</xdr:rowOff>
    </xdr:from>
    <xdr:to>
      <xdr:col>11</xdr:col>
      <xdr:colOff>358775</xdr:colOff>
      <xdr:row>57</xdr:row>
      <xdr:rowOff>94926</xdr:rowOff>
    </xdr:to>
    <xdr:sp macro="" textlink="">
      <xdr:nvSpPr>
        <xdr:cNvPr id="377" name="円/楕円 376"/>
        <xdr:cNvSpPr/>
      </xdr:nvSpPr>
      <xdr:spPr>
        <a:xfrm>
          <a:off x="7810500" y="976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86053</xdr:rowOff>
    </xdr:from>
    <xdr:ext cx="599010" cy="259045"/>
    <xdr:sp macro="" textlink="">
      <xdr:nvSpPr>
        <xdr:cNvPr id="378" name="テキスト ボックス 377"/>
        <xdr:cNvSpPr txBox="1"/>
      </xdr:nvSpPr>
      <xdr:spPr>
        <a:xfrm>
          <a:off x="7561794" y="985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121,766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31424</xdr:rowOff>
    </xdr:from>
    <xdr:to>
      <xdr:col>10</xdr:col>
      <xdr:colOff>155575</xdr:colOff>
      <xdr:row>57</xdr:row>
      <xdr:rowOff>133024</xdr:rowOff>
    </xdr:to>
    <xdr:sp macro="" textlink="">
      <xdr:nvSpPr>
        <xdr:cNvPr id="379" name="円/楕円 378"/>
        <xdr:cNvSpPr/>
      </xdr:nvSpPr>
      <xdr:spPr>
        <a:xfrm>
          <a:off x="6921500" y="980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124151</xdr:rowOff>
    </xdr:from>
    <xdr:ext cx="599010" cy="259045"/>
    <xdr:sp macro="" textlink="">
      <xdr:nvSpPr>
        <xdr:cNvPr id="380" name="テキスト ボックス 379"/>
        <xdr:cNvSpPr txBox="1"/>
      </xdr:nvSpPr>
      <xdr:spPr>
        <a:xfrm>
          <a:off x="6672794" y="9896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46698</xdr:rowOff>
    </xdr:from>
    <xdr:to>
      <xdr:col>15</xdr:col>
      <xdr:colOff>180340</xdr:colOff>
      <xdr:row>79</xdr:row>
      <xdr:rowOff>44450</xdr:rowOff>
    </xdr:to>
    <xdr:cxnSp macro="">
      <xdr:nvCxnSpPr>
        <xdr:cNvPr id="404" name="直線コネクタ 403"/>
        <xdr:cNvCxnSpPr/>
      </xdr:nvCxnSpPr>
      <xdr:spPr>
        <a:xfrm flipV="1">
          <a:off x="10475595" y="12048198"/>
          <a:ext cx="1270" cy="154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164825</xdr:rowOff>
    </xdr:from>
    <xdr:ext cx="599010" cy="259045"/>
    <xdr:sp macro="" textlink="">
      <xdr:nvSpPr>
        <xdr:cNvPr id="407" name="普通建設事業費 （ うち新規整備　）最大値テキスト"/>
        <xdr:cNvSpPr txBox="1"/>
      </xdr:nvSpPr>
      <xdr:spPr>
        <a:xfrm>
          <a:off x="10528300" y="1182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404,410</a:t>
          </a:r>
          <a:endParaRPr kumimoji="1" lang="ja-JP" altLang="en-US" sz="1000" b="1">
            <a:latin typeface="ＭＳ Ｐゴシック"/>
          </a:endParaRPr>
        </a:p>
      </xdr:txBody>
    </xdr:sp>
    <xdr:clientData/>
  </xdr:oneCellAnchor>
  <xdr:twoCellAnchor>
    <xdr:from>
      <xdr:col>15</xdr:col>
      <xdr:colOff>92075</xdr:colOff>
      <xdr:row>70</xdr:row>
      <xdr:rowOff>46698</xdr:rowOff>
    </xdr:from>
    <xdr:to>
      <xdr:col>15</xdr:col>
      <xdr:colOff>269875</xdr:colOff>
      <xdr:row>70</xdr:row>
      <xdr:rowOff>46698</xdr:rowOff>
    </xdr:to>
    <xdr:cxnSp macro="">
      <xdr:nvCxnSpPr>
        <xdr:cNvPr id="408" name="直線コネクタ 407"/>
        <xdr:cNvCxnSpPr/>
      </xdr:nvCxnSpPr>
      <xdr:spPr>
        <a:xfrm>
          <a:off x="10388600" y="1204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39074</xdr:rowOff>
    </xdr:from>
    <xdr:to>
      <xdr:col>15</xdr:col>
      <xdr:colOff>180975</xdr:colOff>
      <xdr:row>78</xdr:row>
      <xdr:rowOff>71002</xdr:rowOff>
    </xdr:to>
    <xdr:cxnSp macro="">
      <xdr:nvCxnSpPr>
        <xdr:cNvPr id="409" name="直線コネクタ 408"/>
        <xdr:cNvCxnSpPr/>
      </xdr:nvCxnSpPr>
      <xdr:spPr>
        <a:xfrm flipV="1">
          <a:off x="9639300" y="13412174"/>
          <a:ext cx="838200" cy="3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90456</xdr:rowOff>
    </xdr:from>
    <xdr:ext cx="534377" cy="259045"/>
    <xdr:sp macro="" textlink="">
      <xdr:nvSpPr>
        <xdr:cNvPr id="410" name="普通建設事業費 （ うち新規整備　）平均値テキスト"/>
        <xdr:cNvSpPr txBox="1"/>
      </xdr:nvSpPr>
      <xdr:spPr>
        <a:xfrm>
          <a:off x="10528300" y="13120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67579</xdr:rowOff>
    </xdr:from>
    <xdr:to>
      <xdr:col>15</xdr:col>
      <xdr:colOff>231775</xdr:colOff>
      <xdr:row>77</xdr:row>
      <xdr:rowOff>169179</xdr:rowOff>
    </xdr:to>
    <xdr:sp macro="" textlink="">
      <xdr:nvSpPr>
        <xdr:cNvPr id="411" name="フローチャート : 判断 410"/>
        <xdr:cNvSpPr/>
      </xdr:nvSpPr>
      <xdr:spPr>
        <a:xfrm>
          <a:off x="104267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55918</xdr:rowOff>
    </xdr:from>
    <xdr:to>
      <xdr:col>14</xdr:col>
      <xdr:colOff>79375</xdr:colOff>
      <xdr:row>77</xdr:row>
      <xdr:rowOff>157518</xdr:rowOff>
    </xdr:to>
    <xdr:sp macro="" textlink="">
      <xdr:nvSpPr>
        <xdr:cNvPr id="412" name="フローチャート : 判断 411"/>
        <xdr:cNvSpPr/>
      </xdr:nvSpPr>
      <xdr:spPr>
        <a:xfrm>
          <a:off x="9588500" y="1325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2595</xdr:rowOff>
    </xdr:from>
    <xdr:ext cx="534377" cy="259045"/>
    <xdr:sp macro="" textlink="">
      <xdr:nvSpPr>
        <xdr:cNvPr id="413" name="テキスト ボックス 412"/>
        <xdr:cNvSpPr txBox="1"/>
      </xdr:nvSpPr>
      <xdr:spPr>
        <a:xfrm>
          <a:off x="9372111" y="1303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159724</xdr:rowOff>
    </xdr:from>
    <xdr:to>
      <xdr:col>15</xdr:col>
      <xdr:colOff>231775</xdr:colOff>
      <xdr:row>78</xdr:row>
      <xdr:rowOff>89874</xdr:rowOff>
    </xdr:to>
    <xdr:sp macro="" textlink="">
      <xdr:nvSpPr>
        <xdr:cNvPr id="419" name="円/楕円 418"/>
        <xdr:cNvSpPr/>
      </xdr:nvSpPr>
      <xdr:spPr>
        <a:xfrm>
          <a:off x="10426700" y="1336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138151</xdr:rowOff>
    </xdr:from>
    <xdr:ext cx="534377" cy="259045"/>
    <xdr:sp macro="" textlink="">
      <xdr:nvSpPr>
        <xdr:cNvPr id="420" name="普通建設事業費 （ うち新規整備　）該当値テキスト"/>
        <xdr:cNvSpPr txBox="1"/>
      </xdr:nvSpPr>
      <xdr:spPr>
        <a:xfrm>
          <a:off x="10528300" y="1333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46,411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20202</xdr:rowOff>
    </xdr:from>
    <xdr:to>
      <xdr:col>14</xdr:col>
      <xdr:colOff>79375</xdr:colOff>
      <xdr:row>78</xdr:row>
      <xdr:rowOff>121802</xdr:rowOff>
    </xdr:to>
    <xdr:sp macro="" textlink="">
      <xdr:nvSpPr>
        <xdr:cNvPr id="421" name="円/楕円 420"/>
        <xdr:cNvSpPr/>
      </xdr:nvSpPr>
      <xdr:spPr>
        <a:xfrm>
          <a:off x="9588500" y="1339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112929</xdr:rowOff>
    </xdr:from>
    <xdr:ext cx="534377" cy="259045"/>
    <xdr:sp macro="" textlink="">
      <xdr:nvSpPr>
        <xdr:cNvPr id="422" name="テキスト ボックス 421"/>
        <xdr:cNvSpPr txBox="1"/>
      </xdr:nvSpPr>
      <xdr:spPr>
        <a:xfrm>
          <a:off x="9372111" y="134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38,031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115911</xdr:rowOff>
    </xdr:from>
    <xdr:to>
      <xdr:col>15</xdr:col>
      <xdr:colOff>180340</xdr:colOff>
      <xdr:row>99</xdr:row>
      <xdr:rowOff>19472</xdr:rowOff>
    </xdr:to>
    <xdr:cxnSp macro="">
      <xdr:nvCxnSpPr>
        <xdr:cNvPr id="446" name="直線コネクタ 445"/>
        <xdr:cNvCxnSpPr/>
      </xdr:nvCxnSpPr>
      <xdr:spPr>
        <a:xfrm flipV="1">
          <a:off x="10475595" y="15717861"/>
          <a:ext cx="1270" cy="127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23299</xdr:rowOff>
    </xdr:from>
    <xdr:ext cx="469744" cy="259045"/>
    <xdr:sp macro="" textlink="">
      <xdr:nvSpPr>
        <xdr:cNvPr id="447" name="普通建設事業費 （ うち更新整備　）最小値テキスト"/>
        <xdr:cNvSpPr txBox="1"/>
      </xdr:nvSpPr>
      <xdr:spPr>
        <a:xfrm>
          <a:off x="10528300" y="1699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dr:col>15</xdr:col>
      <xdr:colOff>92075</xdr:colOff>
      <xdr:row>99</xdr:row>
      <xdr:rowOff>19472</xdr:rowOff>
    </xdr:from>
    <xdr:to>
      <xdr:col>15</xdr:col>
      <xdr:colOff>269875</xdr:colOff>
      <xdr:row>99</xdr:row>
      <xdr:rowOff>19472</xdr:rowOff>
    </xdr:to>
    <xdr:cxnSp macro="">
      <xdr:nvCxnSpPr>
        <xdr:cNvPr id="448" name="直線コネクタ 447"/>
        <xdr:cNvCxnSpPr/>
      </xdr:nvCxnSpPr>
      <xdr:spPr>
        <a:xfrm>
          <a:off x="10388600" y="169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62588</xdr:rowOff>
    </xdr:from>
    <xdr:ext cx="599010" cy="259045"/>
    <xdr:sp macro="" textlink="">
      <xdr:nvSpPr>
        <xdr:cNvPr id="449" name="普通建設事業費 （ うち更新整備　）最大値テキスト"/>
        <xdr:cNvSpPr txBox="1"/>
      </xdr:nvSpPr>
      <xdr:spPr>
        <a:xfrm>
          <a:off x="10528300" y="154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341,244</a:t>
          </a:r>
          <a:endParaRPr kumimoji="1" lang="ja-JP" altLang="en-US" sz="1000" b="1">
            <a:latin typeface="ＭＳ Ｐゴシック"/>
          </a:endParaRPr>
        </a:p>
      </xdr:txBody>
    </xdr:sp>
    <xdr:clientData/>
  </xdr:oneCellAnchor>
  <xdr:twoCellAnchor>
    <xdr:from>
      <xdr:col>15</xdr:col>
      <xdr:colOff>92075</xdr:colOff>
      <xdr:row>91</xdr:row>
      <xdr:rowOff>115911</xdr:rowOff>
    </xdr:from>
    <xdr:to>
      <xdr:col>15</xdr:col>
      <xdr:colOff>269875</xdr:colOff>
      <xdr:row>91</xdr:row>
      <xdr:rowOff>115911</xdr:rowOff>
    </xdr:to>
    <xdr:cxnSp macro="">
      <xdr:nvCxnSpPr>
        <xdr:cNvPr id="450" name="直線コネクタ 449"/>
        <xdr:cNvCxnSpPr/>
      </xdr:nvCxnSpPr>
      <xdr:spPr>
        <a:xfrm>
          <a:off x="10388600" y="157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85488</xdr:rowOff>
    </xdr:from>
    <xdr:to>
      <xdr:col>15</xdr:col>
      <xdr:colOff>180975</xdr:colOff>
      <xdr:row>98</xdr:row>
      <xdr:rowOff>14202</xdr:rowOff>
    </xdr:to>
    <xdr:cxnSp macro="">
      <xdr:nvCxnSpPr>
        <xdr:cNvPr id="451" name="直線コネクタ 450"/>
        <xdr:cNvCxnSpPr/>
      </xdr:nvCxnSpPr>
      <xdr:spPr>
        <a:xfrm>
          <a:off x="9639300" y="16716138"/>
          <a:ext cx="838200" cy="10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103509</xdr:rowOff>
    </xdr:from>
    <xdr:ext cx="534377" cy="259045"/>
    <xdr:sp macro="" textlink="">
      <xdr:nvSpPr>
        <xdr:cNvPr id="452" name="普通建設事業費 （ うち更新整備　）平均値テキスト"/>
        <xdr:cNvSpPr txBox="1"/>
      </xdr:nvSpPr>
      <xdr:spPr>
        <a:xfrm>
          <a:off x="10528300" y="16562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80632</xdr:rowOff>
    </xdr:from>
    <xdr:to>
      <xdr:col>15</xdr:col>
      <xdr:colOff>231775</xdr:colOff>
      <xdr:row>98</xdr:row>
      <xdr:rowOff>10782</xdr:rowOff>
    </xdr:to>
    <xdr:sp macro="" textlink="">
      <xdr:nvSpPr>
        <xdr:cNvPr id="453" name="フローチャート : 判断 452"/>
        <xdr:cNvSpPr/>
      </xdr:nvSpPr>
      <xdr:spPr>
        <a:xfrm>
          <a:off x="104267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52240</xdr:rowOff>
    </xdr:from>
    <xdr:to>
      <xdr:col>14</xdr:col>
      <xdr:colOff>79375</xdr:colOff>
      <xdr:row>97</xdr:row>
      <xdr:rowOff>153840</xdr:rowOff>
    </xdr:to>
    <xdr:sp macro="" textlink="">
      <xdr:nvSpPr>
        <xdr:cNvPr id="454" name="フローチャート : 判断 453"/>
        <xdr:cNvSpPr/>
      </xdr:nvSpPr>
      <xdr:spPr>
        <a:xfrm>
          <a:off x="9588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144967</xdr:rowOff>
    </xdr:from>
    <xdr:ext cx="534377" cy="259045"/>
    <xdr:sp macro="" textlink="">
      <xdr:nvSpPr>
        <xdr:cNvPr id="455" name="テキスト ボックス 454"/>
        <xdr:cNvSpPr txBox="1"/>
      </xdr:nvSpPr>
      <xdr:spPr>
        <a:xfrm>
          <a:off x="9372111" y="167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134852</xdr:rowOff>
    </xdr:from>
    <xdr:to>
      <xdr:col>15</xdr:col>
      <xdr:colOff>231775</xdr:colOff>
      <xdr:row>98</xdr:row>
      <xdr:rowOff>65002</xdr:rowOff>
    </xdr:to>
    <xdr:sp macro="" textlink="">
      <xdr:nvSpPr>
        <xdr:cNvPr id="461" name="円/楕円 460"/>
        <xdr:cNvSpPr/>
      </xdr:nvSpPr>
      <xdr:spPr>
        <a:xfrm>
          <a:off x="10426700" y="1676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113279</xdr:rowOff>
    </xdr:from>
    <xdr:ext cx="534377" cy="259045"/>
    <xdr:sp macro="" textlink="">
      <xdr:nvSpPr>
        <xdr:cNvPr id="462" name="普通建設事業費 （ うち更新整備　）該当値テキスト"/>
        <xdr:cNvSpPr txBox="1"/>
      </xdr:nvSpPr>
      <xdr:spPr>
        <a:xfrm>
          <a:off x="10528300" y="167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52,939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34688</xdr:rowOff>
    </xdr:from>
    <xdr:to>
      <xdr:col>14</xdr:col>
      <xdr:colOff>79375</xdr:colOff>
      <xdr:row>97</xdr:row>
      <xdr:rowOff>136288</xdr:rowOff>
    </xdr:to>
    <xdr:sp macro="" textlink="">
      <xdr:nvSpPr>
        <xdr:cNvPr id="463" name="円/楕円 462"/>
        <xdr:cNvSpPr/>
      </xdr:nvSpPr>
      <xdr:spPr>
        <a:xfrm>
          <a:off x="9588500" y="166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152815</xdr:rowOff>
    </xdr:from>
    <xdr:ext cx="534377" cy="259045"/>
    <xdr:sp macro="" textlink="">
      <xdr:nvSpPr>
        <xdr:cNvPr id="464" name="テキスト ボックス 463"/>
        <xdr:cNvSpPr txBox="1"/>
      </xdr:nvSpPr>
      <xdr:spPr>
        <a:xfrm>
          <a:off x="9372111" y="1644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79,229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8" name="テキスト ボックス 47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0" name="テキスト ボックス 47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2" name="テキスト ボックス 48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4" name="テキスト ボックス 48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8401</xdr:rowOff>
    </xdr:from>
    <xdr:to>
      <xdr:col>23</xdr:col>
      <xdr:colOff>516889</xdr:colOff>
      <xdr:row>38</xdr:row>
      <xdr:rowOff>139700</xdr:rowOff>
    </xdr:to>
    <xdr:cxnSp macro="">
      <xdr:nvCxnSpPr>
        <xdr:cNvPr id="486" name="直線コネクタ 485"/>
        <xdr:cNvCxnSpPr/>
      </xdr:nvCxnSpPr>
      <xdr:spPr>
        <a:xfrm flipV="1">
          <a:off x="16317595" y="5494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144739</xdr:rowOff>
    </xdr:from>
    <xdr:ext cx="249299" cy="259045"/>
    <xdr:sp macro="" textlink="">
      <xdr:nvSpPr>
        <xdr:cNvPr id="487" name="災害復旧事業費最小値テキスト"/>
        <xdr:cNvSpPr txBox="1"/>
      </xdr:nvSpPr>
      <xdr:spPr>
        <a:xfrm>
          <a:off x="16370300" y="6659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126528</xdr:rowOff>
    </xdr:from>
    <xdr:ext cx="599010" cy="259045"/>
    <xdr:sp macro="" textlink="">
      <xdr:nvSpPr>
        <xdr:cNvPr id="489" name="災害復旧事業費最大値テキスト"/>
        <xdr:cNvSpPr txBox="1"/>
      </xdr:nvSpPr>
      <xdr:spPr>
        <a:xfrm>
          <a:off x="16370300" y="527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32</xdr:row>
      <xdr:rowOff>8401</xdr:rowOff>
    </xdr:from>
    <xdr:to>
      <xdr:col>23</xdr:col>
      <xdr:colOff>606425</xdr:colOff>
      <xdr:row>32</xdr:row>
      <xdr:rowOff>8401</xdr:rowOff>
    </xdr:to>
    <xdr:cxnSp macro="">
      <xdr:nvCxnSpPr>
        <xdr:cNvPr id="490" name="直線コネクタ 489"/>
        <xdr:cNvCxnSpPr/>
      </xdr:nvCxnSpPr>
      <xdr:spPr>
        <a:xfrm>
          <a:off x="16230600" y="549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132038</xdr:rowOff>
    </xdr:from>
    <xdr:to>
      <xdr:col>23</xdr:col>
      <xdr:colOff>517525</xdr:colOff>
      <xdr:row>38</xdr:row>
      <xdr:rowOff>139700</xdr:rowOff>
    </xdr:to>
    <xdr:cxnSp macro="">
      <xdr:nvCxnSpPr>
        <xdr:cNvPr id="491" name="直線コネクタ 490"/>
        <xdr:cNvCxnSpPr/>
      </xdr:nvCxnSpPr>
      <xdr:spPr>
        <a:xfrm flipV="1">
          <a:off x="15481300" y="6647138"/>
          <a:ext cx="838200" cy="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62189</xdr:rowOff>
    </xdr:from>
    <xdr:ext cx="534377" cy="259045"/>
    <xdr:sp macro="" textlink="">
      <xdr:nvSpPr>
        <xdr:cNvPr id="492" name="災害復旧事業費平均値テキスト"/>
        <xdr:cNvSpPr txBox="1"/>
      </xdr:nvSpPr>
      <xdr:spPr>
        <a:xfrm>
          <a:off x="16370300" y="640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39312</xdr:rowOff>
    </xdr:from>
    <xdr:to>
      <xdr:col>23</xdr:col>
      <xdr:colOff>568325</xdr:colOff>
      <xdr:row>38</xdr:row>
      <xdr:rowOff>140912</xdr:rowOff>
    </xdr:to>
    <xdr:sp macro="" textlink="">
      <xdr:nvSpPr>
        <xdr:cNvPr id="493" name="フローチャート : 判断 492"/>
        <xdr:cNvSpPr/>
      </xdr:nvSpPr>
      <xdr:spPr>
        <a:xfrm>
          <a:off x="162687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139700</xdr:rowOff>
    </xdr:from>
    <xdr:to>
      <xdr:col>22</xdr:col>
      <xdr:colOff>365125</xdr:colOff>
      <xdr:row>38</xdr:row>
      <xdr:rowOff>139700</xdr:rowOff>
    </xdr:to>
    <xdr:cxnSp macro="">
      <xdr:nvCxnSpPr>
        <xdr:cNvPr id="494" name="直線コネクタ 49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59310</xdr:rowOff>
    </xdr:from>
    <xdr:to>
      <xdr:col>22</xdr:col>
      <xdr:colOff>415925</xdr:colOff>
      <xdr:row>38</xdr:row>
      <xdr:rowOff>160910</xdr:rowOff>
    </xdr:to>
    <xdr:sp macro="" textlink="">
      <xdr:nvSpPr>
        <xdr:cNvPr id="495" name="フローチャート : 判断 494"/>
        <xdr:cNvSpPr/>
      </xdr:nvSpPr>
      <xdr:spPr>
        <a:xfrm>
          <a:off x="15430500" y="65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5987</xdr:rowOff>
    </xdr:from>
    <xdr:ext cx="469744" cy="259045"/>
    <xdr:sp macro="" textlink="">
      <xdr:nvSpPr>
        <xdr:cNvPr id="496" name="テキスト ボックス 495"/>
        <xdr:cNvSpPr txBox="1"/>
      </xdr:nvSpPr>
      <xdr:spPr>
        <a:xfrm>
          <a:off x="15246427" y="634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139467</xdr:rowOff>
    </xdr:from>
    <xdr:to>
      <xdr:col>21</xdr:col>
      <xdr:colOff>161925</xdr:colOff>
      <xdr:row>38</xdr:row>
      <xdr:rowOff>139700</xdr:rowOff>
    </xdr:to>
    <xdr:cxnSp macro="">
      <xdr:nvCxnSpPr>
        <xdr:cNvPr id="497" name="直線コネクタ 496"/>
        <xdr:cNvCxnSpPr/>
      </xdr:nvCxnSpPr>
      <xdr:spPr>
        <a:xfrm>
          <a:off x="13703300" y="6654567"/>
          <a:ext cx="889000" cy="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54670</xdr:rowOff>
    </xdr:from>
    <xdr:to>
      <xdr:col>21</xdr:col>
      <xdr:colOff>212725</xdr:colOff>
      <xdr:row>38</xdr:row>
      <xdr:rowOff>156270</xdr:rowOff>
    </xdr:to>
    <xdr:sp macro="" textlink="">
      <xdr:nvSpPr>
        <xdr:cNvPr id="498" name="フローチャート : 判断 497"/>
        <xdr:cNvSpPr/>
      </xdr:nvSpPr>
      <xdr:spPr>
        <a:xfrm>
          <a:off x="14541500" y="65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1347</xdr:rowOff>
    </xdr:from>
    <xdr:ext cx="469744" cy="259045"/>
    <xdr:sp macro="" textlink="">
      <xdr:nvSpPr>
        <xdr:cNvPr id="499" name="テキスト ボックス 498"/>
        <xdr:cNvSpPr txBox="1"/>
      </xdr:nvSpPr>
      <xdr:spPr>
        <a:xfrm>
          <a:off x="14357427" y="634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139467</xdr:rowOff>
    </xdr:from>
    <xdr:to>
      <xdr:col>19</xdr:col>
      <xdr:colOff>644525</xdr:colOff>
      <xdr:row>38</xdr:row>
      <xdr:rowOff>139700</xdr:rowOff>
    </xdr:to>
    <xdr:cxnSp macro="">
      <xdr:nvCxnSpPr>
        <xdr:cNvPr id="500" name="直線コネクタ 499"/>
        <xdr:cNvCxnSpPr/>
      </xdr:nvCxnSpPr>
      <xdr:spPr>
        <a:xfrm flipV="1">
          <a:off x="12814300" y="6654567"/>
          <a:ext cx="889000" cy="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37520</xdr:rowOff>
    </xdr:from>
    <xdr:to>
      <xdr:col>20</xdr:col>
      <xdr:colOff>9525</xdr:colOff>
      <xdr:row>38</xdr:row>
      <xdr:rowOff>139120</xdr:rowOff>
    </xdr:to>
    <xdr:sp macro="" textlink="">
      <xdr:nvSpPr>
        <xdr:cNvPr id="501" name="フローチャート : 判断 500"/>
        <xdr:cNvSpPr/>
      </xdr:nvSpPr>
      <xdr:spPr>
        <a:xfrm>
          <a:off x="13652500" y="655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155647</xdr:rowOff>
    </xdr:from>
    <xdr:ext cx="534377" cy="259045"/>
    <xdr:sp macro="" textlink="">
      <xdr:nvSpPr>
        <xdr:cNvPr id="502" name="テキスト ボックス 501"/>
        <xdr:cNvSpPr txBox="1"/>
      </xdr:nvSpPr>
      <xdr:spPr>
        <a:xfrm>
          <a:off x="13436111" y="632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48232</xdr:rowOff>
    </xdr:from>
    <xdr:to>
      <xdr:col>18</xdr:col>
      <xdr:colOff>492125</xdr:colOff>
      <xdr:row>38</xdr:row>
      <xdr:rowOff>149832</xdr:rowOff>
    </xdr:to>
    <xdr:sp macro="" textlink="">
      <xdr:nvSpPr>
        <xdr:cNvPr id="503" name="フローチャート : 判断 502"/>
        <xdr:cNvSpPr/>
      </xdr:nvSpPr>
      <xdr:spPr>
        <a:xfrm>
          <a:off x="12763500" y="656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166359</xdr:rowOff>
    </xdr:from>
    <xdr:ext cx="469744" cy="259045"/>
    <xdr:sp macro="" textlink="">
      <xdr:nvSpPr>
        <xdr:cNvPr id="504" name="テキスト ボックス 503"/>
        <xdr:cNvSpPr txBox="1"/>
      </xdr:nvSpPr>
      <xdr:spPr>
        <a:xfrm>
          <a:off x="12579427" y="633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81238</xdr:rowOff>
    </xdr:from>
    <xdr:to>
      <xdr:col>23</xdr:col>
      <xdr:colOff>568325</xdr:colOff>
      <xdr:row>39</xdr:row>
      <xdr:rowOff>11388</xdr:rowOff>
    </xdr:to>
    <xdr:sp macro="" textlink="">
      <xdr:nvSpPr>
        <xdr:cNvPr id="510" name="円/楕円 509"/>
        <xdr:cNvSpPr/>
      </xdr:nvSpPr>
      <xdr:spPr>
        <a:xfrm>
          <a:off x="16268700" y="659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17740</xdr:rowOff>
    </xdr:from>
    <xdr:ext cx="469744" cy="259045"/>
    <xdr:sp macro="" textlink="">
      <xdr:nvSpPr>
        <xdr:cNvPr id="511" name="災害復旧事業費該当値テキスト"/>
        <xdr:cNvSpPr txBox="1"/>
      </xdr:nvSpPr>
      <xdr:spPr>
        <a:xfrm>
          <a:off x="16370300" y="653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2" name="円/楕円 51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13" name="テキスト ボックス 512"/>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14" name="円/楕円 51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15" name="テキスト ボックス 514"/>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88667</xdr:rowOff>
    </xdr:from>
    <xdr:to>
      <xdr:col>20</xdr:col>
      <xdr:colOff>9525</xdr:colOff>
      <xdr:row>39</xdr:row>
      <xdr:rowOff>18817</xdr:rowOff>
    </xdr:to>
    <xdr:sp macro="" textlink="">
      <xdr:nvSpPr>
        <xdr:cNvPr id="516" name="円/楕円 515"/>
        <xdr:cNvSpPr/>
      </xdr:nvSpPr>
      <xdr:spPr>
        <a:xfrm>
          <a:off x="13652500" y="660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9944</xdr:rowOff>
    </xdr:from>
    <xdr:ext cx="313932" cy="259045"/>
    <xdr:sp macro="" textlink="">
      <xdr:nvSpPr>
        <xdr:cNvPr id="517" name="テキスト ボックス 516"/>
        <xdr:cNvSpPr txBox="1"/>
      </xdr:nvSpPr>
      <xdr:spPr>
        <a:xfrm>
          <a:off x="13546333" y="66964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88900</xdr:rowOff>
    </xdr:from>
    <xdr:to>
      <xdr:col>18</xdr:col>
      <xdr:colOff>492125</xdr:colOff>
      <xdr:row>39</xdr:row>
      <xdr:rowOff>19050</xdr:rowOff>
    </xdr:to>
    <xdr:sp macro="" textlink="">
      <xdr:nvSpPr>
        <xdr:cNvPr id="518" name="円/楕円 51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10177</xdr:rowOff>
    </xdr:from>
    <xdr:ext cx="249299" cy="259045"/>
    <xdr:sp macro="" textlink="">
      <xdr:nvSpPr>
        <xdr:cNvPr id="519" name="テキスト ボックス 518"/>
        <xdr:cNvSpPr txBox="1"/>
      </xdr:nvSpPr>
      <xdr:spPr>
        <a:xfrm>
          <a:off x="1268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0" name="直線コネクタ 52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1" name="テキスト ボックス 53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2" name="直線コネクタ 53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3" name="テキスト ボックス 532"/>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4" name="直線コネクタ 53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5" name="テキスト ボックス 534"/>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6" name="直線コネクタ 53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7" name="テキスト ボックス 536"/>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9" name="テキスト ボックス 538"/>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157073</xdr:rowOff>
    </xdr:from>
    <xdr:to>
      <xdr:col>23</xdr:col>
      <xdr:colOff>516889</xdr:colOff>
      <xdr:row>58</xdr:row>
      <xdr:rowOff>139700</xdr:rowOff>
    </xdr:to>
    <xdr:cxnSp macro="">
      <xdr:nvCxnSpPr>
        <xdr:cNvPr id="541" name="直線コネクタ 540"/>
        <xdr:cNvCxnSpPr/>
      </xdr:nvCxnSpPr>
      <xdr:spPr>
        <a:xfrm flipV="1">
          <a:off x="16317595" y="8901023"/>
          <a:ext cx="1269" cy="1182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12819</xdr:rowOff>
    </xdr:from>
    <xdr:ext cx="249299" cy="259045"/>
    <xdr:sp macro="" textlink="">
      <xdr:nvSpPr>
        <xdr:cNvPr id="542" name="失業対策事業費最小値テキスト"/>
        <xdr:cNvSpPr txBox="1"/>
      </xdr:nvSpPr>
      <xdr:spPr>
        <a:xfrm>
          <a:off x="16370300" y="10128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3" name="直線コネクタ 54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103750</xdr:rowOff>
    </xdr:from>
    <xdr:ext cx="469744" cy="259045"/>
    <xdr:sp macro="" textlink="">
      <xdr:nvSpPr>
        <xdr:cNvPr id="544" name="失業対策事業費最大値テキスト"/>
        <xdr:cNvSpPr txBox="1"/>
      </xdr:nvSpPr>
      <xdr:spPr>
        <a:xfrm>
          <a:off x="16370300" y="867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23</xdr:col>
      <xdr:colOff>428625</xdr:colOff>
      <xdr:row>51</xdr:row>
      <xdr:rowOff>157073</xdr:rowOff>
    </xdr:from>
    <xdr:to>
      <xdr:col>23</xdr:col>
      <xdr:colOff>606425</xdr:colOff>
      <xdr:row>51</xdr:row>
      <xdr:rowOff>157073</xdr:rowOff>
    </xdr:to>
    <xdr:cxnSp macro="">
      <xdr:nvCxnSpPr>
        <xdr:cNvPr id="545" name="直線コネクタ 544"/>
        <xdr:cNvCxnSpPr/>
      </xdr:nvCxnSpPr>
      <xdr:spPr>
        <a:xfrm>
          <a:off x="16230600" y="89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6" name="直線コネクタ 545"/>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101719</xdr:rowOff>
    </xdr:from>
    <xdr:ext cx="313932" cy="259045"/>
    <xdr:sp macro="" textlink="">
      <xdr:nvSpPr>
        <xdr:cNvPr id="547" name="失業対策事業費平均値テキスト"/>
        <xdr:cNvSpPr txBox="1"/>
      </xdr:nvSpPr>
      <xdr:spPr>
        <a:xfrm>
          <a:off x="16370300" y="9874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78842</xdr:rowOff>
    </xdr:from>
    <xdr:to>
      <xdr:col>23</xdr:col>
      <xdr:colOff>568325</xdr:colOff>
      <xdr:row>59</xdr:row>
      <xdr:rowOff>8992</xdr:rowOff>
    </xdr:to>
    <xdr:sp macro="" textlink="">
      <xdr:nvSpPr>
        <xdr:cNvPr id="548" name="フローチャート : 判断 547"/>
        <xdr:cNvSpPr/>
      </xdr:nvSpPr>
      <xdr:spPr>
        <a:xfrm>
          <a:off x="16268700" y="1002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9" name="直線コネクタ 548"/>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77470</xdr:rowOff>
    </xdr:from>
    <xdr:to>
      <xdr:col>22</xdr:col>
      <xdr:colOff>415925</xdr:colOff>
      <xdr:row>59</xdr:row>
      <xdr:rowOff>7620</xdr:rowOff>
    </xdr:to>
    <xdr:sp macro="" textlink="">
      <xdr:nvSpPr>
        <xdr:cNvPr id="550" name="フローチャート : 判断 549"/>
        <xdr:cNvSpPr/>
      </xdr:nvSpPr>
      <xdr:spPr>
        <a:xfrm>
          <a:off x="15430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24147</xdr:rowOff>
    </xdr:from>
    <xdr:ext cx="313932" cy="259045"/>
    <xdr:sp macro="" textlink="">
      <xdr:nvSpPr>
        <xdr:cNvPr id="551" name="テキスト ボックス 550"/>
        <xdr:cNvSpPr txBox="1"/>
      </xdr:nvSpPr>
      <xdr:spPr>
        <a:xfrm>
          <a:off x="15324333" y="9796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2" name="直線コネクタ 551"/>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61011</xdr:rowOff>
    </xdr:from>
    <xdr:to>
      <xdr:col>21</xdr:col>
      <xdr:colOff>212725</xdr:colOff>
      <xdr:row>58</xdr:row>
      <xdr:rowOff>162611</xdr:rowOff>
    </xdr:to>
    <xdr:sp macro="" textlink="">
      <xdr:nvSpPr>
        <xdr:cNvPr id="553" name="フローチャート : 判断 552"/>
        <xdr:cNvSpPr/>
      </xdr:nvSpPr>
      <xdr:spPr>
        <a:xfrm>
          <a:off x="14541500" y="1000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7688</xdr:rowOff>
    </xdr:from>
    <xdr:ext cx="313932" cy="259045"/>
    <xdr:sp macro="" textlink="">
      <xdr:nvSpPr>
        <xdr:cNvPr id="554" name="テキスト ボックス 553"/>
        <xdr:cNvSpPr txBox="1"/>
      </xdr:nvSpPr>
      <xdr:spPr>
        <a:xfrm>
          <a:off x="14435333" y="9780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5" name="直線コネクタ 554"/>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67869</xdr:rowOff>
    </xdr:from>
    <xdr:to>
      <xdr:col>20</xdr:col>
      <xdr:colOff>9525</xdr:colOff>
      <xdr:row>58</xdr:row>
      <xdr:rowOff>169469</xdr:rowOff>
    </xdr:to>
    <xdr:sp macro="" textlink="">
      <xdr:nvSpPr>
        <xdr:cNvPr id="556" name="フローチャート : 判断 555"/>
        <xdr:cNvSpPr/>
      </xdr:nvSpPr>
      <xdr:spPr>
        <a:xfrm>
          <a:off x="13652500" y="1001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14546</xdr:rowOff>
    </xdr:from>
    <xdr:ext cx="313932" cy="259045"/>
    <xdr:sp macro="" textlink="">
      <xdr:nvSpPr>
        <xdr:cNvPr id="557" name="テキスト ボックス 556"/>
        <xdr:cNvSpPr txBox="1"/>
      </xdr:nvSpPr>
      <xdr:spPr>
        <a:xfrm>
          <a:off x="13546333" y="9787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18948</xdr:rowOff>
    </xdr:from>
    <xdr:to>
      <xdr:col>18</xdr:col>
      <xdr:colOff>492125</xdr:colOff>
      <xdr:row>58</xdr:row>
      <xdr:rowOff>120548</xdr:rowOff>
    </xdr:to>
    <xdr:sp macro="" textlink="">
      <xdr:nvSpPr>
        <xdr:cNvPr id="558" name="フローチャート : 判断 557"/>
        <xdr:cNvSpPr/>
      </xdr:nvSpPr>
      <xdr:spPr>
        <a:xfrm>
          <a:off x="12763500" y="99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137075</xdr:rowOff>
    </xdr:from>
    <xdr:ext cx="378565" cy="259045"/>
    <xdr:sp macro="" textlink="">
      <xdr:nvSpPr>
        <xdr:cNvPr id="559" name="テキスト ボックス 558"/>
        <xdr:cNvSpPr txBox="1"/>
      </xdr:nvSpPr>
      <xdr:spPr>
        <a:xfrm>
          <a:off x="12625017" y="9738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5" name="円/楕円 564"/>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57269</xdr:rowOff>
    </xdr:from>
    <xdr:ext cx="249299" cy="259045"/>
    <xdr:sp macro="" textlink="">
      <xdr:nvSpPr>
        <xdr:cNvPr id="566" name="失業対策事業費該当値テキスト"/>
        <xdr:cNvSpPr txBox="1"/>
      </xdr:nvSpPr>
      <xdr:spPr>
        <a:xfrm>
          <a:off x="16370300" y="10001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7" name="円/楕円 566"/>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8" name="テキスト ボックス 567"/>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9" name="円/楕円 568"/>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0" name="テキスト ボックス 569"/>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1" name="円/楕円 570"/>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2" name="テキスト ボックス 571"/>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3" name="円/楕円 572"/>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4" name="テキスト ボックス 573"/>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5" name="直線コネクタ 58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6" name="テキスト ボックス 58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7" name="直線コネクタ 58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8" name="テキスト ボックス 58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9" name="直線コネクタ 58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0" name="テキスト ボックス 58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1" name="直線コネクタ 59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2" name="テキスト ボックス 59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63453</xdr:rowOff>
    </xdr:from>
    <xdr:to>
      <xdr:col>23</xdr:col>
      <xdr:colOff>516889</xdr:colOff>
      <xdr:row>78</xdr:row>
      <xdr:rowOff>130542</xdr:rowOff>
    </xdr:to>
    <xdr:cxnSp macro="">
      <xdr:nvCxnSpPr>
        <xdr:cNvPr id="596" name="直線コネクタ 595"/>
        <xdr:cNvCxnSpPr/>
      </xdr:nvCxnSpPr>
      <xdr:spPr>
        <a:xfrm flipV="1">
          <a:off x="16317595" y="12236403"/>
          <a:ext cx="1269" cy="126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134369</xdr:rowOff>
    </xdr:from>
    <xdr:ext cx="469744" cy="259045"/>
    <xdr:sp macro="" textlink="">
      <xdr:nvSpPr>
        <xdr:cNvPr id="597" name="公債費最小値テキスト"/>
        <xdr:cNvSpPr txBox="1"/>
      </xdr:nvSpPr>
      <xdr:spPr>
        <a:xfrm>
          <a:off x="16370300" y="1350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78</xdr:row>
      <xdr:rowOff>130542</xdr:rowOff>
    </xdr:from>
    <xdr:to>
      <xdr:col>23</xdr:col>
      <xdr:colOff>606425</xdr:colOff>
      <xdr:row>78</xdr:row>
      <xdr:rowOff>130542</xdr:rowOff>
    </xdr:to>
    <xdr:cxnSp macro="">
      <xdr:nvCxnSpPr>
        <xdr:cNvPr id="598" name="直線コネクタ 597"/>
        <xdr:cNvCxnSpPr/>
      </xdr:nvCxnSpPr>
      <xdr:spPr>
        <a:xfrm>
          <a:off x="16230600" y="1350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10130</xdr:rowOff>
    </xdr:from>
    <xdr:ext cx="599010" cy="259045"/>
    <xdr:sp macro="" textlink="">
      <xdr:nvSpPr>
        <xdr:cNvPr id="599" name="公債費最大値テキスト"/>
        <xdr:cNvSpPr txBox="1"/>
      </xdr:nvSpPr>
      <xdr:spPr>
        <a:xfrm>
          <a:off x="16370300" y="120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279,177</a:t>
          </a:r>
          <a:endParaRPr kumimoji="1" lang="ja-JP" altLang="en-US" sz="1000" b="1">
            <a:latin typeface="ＭＳ Ｐゴシック"/>
          </a:endParaRPr>
        </a:p>
      </xdr:txBody>
    </xdr:sp>
    <xdr:clientData/>
  </xdr:oneCellAnchor>
  <xdr:twoCellAnchor>
    <xdr:from>
      <xdr:col>23</xdr:col>
      <xdr:colOff>428625</xdr:colOff>
      <xdr:row>71</xdr:row>
      <xdr:rowOff>63453</xdr:rowOff>
    </xdr:from>
    <xdr:to>
      <xdr:col>23</xdr:col>
      <xdr:colOff>606425</xdr:colOff>
      <xdr:row>71</xdr:row>
      <xdr:rowOff>63453</xdr:rowOff>
    </xdr:to>
    <xdr:cxnSp macro="">
      <xdr:nvCxnSpPr>
        <xdr:cNvPr id="600" name="直線コネクタ 599"/>
        <xdr:cNvCxnSpPr/>
      </xdr:nvCxnSpPr>
      <xdr:spPr>
        <a:xfrm>
          <a:off x="16230600" y="122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25043</xdr:rowOff>
    </xdr:from>
    <xdr:to>
      <xdr:col>23</xdr:col>
      <xdr:colOff>517525</xdr:colOff>
      <xdr:row>77</xdr:row>
      <xdr:rowOff>30448</xdr:rowOff>
    </xdr:to>
    <xdr:cxnSp macro="">
      <xdr:nvCxnSpPr>
        <xdr:cNvPr id="601" name="直線コネクタ 600"/>
        <xdr:cNvCxnSpPr/>
      </xdr:nvCxnSpPr>
      <xdr:spPr>
        <a:xfrm flipV="1">
          <a:off x="15481300" y="13226693"/>
          <a:ext cx="8382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145326</xdr:rowOff>
    </xdr:from>
    <xdr:ext cx="599010" cy="259045"/>
    <xdr:sp macro="" textlink="">
      <xdr:nvSpPr>
        <xdr:cNvPr id="602" name="公債費平均値テキスト"/>
        <xdr:cNvSpPr txBox="1"/>
      </xdr:nvSpPr>
      <xdr:spPr>
        <a:xfrm>
          <a:off x="16370300" y="12832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122449</xdr:rowOff>
    </xdr:from>
    <xdr:to>
      <xdr:col>23</xdr:col>
      <xdr:colOff>568325</xdr:colOff>
      <xdr:row>76</xdr:row>
      <xdr:rowOff>52598</xdr:rowOff>
    </xdr:to>
    <xdr:sp macro="" textlink="">
      <xdr:nvSpPr>
        <xdr:cNvPr id="603" name="フローチャート : 判断 602"/>
        <xdr:cNvSpPr/>
      </xdr:nvSpPr>
      <xdr:spPr>
        <a:xfrm>
          <a:off x="162687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10582</xdr:rowOff>
    </xdr:from>
    <xdr:to>
      <xdr:col>22</xdr:col>
      <xdr:colOff>365125</xdr:colOff>
      <xdr:row>77</xdr:row>
      <xdr:rowOff>30448</xdr:rowOff>
    </xdr:to>
    <xdr:cxnSp macro="">
      <xdr:nvCxnSpPr>
        <xdr:cNvPr id="604" name="直線コネクタ 603"/>
        <xdr:cNvCxnSpPr/>
      </xdr:nvCxnSpPr>
      <xdr:spPr>
        <a:xfrm>
          <a:off x="14592300" y="13212232"/>
          <a:ext cx="889000" cy="1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99613</xdr:rowOff>
    </xdr:from>
    <xdr:to>
      <xdr:col>22</xdr:col>
      <xdr:colOff>415925</xdr:colOff>
      <xdr:row>76</xdr:row>
      <xdr:rowOff>29763</xdr:rowOff>
    </xdr:to>
    <xdr:sp macro="" textlink="">
      <xdr:nvSpPr>
        <xdr:cNvPr id="605" name="フローチャート : 判断 604"/>
        <xdr:cNvSpPr/>
      </xdr:nvSpPr>
      <xdr:spPr>
        <a:xfrm>
          <a:off x="15430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46290</xdr:rowOff>
    </xdr:from>
    <xdr:ext cx="599010" cy="259045"/>
    <xdr:sp macro="" textlink="">
      <xdr:nvSpPr>
        <xdr:cNvPr id="606" name="テキスト ボックス 605"/>
        <xdr:cNvSpPr txBox="1"/>
      </xdr:nvSpPr>
      <xdr:spPr>
        <a:xfrm>
          <a:off x="15181794"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8511</xdr:rowOff>
    </xdr:from>
    <xdr:to>
      <xdr:col>21</xdr:col>
      <xdr:colOff>161925</xdr:colOff>
      <xdr:row>77</xdr:row>
      <xdr:rowOff>10582</xdr:rowOff>
    </xdr:to>
    <xdr:cxnSp macro="">
      <xdr:nvCxnSpPr>
        <xdr:cNvPr id="607" name="直線コネクタ 606"/>
        <xdr:cNvCxnSpPr/>
      </xdr:nvCxnSpPr>
      <xdr:spPr>
        <a:xfrm>
          <a:off x="13703300" y="13210161"/>
          <a:ext cx="889000" cy="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104303</xdr:rowOff>
    </xdr:from>
    <xdr:to>
      <xdr:col>21</xdr:col>
      <xdr:colOff>212725</xdr:colOff>
      <xdr:row>76</xdr:row>
      <xdr:rowOff>34454</xdr:rowOff>
    </xdr:to>
    <xdr:sp macro="" textlink="">
      <xdr:nvSpPr>
        <xdr:cNvPr id="608" name="フローチャート : 判断 607"/>
        <xdr:cNvSpPr/>
      </xdr:nvSpPr>
      <xdr:spPr>
        <a:xfrm>
          <a:off x="14541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50980</xdr:rowOff>
    </xdr:from>
    <xdr:ext cx="599010" cy="259045"/>
    <xdr:sp macro="" textlink="">
      <xdr:nvSpPr>
        <xdr:cNvPr id="609" name="テキスト ボックス 608"/>
        <xdr:cNvSpPr txBox="1"/>
      </xdr:nvSpPr>
      <xdr:spPr>
        <a:xfrm>
          <a:off x="14292794"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8511</xdr:rowOff>
    </xdr:from>
    <xdr:to>
      <xdr:col>19</xdr:col>
      <xdr:colOff>644525</xdr:colOff>
      <xdr:row>77</xdr:row>
      <xdr:rowOff>9247</xdr:rowOff>
    </xdr:to>
    <xdr:cxnSp macro="">
      <xdr:nvCxnSpPr>
        <xdr:cNvPr id="610" name="直線コネクタ 609"/>
        <xdr:cNvCxnSpPr/>
      </xdr:nvCxnSpPr>
      <xdr:spPr>
        <a:xfrm flipV="1">
          <a:off x="12814300" y="13210161"/>
          <a:ext cx="889000" cy="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94382</xdr:rowOff>
    </xdr:from>
    <xdr:to>
      <xdr:col>20</xdr:col>
      <xdr:colOff>9525</xdr:colOff>
      <xdr:row>76</xdr:row>
      <xdr:rowOff>24532</xdr:rowOff>
    </xdr:to>
    <xdr:sp macro="" textlink="">
      <xdr:nvSpPr>
        <xdr:cNvPr id="611" name="フローチャート : 判断 610"/>
        <xdr:cNvSpPr/>
      </xdr:nvSpPr>
      <xdr:spPr>
        <a:xfrm>
          <a:off x="13652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41059</xdr:rowOff>
    </xdr:from>
    <xdr:ext cx="599010" cy="259045"/>
    <xdr:sp macro="" textlink="">
      <xdr:nvSpPr>
        <xdr:cNvPr id="612" name="テキスト ボックス 611"/>
        <xdr:cNvSpPr txBox="1"/>
      </xdr:nvSpPr>
      <xdr:spPr>
        <a:xfrm>
          <a:off x="13403794" y="1272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67818</xdr:rowOff>
    </xdr:from>
    <xdr:to>
      <xdr:col>18</xdr:col>
      <xdr:colOff>492125</xdr:colOff>
      <xdr:row>75</xdr:row>
      <xdr:rowOff>169419</xdr:rowOff>
    </xdr:to>
    <xdr:sp macro="" textlink="">
      <xdr:nvSpPr>
        <xdr:cNvPr id="613" name="フローチャート : 判断 612"/>
        <xdr:cNvSpPr/>
      </xdr:nvSpPr>
      <xdr:spPr>
        <a:xfrm>
          <a:off x="12763500" y="129265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14495</xdr:rowOff>
    </xdr:from>
    <xdr:ext cx="599010" cy="259045"/>
    <xdr:sp macro="" textlink="">
      <xdr:nvSpPr>
        <xdr:cNvPr id="614" name="テキスト ボックス 613"/>
        <xdr:cNvSpPr txBox="1"/>
      </xdr:nvSpPr>
      <xdr:spPr>
        <a:xfrm>
          <a:off x="12514794" y="1270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145693</xdr:rowOff>
    </xdr:from>
    <xdr:to>
      <xdr:col>23</xdr:col>
      <xdr:colOff>568325</xdr:colOff>
      <xdr:row>77</xdr:row>
      <xdr:rowOff>75843</xdr:rowOff>
    </xdr:to>
    <xdr:sp macro="" textlink="">
      <xdr:nvSpPr>
        <xdr:cNvPr id="620" name="円/楕円 619"/>
        <xdr:cNvSpPr/>
      </xdr:nvSpPr>
      <xdr:spPr>
        <a:xfrm>
          <a:off x="16268700" y="1317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124120</xdr:rowOff>
    </xdr:from>
    <xdr:ext cx="534377" cy="259045"/>
    <xdr:sp macro="" textlink="">
      <xdr:nvSpPr>
        <xdr:cNvPr id="621" name="公債費該当値テキスト"/>
        <xdr:cNvSpPr txBox="1"/>
      </xdr:nvSpPr>
      <xdr:spPr>
        <a:xfrm>
          <a:off x="16370300" y="1315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62,578</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151098</xdr:rowOff>
    </xdr:from>
    <xdr:to>
      <xdr:col>22</xdr:col>
      <xdr:colOff>415925</xdr:colOff>
      <xdr:row>77</xdr:row>
      <xdr:rowOff>81248</xdr:rowOff>
    </xdr:to>
    <xdr:sp macro="" textlink="">
      <xdr:nvSpPr>
        <xdr:cNvPr id="622" name="円/楕円 621"/>
        <xdr:cNvSpPr/>
      </xdr:nvSpPr>
      <xdr:spPr>
        <a:xfrm>
          <a:off x="15430500" y="131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72375</xdr:rowOff>
    </xdr:from>
    <xdr:ext cx="534377" cy="259045"/>
    <xdr:sp macro="" textlink="">
      <xdr:nvSpPr>
        <xdr:cNvPr id="623" name="テキスト ボックス 622"/>
        <xdr:cNvSpPr txBox="1"/>
      </xdr:nvSpPr>
      <xdr:spPr>
        <a:xfrm>
          <a:off x="15214111" y="1327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61,396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131232</xdr:rowOff>
    </xdr:from>
    <xdr:to>
      <xdr:col>21</xdr:col>
      <xdr:colOff>212725</xdr:colOff>
      <xdr:row>77</xdr:row>
      <xdr:rowOff>61382</xdr:rowOff>
    </xdr:to>
    <xdr:sp macro="" textlink="">
      <xdr:nvSpPr>
        <xdr:cNvPr id="624" name="円/楕円 623"/>
        <xdr:cNvSpPr/>
      </xdr:nvSpPr>
      <xdr:spPr>
        <a:xfrm>
          <a:off x="14541500" y="1316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52509</xdr:rowOff>
    </xdr:from>
    <xdr:ext cx="534377" cy="259045"/>
    <xdr:sp macro="" textlink="">
      <xdr:nvSpPr>
        <xdr:cNvPr id="625" name="テキスト ボックス 624"/>
        <xdr:cNvSpPr txBox="1"/>
      </xdr:nvSpPr>
      <xdr:spPr>
        <a:xfrm>
          <a:off x="14325111" y="1325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65,741</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129161</xdr:rowOff>
    </xdr:from>
    <xdr:to>
      <xdr:col>20</xdr:col>
      <xdr:colOff>9525</xdr:colOff>
      <xdr:row>77</xdr:row>
      <xdr:rowOff>59311</xdr:rowOff>
    </xdr:to>
    <xdr:sp macro="" textlink="">
      <xdr:nvSpPr>
        <xdr:cNvPr id="626" name="円/楕円 625"/>
        <xdr:cNvSpPr/>
      </xdr:nvSpPr>
      <xdr:spPr>
        <a:xfrm>
          <a:off x="13652500" y="1315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50438</xdr:rowOff>
    </xdr:from>
    <xdr:ext cx="534377" cy="259045"/>
    <xdr:sp macro="" textlink="">
      <xdr:nvSpPr>
        <xdr:cNvPr id="627" name="テキスト ボックス 626"/>
        <xdr:cNvSpPr txBox="1"/>
      </xdr:nvSpPr>
      <xdr:spPr>
        <a:xfrm>
          <a:off x="13436111" y="1325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66,194</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129897</xdr:rowOff>
    </xdr:from>
    <xdr:to>
      <xdr:col>18</xdr:col>
      <xdr:colOff>492125</xdr:colOff>
      <xdr:row>77</xdr:row>
      <xdr:rowOff>60047</xdr:rowOff>
    </xdr:to>
    <xdr:sp macro="" textlink="">
      <xdr:nvSpPr>
        <xdr:cNvPr id="628" name="円/楕円 627"/>
        <xdr:cNvSpPr/>
      </xdr:nvSpPr>
      <xdr:spPr>
        <a:xfrm>
          <a:off x="12763500" y="1316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51174</xdr:rowOff>
    </xdr:from>
    <xdr:ext cx="534377" cy="259045"/>
    <xdr:sp macro="" textlink="">
      <xdr:nvSpPr>
        <xdr:cNvPr id="629" name="テキスト ボックス 628"/>
        <xdr:cNvSpPr txBox="1"/>
      </xdr:nvSpPr>
      <xdr:spPr>
        <a:xfrm>
          <a:off x="12547111" y="1325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66,033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40" name="直線コネクタ 63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41" name="テキスト ボックス 64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3" name="テキスト ボックス 64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44" name="直線コネクタ 64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45" name="テキスト ボックス 64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129287</xdr:rowOff>
    </xdr:from>
    <xdr:to>
      <xdr:col>23</xdr:col>
      <xdr:colOff>516889</xdr:colOff>
      <xdr:row>98</xdr:row>
      <xdr:rowOff>25000</xdr:rowOff>
    </xdr:to>
    <xdr:cxnSp macro="">
      <xdr:nvCxnSpPr>
        <xdr:cNvPr id="649" name="直線コネクタ 648"/>
        <xdr:cNvCxnSpPr/>
      </xdr:nvCxnSpPr>
      <xdr:spPr>
        <a:xfrm flipV="1">
          <a:off x="16317595" y="15559787"/>
          <a:ext cx="1269" cy="126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28827</xdr:rowOff>
    </xdr:from>
    <xdr:ext cx="313932" cy="259045"/>
    <xdr:sp macro="" textlink="">
      <xdr:nvSpPr>
        <xdr:cNvPr id="650" name="積立金最小値テキスト"/>
        <xdr:cNvSpPr txBox="1"/>
      </xdr:nvSpPr>
      <xdr:spPr>
        <a:xfrm>
          <a:off x="16370300" y="16830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428625</xdr:colOff>
      <xdr:row>98</xdr:row>
      <xdr:rowOff>25000</xdr:rowOff>
    </xdr:from>
    <xdr:to>
      <xdr:col>23</xdr:col>
      <xdr:colOff>606425</xdr:colOff>
      <xdr:row>98</xdr:row>
      <xdr:rowOff>25000</xdr:rowOff>
    </xdr:to>
    <xdr:cxnSp macro="">
      <xdr:nvCxnSpPr>
        <xdr:cNvPr id="651" name="直線コネクタ 650"/>
        <xdr:cNvCxnSpPr/>
      </xdr:nvCxnSpPr>
      <xdr:spPr>
        <a:xfrm>
          <a:off x="16230600" y="1682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75964</xdr:rowOff>
    </xdr:from>
    <xdr:ext cx="599010" cy="259045"/>
    <xdr:sp macro="" textlink="">
      <xdr:nvSpPr>
        <xdr:cNvPr id="652" name="積立金最大値テキスト"/>
        <xdr:cNvSpPr txBox="1"/>
      </xdr:nvSpPr>
      <xdr:spPr>
        <a:xfrm>
          <a:off x="16370300" y="1533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221,822</a:t>
          </a:r>
          <a:endParaRPr kumimoji="1" lang="ja-JP" altLang="en-US" sz="1000" b="1">
            <a:latin typeface="ＭＳ Ｐゴシック"/>
          </a:endParaRPr>
        </a:p>
      </xdr:txBody>
    </xdr:sp>
    <xdr:clientData/>
  </xdr:oneCellAnchor>
  <xdr:twoCellAnchor>
    <xdr:from>
      <xdr:col>23</xdr:col>
      <xdr:colOff>428625</xdr:colOff>
      <xdr:row>90</xdr:row>
      <xdr:rowOff>129287</xdr:rowOff>
    </xdr:from>
    <xdr:to>
      <xdr:col>23</xdr:col>
      <xdr:colOff>606425</xdr:colOff>
      <xdr:row>90</xdr:row>
      <xdr:rowOff>129287</xdr:rowOff>
    </xdr:to>
    <xdr:cxnSp macro="">
      <xdr:nvCxnSpPr>
        <xdr:cNvPr id="653" name="直線コネクタ 652"/>
        <xdr:cNvCxnSpPr/>
      </xdr:nvCxnSpPr>
      <xdr:spPr>
        <a:xfrm>
          <a:off x="16230600" y="1555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72972</xdr:rowOff>
    </xdr:from>
    <xdr:to>
      <xdr:col>23</xdr:col>
      <xdr:colOff>517525</xdr:colOff>
      <xdr:row>97</xdr:row>
      <xdr:rowOff>87813</xdr:rowOff>
    </xdr:to>
    <xdr:cxnSp macro="">
      <xdr:nvCxnSpPr>
        <xdr:cNvPr id="654" name="直線コネクタ 653"/>
        <xdr:cNvCxnSpPr/>
      </xdr:nvCxnSpPr>
      <xdr:spPr>
        <a:xfrm>
          <a:off x="15481300" y="16703622"/>
          <a:ext cx="838200" cy="1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61685</xdr:rowOff>
    </xdr:from>
    <xdr:ext cx="534377" cy="259045"/>
    <xdr:sp macro="" textlink="">
      <xdr:nvSpPr>
        <xdr:cNvPr id="655" name="積立金平均値テキスト"/>
        <xdr:cNvSpPr txBox="1"/>
      </xdr:nvSpPr>
      <xdr:spPr>
        <a:xfrm>
          <a:off x="16370300" y="1634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38808</xdr:rowOff>
    </xdr:from>
    <xdr:to>
      <xdr:col>23</xdr:col>
      <xdr:colOff>568325</xdr:colOff>
      <xdr:row>96</xdr:row>
      <xdr:rowOff>140408</xdr:rowOff>
    </xdr:to>
    <xdr:sp macro="" textlink="">
      <xdr:nvSpPr>
        <xdr:cNvPr id="656" name="フローチャート : 判断 655"/>
        <xdr:cNvSpPr/>
      </xdr:nvSpPr>
      <xdr:spPr>
        <a:xfrm>
          <a:off x="16268700" y="1649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72972</xdr:rowOff>
    </xdr:from>
    <xdr:to>
      <xdr:col>22</xdr:col>
      <xdr:colOff>365125</xdr:colOff>
      <xdr:row>97</xdr:row>
      <xdr:rowOff>170790</xdr:rowOff>
    </xdr:to>
    <xdr:cxnSp macro="">
      <xdr:nvCxnSpPr>
        <xdr:cNvPr id="657" name="直線コネクタ 656"/>
        <xdr:cNvCxnSpPr/>
      </xdr:nvCxnSpPr>
      <xdr:spPr>
        <a:xfrm flipV="1">
          <a:off x="14592300" y="16703622"/>
          <a:ext cx="889000" cy="9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94397</xdr:rowOff>
    </xdr:from>
    <xdr:to>
      <xdr:col>22</xdr:col>
      <xdr:colOff>415925</xdr:colOff>
      <xdr:row>97</xdr:row>
      <xdr:rowOff>24547</xdr:rowOff>
    </xdr:to>
    <xdr:sp macro="" textlink="">
      <xdr:nvSpPr>
        <xdr:cNvPr id="658" name="フローチャート : 判断 657"/>
        <xdr:cNvSpPr/>
      </xdr:nvSpPr>
      <xdr:spPr>
        <a:xfrm>
          <a:off x="15430500" y="1655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41074</xdr:rowOff>
    </xdr:from>
    <xdr:ext cx="534377" cy="259045"/>
    <xdr:sp macro="" textlink="">
      <xdr:nvSpPr>
        <xdr:cNvPr id="659" name="テキスト ボックス 658"/>
        <xdr:cNvSpPr txBox="1"/>
      </xdr:nvSpPr>
      <xdr:spPr>
        <a:xfrm>
          <a:off x="15214111" y="1632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114646</xdr:rowOff>
    </xdr:from>
    <xdr:to>
      <xdr:col>21</xdr:col>
      <xdr:colOff>161925</xdr:colOff>
      <xdr:row>97</xdr:row>
      <xdr:rowOff>170790</xdr:rowOff>
    </xdr:to>
    <xdr:cxnSp macro="">
      <xdr:nvCxnSpPr>
        <xdr:cNvPr id="660" name="直線コネクタ 659"/>
        <xdr:cNvCxnSpPr/>
      </xdr:nvCxnSpPr>
      <xdr:spPr>
        <a:xfrm>
          <a:off x="13703300" y="16745296"/>
          <a:ext cx="889000" cy="5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1163</xdr:rowOff>
    </xdr:from>
    <xdr:to>
      <xdr:col>21</xdr:col>
      <xdr:colOff>212725</xdr:colOff>
      <xdr:row>96</xdr:row>
      <xdr:rowOff>102763</xdr:rowOff>
    </xdr:to>
    <xdr:sp macro="" textlink="">
      <xdr:nvSpPr>
        <xdr:cNvPr id="661" name="フローチャート : 判断 660"/>
        <xdr:cNvSpPr/>
      </xdr:nvSpPr>
      <xdr:spPr>
        <a:xfrm>
          <a:off x="14541500" y="1646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119290</xdr:rowOff>
    </xdr:from>
    <xdr:ext cx="534377" cy="259045"/>
    <xdr:sp macro="" textlink="">
      <xdr:nvSpPr>
        <xdr:cNvPr id="662" name="テキスト ボックス 661"/>
        <xdr:cNvSpPr txBox="1"/>
      </xdr:nvSpPr>
      <xdr:spPr>
        <a:xfrm>
          <a:off x="14325111" y="162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134173</xdr:rowOff>
    </xdr:from>
    <xdr:to>
      <xdr:col>19</xdr:col>
      <xdr:colOff>644525</xdr:colOff>
      <xdr:row>97</xdr:row>
      <xdr:rowOff>114646</xdr:rowOff>
    </xdr:to>
    <xdr:cxnSp macro="">
      <xdr:nvCxnSpPr>
        <xdr:cNvPr id="663" name="直線コネクタ 662"/>
        <xdr:cNvCxnSpPr/>
      </xdr:nvCxnSpPr>
      <xdr:spPr>
        <a:xfrm>
          <a:off x="12814300" y="16593373"/>
          <a:ext cx="889000" cy="15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36779</xdr:rowOff>
    </xdr:from>
    <xdr:to>
      <xdr:col>20</xdr:col>
      <xdr:colOff>9525</xdr:colOff>
      <xdr:row>96</xdr:row>
      <xdr:rowOff>138379</xdr:rowOff>
    </xdr:to>
    <xdr:sp macro="" textlink="">
      <xdr:nvSpPr>
        <xdr:cNvPr id="664" name="フローチャート : 判断 663"/>
        <xdr:cNvSpPr/>
      </xdr:nvSpPr>
      <xdr:spPr>
        <a:xfrm>
          <a:off x="13652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154906</xdr:rowOff>
    </xdr:from>
    <xdr:ext cx="534377" cy="259045"/>
    <xdr:sp macro="" textlink="">
      <xdr:nvSpPr>
        <xdr:cNvPr id="665" name="テキスト ボックス 664"/>
        <xdr:cNvSpPr txBox="1"/>
      </xdr:nvSpPr>
      <xdr:spPr>
        <a:xfrm>
          <a:off x="13436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42946</xdr:rowOff>
    </xdr:from>
    <xdr:to>
      <xdr:col>18</xdr:col>
      <xdr:colOff>492125</xdr:colOff>
      <xdr:row>96</xdr:row>
      <xdr:rowOff>144546</xdr:rowOff>
    </xdr:to>
    <xdr:sp macro="" textlink="">
      <xdr:nvSpPr>
        <xdr:cNvPr id="666" name="フローチャート : 判断 665"/>
        <xdr:cNvSpPr/>
      </xdr:nvSpPr>
      <xdr:spPr>
        <a:xfrm>
          <a:off x="12763500" y="1650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161073</xdr:rowOff>
    </xdr:from>
    <xdr:ext cx="534377" cy="259045"/>
    <xdr:sp macro="" textlink="">
      <xdr:nvSpPr>
        <xdr:cNvPr id="667" name="テキスト ボックス 666"/>
        <xdr:cNvSpPr txBox="1"/>
      </xdr:nvSpPr>
      <xdr:spPr>
        <a:xfrm>
          <a:off x="12547111" y="1627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37013</xdr:rowOff>
    </xdr:from>
    <xdr:to>
      <xdr:col>23</xdr:col>
      <xdr:colOff>568325</xdr:colOff>
      <xdr:row>97</xdr:row>
      <xdr:rowOff>138613</xdr:rowOff>
    </xdr:to>
    <xdr:sp macro="" textlink="">
      <xdr:nvSpPr>
        <xdr:cNvPr id="673" name="円/楕円 672"/>
        <xdr:cNvSpPr/>
      </xdr:nvSpPr>
      <xdr:spPr>
        <a:xfrm>
          <a:off x="16268700" y="1666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123390</xdr:rowOff>
    </xdr:from>
    <xdr:ext cx="534377" cy="259045"/>
    <xdr:sp macro="" textlink="">
      <xdr:nvSpPr>
        <xdr:cNvPr id="674" name="積立金該当値テキスト"/>
        <xdr:cNvSpPr txBox="1"/>
      </xdr:nvSpPr>
      <xdr:spPr>
        <a:xfrm>
          <a:off x="16370300" y="1658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19,079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22172</xdr:rowOff>
    </xdr:from>
    <xdr:to>
      <xdr:col>22</xdr:col>
      <xdr:colOff>415925</xdr:colOff>
      <xdr:row>97</xdr:row>
      <xdr:rowOff>123772</xdr:rowOff>
    </xdr:to>
    <xdr:sp macro="" textlink="">
      <xdr:nvSpPr>
        <xdr:cNvPr id="675" name="円/楕円 674"/>
        <xdr:cNvSpPr/>
      </xdr:nvSpPr>
      <xdr:spPr>
        <a:xfrm>
          <a:off x="15430500" y="1665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114899</xdr:rowOff>
    </xdr:from>
    <xdr:ext cx="534377" cy="259045"/>
    <xdr:sp macro="" textlink="">
      <xdr:nvSpPr>
        <xdr:cNvPr id="676" name="テキスト ボックス 675"/>
        <xdr:cNvSpPr txBox="1"/>
      </xdr:nvSpPr>
      <xdr:spPr>
        <a:xfrm>
          <a:off x="15214111" y="1674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21,676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119990</xdr:rowOff>
    </xdr:from>
    <xdr:to>
      <xdr:col>21</xdr:col>
      <xdr:colOff>212725</xdr:colOff>
      <xdr:row>98</xdr:row>
      <xdr:rowOff>50140</xdr:rowOff>
    </xdr:to>
    <xdr:sp macro="" textlink="">
      <xdr:nvSpPr>
        <xdr:cNvPr id="677" name="円/楕円 676"/>
        <xdr:cNvSpPr/>
      </xdr:nvSpPr>
      <xdr:spPr>
        <a:xfrm>
          <a:off x="14541500" y="1675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41267</xdr:rowOff>
    </xdr:from>
    <xdr:ext cx="469744" cy="259045"/>
    <xdr:sp macro="" textlink="">
      <xdr:nvSpPr>
        <xdr:cNvPr id="678" name="テキスト ボックス 677"/>
        <xdr:cNvSpPr txBox="1"/>
      </xdr:nvSpPr>
      <xdr:spPr>
        <a:xfrm>
          <a:off x="14357427" y="1684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63846</xdr:rowOff>
    </xdr:from>
    <xdr:to>
      <xdr:col>20</xdr:col>
      <xdr:colOff>9525</xdr:colOff>
      <xdr:row>97</xdr:row>
      <xdr:rowOff>165446</xdr:rowOff>
    </xdr:to>
    <xdr:sp macro="" textlink="">
      <xdr:nvSpPr>
        <xdr:cNvPr id="679" name="円/楕円 678"/>
        <xdr:cNvSpPr/>
      </xdr:nvSpPr>
      <xdr:spPr>
        <a:xfrm>
          <a:off x="13652500" y="1669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156573</xdr:rowOff>
    </xdr:from>
    <xdr:ext cx="534377" cy="259045"/>
    <xdr:sp macro="" textlink="">
      <xdr:nvSpPr>
        <xdr:cNvPr id="680" name="テキスト ボックス 679"/>
        <xdr:cNvSpPr txBox="1"/>
      </xdr:nvSpPr>
      <xdr:spPr>
        <a:xfrm>
          <a:off x="13436111" y="1678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83373</xdr:rowOff>
    </xdr:from>
    <xdr:to>
      <xdr:col>18</xdr:col>
      <xdr:colOff>492125</xdr:colOff>
      <xdr:row>97</xdr:row>
      <xdr:rowOff>13523</xdr:rowOff>
    </xdr:to>
    <xdr:sp macro="" textlink="">
      <xdr:nvSpPr>
        <xdr:cNvPr id="681" name="円/楕円 680"/>
        <xdr:cNvSpPr/>
      </xdr:nvSpPr>
      <xdr:spPr>
        <a:xfrm>
          <a:off x="12763500" y="1654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4650</xdr:rowOff>
    </xdr:from>
    <xdr:ext cx="534377" cy="259045"/>
    <xdr:sp macro="" textlink="">
      <xdr:nvSpPr>
        <xdr:cNvPr id="682" name="テキスト ボックス 681"/>
        <xdr:cNvSpPr txBox="1"/>
      </xdr:nvSpPr>
      <xdr:spPr>
        <a:xfrm>
          <a:off x="12547111" y="1663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40,967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6" name="テキスト ボックス 695"/>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8" name="テキスト ボックス 697"/>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0" name="テキスト ボックス 699"/>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2" name="テキスト ボックス 70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96135</xdr:rowOff>
    </xdr:from>
    <xdr:to>
      <xdr:col>32</xdr:col>
      <xdr:colOff>186689</xdr:colOff>
      <xdr:row>39</xdr:row>
      <xdr:rowOff>98878</xdr:rowOff>
    </xdr:to>
    <xdr:cxnSp macro="">
      <xdr:nvCxnSpPr>
        <xdr:cNvPr id="708" name="直線コネクタ 707"/>
        <xdr:cNvCxnSpPr/>
      </xdr:nvCxnSpPr>
      <xdr:spPr>
        <a:xfrm flipV="1">
          <a:off x="22159595" y="5239635"/>
          <a:ext cx="1269" cy="154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42812</xdr:rowOff>
    </xdr:from>
    <xdr:ext cx="534377" cy="259045"/>
    <xdr:sp macro="" textlink="">
      <xdr:nvSpPr>
        <xdr:cNvPr id="711" name="投資及び出資金最大値テキスト"/>
        <xdr:cNvSpPr txBox="1"/>
      </xdr:nvSpPr>
      <xdr:spPr>
        <a:xfrm>
          <a:off x="22212300" y="5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47,334</a:t>
          </a:r>
          <a:endParaRPr kumimoji="1" lang="ja-JP" altLang="en-US" sz="1000" b="1">
            <a:latin typeface="ＭＳ Ｐゴシック"/>
          </a:endParaRPr>
        </a:p>
      </xdr:txBody>
    </xdr:sp>
    <xdr:clientData/>
  </xdr:oneCellAnchor>
  <xdr:twoCellAnchor>
    <xdr:from>
      <xdr:col>32</xdr:col>
      <xdr:colOff>98425</xdr:colOff>
      <xdr:row>30</xdr:row>
      <xdr:rowOff>96135</xdr:rowOff>
    </xdr:from>
    <xdr:to>
      <xdr:col>32</xdr:col>
      <xdr:colOff>276225</xdr:colOff>
      <xdr:row>30</xdr:row>
      <xdr:rowOff>96135</xdr:rowOff>
    </xdr:to>
    <xdr:cxnSp macro="">
      <xdr:nvCxnSpPr>
        <xdr:cNvPr id="712" name="直線コネクタ 711"/>
        <xdr:cNvCxnSpPr/>
      </xdr:nvCxnSpPr>
      <xdr:spPr>
        <a:xfrm>
          <a:off x="22072600" y="523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98650</xdr:rowOff>
    </xdr:from>
    <xdr:to>
      <xdr:col>32</xdr:col>
      <xdr:colOff>187325</xdr:colOff>
      <xdr:row>39</xdr:row>
      <xdr:rowOff>98650</xdr:rowOff>
    </xdr:to>
    <xdr:cxnSp macro="">
      <xdr:nvCxnSpPr>
        <xdr:cNvPr id="713" name="直線コネクタ 712"/>
        <xdr:cNvCxnSpPr/>
      </xdr:nvCxnSpPr>
      <xdr:spPr>
        <a:xfrm>
          <a:off x="21323300" y="6785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145414</xdr:rowOff>
    </xdr:from>
    <xdr:ext cx="469744" cy="259045"/>
    <xdr:sp macro="" textlink="">
      <xdr:nvSpPr>
        <xdr:cNvPr id="714" name="投資及び出資金平均値テキスト"/>
        <xdr:cNvSpPr txBox="1"/>
      </xdr:nvSpPr>
      <xdr:spPr>
        <a:xfrm>
          <a:off x="22212300" y="6489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122537</xdr:rowOff>
    </xdr:from>
    <xdr:to>
      <xdr:col>32</xdr:col>
      <xdr:colOff>238125</xdr:colOff>
      <xdr:row>39</xdr:row>
      <xdr:rowOff>52687</xdr:rowOff>
    </xdr:to>
    <xdr:sp macro="" textlink="">
      <xdr:nvSpPr>
        <xdr:cNvPr id="715" name="フローチャート : 判断 714"/>
        <xdr:cNvSpPr/>
      </xdr:nvSpPr>
      <xdr:spPr>
        <a:xfrm>
          <a:off x="22110700" y="66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98650</xdr:rowOff>
    </xdr:from>
    <xdr:to>
      <xdr:col>31</xdr:col>
      <xdr:colOff>34925</xdr:colOff>
      <xdr:row>39</xdr:row>
      <xdr:rowOff>98650</xdr:rowOff>
    </xdr:to>
    <xdr:cxnSp macro="">
      <xdr:nvCxnSpPr>
        <xdr:cNvPr id="716" name="直線コネクタ 715"/>
        <xdr:cNvCxnSpPr/>
      </xdr:nvCxnSpPr>
      <xdr:spPr>
        <a:xfrm>
          <a:off x="20434300" y="678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74237</xdr:rowOff>
    </xdr:from>
    <xdr:to>
      <xdr:col>31</xdr:col>
      <xdr:colOff>85725</xdr:colOff>
      <xdr:row>39</xdr:row>
      <xdr:rowOff>4387</xdr:rowOff>
    </xdr:to>
    <xdr:sp macro="" textlink="">
      <xdr:nvSpPr>
        <xdr:cNvPr id="717" name="フローチャート : 判断 716"/>
        <xdr:cNvSpPr/>
      </xdr:nvSpPr>
      <xdr:spPr>
        <a:xfrm>
          <a:off x="21272500" y="658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20914</xdr:rowOff>
    </xdr:from>
    <xdr:ext cx="469744" cy="259045"/>
    <xdr:sp macro="" textlink="">
      <xdr:nvSpPr>
        <xdr:cNvPr id="718" name="テキスト ボックス 717"/>
        <xdr:cNvSpPr txBox="1"/>
      </xdr:nvSpPr>
      <xdr:spPr>
        <a:xfrm>
          <a:off x="21088427" y="636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98650</xdr:rowOff>
    </xdr:from>
    <xdr:to>
      <xdr:col>29</xdr:col>
      <xdr:colOff>517525</xdr:colOff>
      <xdr:row>39</xdr:row>
      <xdr:rowOff>98650</xdr:rowOff>
    </xdr:to>
    <xdr:cxnSp macro="">
      <xdr:nvCxnSpPr>
        <xdr:cNvPr id="719" name="直線コネクタ 718"/>
        <xdr:cNvCxnSpPr/>
      </xdr:nvCxnSpPr>
      <xdr:spPr>
        <a:xfrm>
          <a:off x="19545300" y="678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133346</xdr:rowOff>
    </xdr:from>
    <xdr:to>
      <xdr:col>29</xdr:col>
      <xdr:colOff>568325</xdr:colOff>
      <xdr:row>39</xdr:row>
      <xdr:rowOff>63496</xdr:rowOff>
    </xdr:to>
    <xdr:sp macro="" textlink="">
      <xdr:nvSpPr>
        <xdr:cNvPr id="720" name="フローチャート : 判断 719"/>
        <xdr:cNvSpPr/>
      </xdr:nvSpPr>
      <xdr:spPr>
        <a:xfrm>
          <a:off x="20383500" y="664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80024</xdr:rowOff>
    </xdr:from>
    <xdr:ext cx="469744" cy="259045"/>
    <xdr:sp macro="" textlink="">
      <xdr:nvSpPr>
        <xdr:cNvPr id="721" name="テキスト ボックス 720"/>
        <xdr:cNvSpPr txBox="1"/>
      </xdr:nvSpPr>
      <xdr:spPr>
        <a:xfrm>
          <a:off x="20199427" y="642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98650</xdr:rowOff>
    </xdr:from>
    <xdr:to>
      <xdr:col>28</xdr:col>
      <xdr:colOff>314325</xdr:colOff>
      <xdr:row>39</xdr:row>
      <xdr:rowOff>98650</xdr:rowOff>
    </xdr:to>
    <xdr:cxnSp macro="">
      <xdr:nvCxnSpPr>
        <xdr:cNvPr id="722" name="直線コネクタ 721"/>
        <xdr:cNvCxnSpPr/>
      </xdr:nvCxnSpPr>
      <xdr:spPr>
        <a:xfrm>
          <a:off x="18656300" y="678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140923</xdr:rowOff>
    </xdr:from>
    <xdr:to>
      <xdr:col>28</xdr:col>
      <xdr:colOff>365125</xdr:colOff>
      <xdr:row>39</xdr:row>
      <xdr:rowOff>71073</xdr:rowOff>
    </xdr:to>
    <xdr:sp macro="" textlink="">
      <xdr:nvSpPr>
        <xdr:cNvPr id="723" name="フローチャート : 判断 722"/>
        <xdr:cNvSpPr/>
      </xdr:nvSpPr>
      <xdr:spPr>
        <a:xfrm>
          <a:off x="19494500" y="665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87600</xdr:rowOff>
    </xdr:from>
    <xdr:ext cx="469744" cy="259045"/>
    <xdr:sp macro="" textlink="">
      <xdr:nvSpPr>
        <xdr:cNvPr id="724" name="テキスト ボックス 723"/>
        <xdr:cNvSpPr txBox="1"/>
      </xdr:nvSpPr>
      <xdr:spPr>
        <a:xfrm>
          <a:off x="19310427" y="64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25" name="フローチャート : 判断 724"/>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90767</xdr:rowOff>
    </xdr:from>
    <xdr:ext cx="469744" cy="259045"/>
    <xdr:sp macro="" textlink="">
      <xdr:nvSpPr>
        <xdr:cNvPr id="726" name="テキスト ボックス 725"/>
        <xdr:cNvSpPr txBox="1"/>
      </xdr:nvSpPr>
      <xdr:spPr>
        <a:xfrm>
          <a:off x="18421427" y="643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47850</xdr:rowOff>
    </xdr:from>
    <xdr:to>
      <xdr:col>32</xdr:col>
      <xdr:colOff>238125</xdr:colOff>
      <xdr:row>39</xdr:row>
      <xdr:rowOff>149450</xdr:rowOff>
    </xdr:to>
    <xdr:sp macro="" textlink="">
      <xdr:nvSpPr>
        <xdr:cNvPr id="732" name="円/楕円 731"/>
        <xdr:cNvSpPr/>
      </xdr:nvSpPr>
      <xdr:spPr>
        <a:xfrm>
          <a:off x="22110700" y="67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134227</xdr:rowOff>
    </xdr:from>
    <xdr:ext cx="249299" cy="259045"/>
    <xdr:sp macro="" textlink="">
      <xdr:nvSpPr>
        <xdr:cNvPr id="733" name="投資及び出資金該当値テキスト"/>
        <xdr:cNvSpPr txBox="1"/>
      </xdr:nvSpPr>
      <xdr:spPr>
        <a:xfrm>
          <a:off x="22212300" y="664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47850</xdr:rowOff>
    </xdr:from>
    <xdr:to>
      <xdr:col>31</xdr:col>
      <xdr:colOff>85725</xdr:colOff>
      <xdr:row>39</xdr:row>
      <xdr:rowOff>149450</xdr:rowOff>
    </xdr:to>
    <xdr:sp macro="" textlink="">
      <xdr:nvSpPr>
        <xdr:cNvPr id="734" name="円/楕円 733"/>
        <xdr:cNvSpPr/>
      </xdr:nvSpPr>
      <xdr:spPr>
        <a:xfrm>
          <a:off x="21272500" y="67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140577</xdr:rowOff>
    </xdr:from>
    <xdr:ext cx="249299" cy="259045"/>
    <xdr:sp macro="" textlink="">
      <xdr:nvSpPr>
        <xdr:cNvPr id="735" name="テキスト ボックス 734"/>
        <xdr:cNvSpPr txBox="1"/>
      </xdr:nvSpPr>
      <xdr:spPr>
        <a:xfrm>
          <a:off x="21198649" y="68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47850</xdr:rowOff>
    </xdr:from>
    <xdr:to>
      <xdr:col>29</xdr:col>
      <xdr:colOff>568325</xdr:colOff>
      <xdr:row>39</xdr:row>
      <xdr:rowOff>149450</xdr:rowOff>
    </xdr:to>
    <xdr:sp macro="" textlink="">
      <xdr:nvSpPr>
        <xdr:cNvPr id="736" name="円/楕円 735"/>
        <xdr:cNvSpPr/>
      </xdr:nvSpPr>
      <xdr:spPr>
        <a:xfrm>
          <a:off x="20383500" y="67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140577</xdr:rowOff>
    </xdr:from>
    <xdr:ext cx="249299" cy="259045"/>
    <xdr:sp macro="" textlink="">
      <xdr:nvSpPr>
        <xdr:cNvPr id="737" name="テキスト ボックス 736"/>
        <xdr:cNvSpPr txBox="1"/>
      </xdr:nvSpPr>
      <xdr:spPr>
        <a:xfrm>
          <a:off x="20309649" y="68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47850</xdr:rowOff>
    </xdr:from>
    <xdr:to>
      <xdr:col>28</xdr:col>
      <xdr:colOff>365125</xdr:colOff>
      <xdr:row>39</xdr:row>
      <xdr:rowOff>149450</xdr:rowOff>
    </xdr:to>
    <xdr:sp macro="" textlink="">
      <xdr:nvSpPr>
        <xdr:cNvPr id="738" name="円/楕円 737"/>
        <xdr:cNvSpPr/>
      </xdr:nvSpPr>
      <xdr:spPr>
        <a:xfrm>
          <a:off x="19494500" y="67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140577</xdr:rowOff>
    </xdr:from>
    <xdr:ext cx="249299" cy="259045"/>
    <xdr:sp macro="" textlink="">
      <xdr:nvSpPr>
        <xdr:cNvPr id="739" name="テキスト ボックス 738"/>
        <xdr:cNvSpPr txBox="1"/>
      </xdr:nvSpPr>
      <xdr:spPr>
        <a:xfrm>
          <a:off x="19420649" y="68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47850</xdr:rowOff>
    </xdr:from>
    <xdr:to>
      <xdr:col>27</xdr:col>
      <xdr:colOff>161925</xdr:colOff>
      <xdr:row>39</xdr:row>
      <xdr:rowOff>149450</xdr:rowOff>
    </xdr:to>
    <xdr:sp macro="" textlink="">
      <xdr:nvSpPr>
        <xdr:cNvPr id="740" name="円/楕円 739"/>
        <xdr:cNvSpPr/>
      </xdr:nvSpPr>
      <xdr:spPr>
        <a:xfrm>
          <a:off x="18605500" y="67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140577</xdr:rowOff>
    </xdr:from>
    <xdr:ext cx="249299" cy="259045"/>
    <xdr:sp macro="" textlink="">
      <xdr:nvSpPr>
        <xdr:cNvPr id="741" name="テキスト ボックス 740"/>
        <xdr:cNvSpPr txBox="1"/>
      </xdr:nvSpPr>
      <xdr:spPr>
        <a:xfrm>
          <a:off x="18531649" y="68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2" name="直線コネクタ 75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3" name="テキスト ボックス 75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4" name="直線コネクタ 75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5" name="テキスト ボックス 75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6" name="直線コネクタ 75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7" name="テキスト ボックス 75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8" name="直線コネクタ 75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9" name="テキスト ボックス 75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72058</xdr:rowOff>
    </xdr:from>
    <xdr:to>
      <xdr:col>32</xdr:col>
      <xdr:colOff>186689</xdr:colOff>
      <xdr:row>58</xdr:row>
      <xdr:rowOff>139700</xdr:rowOff>
    </xdr:to>
    <xdr:cxnSp macro="">
      <xdr:nvCxnSpPr>
        <xdr:cNvPr id="763" name="直線コネクタ 762"/>
        <xdr:cNvCxnSpPr/>
      </xdr:nvCxnSpPr>
      <xdr:spPr>
        <a:xfrm flipV="1">
          <a:off x="22159595" y="8816008"/>
          <a:ext cx="1269" cy="1267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5" name="直線コネクタ 76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18735</xdr:rowOff>
    </xdr:from>
    <xdr:ext cx="534377" cy="259045"/>
    <xdr:sp macro="" textlink="">
      <xdr:nvSpPr>
        <xdr:cNvPr id="766" name="貸付金最大値テキスト"/>
        <xdr:cNvSpPr txBox="1"/>
      </xdr:nvSpPr>
      <xdr:spPr>
        <a:xfrm>
          <a:off x="22212300" y="85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55,459</a:t>
          </a:r>
          <a:endParaRPr kumimoji="1" lang="ja-JP" altLang="en-US" sz="1000" b="1">
            <a:latin typeface="ＭＳ Ｐゴシック"/>
          </a:endParaRPr>
        </a:p>
      </xdr:txBody>
    </xdr:sp>
    <xdr:clientData/>
  </xdr:oneCellAnchor>
  <xdr:twoCellAnchor>
    <xdr:from>
      <xdr:col>32</xdr:col>
      <xdr:colOff>98425</xdr:colOff>
      <xdr:row>51</xdr:row>
      <xdr:rowOff>72058</xdr:rowOff>
    </xdr:from>
    <xdr:to>
      <xdr:col>32</xdr:col>
      <xdr:colOff>276225</xdr:colOff>
      <xdr:row>51</xdr:row>
      <xdr:rowOff>72058</xdr:rowOff>
    </xdr:to>
    <xdr:cxnSp macro="">
      <xdr:nvCxnSpPr>
        <xdr:cNvPr id="767" name="直線コネクタ 766"/>
        <xdr:cNvCxnSpPr/>
      </xdr:nvCxnSpPr>
      <xdr:spPr>
        <a:xfrm>
          <a:off x="22072600" y="881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132248</xdr:rowOff>
    </xdr:from>
    <xdr:to>
      <xdr:col>32</xdr:col>
      <xdr:colOff>187325</xdr:colOff>
      <xdr:row>58</xdr:row>
      <xdr:rowOff>134671</xdr:rowOff>
    </xdr:to>
    <xdr:cxnSp macro="">
      <xdr:nvCxnSpPr>
        <xdr:cNvPr id="768" name="直線コネクタ 767"/>
        <xdr:cNvCxnSpPr/>
      </xdr:nvCxnSpPr>
      <xdr:spPr>
        <a:xfrm>
          <a:off x="21323300" y="10076348"/>
          <a:ext cx="8382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160148</xdr:rowOff>
    </xdr:from>
    <xdr:ext cx="469744" cy="259045"/>
    <xdr:sp macro="" textlink="">
      <xdr:nvSpPr>
        <xdr:cNvPr id="769" name="貸付金平均値テキスト"/>
        <xdr:cNvSpPr txBox="1"/>
      </xdr:nvSpPr>
      <xdr:spPr>
        <a:xfrm>
          <a:off x="22212300" y="976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137271</xdr:rowOff>
    </xdr:from>
    <xdr:to>
      <xdr:col>32</xdr:col>
      <xdr:colOff>238125</xdr:colOff>
      <xdr:row>58</xdr:row>
      <xdr:rowOff>67421</xdr:rowOff>
    </xdr:to>
    <xdr:sp macro="" textlink="">
      <xdr:nvSpPr>
        <xdr:cNvPr id="770" name="フローチャート : 判断 769"/>
        <xdr:cNvSpPr/>
      </xdr:nvSpPr>
      <xdr:spPr>
        <a:xfrm>
          <a:off x="22110700" y="99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129162</xdr:rowOff>
    </xdr:from>
    <xdr:to>
      <xdr:col>31</xdr:col>
      <xdr:colOff>34925</xdr:colOff>
      <xdr:row>58</xdr:row>
      <xdr:rowOff>132248</xdr:rowOff>
    </xdr:to>
    <xdr:cxnSp macro="">
      <xdr:nvCxnSpPr>
        <xdr:cNvPr id="771" name="直線コネクタ 770"/>
        <xdr:cNvCxnSpPr/>
      </xdr:nvCxnSpPr>
      <xdr:spPr>
        <a:xfrm>
          <a:off x="20434300" y="10073262"/>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125042</xdr:rowOff>
    </xdr:from>
    <xdr:to>
      <xdr:col>31</xdr:col>
      <xdr:colOff>85725</xdr:colOff>
      <xdr:row>58</xdr:row>
      <xdr:rowOff>55192</xdr:rowOff>
    </xdr:to>
    <xdr:sp macro="" textlink="">
      <xdr:nvSpPr>
        <xdr:cNvPr id="772" name="フローチャート : 判断 771"/>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71719</xdr:rowOff>
    </xdr:from>
    <xdr:ext cx="469744" cy="259045"/>
    <xdr:sp macro="" textlink="">
      <xdr:nvSpPr>
        <xdr:cNvPr id="773" name="テキスト ボックス 772"/>
        <xdr:cNvSpPr txBox="1"/>
      </xdr:nvSpPr>
      <xdr:spPr>
        <a:xfrm>
          <a:off x="21088427"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128019</xdr:rowOff>
    </xdr:from>
    <xdr:to>
      <xdr:col>29</xdr:col>
      <xdr:colOff>517525</xdr:colOff>
      <xdr:row>58</xdr:row>
      <xdr:rowOff>129162</xdr:rowOff>
    </xdr:to>
    <xdr:cxnSp macro="">
      <xdr:nvCxnSpPr>
        <xdr:cNvPr id="774" name="直線コネクタ 773"/>
        <xdr:cNvCxnSpPr/>
      </xdr:nvCxnSpPr>
      <xdr:spPr>
        <a:xfrm>
          <a:off x="19545300" y="1007211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139260</xdr:rowOff>
    </xdr:from>
    <xdr:to>
      <xdr:col>29</xdr:col>
      <xdr:colOff>568325</xdr:colOff>
      <xdr:row>58</xdr:row>
      <xdr:rowOff>69410</xdr:rowOff>
    </xdr:to>
    <xdr:sp macro="" textlink="">
      <xdr:nvSpPr>
        <xdr:cNvPr id="775" name="フローチャート : 判断 774"/>
        <xdr:cNvSpPr/>
      </xdr:nvSpPr>
      <xdr:spPr>
        <a:xfrm>
          <a:off x="20383500" y="99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85937</xdr:rowOff>
    </xdr:from>
    <xdr:ext cx="469744" cy="259045"/>
    <xdr:sp macro="" textlink="">
      <xdr:nvSpPr>
        <xdr:cNvPr id="776" name="テキスト ボックス 775"/>
        <xdr:cNvSpPr txBox="1"/>
      </xdr:nvSpPr>
      <xdr:spPr>
        <a:xfrm>
          <a:off x="20199427" y="96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126853</xdr:rowOff>
    </xdr:from>
    <xdr:to>
      <xdr:col>28</xdr:col>
      <xdr:colOff>314325</xdr:colOff>
      <xdr:row>58</xdr:row>
      <xdr:rowOff>128019</xdr:rowOff>
    </xdr:to>
    <xdr:cxnSp macro="">
      <xdr:nvCxnSpPr>
        <xdr:cNvPr id="777" name="直線コネクタ 776"/>
        <xdr:cNvCxnSpPr/>
      </xdr:nvCxnSpPr>
      <xdr:spPr>
        <a:xfrm>
          <a:off x="18656300" y="10070953"/>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130642</xdr:rowOff>
    </xdr:from>
    <xdr:to>
      <xdr:col>28</xdr:col>
      <xdr:colOff>365125</xdr:colOff>
      <xdr:row>58</xdr:row>
      <xdr:rowOff>60792</xdr:rowOff>
    </xdr:to>
    <xdr:sp macro="" textlink="">
      <xdr:nvSpPr>
        <xdr:cNvPr id="778" name="フローチャート : 判断 777"/>
        <xdr:cNvSpPr/>
      </xdr:nvSpPr>
      <xdr:spPr>
        <a:xfrm>
          <a:off x="19494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77319</xdr:rowOff>
    </xdr:from>
    <xdr:ext cx="469744" cy="259045"/>
    <xdr:sp macro="" textlink="">
      <xdr:nvSpPr>
        <xdr:cNvPr id="779" name="テキスト ボックス 778"/>
        <xdr:cNvSpPr txBox="1"/>
      </xdr:nvSpPr>
      <xdr:spPr>
        <a:xfrm>
          <a:off x="19310427" y="967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127350</xdr:rowOff>
    </xdr:from>
    <xdr:to>
      <xdr:col>27</xdr:col>
      <xdr:colOff>161925</xdr:colOff>
      <xdr:row>58</xdr:row>
      <xdr:rowOff>57500</xdr:rowOff>
    </xdr:to>
    <xdr:sp macro="" textlink="">
      <xdr:nvSpPr>
        <xdr:cNvPr id="780" name="フローチャート : 判断 779"/>
        <xdr:cNvSpPr/>
      </xdr:nvSpPr>
      <xdr:spPr>
        <a:xfrm>
          <a:off x="18605500" y="990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74027</xdr:rowOff>
    </xdr:from>
    <xdr:ext cx="469744" cy="259045"/>
    <xdr:sp macro="" textlink="">
      <xdr:nvSpPr>
        <xdr:cNvPr id="781" name="テキスト ボックス 780"/>
        <xdr:cNvSpPr txBox="1"/>
      </xdr:nvSpPr>
      <xdr:spPr>
        <a:xfrm>
          <a:off x="18421427" y="96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83871</xdr:rowOff>
    </xdr:from>
    <xdr:to>
      <xdr:col>32</xdr:col>
      <xdr:colOff>238125</xdr:colOff>
      <xdr:row>59</xdr:row>
      <xdr:rowOff>14021</xdr:rowOff>
    </xdr:to>
    <xdr:sp macro="" textlink="">
      <xdr:nvSpPr>
        <xdr:cNvPr id="787" name="円/楕円 786"/>
        <xdr:cNvSpPr/>
      </xdr:nvSpPr>
      <xdr:spPr>
        <a:xfrm>
          <a:off x="22110700" y="100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170248</xdr:rowOff>
    </xdr:from>
    <xdr:ext cx="378565" cy="259045"/>
    <xdr:sp macro="" textlink="">
      <xdr:nvSpPr>
        <xdr:cNvPr id="788" name="貸付金該当値テキスト"/>
        <xdr:cNvSpPr txBox="1"/>
      </xdr:nvSpPr>
      <xdr:spPr>
        <a:xfrm>
          <a:off x="22212300" y="9942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81448</xdr:rowOff>
    </xdr:from>
    <xdr:to>
      <xdr:col>31</xdr:col>
      <xdr:colOff>85725</xdr:colOff>
      <xdr:row>59</xdr:row>
      <xdr:rowOff>11598</xdr:rowOff>
    </xdr:to>
    <xdr:sp macro="" textlink="">
      <xdr:nvSpPr>
        <xdr:cNvPr id="789" name="円/楕円 788"/>
        <xdr:cNvSpPr/>
      </xdr:nvSpPr>
      <xdr:spPr>
        <a:xfrm>
          <a:off x="21272500" y="1002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2725</xdr:rowOff>
    </xdr:from>
    <xdr:ext cx="378565" cy="259045"/>
    <xdr:sp macro="" textlink="">
      <xdr:nvSpPr>
        <xdr:cNvPr id="790" name="テキスト ボックス 789"/>
        <xdr:cNvSpPr txBox="1"/>
      </xdr:nvSpPr>
      <xdr:spPr>
        <a:xfrm>
          <a:off x="21134017" y="10118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78362</xdr:rowOff>
    </xdr:from>
    <xdr:to>
      <xdr:col>29</xdr:col>
      <xdr:colOff>568325</xdr:colOff>
      <xdr:row>59</xdr:row>
      <xdr:rowOff>8512</xdr:rowOff>
    </xdr:to>
    <xdr:sp macro="" textlink="">
      <xdr:nvSpPr>
        <xdr:cNvPr id="791" name="円/楕円 790"/>
        <xdr:cNvSpPr/>
      </xdr:nvSpPr>
      <xdr:spPr>
        <a:xfrm>
          <a:off x="20383500" y="1002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171089</xdr:rowOff>
    </xdr:from>
    <xdr:ext cx="378565" cy="259045"/>
    <xdr:sp macro="" textlink="">
      <xdr:nvSpPr>
        <xdr:cNvPr id="792" name="テキスト ボックス 791"/>
        <xdr:cNvSpPr txBox="1"/>
      </xdr:nvSpPr>
      <xdr:spPr>
        <a:xfrm>
          <a:off x="20245017" y="10115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77219</xdr:rowOff>
    </xdr:from>
    <xdr:to>
      <xdr:col>28</xdr:col>
      <xdr:colOff>365125</xdr:colOff>
      <xdr:row>59</xdr:row>
      <xdr:rowOff>7369</xdr:rowOff>
    </xdr:to>
    <xdr:sp macro="" textlink="">
      <xdr:nvSpPr>
        <xdr:cNvPr id="793" name="円/楕円 792"/>
        <xdr:cNvSpPr/>
      </xdr:nvSpPr>
      <xdr:spPr>
        <a:xfrm>
          <a:off x="19494500" y="1002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169946</xdr:rowOff>
    </xdr:from>
    <xdr:ext cx="378565" cy="259045"/>
    <xdr:sp macro="" textlink="">
      <xdr:nvSpPr>
        <xdr:cNvPr id="794" name="テキスト ボックス 793"/>
        <xdr:cNvSpPr txBox="1"/>
      </xdr:nvSpPr>
      <xdr:spPr>
        <a:xfrm>
          <a:off x="19356017" y="10114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76053</xdr:rowOff>
    </xdr:from>
    <xdr:to>
      <xdr:col>27</xdr:col>
      <xdr:colOff>161925</xdr:colOff>
      <xdr:row>59</xdr:row>
      <xdr:rowOff>6203</xdr:rowOff>
    </xdr:to>
    <xdr:sp macro="" textlink="">
      <xdr:nvSpPr>
        <xdr:cNvPr id="795" name="円/楕円 794"/>
        <xdr:cNvSpPr/>
      </xdr:nvSpPr>
      <xdr:spPr>
        <a:xfrm>
          <a:off x="18605500" y="1002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168780</xdr:rowOff>
    </xdr:from>
    <xdr:ext cx="378565" cy="259045"/>
    <xdr:sp macro="" textlink="">
      <xdr:nvSpPr>
        <xdr:cNvPr id="796" name="テキスト ボックス 795"/>
        <xdr:cNvSpPr txBox="1"/>
      </xdr:nvSpPr>
      <xdr:spPr>
        <a:xfrm>
          <a:off x="18467017" y="1011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88/107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139700</xdr:rowOff>
    </xdr:from>
    <xdr:to>
      <xdr:col>33</xdr:col>
      <xdr:colOff>314325</xdr:colOff>
      <xdr:row>79</xdr:row>
      <xdr:rowOff>139700</xdr:rowOff>
    </xdr:to>
    <xdr:cxnSp macro="">
      <xdr:nvCxnSpPr>
        <xdr:cNvPr id="807" name="直線コネクタ 806"/>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168927</xdr:rowOff>
    </xdr:from>
    <xdr:ext cx="248786" cy="259045"/>
    <xdr:sp macro="" textlink="">
      <xdr:nvSpPr>
        <xdr:cNvPr id="808" name="テキスト ボックス 807"/>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809" name="直線コネクタ 808"/>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54627</xdr:rowOff>
    </xdr:from>
    <xdr:ext cx="531299" cy="259045"/>
    <xdr:sp macro="" textlink="">
      <xdr:nvSpPr>
        <xdr:cNvPr id="810" name="テキスト ボックス 809"/>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82550</xdr:rowOff>
    </xdr:from>
    <xdr:to>
      <xdr:col>33</xdr:col>
      <xdr:colOff>314325</xdr:colOff>
      <xdr:row>76</xdr:row>
      <xdr:rowOff>82550</xdr:rowOff>
    </xdr:to>
    <xdr:cxnSp macro="">
      <xdr:nvCxnSpPr>
        <xdr:cNvPr id="811" name="直線コネクタ 810"/>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111777</xdr:rowOff>
    </xdr:from>
    <xdr:ext cx="531299" cy="259045"/>
    <xdr:sp macro="" textlink="">
      <xdr:nvSpPr>
        <xdr:cNvPr id="812" name="テキスト ボックス 811"/>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25400</xdr:rowOff>
    </xdr:from>
    <xdr:to>
      <xdr:col>33</xdr:col>
      <xdr:colOff>314325</xdr:colOff>
      <xdr:row>73</xdr:row>
      <xdr:rowOff>25400</xdr:rowOff>
    </xdr:to>
    <xdr:cxnSp macro="">
      <xdr:nvCxnSpPr>
        <xdr:cNvPr id="815" name="直線コネクタ 814"/>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54627</xdr:rowOff>
    </xdr:from>
    <xdr:ext cx="595419" cy="259045"/>
    <xdr:sp macro="" textlink="">
      <xdr:nvSpPr>
        <xdr:cNvPr id="816" name="テキスト ボックス 815"/>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17" name="直線コネクタ 816"/>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70</xdr:row>
      <xdr:rowOff>111777</xdr:rowOff>
    </xdr:from>
    <xdr:ext cx="595419" cy="259045"/>
    <xdr:sp macro="" textlink="">
      <xdr:nvSpPr>
        <xdr:cNvPr id="818" name="テキスト ボックス 817"/>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69</xdr:row>
      <xdr:rowOff>139700</xdr:rowOff>
    </xdr:from>
    <xdr:to>
      <xdr:col>33</xdr:col>
      <xdr:colOff>314325</xdr:colOff>
      <xdr:row>69</xdr:row>
      <xdr:rowOff>139700</xdr:rowOff>
    </xdr:to>
    <xdr:cxnSp macro="">
      <xdr:nvCxnSpPr>
        <xdr:cNvPr id="819" name="直線コネクタ 818"/>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68</xdr:row>
      <xdr:rowOff>168927</xdr:rowOff>
    </xdr:from>
    <xdr:ext cx="595419" cy="259045"/>
    <xdr:sp macro="" textlink="">
      <xdr:nvSpPr>
        <xdr:cNvPr id="820" name="テキスト ボックス 819"/>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130984</xdr:rowOff>
    </xdr:from>
    <xdr:to>
      <xdr:col>32</xdr:col>
      <xdr:colOff>186689</xdr:colOff>
      <xdr:row>79</xdr:row>
      <xdr:rowOff>10255</xdr:rowOff>
    </xdr:to>
    <xdr:cxnSp macro="">
      <xdr:nvCxnSpPr>
        <xdr:cNvPr id="824" name="直線コネクタ 823"/>
        <xdr:cNvCxnSpPr/>
      </xdr:nvCxnSpPr>
      <xdr:spPr>
        <a:xfrm flipV="1">
          <a:off x="22159595" y="12132484"/>
          <a:ext cx="1269" cy="142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14082</xdr:rowOff>
    </xdr:from>
    <xdr:ext cx="534377" cy="259045"/>
    <xdr:sp macro="" textlink="">
      <xdr:nvSpPr>
        <xdr:cNvPr id="825" name="繰出金最小値テキスト"/>
        <xdr:cNvSpPr txBox="1"/>
      </xdr:nvSpPr>
      <xdr:spPr>
        <a:xfrm>
          <a:off x="22212300" y="135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13,590</a:t>
          </a:r>
          <a:endParaRPr kumimoji="1" lang="ja-JP" altLang="en-US" sz="1000" b="1">
            <a:latin typeface="ＭＳ Ｐゴシック"/>
          </a:endParaRPr>
        </a:p>
      </xdr:txBody>
    </xdr:sp>
    <xdr:clientData/>
  </xdr:oneCellAnchor>
  <xdr:twoCellAnchor>
    <xdr:from>
      <xdr:col>32</xdr:col>
      <xdr:colOff>98425</xdr:colOff>
      <xdr:row>79</xdr:row>
      <xdr:rowOff>10255</xdr:rowOff>
    </xdr:from>
    <xdr:to>
      <xdr:col>32</xdr:col>
      <xdr:colOff>276225</xdr:colOff>
      <xdr:row>79</xdr:row>
      <xdr:rowOff>10255</xdr:rowOff>
    </xdr:to>
    <xdr:cxnSp macro="">
      <xdr:nvCxnSpPr>
        <xdr:cNvPr id="826" name="直線コネクタ 825"/>
        <xdr:cNvCxnSpPr/>
      </xdr:nvCxnSpPr>
      <xdr:spPr>
        <a:xfrm>
          <a:off x="22072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77661</xdr:rowOff>
    </xdr:from>
    <xdr:ext cx="599010" cy="259045"/>
    <xdr:sp macro="" textlink="">
      <xdr:nvSpPr>
        <xdr:cNvPr id="827" name="繰出金最大値テキスト"/>
        <xdr:cNvSpPr txBox="1"/>
      </xdr:nvSpPr>
      <xdr:spPr>
        <a:xfrm>
          <a:off x="22212300" y="119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162,915</a:t>
          </a:r>
          <a:endParaRPr kumimoji="1" lang="ja-JP" altLang="en-US" sz="1000" b="1">
            <a:latin typeface="ＭＳ Ｐゴシック"/>
          </a:endParaRPr>
        </a:p>
      </xdr:txBody>
    </xdr:sp>
    <xdr:clientData/>
  </xdr:oneCellAnchor>
  <xdr:twoCellAnchor>
    <xdr:from>
      <xdr:col>32</xdr:col>
      <xdr:colOff>98425</xdr:colOff>
      <xdr:row>70</xdr:row>
      <xdr:rowOff>130984</xdr:rowOff>
    </xdr:from>
    <xdr:to>
      <xdr:col>32</xdr:col>
      <xdr:colOff>276225</xdr:colOff>
      <xdr:row>70</xdr:row>
      <xdr:rowOff>130984</xdr:rowOff>
    </xdr:to>
    <xdr:cxnSp macro="">
      <xdr:nvCxnSpPr>
        <xdr:cNvPr id="828" name="直線コネクタ 827"/>
        <xdr:cNvCxnSpPr/>
      </xdr:nvCxnSpPr>
      <xdr:spPr>
        <a:xfrm>
          <a:off x="22072600" y="12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148682</xdr:rowOff>
    </xdr:from>
    <xdr:to>
      <xdr:col>32</xdr:col>
      <xdr:colOff>187325</xdr:colOff>
      <xdr:row>76</xdr:row>
      <xdr:rowOff>62300</xdr:rowOff>
    </xdr:to>
    <xdr:cxnSp macro="">
      <xdr:nvCxnSpPr>
        <xdr:cNvPr id="829" name="直線コネクタ 828"/>
        <xdr:cNvCxnSpPr/>
      </xdr:nvCxnSpPr>
      <xdr:spPr>
        <a:xfrm>
          <a:off x="21323300" y="13007432"/>
          <a:ext cx="838200" cy="8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31357</xdr:rowOff>
    </xdr:from>
    <xdr:ext cx="534377" cy="259045"/>
    <xdr:sp macro="" textlink="">
      <xdr:nvSpPr>
        <xdr:cNvPr id="830" name="繰出金平均値テキスト"/>
        <xdr:cNvSpPr txBox="1"/>
      </xdr:nvSpPr>
      <xdr:spPr>
        <a:xfrm>
          <a:off x="22212300" y="12718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8480</xdr:rowOff>
    </xdr:from>
    <xdr:to>
      <xdr:col>32</xdr:col>
      <xdr:colOff>238125</xdr:colOff>
      <xdr:row>75</xdr:row>
      <xdr:rowOff>110080</xdr:rowOff>
    </xdr:to>
    <xdr:sp macro="" textlink="">
      <xdr:nvSpPr>
        <xdr:cNvPr id="831" name="フローチャート : 判断 830"/>
        <xdr:cNvSpPr/>
      </xdr:nvSpPr>
      <xdr:spPr>
        <a:xfrm>
          <a:off x="221107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148682</xdr:rowOff>
    </xdr:from>
    <xdr:to>
      <xdr:col>31</xdr:col>
      <xdr:colOff>34925</xdr:colOff>
      <xdr:row>76</xdr:row>
      <xdr:rowOff>84579</xdr:rowOff>
    </xdr:to>
    <xdr:cxnSp macro="">
      <xdr:nvCxnSpPr>
        <xdr:cNvPr id="832" name="直線コネクタ 831"/>
        <xdr:cNvCxnSpPr/>
      </xdr:nvCxnSpPr>
      <xdr:spPr>
        <a:xfrm flipV="1">
          <a:off x="20434300" y="13007432"/>
          <a:ext cx="889000" cy="10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4146</xdr:rowOff>
    </xdr:from>
    <xdr:to>
      <xdr:col>31</xdr:col>
      <xdr:colOff>85725</xdr:colOff>
      <xdr:row>75</xdr:row>
      <xdr:rowOff>105746</xdr:rowOff>
    </xdr:to>
    <xdr:sp macro="" textlink="">
      <xdr:nvSpPr>
        <xdr:cNvPr id="833" name="フローチャート : 判断 832"/>
        <xdr:cNvSpPr/>
      </xdr:nvSpPr>
      <xdr:spPr>
        <a:xfrm>
          <a:off x="21272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122273</xdr:rowOff>
    </xdr:from>
    <xdr:ext cx="534377" cy="259045"/>
    <xdr:sp macro="" textlink="">
      <xdr:nvSpPr>
        <xdr:cNvPr id="834" name="テキスト ボックス 833"/>
        <xdr:cNvSpPr txBox="1"/>
      </xdr:nvSpPr>
      <xdr:spPr>
        <a:xfrm>
          <a:off x="21056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84579</xdr:rowOff>
    </xdr:from>
    <xdr:to>
      <xdr:col>29</xdr:col>
      <xdr:colOff>517525</xdr:colOff>
      <xdr:row>76</xdr:row>
      <xdr:rowOff>126736</xdr:rowOff>
    </xdr:to>
    <xdr:cxnSp macro="">
      <xdr:nvCxnSpPr>
        <xdr:cNvPr id="835" name="直線コネクタ 834"/>
        <xdr:cNvCxnSpPr/>
      </xdr:nvCxnSpPr>
      <xdr:spPr>
        <a:xfrm flipV="1">
          <a:off x="19545300" y="13114779"/>
          <a:ext cx="889000" cy="4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26968</xdr:rowOff>
    </xdr:from>
    <xdr:to>
      <xdr:col>29</xdr:col>
      <xdr:colOff>568325</xdr:colOff>
      <xdr:row>75</xdr:row>
      <xdr:rowOff>128568</xdr:rowOff>
    </xdr:to>
    <xdr:sp macro="" textlink="">
      <xdr:nvSpPr>
        <xdr:cNvPr id="836" name="フローチャート : 判断 835"/>
        <xdr:cNvSpPr/>
      </xdr:nvSpPr>
      <xdr:spPr>
        <a:xfrm>
          <a:off x="20383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145095</xdr:rowOff>
    </xdr:from>
    <xdr:ext cx="534377" cy="259045"/>
    <xdr:sp macro="" textlink="">
      <xdr:nvSpPr>
        <xdr:cNvPr id="837" name="テキスト ボックス 836"/>
        <xdr:cNvSpPr txBox="1"/>
      </xdr:nvSpPr>
      <xdr:spPr>
        <a:xfrm>
          <a:off x="20167111" y="126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123937</xdr:rowOff>
    </xdr:from>
    <xdr:to>
      <xdr:col>28</xdr:col>
      <xdr:colOff>314325</xdr:colOff>
      <xdr:row>76</xdr:row>
      <xdr:rowOff>126736</xdr:rowOff>
    </xdr:to>
    <xdr:cxnSp macro="">
      <xdr:nvCxnSpPr>
        <xdr:cNvPr id="838" name="直線コネクタ 837"/>
        <xdr:cNvCxnSpPr/>
      </xdr:nvCxnSpPr>
      <xdr:spPr>
        <a:xfrm>
          <a:off x="18656300" y="13154137"/>
          <a:ext cx="889000" cy="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48257</xdr:rowOff>
    </xdr:from>
    <xdr:to>
      <xdr:col>28</xdr:col>
      <xdr:colOff>365125</xdr:colOff>
      <xdr:row>75</xdr:row>
      <xdr:rowOff>149858</xdr:rowOff>
    </xdr:to>
    <xdr:sp macro="" textlink="">
      <xdr:nvSpPr>
        <xdr:cNvPr id="839" name="フローチャート : 判断 838"/>
        <xdr:cNvSpPr/>
      </xdr:nvSpPr>
      <xdr:spPr>
        <a:xfrm>
          <a:off x="19494500" y="129070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166384</xdr:rowOff>
    </xdr:from>
    <xdr:ext cx="534377" cy="259045"/>
    <xdr:sp macro="" textlink="">
      <xdr:nvSpPr>
        <xdr:cNvPr id="840" name="テキスト ボックス 839"/>
        <xdr:cNvSpPr txBox="1"/>
      </xdr:nvSpPr>
      <xdr:spPr>
        <a:xfrm>
          <a:off x="19278111" y="126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64878</xdr:rowOff>
    </xdr:from>
    <xdr:to>
      <xdr:col>27</xdr:col>
      <xdr:colOff>161925</xdr:colOff>
      <xdr:row>75</xdr:row>
      <xdr:rowOff>166478</xdr:rowOff>
    </xdr:to>
    <xdr:sp macro="" textlink="">
      <xdr:nvSpPr>
        <xdr:cNvPr id="841" name="フローチャート : 判断 840"/>
        <xdr:cNvSpPr/>
      </xdr:nvSpPr>
      <xdr:spPr>
        <a:xfrm>
          <a:off x="18605500" y="129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11555</xdr:rowOff>
    </xdr:from>
    <xdr:ext cx="534377" cy="259045"/>
    <xdr:sp macro="" textlink="">
      <xdr:nvSpPr>
        <xdr:cNvPr id="842" name="テキスト ボックス 841"/>
        <xdr:cNvSpPr txBox="1"/>
      </xdr:nvSpPr>
      <xdr:spPr>
        <a:xfrm>
          <a:off x="18389111" y="126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74,522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11500</xdr:rowOff>
    </xdr:from>
    <xdr:to>
      <xdr:col>32</xdr:col>
      <xdr:colOff>238125</xdr:colOff>
      <xdr:row>76</xdr:row>
      <xdr:rowOff>113100</xdr:rowOff>
    </xdr:to>
    <xdr:sp macro="" textlink="">
      <xdr:nvSpPr>
        <xdr:cNvPr id="848" name="円/楕円 847"/>
        <xdr:cNvSpPr/>
      </xdr:nvSpPr>
      <xdr:spPr>
        <a:xfrm>
          <a:off x="22110700" y="130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161377</xdr:rowOff>
    </xdr:from>
    <xdr:ext cx="534377" cy="259045"/>
    <xdr:sp macro="" textlink="">
      <xdr:nvSpPr>
        <xdr:cNvPr id="849" name="繰出金該当値テキスト"/>
        <xdr:cNvSpPr txBox="1"/>
      </xdr:nvSpPr>
      <xdr:spPr>
        <a:xfrm>
          <a:off x="22212300" y="130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62,126</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97882</xdr:rowOff>
    </xdr:from>
    <xdr:to>
      <xdr:col>31</xdr:col>
      <xdr:colOff>85725</xdr:colOff>
      <xdr:row>76</xdr:row>
      <xdr:rowOff>28032</xdr:rowOff>
    </xdr:to>
    <xdr:sp macro="" textlink="">
      <xdr:nvSpPr>
        <xdr:cNvPr id="850" name="円/楕円 849"/>
        <xdr:cNvSpPr/>
      </xdr:nvSpPr>
      <xdr:spPr>
        <a:xfrm>
          <a:off x="21272500" y="1295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19159</xdr:rowOff>
    </xdr:from>
    <xdr:ext cx="534377" cy="259045"/>
    <xdr:sp macro="" textlink="">
      <xdr:nvSpPr>
        <xdr:cNvPr id="851" name="テキスト ボックス 850"/>
        <xdr:cNvSpPr txBox="1"/>
      </xdr:nvSpPr>
      <xdr:spPr>
        <a:xfrm>
          <a:off x="21056111" y="1304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71,057</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33779</xdr:rowOff>
    </xdr:from>
    <xdr:to>
      <xdr:col>29</xdr:col>
      <xdr:colOff>568325</xdr:colOff>
      <xdr:row>76</xdr:row>
      <xdr:rowOff>135379</xdr:rowOff>
    </xdr:to>
    <xdr:sp macro="" textlink="">
      <xdr:nvSpPr>
        <xdr:cNvPr id="852" name="円/楕円 851"/>
        <xdr:cNvSpPr/>
      </xdr:nvSpPr>
      <xdr:spPr>
        <a:xfrm>
          <a:off x="20383500" y="1306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126506</xdr:rowOff>
    </xdr:from>
    <xdr:ext cx="534377" cy="259045"/>
    <xdr:sp macro="" textlink="">
      <xdr:nvSpPr>
        <xdr:cNvPr id="853" name="テキスト ボックス 852"/>
        <xdr:cNvSpPr txBox="1"/>
      </xdr:nvSpPr>
      <xdr:spPr>
        <a:xfrm>
          <a:off x="20167111" y="1315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59,787</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75936</xdr:rowOff>
    </xdr:from>
    <xdr:to>
      <xdr:col>28</xdr:col>
      <xdr:colOff>365125</xdr:colOff>
      <xdr:row>77</xdr:row>
      <xdr:rowOff>6086</xdr:rowOff>
    </xdr:to>
    <xdr:sp macro="" textlink="">
      <xdr:nvSpPr>
        <xdr:cNvPr id="854" name="円/楕円 853"/>
        <xdr:cNvSpPr/>
      </xdr:nvSpPr>
      <xdr:spPr>
        <a:xfrm>
          <a:off x="19494500" y="1310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168663</xdr:rowOff>
    </xdr:from>
    <xdr:ext cx="534377" cy="259045"/>
    <xdr:sp macro="" textlink="">
      <xdr:nvSpPr>
        <xdr:cNvPr id="855" name="テキスト ボックス 854"/>
        <xdr:cNvSpPr txBox="1"/>
      </xdr:nvSpPr>
      <xdr:spPr>
        <a:xfrm>
          <a:off x="19278111" y="1319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55,361</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73137</xdr:rowOff>
    </xdr:from>
    <xdr:to>
      <xdr:col>27</xdr:col>
      <xdr:colOff>161925</xdr:colOff>
      <xdr:row>77</xdr:row>
      <xdr:rowOff>3287</xdr:rowOff>
    </xdr:to>
    <xdr:sp macro="" textlink="">
      <xdr:nvSpPr>
        <xdr:cNvPr id="856" name="円/楕円 855"/>
        <xdr:cNvSpPr/>
      </xdr:nvSpPr>
      <xdr:spPr>
        <a:xfrm>
          <a:off x="18605500" y="1310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165864</xdr:rowOff>
    </xdr:from>
    <xdr:ext cx="534377" cy="259045"/>
    <xdr:sp macro="" textlink="">
      <xdr:nvSpPr>
        <xdr:cNvPr id="857" name="テキスト ボックス 856"/>
        <xdr:cNvSpPr txBox="1"/>
      </xdr:nvSpPr>
      <xdr:spPr>
        <a:xfrm>
          <a:off x="18389111" y="1319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55,655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全般的に類似団体内平均値を下回っているものの、扶助費が大きく上回っている状況である。</a:t>
          </a:r>
          <a:endParaRPr kumimoji="1" lang="en-US" altLang="ja-JP" sz="1300">
            <a:latin typeface="ＭＳ Ｐゴシック"/>
          </a:endParaRPr>
        </a:p>
        <a:p>
          <a:r>
            <a:rPr kumimoji="1" lang="ja-JP" altLang="en-US" sz="1300">
              <a:latin typeface="ＭＳ Ｐゴシック"/>
            </a:rPr>
            <a:t>　自立支援サービス費、老人ホーム入所措置費の増加に伴うものであり、団塊世代が高齢者となる状況を考慮すると、今後も増加する見込みであることから、住民サービスの低下を招かないよう十分配慮し、全般的な事業見直しを行い、健全な財政運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鹿児島県東串良町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6,902
6,815
27.78
4,464,202
4,179,355
284,490
2,696,870
5,015,794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13208</xdr:rowOff>
    </xdr:from>
    <xdr:to>
      <xdr:col>6</xdr:col>
      <xdr:colOff>510540</xdr:colOff>
      <xdr:row>38</xdr:row>
      <xdr:rowOff>93345</xdr:rowOff>
    </xdr:to>
    <xdr:cxnSp macro="">
      <xdr:nvCxnSpPr>
        <xdr:cNvPr id="56" name="直線コネクタ 55"/>
        <xdr:cNvCxnSpPr/>
      </xdr:nvCxnSpPr>
      <xdr:spPr>
        <a:xfrm flipV="1">
          <a:off x="4633595" y="5328158"/>
          <a:ext cx="1270" cy="128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97172</xdr:rowOff>
    </xdr:from>
    <xdr:ext cx="469744" cy="259045"/>
    <xdr:sp macro="" textlink="">
      <xdr:nvSpPr>
        <xdr:cNvPr id="57" name="議会費最小値テキスト"/>
        <xdr:cNvSpPr txBox="1"/>
      </xdr:nvSpPr>
      <xdr:spPr>
        <a:xfrm>
          <a:off x="4686300" y="661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6,965</a:t>
          </a:r>
          <a:endParaRPr kumimoji="1" lang="ja-JP" altLang="en-US" sz="1000" b="1">
            <a:latin typeface="ＭＳ Ｐゴシック"/>
          </a:endParaRPr>
        </a:p>
      </xdr:txBody>
    </xdr:sp>
    <xdr:clientData/>
  </xdr:oneCellAnchor>
  <xdr:twoCellAnchor>
    <xdr:from>
      <xdr:col>6</xdr:col>
      <xdr:colOff>422275</xdr:colOff>
      <xdr:row>38</xdr:row>
      <xdr:rowOff>93345</xdr:rowOff>
    </xdr:from>
    <xdr:to>
      <xdr:col>6</xdr:col>
      <xdr:colOff>600075</xdr:colOff>
      <xdr:row>38</xdr:row>
      <xdr:rowOff>93345</xdr:rowOff>
    </xdr:to>
    <xdr:cxnSp macro="">
      <xdr:nvCxnSpPr>
        <xdr:cNvPr id="58" name="直線コネクタ 57"/>
        <xdr:cNvCxnSpPr/>
      </xdr:nvCxnSpPr>
      <xdr:spPr>
        <a:xfrm>
          <a:off x="4546600" y="660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131335</xdr:rowOff>
    </xdr:from>
    <xdr:ext cx="534377" cy="259045"/>
    <xdr:sp macro="" textlink="">
      <xdr:nvSpPr>
        <xdr:cNvPr id="59" name="議会費最大値テキスト"/>
        <xdr:cNvSpPr txBox="1"/>
      </xdr:nvSpPr>
      <xdr:spPr>
        <a:xfrm>
          <a:off x="4686300" y="51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17,046</a:t>
          </a:r>
          <a:endParaRPr kumimoji="1" lang="ja-JP" altLang="en-US" sz="1000" b="1">
            <a:latin typeface="ＭＳ Ｐゴシック"/>
          </a:endParaRPr>
        </a:p>
      </xdr:txBody>
    </xdr:sp>
    <xdr:clientData/>
  </xdr:oneCellAnchor>
  <xdr:twoCellAnchor>
    <xdr:from>
      <xdr:col>6</xdr:col>
      <xdr:colOff>422275</xdr:colOff>
      <xdr:row>31</xdr:row>
      <xdr:rowOff>13208</xdr:rowOff>
    </xdr:from>
    <xdr:to>
      <xdr:col>6</xdr:col>
      <xdr:colOff>600075</xdr:colOff>
      <xdr:row>31</xdr:row>
      <xdr:rowOff>13208</xdr:rowOff>
    </xdr:to>
    <xdr:cxnSp macro="">
      <xdr:nvCxnSpPr>
        <xdr:cNvPr id="60" name="直線コネクタ 59"/>
        <xdr:cNvCxnSpPr/>
      </xdr:nvCxnSpPr>
      <xdr:spPr>
        <a:xfrm>
          <a:off x="4546600" y="532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74295</xdr:rowOff>
    </xdr:from>
    <xdr:to>
      <xdr:col>6</xdr:col>
      <xdr:colOff>511175</xdr:colOff>
      <xdr:row>35</xdr:row>
      <xdr:rowOff>129159</xdr:rowOff>
    </xdr:to>
    <xdr:cxnSp macro="">
      <xdr:nvCxnSpPr>
        <xdr:cNvPr id="61" name="直線コネクタ 60"/>
        <xdr:cNvCxnSpPr/>
      </xdr:nvCxnSpPr>
      <xdr:spPr>
        <a:xfrm flipV="1">
          <a:off x="3797300" y="6075045"/>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34688</xdr:rowOff>
    </xdr:from>
    <xdr:ext cx="534377" cy="259045"/>
    <xdr:sp macro="" textlink="">
      <xdr:nvSpPr>
        <xdr:cNvPr id="62" name="議会費平均値テキスト"/>
        <xdr:cNvSpPr txBox="1"/>
      </xdr:nvSpPr>
      <xdr:spPr>
        <a:xfrm>
          <a:off x="4686300" y="6035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56261</xdr:rowOff>
    </xdr:from>
    <xdr:to>
      <xdr:col>6</xdr:col>
      <xdr:colOff>561975</xdr:colOff>
      <xdr:row>35</xdr:row>
      <xdr:rowOff>157861</xdr:rowOff>
    </xdr:to>
    <xdr:sp macro="" textlink="">
      <xdr:nvSpPr>
        <xdr:cNvPr id="63" name="フローチャート : 判断 62"/>
        <xdr:cNvSpPr/>
      </xdr:nvSpPr>
      <xdr:spPr>
        <a:xfrm>
          <a:off x="45847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129159</xdr:rowOff>
    </xdr:from>
    <xdr:to>
      <xdr:col>5</xdr:col>
      <xdr:colOff>358775</xdr:colOff>
      <xdr:row>35</xdr:row>
      <xdr:rowOff>164719</xdr:rowOff>
    </xdr:to>
    <xdr:cxnSp macro="">
      <xdr:nvCxnSpPr>
        <xdr:cNvPr id="64" name="直線コネクタ 63"/>
        <xdr:cNvCxnSpPr/>
      </xdr:nvCxnSpPr>
      <xdr:spPr>
        <a:xfrm flipV="1">
          <a:off x="2908300" y="6129909"/>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44323</xdr:rowOff>
    </xdr:from>
    <xdr:to>
      <xdr:col>5</xdr:col>
      <xdr:colOff>409575</xdr:colOff>
      <xdr:row>35</xdr:row>
      <xdr:rowOff>145923</xdr:rowOff>
    </xdr:to>
    <xdr:sp macro="" textlink="">
      <xdr:nvSpPr>
        <xdr:cNvPr id="65" name="フローチャート : 判断 64"/>
        <xdr:cNvSpPr/>
      </xdr:nvSpPr>
      <xdr:spPr>
        <a:xfrm>
          <a:off x="3746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162450</xdr:rowOff>
    </xdr:from>
    <xdr:ext cx="534377" cy="259045"/>
    <xdr:sp macro="" textlink="">
      <xdr:nvSpPr>
        <xdr:cNvPr id="66" name="テキスト ボックス 65"/>
        <xdr:cNvSpPr txBox="1"/>
      </xdr:nvSpPr>
      <xdr:spPr>
        <a:xfrm>
          <a:off x="3530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130429</xdr:rowOff>
    </xdr:from>
    <xdr:to>
      <xdr:col>4</xdr:col>
      <xdr:colOff>155575</xdr:colOff>
      <xdr:row>35</xdr:row>
      <xdr:rowOff>164719</xdr:rowOff>
    </xdr:to>
    <xdr:cxnSp macro="">
      <xdr:nvCxnSpPr>
        <xdr:cNvPr id="67" name="直線コネクタ 66"/>
        <xdr:cNvCxnSpPr/>
      </xdr:nvCxnSpPr>
      <xdr:spPr>
        <a:xfrm>
          <a:off x="2019300" y="613117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92964</xdr:rowOff>
    </xdr:from>
    <xdr:to>
      <xdr:col>4</xdr:col>
      <xdr:colOff>206375</xdr:colOff>
      <xdr:row>36</xdr:row>
      <xdr:rowOff>23114</xdr:rowOff>
    </xdr:to>
    <xdr:sp macro="" textlink="">
      <xdr:nvSpPr>
        <xdr:cNvPr id="68" name="フローチャート : 判断 67"/>
        <xdr:cNvSpPr/>
      </xdr:nvSpPr>
      <xdr:spPr>
        <a:xfrm>
          <a:off x="2857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39641</xdr:rowOff>
    </xdr:from>
    <xdr:ext cx="534377" cy="259045"/>
    <xdr:sp macro="" textlink="">
      <xdr:nvSpPr>
        <xdr:cNvPr id="69" name="テキスト ボックス 68"/>
        <xdr:cNvSpPr txBox="1"/>
      </xdr:nvSpPr>
      <xdr:spPr>
        <a:xfrm>
          <a:off x="2641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80137</xdr:rowOff>
    </xdr:from>
    <xdr:to>
      <xdr:col>2</xdr:col>
      <xdr:colOff>638175</xdr:colOff>
      <xdr:row>35</xdr:row>
      <xdr:rowOff>130429</xdr:rowOff>
    </xdr:to>
    <xdr:cxnSp macro="">
      <xdr:nvCxnSpPr>
        <xdr:cNvPr id="70" name="直線コネクタ 69"/>
        <xdr:cNvCxnSpPr/>
      </xdr:nvCxnSpPr>
      <xdr:spPr>
        <a:xfrm>
          <a:off x="1130300" y="5909437"/>
          <a:ext cx="889000" cy="2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62103</xdr:rowOff>
    </xdr:from>
    <xdr:to>
      <xdr:col>3</xdr:col>
      <xdr:colOff>3175</xdr:colOff>
      <xdr:row>35</xdr:row>
      <xdr:rowOff>163703</xdr:rowOff>
    </xdr:to>
    <xdr:sp macro="" textlink="">
      <xdr:nvSpPr>
        <xdr:cNvPr id="71" name="フローチャート : 判断 70"/>
        <xdr:cNvSpPr/>
      </xdr:nvSpPr>
      <xdr:spPr>
        <a:xfrm>
          <a:off x="1968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8780</xdr:rowOff>
    </xdr:from>
    <xdr:ext cx="534377" cy="259045"/>
    <xdr:sp macro="" textlink="">
      <xdr:nvSpPr>
        <xdr:cNvPr id="72" name="テキスト ボックス 71"/>
        <xdr:cNvSpPr txBox="1"/>
      </xdr:nvSpPr>
      <xdr:spPr>
        <a:xfrm>
          <a:off x="1752111" y="58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67691</xdr:rowOff>
    </xdr:from>
    <xdr:to>
      <xdr:col>1</xdr:col>
      <xdr:colOff>485775</xdr:colOff>
      <xdr:row>34</xdr:row>
      <xdr:rowOff>169291</xdr:rowOff>
    </xdr:to>
    <xdr:sp macro="" textlink="">
      <xdr:nvSpPr>
        <xdr:cNvPr id="73" name="フローチャート : 判断 72"/>
        <xdr:cNvSpPr/>
      </xdr:nvSpPr>
      <xdr:spPr>
        <a:xfrm>
          <a:off x="1079500" y="58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160418</xdr:rowOff>
    </xdr:from>
    <xdr:ext cx="534377" cy="259045"/>
    <xdr:sp macro="" textlink="">
      <xdr:nvSpPr>
        <xdr:cNvPr id="74" name="テキスト ボックス 73"/>
        <xdr:cNvSpPr txBox="1"/>
      </xdr:nvSpPr>
      <xdr:spPr>
        <a:xfrm>
          <a:off x="863111" y="598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23495</xdr:rowOff>
    </xdr:from>
    <xdr:to>
      <xdr:col>6</xdr:col>
      <xdr:colOff>561975</xdr:colOff>
      <xdr:row>35</xdr:row>
      <xdr:rowOff>125095</xdr:rowOff>
    </xdr:to>
    <xdr:sp macro="" textlink="">
      <xdr:nvSpPr>
        <xdr:cNvPr id="80" name="円/楕円 79"/>
        <xdr:cNvSpPr/>
      </xdr:nvSpPr>
      <xdr:spPr>
        <a:xfrm>
          <a:off x="4584700" y="60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46372</xdr:rowOff>
    </xdr:from>
    <xdr:ext cx="534377" cy="259045"/>
    <xdr:sp macro="" textlink="">
      <xdr:nvSpPr>
        <xdr:cNvPr id="81" name="議会費該当値テキスト"/>
        <xdr:cNvSpPr txBox="1"/>
      </xdr:nvSpPr>
      <xdr:spPr>
        <a:xfrm>
          <a:off x="4686300" y="587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11,165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78359</xdr:rowOff>
    </xdr:from>
    <xdr:to>
      <xdr:col>5</xdr:col>
      <xdr:colOff>409575</xdr:colOff>
      <xdr:row>36</xdr:row>
      <xdr:rowOff>8509</xdr:rowOff>
    </xdr:to>
    <xdr:sp macro="" textlink="">
      <xdr:nvSpPr>
        <xdr:cNvPr id="82" name="円/楕円 81"/>
        <xdr:cNvSpPr/>
      </xdr:nvSpPr>
      <xdr:spPr>
        <a:xfrm>
          <a:off x="3746500" y="607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171086</xdr:rowOff>
    </xdr:from>
    <xdr:ext cx="534377" cy="259045"/>
    <xdr:sp macro="" textlink="">
      <xdr:nvSpPr>
        <xdr:cNvPr id="83" name="テキスト ボックス 82"/>
        <xdr:cNvSpPr txBox="1"/>
      </xdr:nvSpPr>
      <xdr:spPr>
        <a:xfrm>
          <a:off x="3530111" y="617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113919</xdr:rowOff>
    </xdr:from>
    <xdr:to>
      <xdr:col>4</xdr:col>
      <xdr:colOff>206375</xdr:colOff>
      <xdr:row>36</xdr:row>
      <xdr:rowOff>44069</xdr:rowOff>
    </xdr:to>
    <xdr:sp macro="" textlink="">
      <xdr:nvSpPr>
        <xdr:cNvPr id="84" name="円/楕円 83"/>
        <xdr:cNvSpPr/>
      </xdr:nvSpPr>
      <xdr:spPr>
        <a:xfrm>
          <a:off x="2857500" y="611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35196</xdr:rowOff>
    </xdr:from>
    <xdr:ext cx="534377" cy="259045"/>
    <xdr:sp macro="" textlink="">
      <xdr:nvSpPr>
        <xdr:cNvPr id="85" name="テキスト ボックス 84"/>
        <xdr:cNvSpPr txBox="1"/>
      </xdr:nvSpPr>
      <xdr:spPr>
        <a:xfrm>
          <a:off x="2641111" y="620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79629</xdr:rowOff>
    </xdr:from>
    <xdr:to>
      <xdr:col>3</xdr:col>
      <xdr:colOff>3175</xdr:colOff>
      <xdr:row>36</xdr:row>
      <xdr:rowOff>9779</xdr:rowOff>
    </xdr:to>
    <xdr:sp macro="" textlink="">
      <xdr:nvSpPr>
        <xdr:cNvPr id="86" name="円/楕円 85"/>
        <xdr:cNvSpPr/>
      </xdr:nvSpPr>
      <xdr:spPr>
        <a:xfrm>
          <a:off x="1968500" y="608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906</xdr:rowOff>
    </xdr:from>
    <xdr:ext cx="534377" cy="259045"/>
    <xdr:sp macro="" textlink="">
      <xdr:nvSpPr>
        <xdr:cNvPr id="87" name="テキスト ボックス 86"/>
        <xdr:cNvSpPr txBox="1"/>
      </xdr:nvSpPr>
      <xdr:spPr>
        <a:xfrm>
          <a:off x="1752111" y="617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10,723</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29337</xdr:rowOff>
    </xdr:from>
    <xdr:to>
      <xdr:col>1</xdr:col>
      <xdr:colOff>485775</xdr:colOff>
      <xdr:row>34</xdr:row>
      <xdr:rowOff>130937</xdr:rowOff>
    </xdr:to>
    <xdr:sp macro="" textlink="">
      <xdr:nvSpPr>
        <xdr:cNvPr id="88" name="円/楕円 87"/>
        <xdr:cNvSpPr/>
      </xdr:nvSpPr>
      <xdr:spPr>
        <a:xfrm>
          <a:off x="1079500" y="585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147464</xdr:rowOff>
    </xdr:from>
    <xdr:ext cx="534377" cy="259045"/>
    <xdr:sp macro="" textlink="">
      <xdr:nvSpPr>
        <xdr:cNvPr id="89" name="テキスト ボックス 88"/>
        <xdr:cNvSpPr txBox="1"/>
      </xdr:nvSpPr>
      <xdr:spPr>
        <a:xfrm>
          <a:off x="863111" y="563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12,469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85806</xdr:rowOff>
    </xdr:from>
    <xdr:to>
      <xdr:col>6</xdr:col>
      <xdr:colOff>510540</xdr:colOff>
      <xdr:row>58</xdr:row>
      <xdr:rowOff>99845</xdr:rowOff>
    </xdr:to>
    <xdr:cxnSp macro="">
      <xdr:nvCxnSpPr>
        <xdr:cNvPr id="115" name="直線コネクタ 114"/>
        <xdr:cNvCxnSpPr/>
      </xdr:nvCxnSpPr>
      <xdr:spPr>
        <a:xfrm flipV="1">
          <a:off x="4633595" y="8486856"/>
          <a:ext cx="1270" cy="155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103672</xdr:rowOff>
    </xdr:from>
    <xdr:ext cx="534377" cy="259045"/>
    <xdr:sp macro="" textlink="">
      <xdr:nvSpPr>
        <xdr:cNvPr id="116" name="総務費最小値テキスト"/>
        <xdr:cNvSpPr txBox="1"/>
      </xdr:nvSpPr>
      <xdr:spPr>
        <a:xfrm>
          <a:off x="4686300" y="100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52,204</a:t>
          </a:r>
          <a:endParaRPr kumimoji="1" lang="ja-JP" altLang="en-US" sz="1000" b="1">
            <a:latin typeface="ＭＳ Ｐゴシック"/>
          </a:endParaRPr>
        </a:p>
      </xdr:txBody>
    </xdr:sp>
    <xdr:clientData/>
  </xdr:oneCellAnchor>
  <xdr:twoCellAnchor>
    <xdr:from>
      <xdr:col>6</xdr:col>
      <xdr:colOff>422275</xdr:colOff>
      <xdr:row>58</xdr:row>
      <xdr:rowOff>99845</xdr:rowOff>
    </xdr:from>
    <xdr:to>
      <xdr:col>6</xdr:col>
      <xdr:colOff>600075</xdr:colOff>
      <xdr:row>58</xdr:row>
      <xdr:rowOff>99845</xdr:rowOff>
    </xdr:to>
    <xdr:cxnSp macro="">
      <xdr:nvCxnSpPr>
        <xdr:cNvPr id="117" name="直線コネクタ 116"/>
        <xdr:cNvCxnSpPr/>
      </xdr:nvCxnSpPr>
      <xdr:spPr>
        <a:xfrm>
          <a:off x="4546600" y="100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32483</xdr:rowOff>
    </xdr:from>
    <xdr:ext cx="599010" cy="259045"/>
    <xdr:sp macro="" textlink="">
      <xdr:nvSpPr>
        <xdr:cNvPr id="118" name="総務費最大値テキスト"/>
        <xdr:cNvSpPr txBox="1"/>
      </xdr:nvSpPr>
      <xdr:spPr>
        <a:xfrm>
          <a:off x="4686300" y="82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529,003</a:t>
          </a:r>
          <a:endParaRPr kumimoji="1" lang="ja-JP" altLang="en-US" sz="1000" b="1">
            <a:latin typeface="ＭＳ Ｐゴシック"/>
          </a:endParaRPr>
        </a:p>
      </xdr:txBody>
    </xdr:sp>
    <xdr:clientData/>
  </xdr:oneCellAnchor>
  <xdr:twoCellAnchor>
    <xdr:from>
      <xdr:col>6</xdr:col>
      <xdr:colOff>422275</xdr:colOff>
      <xdr:row>49</xdr:row>
      <xdr:rowOff>85806</xdr:rowOff>
    </xdr:from>
    <xdr:to>
      <xdr:col>6</xdr:col>
      <xdr:colOff>600075</xdr:colOff>
      <xdr:row>49</xdr:row>
      <xdr:rowOff>85806</xdr:rowOff>
    </xdr:to>
    <xdr:cxnSp macro="">
      <xdr:nvCxnSpPr>
        <xdr:cNvPr id="119" name="直線コネクタ 118"/>
        <xdr:cNvCxnSpPr/>
      </xdr:nvCxnSpPr>
      <xdr:spPr>
        <a:xfrm>
          <a:off x="4546600" y="84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78811</xdr:rowOff>
    </xdr:from>
    <xdr:to>
      <xdr:col>6</xdr:col>
      <xdr:colOff>511175</xdr:colOff>
      <xdr:row>57</xdr:row>
      <xdr:rowOff>131069</xdr:rowOff>
    </xdr:to>
    <xdr:cxnSp macro="">
      <xdr:nvCxnSpPr>
        <xdr:cNvPr id="120" name="直線コネクタ 119"/>
        <xdr:cNvCxnSpPr/>
      </xdr:nvCxnSpPr>
      <xdr:spPr>
        <a:xfrm flipV="1">
          <a:off x="3797300" y="9851461"/>
          <a:ext cx="838200" cy="5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41146</xdr:rowOff>
    </xdr:from>
    <xdr:ext cx="599010" cy="259045"/>
    <xdr:sp macro="" textlink="">
      <xdr:nvSpPr>
        <xdr:cNvPr id="121" name="総務費平均値テキスト"/>
        <xdr:cNvSpPr txBox="1"/>
      </xdr:nvSpPr>
      <xdr:spPr>
        <a:xfrm>
          <a:off x="4686300" y="9470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18269</xdr:rowOff>
    </xdr:from>
    <xdr:to>
      <xdr:col>6</xdr:col>
      <xdr:colOff>561975</xdr:colOff>
      <xdr:row>56</xdr:row>
      <xdr:rowOff>119869</xdr:rowOff>
    </xdr:to>
    <xdr:sp macro="" textlink="">
      <xdr:nvSpPr>
        <xdr:cNvPr id="122" name="フローチャート : 判断 121"/>
        <xdr:cNvSpPr/>
      </xdr:nvSpPr>
      <xdr:spPr>
        <a:xfrm>
          <a:off x="45847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131069</xdr:rowOff>
    </xdr:from>
    <xdr:to>
      <xdr:col>5</xdr:col>
      <xdr:colOff>358775</xdr:colOff>
      <xdr:row>58</xdr:row>
      <xdr:rowOff>14587</xdr:rowOff>
    </xdr:to>
    <xdr:cxnSp macro="">
      <xdr:nvCxnSpPr>
        <xdr:cNvPr id="123" name="直線コネクタ 122"/>
        <xdr:cNvCxnSpPr/>
      </xdr:nvCxnSpPr>
      <xdr:spPr>
        <a:xfrm flipV="1">
          <a:off x="2908300" y="9903719"/>
          <a:ext cx="889000" cy="5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62536</xdr:rowOff>
    </xdr:from>
    <xdr:to>
      <xdr:col>5</xdr:col>
      <xdr:colOff>409575</xdr:colOff>
      <xdr:row>56</xdr:row>
      <xdr:rowOff>164136</xdr:rowOff>
    </xdr:to>
    <xdr:sp macro="" textlink="">
      <xdr:nvSpPr>
        <xdr:cNvPr id="124" name="フローチャート : 判断 123"/>
        <xdr:cNvSpPr/>
      </xdr:nvSpPr>
      <xdr:spPr>
        <a:xfrm>
          <a:off x="3746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9213</xdr:rowOff>
    </xdr:from>
    <xdr:ext cx="599010" cy="259045"/>
    <xdr:sp macro="" textlink="">
      <xdr:nvSpPr>
        <xdr:cNvPr id="125" name="テキスト ボックス 124"/>
        <xdr:cNvSpPr txBox="1"/>
      </xdr:nvSpPr>
      <xdr:spPr>
        <a:xfrm>
          <a:off x="3497794"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89291</xdr:rowOff>
    </xdr:from>
    <xdr:to>
      <xdr:col>4</xdr:col>
      <xdr:colOff>155575</xdr:colOff>
      <xdr:row>58</xdr:row>
      <xdr:rowOff>14587</xdr:rowOff>
    </xdr:to>
    <xdr:cxnSp macro="">
      <xdr:nvCxnSpPr>
        <xdr:cNvPr id="126" name="直線コネクタ 125"/>
        <xdr:cNvCxnSpPr/>
      </xdr:nvCxnSpPr>
      <xdr:spPr>
        <a:xfrm>
          <a:off x="2019300" y="9861941"/>
          <a:ext cx="889000" cy="9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23899</xdr:rowOff>
    </xdr:from>
    <xdr:to>
      <xdr:col>4</xdr:col>
      <xdr:colOff>206375</xdr:colOff>
      <xdr:row>56</xdr:row>
      <xdr:rowOff>125499</xdr:rowOff>
    </xdr:to>
    <xdr:sp macro="" textlink="">
      <xdr:nvSpPr>
        <xdr:cNvPr id="127" name="フローチャート : 判断 126"/>
        <xdr:cNvSpPr/>
      </xdr:nvSpPr>
      <xdr:spPr>
        <a:xfrm>
          <a:off x="2857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142026</xdr:rowOff>
    </xdr:from>
    <xdr:ext cx="599010" cy="259045"/>
    <xdr:sp macro="" textlink="">
      <xdr:nvSpPr>
        <xdr:cNvPr id="128" name="テキスト ボックス 127"/>
        <xdr:cNvSpPr txBox="1"/>
      </xdr:nvSpPr>
      <xdr:spPr>
        <a:xfrm>
          <a:off x="2608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62436</xdr:rowOff>
    </xdr:from>
    <xdr:to>
      <xdr:col>2</xdr:col>
      <xdr:colOff>638175</xdr:colOff>
      <xdr:row>57</xdr:row>
      <xdr:rowOff>89291</xdr:rowOff>
    </xdr:to>
    <xdr:cxnSp macro="">
      <xdr:nvCxnSpPr>
        <xdr:cNvPr id="129" name="直線コネクタ 128"/>
        <xdr:cNvCxnSpPr/>
      </xdr:nvCxnSpPr>
      <xdr:spPr>
        <a:xfrm>
          <a:off x="1130300" y="9835086"/>
          <a:ext cx="889000" cy="2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77846</xdr:rowOff>
    </xdr:from>
    <xdr:to>
      <xdr:col>3</xdr:col>
      <xdr:colOff>3175</xdr:colOff>
      <xdr:row>57</xdr:row>
      <xdr:rowOff>7996</xdr:rowOff>
    </xdr:to>
    <xdr:sp macro="" textlink="">
      <xdr:nvSpPr>
        <xdr:cNvPr id="130" name="フローチャート : 判断 129"/>
        <xdr:cNvSpPr/>
      </xdr:nvSpPr>
      <xdr:spPr>
        <a:xfrm>
          <a:off x="1968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24523</xdr:rowOff>
    </xdr:from>
    <xdr:ext cx="599010" cy="259045"/>
    <xdr:sp macro="" textlink="">
      <xdr:nvSpPr>
        <xdr:cNvPr id="131" name="テキスト ボックス 130"/>
        <xdr:cNvSpPr txBox="1"/>
      </xdr:nvSpPr>
      <xdr:spPr>
        <a:xfrm>
          <a:off x="1719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71729</xdr:rowOff>
    </xdr:from>
    <xdr:to>
      <xdr:col>1</xdr:col>
      <xdr:colOff>485775</xdr:colOff>
      <xdr:row>57</xdr:row>
      <xdr:rowOff>1879</xdr:rowOff>
    </xdr:to>
    <xdr:sp macro="" textlink="">
      <xdr:nvSpPr>
        <xdr:cNvPr id="132" name="フローチャート : 判断 131"/>
        <xdr:cNvSpPr/>
      </xdr:nvSpPr>
      <xdr:spPr>
        <a:xfrm>
          <a:off x="1079500" y="96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18406</xdr:rowOff>
    </xdr:from>
    <xdr:ext cx="599010" cy="259045"/>
    <xdr:sp macro="" textlink="">
      <xdr:nvSpPr>
        <xdr:cNvPr id="133" name="テキスト ボックス 132"/>
        <xdr:cNvSpPr txBox="1"/>
      </xdr:nvSpPr>
      <xdr:spPr>
        <a:xfrm>
          <a:off x="830794" y="944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150,258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28011</xdr:rowOff>
    </xdr:from>
    <xdr:to>
      <xdr:col>6</xdr:col>
      <xdr:colOff>561975</xdr:colOff>
      <xdr:row>57</xdr:row>
      <xdr:rowOff>129611</xdr:rowOff>
    </xdr:to>
    <xdr:sp macro="" textlink="">
      <xdr:nvSpPr>
        <xdr:cNvPr id="139" name="円/楕円 138"/>
        <xdr:cNvSpPr/>
      </xdr:nvSpPr>
      <xdr:spPr>
        <a:xfrm>
          <a:off x="4584700" y="980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6438</xdr:rowOff>
    </xdr:from>
    <xdr:ext cx="599010" cy="259045"/>
    <xdr:sp macro="" textlink="">
      <xdr:nvSpPr>
        <xdr:cNvPr id="140" name="総務費該当値テキスト"/>
        <xdr:cNvSpPr txBox="1"/>
      </xdr:nvSpPr>
      <xdr:spPr>
        <a:xfrm>
          <a:off x="4686300" y="977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111,145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80269</xdr:rowOff>
    </xdr:from>
    <xdr:to>
      <xdr:col>5</xdr:col>
      <xdr:colOff>409575</xdr:colOff>
      <xdr:row>58</xdr:row>
      <xdr:rowOff>10419</xdr:rowOff>
    </xdr:to>
    <xdr:sp macro="" textlink="">
      <xdr:nvSpPr>
        <xdr:cNvPr id="141" name="円/楕円 140"/>
        <xdr:cNvSpPr/>
      </xdr:nvSpPr>
      <xdr:spPr>
        <a:xfrm>
          <a:off x="3746500" y="985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1546</xdr:rowOff>
    </xdr:from>
    <xdr:ext cx="534377" cy="259045"/>
    <xdr:sp macro="" textlink="">
      <xdr:nvSpPr>
        <xdr:cNvPr id="142" name="テキスト ボックス 141"/>
        <xdr:cNvSpPr txBox="1"/>
      </xdr:nvSpPr>
      <xdr:spPr>
        <a:xfrm>
          <a:off x="3530111" y="994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95,143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135237</xdr:rowOff>
    </xdr:from>
    <xdr:to>
      <xdr:col>4</xdr:col>
      <xdr:colOff>206375</xdr:colOff>
      <xdr:row>58</xdr:row>
      <xdr:rowOff>65387</xdr:rowOff>
    </xdr:to>
    <xdr:sp macro="" textlink="">
      <xdr:nvSpPr>
        <xdr:cNvPr id="143" name="円/楕円 142"/>
        <xdr:cNvSpPr/>
      </xdr:nvSpPr>
      <xdr:spPr>
        <a:xfrm>
          <a:off x="2857500" y="99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56514</xdr:rowOff>
    </xdr:from>
    <xdr:ext cx="534377" cy="259045"/>
    <xdr:sp macro="" textlink="">
      <xdr:nvSpPr>
        <xdr:cNvPr id="144" name="テキスト ボックス 143"/>
        <xdr:cNvSpPr txBox="1"/>
      </xdr:nvSpPr>
      <xdr:spPr>
        <a:xfrm>
          <a:off x="2641111" y="1000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78,311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38491</xdr:rowOff>
    </xdr:from>
    <xdr:to>
      <xdr:col>3</xdr:col>
      <xdr:colOff>3175</xdr:colOff>
      <xdr:row>57</xdr:row>
      <xdr:rowOff>140091</xdr:rowOff>
    </xdr:to>
    <xdr:sp macro="" textlink="">
      <xdr:nvSpPr>
        <xdr:cNvPr id="145" name="円/楕円 144"/>
        <xdr:cNvSpPr/>
      </xdr:nvSpPr>
      <xdr:spPr>
        <a:xfrm>
          <a:off x="1968500" y="981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131218</xdr:rowOff>
    </xdr:from>
    <xdr:ext cx="599010" cy="259045"/>
    <xdr:sp macro="" textlink="">
      <xdr:nvSpPr>
        <xdr:cNvPr id="146" name="テキスト ボックス 145"/>
        <xdr:cNvSpPr txBox="1"/>
      </xdr:nvSpPr>
      <xdr:spPr>
        <a:xfrm>
          <a:off x="1719794" y="990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107,936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11636</xdr:rowOff>
    </xdr:from>
    <xdr:to>
      <xdr:col>1</xdr:col>
      <xdr:colOff>485775</xdr:colOff>
      <xdr:row>57</xdr:row>
      <xdr:rowOff>113236</xdr:rowOff>
    </xdr:to>
    <xdr:sp macro="" textlink="">
      <xdr:nvSpPr>
        <xdr:cNvPr id="147" name="円/楕円 146"/>
        <xdr:cNvSpPr/>
      </xdr:nvSpPr>
      <xdr:spPr>
        <a:xfrm>
          <a:off x="1079500" y="978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104363</xdr:rowOff>
    </xdr:from>
    <xdr:ext cx="599010" cy="259045"/>
    <xdr:sp macro="" textlink="">
      <xdr:nvSpPr>
        <xdr:cNvPr id="148" name="テキスト ボックス 147"/>
        <xdr:cNvSpPr txBox="1"/>
      </xdr:nvSpPr>
      <xdr:spPr>
        <a:xfrm>
          <a:off x="830794" y="9877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116,159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54318</xdr:rowOff>
    </xdr:from>
    <xdr:to>
      <xdr:col>6</xdr:col>
      <xdr:colOff>510540</xdr:colOff>
      <xdr:row>78</xdr:row>
      <xdr:rowOff>121622</xdr:rowOff>
    </xdr:to>
    <xdr:cxnSp macro="">
      <xdr:nvCxnSpPr>
        <xdr:cNvPr id="171" name="直線コネクタ 170"/>
        <xdr:cNvCxnSpPr/>
      </xdr:nvCxnSpPr>
      <xdr:spPr>
        <a:xfrm flipV="1">
          <a:off x="4633595" y="12055818"/>
          <a:ext cx="1270" cy="1438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125449</xdr:rowOff>
    </xdr:from>
    <xdr:ext cx="599010" cy="259045"/>
    <xdr:sp macro="" textlink="">
      <xdr:nvSpPr>
        <xdr:cNvPr id="172" name="民生費最小値テキスト"/>
        <xdr:cNvSpPr txBox="1"/>
      </xdr:nvSpPr>
      <xdr:spPr>
        <a:xfrm>
          <a:off x="4686300" y="134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103,954</a:t>
          </a:r>
          <a:endParaRPr kumimoji="1" lang="ja-JP" altLang="en-US" sz="1000" b="1">
            <a:latin typeface="ＭＳ Ｐゴシック"/>
          </a:endParaRPr>
        </a:p>
      </xdr:txBody>
    </xdr:sp>
    <xdr:clientData/>
  </xdr:oneCellAnchor>
  <xdr:twoCellAnchor>
    <xdr:from>
      <xdr:col>6</xdr:col>
      <xdr:colOff>422275</xdr:colOff>
      <xdr:row>78</xdr:row>
      <xdr:rowOff>121622</xdr:rowOff>
    </xdr:from>
    <xdr:to>
      <xdr:col>6</xdr:col>
      <xdr:colOff>600075</xdr:colOff>
      <xdr:row>78</xdr:row>
      <xdr:rowOff>121622</xdr:rowOff>
    </xdr:to>
    <xdr:cxnSp macro="">
      <xdr:nvCxnSpPr>
        <xdr:cNvPr id="173" name="直線コネクタ 172"/>
        <xdr:cNvCxnSpPr/>
      </xdr:nvCxnSpPr>
      <xdr:spPr>
        <a:xfrm>
          <a:off x="4546600" y="1349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xdr:rowOff>
    </xdr:from>
    <xdr:ext cx="599010" cy="259045"/>
    <xdr:sp macro="" textlink="">
      <xdr:nvSpPr>
        <xdr:cNvPr id="174" name="民生費最大値テキスト"/>
        <xdr:cNvSpPr txBox="1"/>
      </xdr:nvSpPr>
      <xdr:spPr>
        <a:xfrm>
          <a:off x="4686300" y="118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418,675</a:t>
          </a:r>
          <a:endParaRPr kumimoji="1" lang="ja-JP" altLang="en-US" sz="1000" b="1">
            <a:latin typeface="ＭＳ Ｐゴシック"/>
          </a:endParaRPr>
        </a:p>
      </xdr:txBody>
    </xdr:sp>
    <xdr:clientData/>
  </xdr:oneCellAnchor>
  <xdr:twoCellAnchor>
    <xdr:from>
      <xdr:col>6</xdr:col>
      <xdr:colOff>422275</xdr:colOff>
      <xdr:row>70</xdr:row>
      <xdr:rowOff>54318</xdr:rowOff>
    </xdr:from>
    <xdr:to>
      <xdr:col>6</xdr:col>
      <xdr:colOff>600075</xdr:colOff>
      <xdr:row>70</xdr:row>
      <xdr:rowOff>54318</xdr:rowOff>
    </xdr:to>
    <xdr:cxnSp macro="">
      <xdr:nvCxnSpPr>
        <xdr:cNvPr id="175" name="直線コネクタ 174"/>
        <xdr:cNvCxnSpPr/>
      </xdr:nvCxnSpPr>
      <xdr:spPr>
        <a:xfrm>
          <a:off x="4546600" y="12055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48357</xdr:rowOff>
    </xdr:from>
    <xdr:to>
      <xdr:col>6</xdr:col>
      <xdr:colOff>511175</xdr:colOff>
      <xdr:row>76</xdr:row>
      <xdr:rowOff>104519</xdr:rowOff>
    </xdr:to>
    <xdr:cxnSp macro="">
      <xdr:nvCxnSpPr>
        <xdr:cNvPr id="176" name="直線コネクタ 175"/>
        <xdr:cNvCxnSpPr/>
      </xdr:nvCxnSpPr>
      <xdr:spPr>
        <a:xfrm>
          <a:off x="3797300" y="13078557"/>
          <a:ext cx="838200" cy="5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79393</xdr:rowOff>
    </xdr:from>
    <xdr:ext cx="599010" cy="259045"/>
    <xdr:sp macro="" textlink="">
      <xdr:nvSpPr>
        <xdr:cNvPr id="177" name="民生費平均値テキスト"/>
        <xdr:cNvSpPr txBox="1"/>
      </xdr:nvSpPr>
      <xdr:spPr>
        <a:xfrm>
          <a:off x="4686300" y="13109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100966</xdr:rowOff>
    </xdr:from>
    <xdr:to>
      <xdr:col>6</xdr:col>
      <xdr:colOff>561975</xdr:colOff>
      <xdr:row>77</xdr:row>
      <xdr:rowOff>31116</xdr:rowOff>
    </xdr:to>
    <xdr:sp macro="" textlink="">
      <xdr:nvSpPr>
        <xdr:cNvPr id="178" name="フローチャート : 判断 177"/>
        <xdr:cNvSpPr/>
      </xdr:nvSpPr>
      <xdr:spPr>
        <a:xfrm>
          <a:off x="45847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48357</xdr:rowOff>
    </xdr:from>
    <xdr:to>
      <xdr:col>5</xdr:col>
      <xdr:colOff>358775</xdr:colOff>
      <xdr:row>76</xdr:row>
      <xdr:rowOff>164796</xdr:rowOff>
    </xdr:to>
    <xdr:cxnSp macro="">
      <xdr:nvCxnSpPr>
        <xdr:cNvPr id="179" name="直線コネクタ 178"/>
        <xdr:cNvCxnSpPr/>
      </xdr:nvCxnSpPr>
      <xdr:spPr>
        <a:xfrm flipV="1">
          <a:off x="2908300" y="13078557"/>
          <a:ext cx="889000" cy="11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98808</xdr:rowOff>
    </xdr:from>
    <xdr:to>
      <xdr:col>5</xdr:col>
      <xdr:colOff>409575</xdr:colOff>
      <xdr:row>77</xdr:row>
      <xdr:rowOff>28958</xdr:rowOff>
    </xdr:to>
    <xdr:sp macro="" textlink="">
      <xdr:nvSpPr>
        <xdr:cNvPr id="180" name="フローチャート : 判断 179"/>
        <xdr:cNvSpPr/>
      </xdr:nvSpPr>
      <xdr:spPr>
        <a:xfrm>
          <a:off x="3746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20085</xdr:rowOff>
    </xdr:from>
    <xdr:ext cx="599010" cy="259045"/>
    <xdr:sp macro="" textlink="">
      <xdr:nvSpPr>
        <xdr:cNvPr id="181" name="テキスト ボックス 180"/>
        <xdr:cNvSpPr txBox="1"/>
      </xdr:nvSpPr>
      <xdr:spPr>
        <a:xfrm>
          <a:off x="3497794"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164796</xdr:rowOff>
    </xdr:from>
    <xdr:to>
      <xdr:col>4</xdr:col>
      <xdr:colOff>155575</xdr:colOff>
      <xdr:row>77</xdr:row>
      <xdr:rowOff>41004</xdr:rowOff>
    </xdr:to>
    <xdr:cxnSp macro="">
      <xdr:nvCxnSpPr>
        <xdr:cNvPr id="182" name="直線コネクタ 181"/>
        <xdr:cNvCxnSpPr/>
      </xdr:nvCxnSpPr>
      <xdr:spPr>
        <a:xfrm flipV="1">
          <a:off x="2019300" y="13194996"/>
          <a:ext cx="889000" cy="4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156263</xdr:rowOff>
    </xdr:from>
    <xdr:to>
      <xdr:col>4</xdr:col>
      <xdr:colOff>206375</xdr:colOff>
      <xdr:row>77</xdr:row>
      <xdr:rowOff>86413</xdr:rowOff>
    </xdr:to>
    <xdr:sp macro="" textlink="">
      <xdr:nvSpPr>
        <xdr:cNvPr id="183" name="フローチャート : 判断 182"/>
        <xdr:cNvSpPr/>
      </xdr:nvSpPr>
      <xdr:spPr>
        <a:xfrm>
          <a:off x="2857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77540</xdr:rowOff>
    </xdr:from>
    <xdr:ext cx="599010" cy="259045"/>
    <xdr:sp macro="" textlink="">
      <xdr:nvSpPr>
        <xdr:cNvPr id="184" name="テキスト ボックス 183"/>
        <xdr:cNvSpPr txBox="1"/>
      </xdr:nvSpPr>
      <xdr:spPr>
        <a:xfrm>
          <a:off x="2608794"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41004</xdr:rowOff>
    </xdr:from>
    <xdr:to>
      <xdr:col>2</xdr:col>
      <xdr:colOff>638175</xdr:colOff>
      <xdr:row>77</xdr:row>
      <xdr:rowOff>58277</xdr:rowOff>
    </xdr:to>
    <xdr:cxnSp macro="">
      <xdr:nvCxnSpPr>
        <xdr:cNvPr id="185" name="直線コネクタ 184"/>
        <xdr:cNvCxnSpPr/>
      </xdr:nvCxnSpPr>
      <xdr:spPr>
        <a:xfrm flipV="1">
          <a:off x="1130300" y="13242654"/>
          <a:ext cx="889000" cy="1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171031</xdr:rowOff>
    </xdr:from>
    <xdr:to>
      <xdr:col>3</xdr:col>
      <xdr:colOff>3175</xdr:colOff>
      <xdr:row>77</xdr:row>
      <xdr:rowOff>101181</xdr:rowOff>
    </xdr:to>
    <xdr:sp macro="" textlink="">
      <xdr:nvSpPr>
        <xdr:cNvPr id="186" name="フローチャート : 判断 185"/>
        <xdr:cNvSpPr/>
      </xdr:nvSpPr>
      <xdr:spPr>
        <a:xfrm>
          <a:off x="1968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92308</xdr:rowOff>
    </xdr:from>
    <xdr:ext cx="599010" cy="259045"/>
    <xdr:sp macro="" textlink="">
      <xdr:nvSpPr>
        <xdr:cNvPr id="187" name="テキスト ボックス 186"/>
        <xdr:cNvSpPr txBox="1"/>
      </xdr:nvSpPr>
      <xdr:spPr>
        <a:xfrm>
          <a:off x="1719794" y="1329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17404</xdr:rowOff>
    </xdr:from>
    <xdr:to>
      <xdr:col>1</xdr:col>
      <xdr:colOff>485775</xdr:colOff>
      <xdr:row>77</xdr:row>
      <xdr:rowOff>119004</xdr:rowOff>
    </xdr:to>
    <xdr:sp macro="" textlink="">
      <xdr:nvSpPr>
        <xdr:cNvPr id="188" name="フローチャート : 判断 187"/>
        <xdr:cNvSpPr/>
      </xdr:nvSpPr>
      <xdr:spPr>
        <a:xfrm>
          <a:off x="1079500" y="1321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110131</xdr:rowOff>
    </xdr:from>
    <xdr:ext cx="599010" cy="259045"/>
    <xdr:sp macro="" textlink="">
      <xdr:nvSpPr>
        <xdr:cNvPr id="189" name="テキスト ボックス 188"/>
        <xdr:cNvSpPr txBox="1"/>
      </xdr:nvSpPr>
      <xdr:spPr>
        <a:xfrm>
          <a:off x="830794" y="1331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153,138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53719</xdr:rowOff>
    </xdr:from>
    <xdr:to>
      <xdr:col>6</xdr:col>
      <xdr:colOff>561975</xdr:colOff>
      <xdr:row>76</xdr:row>
      <xdr:rowOff>155319</xdr:rowOff>
    </xdr:to>
    <xdr:sp macro="" textlink="">
      <xdr:nvSpPr>
        <xdr:cNvPr id="195" name="円/楕円 194"/>
        <xdr:cNvSpPr/>
      </xdr:nvSpPr>
      <xdr:spPr>
        <a:xfrm>
          <a:off x="4584700" y="1308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76595</xdr:rowOff>
    </xdr:from>
    <xdr:ext cx="599010" cy="259045"/>
    <xdr:sp macro="" textlink="">
      <xdr:nvSpPr>
        <xdr:cNvPr id="196" name="民生費該当値テキスト"/>
        <xdr:cNvSpPr txBox="1"/>
      </xdr:nvSpPr>
      <xdr:spPr>
        <a:xfrm>
          <a:off x="4686300" y="1293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182,695</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169007</xdr:rowOff>
    </xdr:from>
    <xdr:to>
      <xdr:col>5</xdr:col>
      <xdr:colOff>409575</xdr:colOff>
      <xdr:row>76</xdr:row>
      <xdr:rowOff>99157</xdr:rowOff>
    </xdr:to>
    <xdr:sp macro="" textlink="">
      <xdr:nvSpPr>
        <xdr:cNvPr id="197" name="円/楕円 196"/>
        <xdr:cNvSpPr/>
      </xdr:nvSpPr>
      <xdr:spPr>
        <a:xfrm>
          <a:off x="3746500" y="1302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115683</xdr:rowOff>
    </xdr:from>
    <xdr:ext cx="599010" cy="259045"/>
    <xdr:sp macro="" textlink="">
      <xdr:nvSpPr>
        <xdr:cNvPr id="198" name="テキスト ボックス 197"/>
        <xdr:cNvSpPr txBox="1"/>
      </xdr:nvSpPr>
      <xdr:spPr>
        <a:xfrm>
          <a:off x="3497794" y="1280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194,979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113996</xdr:rowOff>
    </xdr:from>
    <xdr:to>
      <xdr:col>4</xdr:col>
      <xdr:colOff>206375</xdr:colOff>
      <xdr:row>77</xdr:row>
      <xdr:rowOff>44146</xdr:rowOff>
    </xdr:to>
    <xdr:sp macro="" textlink="">
      <xdr:nvSpPr>
        <xdr:cNvPr id="199" name="円/楕円 198"/>
        <xdr:cNvSpPr/>
      </xdr:nvSpPr>
      <xdr:spPr>
        <a:xfrm>
          <a:off x="2857500" y="1314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60672</xdr:rowOff>
    </xdr:from>
    <xdr:ext cx="599010" cy="259045"/>
    <xdr:sp macro="" textlink="">
      <xdr:nvSpPr>
        <xdr:cNvPr id="200" name="テキスト ボックス 199"/>
        <xdr:cNvSpPr txBox="1"/>
      </xdr:nvSpPr>
      <xdr:spPr>
        <a:xfrm>
          <a:off x="2608794" y="1291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169,511</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161654</xdr:rowOff>
    </xdr:from>
    <xdr:to>
      <xdr:col>3</xdr:col>
      <xdr:colOff>3175</xdr:colOff>
      <xdr:row>77</xdr:row>
      <xdr:rowOff>91804</xdr:rowOff>
    </xdr:to>
    <xdr:sp macro="" textlink="">
      <xdr:nvSpPr>
        <xdr:cNvPr id="201" name="円/楕円 200"/>
        <xdr:cNvSpPr/>
      </xdr:nvSpPr>
      <xdr:spPr>
        <a:xfrm>
          <a:off x="1968500" y="1319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108331</xdr:rowOff>
    </xdr:from>
    <xdr:ext cx="599010" cy="259045"/>
    <xdr:sp macro="" textlink="">
      <xdr:nvSpPr>
        <xdr:cNvPr id="202" name="テキスト ボックス 201"/>
        <xdr:cNvSpPr txBox="1"/>
      </xdr:nvSpPr>
      <xdr:spPr>
        <a:xfrm>
          <a:off x="1719794" y="1296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159,087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7477</xdr:rowOff>
    </xdr:from>
    <xdr:to>
      <xdr:col>1</xdr:col>
      <xdr:colOff>485775</xdr:colOff>
      <xdr:row>77</xdr:row>
      <xdr:rowOff>109077</xdr:rowOff>
    </xdr:to>
    <xdr:sp macro="" textlink="">
      <xdr:nvSpPr>
        <xdr:cNvPr id="203" name="円/楕円 202"/>
        <xdr:cNvSpPr/>
      </xdr:nvSpPr>
      <xdr:spPr>
        <a:xfrm>
          <a:off x="1079500" y="1320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125604</xdr:rowOff>
    </xdr:from>
    <xdr:ext cx="599010" cy="259045"/>
    <xdr:sp macro="" textlink="">
      <xdr:nvSpPr>
        <xdr:cNvPr id="204" name="テキスト ボックス 203"/>
        <xdr:cNvSpPr txBox="1"/>
      </xdr:nvSpPr>
      <xdr:spPr>
        <a:xfrm>
          <a:off x="830794" y="1298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155,309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11450</xdr:rowOff>
    </xdr:from>
    <xdr:to>
      <xdr:col>6</xdr:col>
      <xdr:colOff>510540</xdr:colOff>
      <xdr:row>98</xdr:row>
      <xdr:rowOff>42847</xdr:rowOff>
    </xdr:to>
    <xdr:cxnSp macro="">
      <xdr:nvCxnSpPr>
        <xdr:cNvPr id="226" name="直線コネクタ 225"/>
        <xdr:cNvCxnSpPr/>
      </xdr:nvCxnSpPr>
      <xdr:spPr>
        <a:xfrm flipV="1">
          <a:off x="4633595" y="15784850"/>
          <a:ext cx="1270" cy="1060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46674</xdr:rowOff>
    </xdr:from>
    <xdr:ext cx="534377" cy="259045"/>
    <xdr:sp macro="" textlink="">
      <xdr:nvSpPr>
        <xdr:cNvPr id="227" name="衛生費最小値テキスト"/>
        <xdr:cNvSpPr txBox="1"/>
      </xdr:nvSpPr>
      <xdr:spPr>
        <a:xfrm>
          <a:off x="4686300" y="168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21,184</a:t>
          </a:r>
          <a:endParaRPr kumimoji="1" lang="ja-JP" altLang="en-US" sz="1000" b="1">
            <a:latin typeface="ＭＳ Ｐゴシック"/>
          </a:endParaRPr>
        </a:p>
      </xdr:txBody>
    </xdr:sp>
    <xdr:clientData/>
  </xdr:oneCellAnchor>
  <xdr:twoCellAnchor>
    <xdr:from>
      <xdr:col>6</xdr:col>
      <xdr:colOff>422275</xdr:colOff>
      <xdr:row>98</xdr:row>
      <xdr:rowOff>42847</xdr:rowOff>
    </xdr:from>
    <xdr:to>
      <xdr:col>6</xdr:col>
      <xdr:colOff>600075</xdr:colOff>
      <xdr:row>98</xdr:row>
      <xdr:rowOff>42847</xdr:rowOff>
    </xdr:to>
    <xdr:cxnSp macro="">
      <xdr:nvCxnSpPr>
        <xdr:cNvPr id="228" name="直線コネクタ 227"/>
        <xdr:cNvCxnSpPr/>
      </xdr:nvCxnSpPr>
      <xdr:spPr>
        <a:xfrm>
          <a:off x="4546600" y="1684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129577</xdr:rowOff>
    </xdr:from>
    <xdr:ext cx="599010" cy="259045"/>
    <xdr:sp macro="" textlink="">
      <xdr:nvSpPr>
        <xdr:cNvPr id="229" name="衛生費最大値テキスト"/>
        <xdr:cNvSpPr txBox="1"/>
      </xdr:nvSpPr>
      <xdr:spPr>
        <a:xfrm>
          <a:off x="4686300" y="155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253,051</a:t>
          </a:r>
          <a:endParaRPr kumimoji="1" lang="ja-JP" altLang="en-US" sz="1000" b="1">
            <a:latin typeface="ＭＳ Ｐゴシック"/>
          </a:endParaRPr>
        </a:p>
      </xdr:txBody>
    </xdr:sp>
    <xdr:clientData/>
  </xdr:oneCellAnchor>
  <xdr:twoCellAnchor>
    <xdr:from>
      <xdr:col>6</xdr:col>
      <xdr:colOff>422275</xdr:colOff>
      <xdr:row>92</xdr:row>
      <xdr:rowOff>11450</xdr:rowOff>
    </xdr:from>
    <xdr:to>
      <xdr:col>6</xdr:col>
      <xdr:colOff>600075</xdr:colOff>
      <xdr:row>92</xdr:row>
      <xdr:rowOff>11450</xdr:rowOff>
    </xdr:to>
    <xdr:cxnSp macro="">
      <xdr:nvCxnSpPr>
        <xdr:cNvPr id="230" name="直線コネクタ 229"/>
        <xdr:cNvCxnSpPr/>
      </xdr:nvCxnSpPr>
      <xdr:spPr>
        <a:xfrm>
          <a:off x="4546600" y="1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140071</xdr:rowOff>
    </xdr:from>
    <xdr:to>
      <xdr:col>6</xdr:col>
      <xdr:colOff>511175</xdr:colOff>
      <xdr:row>97</xdr:row>
      <xdr:rowOff>150188</xdr:rowOff>
    </xdr:to>
    <xdr:cxnSp macro="">
      <xdr:nvCxnSpPr>
        <xdr:cNvPr id="231" name="直線コネクタ 230"/>
        <xdr:cNvCxnSpPr/>
      </xdr:nvCxnSpPr>
      <xdr:spPr>
        <a:xfrm>
          <a:off x="3797300" y="16770721"/>
          <a:ext cx="838200" cy="1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96758</xdr:rowOff>
    </xdr:from>
    <xdr:ext cx="534377" cy="259045"/>
    <xdr:sp macro="" textlink="">
      <xdr:nvSpPr>
        <xdr:cNvPr id="232" name="衛生費平均値テキスト"/>
        <xdr:cNvSpPr txBox="1"/>
      </xdr:nvSpPr>
      <xdr:spPr>
        <a:xfrm>
          <a:off x="4686300" y="16384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73881</xdr:rowOff>
    </xdr:from>
    <xdr:to>
      <xdr:col>6</xdr:col>
      <xdr:colOff>561975</xdr:colOff>
      <xdr:row>97</xdr:row>
      <xdr:rowOff>4031</xdr:rowOff>
    </xdr:to>
    <xdr:sp macro="" textlink="">
      <xdr:nvSpPr>
        <xdr:cNvPr id="233" name="フローチャート : 判断 232"/>
        <xdr:cNvSpPr/>
      </xdr:nvSpPr>
      <xdr:spPr>
        <a:xfrm>
          <a:off x="45847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138579</xdr:rowOff>
    </xdr:from>
    <xdr:to>
      <xdr:col>5</xdr:col>
      <xdr:colOff>358775</xdr:colOff>
      <xdr:row>97</xdr:row>
      <xdr:rowOff>140071</xdr:rowOff>
    </xdr:to>
    <xdr:cxnSp macro="">
      <xdr:nvCxnSpPr>
        <xdr:cNvPr id="234" name="直線コネクタ 233"/>
        <xdr:cNvCxnSpPr/>
      </xdr:nvCxnSpPr>
      <xdr:spPr>
        <a:xfrm>
          <a:off x="2908300" y="16769229"/>
          <a:ext cx="889000" cy="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59241</xdr:rowOff>
    </xdr:from>
    <xdr:to>
      <xdr:col>5</xdr:col>
      <xdr:colOff>409575</xdr:colOff>
      <xdr:row>96</xdr:row>
      <xdr:rowOff>160841</xdr:rowOff>
    </xdr:to>
    <xdr:sp macro="" textlink="">
      <xdr:nvSpPr>
        <xdr:cNvPr id="235" name="フローチャート : 判断 234"/>
        <xdr:cNvSpPr/>
      </xdr:nvSpPr>
      <xdr:spPr>
        <a:xfrm>
          <a:off x="3746500" y="1651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5918</xdr:rowOff>
    </xdr:from>
    <xdr:ext cx="534377" cy="259045"/>
    <xdr:sp macro="" textlink="">
      <xdr:nvSpPr>
        <xdr:cNvPr id="236" name="テキスト ボックス 235"/>
        <xdr:cNvSpPr txBox="1"/>
      </xdr:nvSpPr>
      <xdr:spPr>
        <a:xfrm>
          <a:off x="3530111" y="162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138579</xdr:rowOff>
    </xdr:from>
    <xdr:to>
      <xdr:col>4</xdr:col>
      <xdr:colOff>155575</xdr:colOff>
      <xdr:row>97</xdr:row>
      <xdr:rowOff>146814</xdr:rowOff>
    </xdr:to>
    <xdr:cxnSp macro="">
      <xdr:nvCxnSpPr>
        <xdr:cNvPr id="237" name="直線コネクタ 236"/>
        <xdr:cNvCxnSpPr/>
      </xdr:nvCxnSpPr>
      <xdr:spPr>
        <a:xfrm flipV="1">
          <a:off x="2019300" y="16769229"/>
          <a:ext cx="889000" cy="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101524</xdr:rowOff>
    </xdr:from>
    <xdr:to>
      <xdr:col>4</xdr:col>
      <xdr:colOff>206375</xdr:colOff>
      <xdr:row>97</xdr:row>
      <xdr:rowOff>31674</xdr:rowOff>
    </xdr:to>
    <xdr:sp macro="" textlink="">
      <xdr:nvSpPr>
        <xdr:cNvPr id="238" name="フローチャート : 判断 237"/>
        <xdr:cNvSpPr/>
      </xdr:nvSpPr>
      <xdr:spPr>
        <a:xfrm>
          <a:off x="2857500" y="1656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48201</xdr:rowOff>
    </xdr:from>
    <xdr:ext cx="534377" cy="259045"/>
    <xdr:sp macro="" textlink="">
      <xdr:nvSpPr>
        <xdr:cNvPr id="239" name="テキスト ボックス 238"/>
        <xdr:cNvSpPr txBox="1"/>
      </xdr:nvSpPr>
      <xdr:spPr>
        <a:xfrm>
          <a:off x="2641111" y="163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146814</xdr:rowOff>
    </xdr:from>
    <xdr:to>
      <xdr:col>2</xdr:col>
      <xdr:colOff>638175</xdr:colOff>
      <xdr:row>97</xdr:row>
      <xdr:rowOff>156905</xdr:rowOff>
    </xdr:to>
    <xdr:cxnSp macro="">
      <xdr:nvCxnSpPr>
        <xdr:cNvPr id="240" name="直線コネクタ 239"/>
        <xdr:cNvCxnSpPr/>
      </xdr:nvCxnSpPr>
      <xdr:spPr>
        <a:xfrm flipV="1">
          <a:off x="1130300" y="16777464"/>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116159</xdr:rowOff>
    </xdr:from>
    <xdr:to>
      <xdr:col>3</xdr:col>
      <xdr:colOff>3175</xdr:colOff>
      <xdr:row>97</xdr:row>
      <xdr:rowOff>46309</xdr:rowOff>
    </xdr:to>
    <xdr:sp macro="" textlink="">
      <xdr:nvSpPr>
        <xdr:cNvPr id="241" name="フローチャート : 判断 240"/>
        <xdr:cNvSpPr/>
      </xdr:nvSpPr>
      <xdr:spPr>
        <a:xfrm>
          <a:off x="1968500" y="1657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62836</xdr:rowOff>
    </xdr:from>
    <xdr:ext cx="534377" cy="259045"/>
    <xdr:sp macro="" textlink="">
      <xdr:nvSpPr>
        <xdr:cNvPr id="242" name="テキスト ボックス 241"/>
        <xdr:cNvSpPr txBox="1"/>
      </xdr:nvSpPr>
      <xdr:spPr>
        <a:xfrm>
          <a:off x="1752111" y="163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109551</xdr:rowOff>
    </xdr:from>
    <xdr:to>
      <xdr:col>1</xdr:col>
      <xdr:colOff>485775</xdr:colOff>
      <xdr:row>97</xdr:row>
      <xdr:rowOff>39701</xdr:rowOff>
    </xdr:to>
    <xdr:sp macro="" textlink="">
      <xdr:nvSpPr>
        <xdr:cNvPr id="243" name="フローチャート : 判断 242"/>
        <xdr:cNvSpPr/>
      </xdr:nvSpPr>
      <xdr:spPr>
        <a:xfrm>
          <a:off x="1079500" y="165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56228</xdr:rowOff>
    </xdr:from>
    <xdr:ext cx="534377" cy="259045"/>
    <xdr:sp macro="" textlink="">
      <xdr:nvSpPr>
        <xdr:cNvPr id="244" name="テキスト ボックス 243"/>
        <xdr:cNvSpPr txBox="1"/>
      </xdr:nvSpPr>
      <xdr:spPr>
        <a:xfrm>
          <a:off x="863111" y="163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99388</xdr:rowOff>
    </xdr:from>
    <xdr:to>
      <xdr:col>6</xdr:col>
      <xdr:colOff>561975</xdr:colOff>
      <xdr:row>98</xdr:row>
      <xdr:rowOff>29538</xdr:rowOff>
    </xdr:to>
    <xdr:sp macro="" textlink="">
      <xdr:nvSpPr>
        <xdr:cNvPr id="250" name="円/楕円 249"/>
        <xdr:cNvSpPr/>
      </xdr:nvSpPr>
      <xdr:spPr>
        <a:xfrm>
          <a:off x="4584700" y="1673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14315</xdr:rowOff>
    </xdr:from>
    <xdr:ext cx="534377" cy="259045"/>
    <xdr:sp macro="" textlink="">
      <xdr:nvSpPr>
        <xdr:cNvPr id="251" name="衛生費該当値テキスト"/>
        <xdr:cNvSpPr txBox="1"/>
      </xdr:nvSpPr>
      <xdr:spPr>
        <a:xfrm>
          <a:off x="4686300" y="1664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35,206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89271</xdr:rowOff>
    </xdr:from>
    <xdr:to>
      <xdr:col>5</xdr:col>
      <xdr:colOff>409575</xdr:colOff>
      <xdr:row>98</xdr:row>
      <xdr:rowOff>19421</xdr:rowOff>
    </xdr:to>
    <xdr:sp macro="" textlink="">
      <xdr:nvSpPr>
        <xdr:cNvPr id="252" name="円/楕円 251"/>
        <xdr:cNvSpPr/>
      </xdr:nvSpPr>
      <xdr:spPr>
        <a:xfrm>
          <a:off x="3746500" y="1671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10548</xdr:rowOff>
    </xdr:from>
    <xdr:ext cx="534377" cy="259045"/>
    <xdr:sp macro="" textlink="">
      <xdr:nvSpPr>
        <xdr:cNvPr id="253" name="テキスト ボックス 252"/>
        <xdr:cNvSpPr txBox="1"/>
      </xdr:nvSpPr>
      <xdr:spPr>
        <a:xfrm>
          <a:off x="3530111" y="1681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37,419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87779</xdr:rowOff>
    </xdr:from>
    <xdr:to>
      <xdr:col>4</xdr:col>
      <xdr:colOff>206375</xdr:colOff>
      <xdr:row>98</xdr:row>
      <xdr:rowOff>17929</xdr:rowOff>
    </xdr:to>
    <xdr:sp macro="" textlink="">
      <xdr:nvSpPr>
        <xdr:cNvPr id="254" name="円/楕円 253"/>
        <xdr:cNvSpPr/>
      </xdr:nvSpPr>
      <xdr:spPr>
        <a:xfrm>
          <a:off x="2857500" y="1671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9056</xdr:rowOff>
    </xdr:from>
    <xdr:ext cx="534377" cy="259045"/>
    <xdr:sp macro="" textlink="">
      <xdr:nvSpPr>
        <xdr:cNvPr id="255" name="テキスト ボックス 254"/>
        <xdr:cNvSpPr txBox="1"/>
      </xdr:nvSpPr>
      <xdr:spPr>
        <a:xfrm>
          <a:off x="2641111" y="1681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37,745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96014</xdr:rowOff>
    </xdr:from>
    <xdr:to>
      <xdr:col>3</xdr:col>
      <xdr:colOff>3175</xdr:colOff>
      <xdr:row>98</xdr:row>
      <xdr:rowOff>26164</xdr:rowOff>
    </xdr:to>
    <xdr:sp macro="" textlink="">
      <xdr:nvSpPr>
        <xdr:cNvPr id="256" name="円/楕円 255"/>
        <xdr:cNvSpPr/>
      </xdr:nvSpPr>
      <xdr:spPr>
        <a:xfrm>
          <a:off x="1968500" y="1672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17291</xdr:rowOff>
    </xdr:from>
    <xdr:ext cx="534377" cy="259045"/>
    <xdr:sp macro="" textlink="">
      <xdr:nvSpPr>
        <xdr:cNvPr id="257" name="テキスト ボックス 256"/>
        <xdr:cNvSpPr txBox="1"/>
      </xdr:nvSpPr>
      <xdr:spPr>
        <a:xfrm>
          <a:off x="1752111" y="1681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35,944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106105</xdr:rowOff>
    </xdr:from>
    <xdr:to>
      <xdr:col>1</xdr:col>
      <xdr:colOff>485775</xdr:colOff>
      <xdr:row>98</xdr:row>
      <xdr:rowOff>36255</xdr:rowOff>
    </xdr:to>
    <xdr:sp macro="" textlink="">
      <xdr:nvSpPr>
        <xdr:cNvPr id="258" name="円/楕円 257"/>
        <xdr:cNvSpPr/>
      </xdr:nvSpPr>
      <xdr:spPr>
        <a:xfrm>
          <a:off x="1079500" y="1673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27382</xdr:rowOff>
    </xdr:from>
    <xdr:ext cx="534377" cy="259045"/>
    <xdr:sp macro="" textlink="">
      <xdr:nvSpPr>
        <xdr:cNvPr id="259" name="テキスト ボックス 258"/>
        <xdr:cNvSpPr txBox="1"/>
      </xdr:nvSpPr>
      <xdr:spPr>
        <a:xfrm>
          <a:off x="863111" y="1682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33,737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68606</xdr:rowOff>
    </xdr:from>
    <xdr:to>
      <xdr:col>15</xdr:col>
      <xdr:colOff>180340</xdr:colOff>
      <xdr:row>38</xdr:row>
      <xdr:rowOff>139700</xdr:rowOff>
    </xdr:to>
    <xdr:cxnSp macro="">
      <xdr:nvCxnSpPr>
        <xdr:cNvPr id="281" name="直線コネクタ 280"/>
        <xdr:cNvCxnSpPr/>
      </xdr:nvCxnSpPr>
      <xdr:spPr>
        <a:xfrm flipV="1">
          <a:off x="10475595" y="5212106"/>
          <a:ext cx="1270" cy="1442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15283</xdr:rowOff>
    </xdr:from>
    <xdr:ext cx="534377" cy="259045"/>
    <xdr:sp macro="" textlink="">
      <xdr:nvSpPr>
        <xdr:cNvPr id="284" name="労働費最大値テキスト"/>
        <xdr:cNvSpPr txBox="1"/>
      </xdr:nvSpPr>
      <xdr:spPr>
        <a:xfrm>
          <a:off x="10528300" y="49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31,555</a:t>
          </a:r>
          <a:endParaRPr kumimoji="1" lang="ja-JP" altLang="en-US" sz="1000" b="1">
            <a:latin typeface="ＭＳ Ｐゴシック"/>
          </a:endParaRPr>
        </a:p>
      </xdr:txBody>
    </xdr:sp>
    <xdr:clientData/>
  </xdr:oneCellAnchor>
  <xdr:twoCellAnchor>
    <xdr:from>
      <xdr:col>15</xdr:col>
      <xdr:colOff>92075</xdr:colOff>
      <xdr:row>30</xdr:row>
      <xdr:rowOff>68606</xdr:rowOff>
    </xdr:from>
    <xdr:to>
      <xdr:col>15</xdr:col>
      <xdr:colOff>269875</xdr:colOff>
      <xdr:row>30</xdr:row>
      <xdr:rowOff>68606</xdr:rowOff>
    </xdr:to>
    <xdr:cxnSp macro="">
      <xdr:nvCxnSpPr>
        <xdr:cNvPr id="285" name="直線コネクタ 284"/>
        <xdr:cNvCxnSpPr/>
      </xdr:nvCxnSpPr>
      <xdr:spPr>
        <a:xfrm>
          <a:off x="10388600" y="521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58239</xdr:rowOff>
    </xdr:from>
    <xdr:ext cx="469744" cy="259045"/>
    <xdr:sp macro="" textlink="">
      <xdr:nvSpPr>
        <xdr:cNvPr id="287" name="労働費平均値テキスト"/>
        <xdr:cNvSpPr txBox="1"/>
      </xdr:nvSpPr>
      <xdr:spPr>
        <a:xfrm>
          <a:off x="10528300" y="640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35362</xdr:rowOff>
    </xdr:from>
    <xdr:to>
      <xdr:col>15</xdr:col>
      <xdr:colOff>231775</xdr:colOff>
      <xdr:row>38</xdr:row>
      <xdr:rowOff>136962</xdr:rowOff>
    </xdr:to>
    <xdr:sp macro="" textlink="">
      <xdr:nvSpPr>
        <xdr:cNvPr id="288" name="フローチャート : 判断 287"/>
        <xdr:cNvSpPr/>
      </xdr:nvSpPr>
      <xdr:spPr>
        <a:xfrm>
          <a:off x="10426700" y="65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139700</xdr:rowOff>
    </xdr:from>
    <xdr:to>
      <xdr:col>14</xdr:col>
      <xdr:colOff>28575</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38425</xdr:rowOff>
    </xdr:from>
    <xdr:to>
      <xdr:col>14</xdr:col>
      <xdr:colOff>79375</xdr:colOff>
      <xdr:row>38</xdr:row>
      <xdr:rowOff>140025</xdr:rowOff>
    </xdr:to>
    <xdr:sp macro="" textlink="">
      <xdr:nvSpPr>
        <xdr:cNvPr id="290" name="フローチャート : 判断 289"/>
        <xdr:cNvSpPr/>
      </xdr:nvSpPr>
      <xdr:spPr>
        <a:xfrm>
          <a:off x="9588500" y="65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156552</xdr:rowOff>
    </xdr:from>
    <xdr:ext cx="469744" cy="259045"/>
    <xdr:sp macro="" textlink="">
      <xdr:nvSpPr>
        <xdr:cNvPr id="291" name="テキスト ボックス 290"/>
        <xdr:cNvSpPr txBox="1"/>
      </xdr:nvSpPr>
      <xdr:spPr>
        <a:xfrm>
          <a:off x="9404427" y="632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139700</xdr:rowOff>
    </xdr:from>
    <xdr:to>
      <xdr:col>12</xdr:col>
      <xdr:colOff>511175</xdr:colOff>
      <xdr:row>38</xdr:row>
      <xdr:rowOff>139700</xdr:rowOff>
    </xdr:to>
    <xdr:cxnSp macro="">
      <xdr:nvCxnSpPr>
        <xdr:cNvPr id="292" name="直線コネクタ 291"/>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123327</xdr:rowOff>
    </xdr:from>
    <xdr:to>
      <xdr:col>12</xdr:col>
      <xdr:colOff>561975</xdr:colOff>
      <xdr:row>38</xdr:row>
      <xdr:rowOff>53477</xdr:rowOff>
    </xdr:to>
    <xdr:sp macro="" textlink="">
      <xdr:nvSpPr>
        <xdr:cNvPr id="293" name="フローチャート : 判断 292"/>
        <xdr:cNvSpPr/>
      </xdr:nvSpPr>
      <xdr:spPr>
        <a:xfrm>
          <a:off x="8699500" y="646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70004</xdr:rowOff>
    </xdr:from>
    <xdr:ext cx="469744" cy="259045"/>
    <xdr:sp macro="" textlink="">
      <xdr:nvSpPr>
        <xdr:cNvPr id="294" name="テキスト ボックス 293"/>
        <xdr:cNvSpPr txBox="1"/>
      </xdr:nvSpPr>
      <xdr:spPr>
        <a:xfrm>
          <a:off x="8515427" y="624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25857</xdr:rowOff>
    </xdr:from>
    <xdr:to>
      <xdr:col>11</xdr:col>
      <xdr:colOff>307975</xdr:colOff>
      <xdr:row>38</xdr:row>
      <xdr:rowOff>139700</xdr:rowOff>
    </xdr:to>
    <xdr:cxnSp macro="">
      <xdr:nvCxnSpPr>
        <xdr:cNvPr id="295" name="直線コネクタ 294"/>
        <xdr:cNvCxnSpPr/>
      </xdr:nvCxnSpPr>
      <xdr:spPr>
        <a:xfrm>
          <a:off x="6972300" y="6540957"/>
          <a:ext cx="889000" cy="1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134254</xdr:rowOff>
    </xdr:from>
    <xdr:to>
      <xdr:col>11</xdr:col>
      <xdr:colOff>358775</xdr:colOff>
      <xdr:row>38</xdr:row>
      <xdr:rowOff>64404</xdr:rowOff>
    </xdr:to>
    <xdr:sp macro="" textlink="">
      <xdr:nvSpPr>
        <xdr:cNvPr id="296" name="フローチャート : 判断 295"/>
        <xdr:cNvSpPr/>
      </xdr:nvSpPr>
      <xdr:spPr>
        <a:xfrm>
          <a:off x="7810500" y="647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80931</xdr:rowOff>
    </xdr:from>
    <xdr:ext cx="469744" cy="259045"/>
    <xdr:sp macro="" textlink="">
      <xdr:nvSpPr>
        <xdr:cNvPr id="297" name="テキスト ボックス 296"/>
        <xdr:cNvSpPr txBox="1"/>
      </xdr:nvSpPr>
      <xdr:spPr>
        <a:xfrm>
          <a:off x="7626427" y="6253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34310</xdr:rowOff>
    </xdr:from>
    <xdr:to>
      <xdr:col>10</xdr:col>
      <xdr:colOff>155575</xdr:colOff>
      <xdr:row>37</xdr:row>
      <xdr:rowOff>135910</xdr:rowOff>
    </xdr:to>
    <xdr:sp macro="" textlink="">
      <xdr:nvSpPr>
        <xdr:cNvPr id="298" name="フローチャート : 判断 297"/>
        <xdr:cNvSpPr/>
      </xdr:nvSpPr>
      <xdr:spPr>
        <a:xfrm>
          <a:off x="6921500" y="637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152437</xdr:rowOff>
    </xdr:from>
    <xdr:ext cx="469744" cy="259045"/>
    <xdr:sp macro="" textlink="">
      <xdr:nvSpPr>
        <xdr:cNvPr id="299" name="テキスト ボックス 298"/>
        <xdr:cNvSpPr txBox="1"/>
      </xdr:nvSpPr>
      <xdr:spPr>
        <a:xfrm>
          <a:off x="6737427" y="615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5" name="円/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13789</xdr:rowOff>
    </xdr:from>
    <xdr:ext cx="249299" cy="259045"/>
    <xdr:sp macro="" textlink="">
      <xdr:nvSpPr>
        <xdr:cNvPr id="306" name="労働費該当値テキスト"/>
        <xdr:cNvSpPr txBox="1"/>
      </xdr:nvSpPr>
      <xdr:spPr>
        <a:xfrm>
          <a:off x="10528300" y="6528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07" name="円/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08" name="テキスト ボックス 307"/>
        <xdr:cNvSpPr txBox="1"/>
      </xdr:nvSpPr>
      <xdr:spPr>
        <a:xfrm>
          <a:off x="9514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88900</xdr:rowOff>
    </xdr:from>
    <xdr:to>
      <xdr:col>12</xdr:col>
      <xdr:colOff>561975</xdr:colOff>
      <xdr:row>39</xdr:row>
      <xdr:rowOff>19050</xdr:rowOff>
    </xdr:to>
    <xdr:sp macro="" textlink="">
      <xdr:nvSpPr>
        <xdr:cNvPr id="309" name="円/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10177</xdr:rowOff>
    </xdr:from>
    <xdr:ext cx="249299" cy="259045"/>
    <xdr:sp macro="" textlink="">
      <xdr:nvSpPr>
        <xdr:cNvPr id="310" name="テキスト ボックス 309"/>
        <xdr:cNvSpPr txBox="1"/>
      </xdr:nvSpPr>
      <xdr:spPr>
        <a:xfrm>
          <a:off x="8625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88900</xdr:rowOff>
    </xdr:from>
    <xdr:to>
      <xdr:col>11</xdr:col>
      <xdr:colOff>358775</xdr:colOff>
      <xdr:row>39</xdr:row>
      <xdr:rowOff>19050</xdr:rowOff>
    </xdr:to>
    <xdr:sp macro="" textlink="">
      <xdr:nvSpPr>
        <xdr:cNvPr id="311" name="円/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10177</xdr:rowOff>
    </xdr:from>
    <xdr:ext cx="249299" cy="259045"/>
    <xdr:sp macro="" textlink="">
      <xdr:nvSpPr>
        <xdr:cNvPr id="312" name="テキスト ボックス 311"/>
        <xdr:cNvSpPr txBox="1"/>
      </xdr:nvSpPr>
      <xdr:spPr>
        <a:xfrm>
          <a:off x="773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146507</xdr:rowOff>
    </xdr:from>
    <xdr:to>
      <xdr:col>10</xdr:col>
      <xdr:colOff>155575</xdr:colOff>
      <xdr:row>38</xdr:row>
      <xdr:rowOff>76657</xdr:rowOff>
    </xdr:to>
    <xdr:sp macro="" textlink="">
      <xdr:nvSpPr>
        <xdr:cNvPr id="313" name="円/楕円 312"/>
        <xdr:cNvSpPr/>
      </xdr:nvSpPr>
      <xdr:spPr>
        <a:xfrm>
          <a:off x="6921500" y="64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67784</xdr:rowOff>
    </xdr:from>
    <xdr:ext cx="469744" cy="259045"/>
    <xdr:sp macro="" textlink="">
      <xdr:nvSpPr>
        <xdr:cNvPr id="314" name="テキスト ボックス 313"/>
        <xdr:cNvSpPr txBox="1"/>
      </xdr:nvSpPr>
      <xdr:spPr>
        <a:xfrm>
          <a:off x="6737427" y="658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78275</xdr:rowOff>
    </xdr:from>
    <xdr:to>
      <xdr:col>15</xdr:col>
      <xdr:colOff>180340</xdr:colOff>
      <xdr:row>58</xdr:row>
      <xdr:rowOff>157340</xdr:rowOff>
    </xdr:to>
    <xdr:cxnSp macro="">
      <xdr:nvCxnSpPr>
        <xdr:cNvPr id="338" name="直線コネクタ 337"/>
        <xdr:cNvCxnSpPr/>
      </xdr:nvCxnSpPr>
      <xdr:spPr>
        <a:xfrm flipV="1">
          <a:off x="10475595" y="8822225"/>
          <a:ext cx="1270" cy="127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161167</xdr:rowOff>
    </xdr:from>
    <xdr:ext cx="534377" cy="259045"/>
    <xdr:sp macro="" textlink="">
      <xdr:nvSpPr>
        <xdr:cNvPr id="339" name="農林水産業費最小値テキスト"/>
        <xdr:cNvSpPr txBox="1"/>
      </xdr:nvSpPr>
      <xdr:spPr>
        <a:xfrm>
          <a:off x="10528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15,370</a:t>
          </a:r>
          <a:endParaRPr kumimoji="1" lang="ja-JP" altLang="en-US" sz="1000" b="1">
            <a:latin typeface="ＭＳ Ｐゴシック"/>
          </a:endParaRPr>
        </a:p>
      </xdr:txBody>
    </xdr:sp>
    <xdr:clientData/>
  </xdr:oneCellAnchor>
  <xdr:twoCellAnchor>
    <xdr:from>
      <xdr:col>15</xdr:col>
      <xdr:colOff>92075</xdr:colOff>
      <xdr:row>58</xdr:row>
      <xdr:rowOff>157340</xdr:rowOff>
    </xdr:from>
    <xdr:to>
      <xdr:col>15</xdr:col>
      <xdr:colOff>269875</xdr:colOff>
      <xdr:row>58</xdr:row>
      <xdr:rowOff>157340</xdr:rowOff>
    </xdr:to>
    <xdr:cxnSp macro="">
      <xdr:nvCxnSpPr>
        <xdr:cNvPr id="340" name="直線コネクタ 339"/>
        <xdr:cNvCxnSpPr/>
      </xdr:nvCxnSpPr>
      <xdr:spPr>
        <a:xfrm>
          <a:off x="10388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24952</xdr:rowOff>
    </xdr:from>
    <xdr:ext cx="599010" cy="259045"/>
    <xdr:sp macro="" textlink="">
      <xdr:nvSpPr>
        <xdr:cNvPr id="341" name="農林水産業費最大値テキスト"/>
        <xdr:cNvSpPr txBox="1"/>
      </xdr:nvSpPr>
      <xdr:spPr>
        <a:xfrm>
          <a:off x="10528300" y="85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351,122</a:t>
          </a:r>
          <a:endParaRPr kumimoji="1" lang="ja-JP" altLang="en-US" sz="1000" b="1">
            <a:latin typeface="ＭＳ Ｐゴシック"/>
          </a:endParaRPr>
        </a:p>
      </xdr:txBody>
    </xdr:sp>
    <xdr:clientData/>
  </xdr:oneCellAnchor>
  <xdr:twoCellAnchor>
    <xdr:from>
      <xdr:col>15</xdr:col>
      <xdr:colOff>92075</xdr:colOff>
      <xdr:row>51</xdr:row>
      <xdr:rowOff>78275</xdr:rowOff>
    </xdr:from>
    <xdr:to>
      <xdr:col>15</xdr:col>
      <xdr:colOff>269875</xdr:colOff>
      <xdr:row>51</xdr:row>
      <xdr:rowOff>78275</xdr:rowOff>
    </xdr:to>
    <xdr:cxnSp macro="">
      <xdr:nvCxnSpPr>
        <xdr:cNvPr id="342" name="直線コネクタ 341"/>
        <xdr:cNvCxnSpPr/>
      </xdr:nvCxnSpPr>
      <xdr:spPr>
        <a:xfrm>
          <a:off x="10388600" y="88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35428</xdr:rowOff>
    </xdr:from>
    <xdr:to>
      <xdr:col>15</xdr:col>
      <xdr:colOff>180975</xdr:colOff>
      <xdr:row>58</xdr:row>
      <xdr:rowOff>39135</xdr:rowOff>
    </xdr:to>
    <xdr:cxnSp macro="">
      <xdr:nvCxnSpPr>
        <xdr:cNvPr id="343" name="直線コネクタ 342"/>
        <xdr:cNvCxnSpPr/>
      </xdr:nvCxnSpPr>
      <xdr:spPr>
        <a:xfrm flipV="1">
          <a:off x="9639300" y="9979528"/>
          <a:ext cx="83820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22372</xdr:rowOff>
    </xdr:from>
    <xdr:ext cx="534377" cy="259045"/>
    <xdr:sp macro="" textlink="">
      <xdr:nvSpPr>
        <xdr:cNvPr id="344" name="農林水産業費平均値テキスト"/>
        <xdr:cNvSpPr txBox="1"/>
      </xdr:nvSpPr>
      <xdr:spPr>
        <a:xfrm>
          <a:off x="10528300" y="9623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170945</xdr:rowOff>
    </xdr:from>
    <xdr:to>
      <xdr:col>15</xdr:col>
      <xdr:colOff>231775</xdr:colOff>
      <xdr:row>57</xdr:row>
      <xdr:rowOff>101095</xdr:rowOff>
    </xdr:to>
    <xdr:sp macro="" textlink="">
      <xdr:nvSpPr>
        <xdr:cNvPr id="345" name="フローチャート : 判断 344"/>
        <xdr:cNvSpPr/>
      </xdr:nvSpPr>
      <xdr:spPr>
        <a:xfrm>
          <a:off x="104267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10267</xdr:rowOff>
    </xdr:from>
    <xdr:to>
      <xdr:col>14</xdr:col>
      <xdr:colOff>28575</xdr:colOff>
      <xdr:row>58</xdr:row>
      <xdr:rowOff>39135</xdr:rowOff>
    </xdr:to>
    <xdr:cxnSp macro="">
      <xdr:nvCxnSpPr>
        <xdr:cNvPr id="346" name="直線コネクタ 345"/>
        <xdr:cNvCxnSpPr/>
      </xdr:nvCxnSpPr>
      <xdr:spPr>
        <a:xfrm>
          <a:off x="8750300" y="9954367"/>
          <a:ext cx="889000" cy="2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163698</xdr:rowOff>
    </xdr:from>
    <xdr:to>
      <xdr:col>14</xdr:col>
      <xdr:colOff>79375</xdr:colOff>
      <xdr:row>57</xdr:row>
      <xdr:rowOff>93848</xdr:rowOff>
    </xdr:to>
    <xdr:sp macro="" textlink="">
      <xdr:nvSpPr>
        <xdr:cNvPr id="347" name="フローチャート : 判断 346"/>
        <xdr:cNvSpPr/>
      </xdr:nvSpPr>
      <xdr:spPr>
        <a:xfrm>
          <a:off x="9588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110375</xdr:rowOff>
    </xdr:from>
    <xdr:ext cx="534377" cy="259045"/>
    <xdr:sp macro="" textlink="">
      <xdr:nvSpPr>
        <xdr:cNvPr id="348" name="テキスト ボックス 347"/>
        <xdr:cNvSpPr txBox="1"/>
      </xdr:nvSpPr>
      <xdr:spPr>
        <a:xfrm>
          <a:off x="9372111" y="9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10267</xdr:rowOff>
    </xdr:from>
    <xdr:to>
      <xdr:col>12</xdr:col>
      <xdr:colOff>511175</xdr:colOff>
      <xdr:row>58</xdr:row>
      <xdr:rowOff>51140</xdr:rowOff>
    </xdr:to>
    <xdr:cxnSp macro="">
      <xdr:nvCxnSpPr>
        <xdr:cNvPr id="349" name="直線コネクタ 348"/>
        <xdr:cNvCxnSpPr/>
      </xdr:nvCxnSpPr>
      <xdr:spPr>
        <a:xfrm flipV="1">
          <a:off x="7861300" y="9954367"/>
          <a:ext cx="8890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5240</xdr:rowOff>
    </xdr:from>
    <xdr:to>
      <xdr:col>12</xdr:col>
      <xdr:colOff>561975</xdr:colOff>
      <xdr:row>57</xdr:row>
      <xdr:rowOff>106840</xdr:rowOff>
    </xdr:to>
    <xdr:sp macro="" textlink="">
      <xdr:nvSpPr>
        <xdr:cNvPr id="350" name="フローチャート : 判断 349"/>
        <xdr:cNvSpPr/>
      </xdr:nvSpPr>
      <xdr:spPr>
        <a:xfrm>
          <a:off x="8699500" y="97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123367</xdr:rowOff>
    </xdr:from>
    <xdr:ext cx="534377" cy="259045"/>
    <xdr:sp macro="" textlink="">
      <xdr:nvSpPr>
        <xdr:cNvPr id="351" name="テキスト ボックス 350"/>
        <xdr:cNvSpPr txBox="1"/>
      </xdr:nvSpPr>
      <xdr:spPr>
        <a:xfrm>
          <a:off x="8483111" y="955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5966</xdr:rowOff>
    </xdr:from>
    <xdr:to>
      <xdr:col>11</xdr:col>
      <xdr:colOff>307975</xdr:colOff>
      <xdr:row>58</xdr:row>
      <xdr:rowOff>51140</xdr:rowOff>
    </xdr:to>
    <xdr:cxnSp macro="">
      <xdr:nvCxnSpPr>
        <xdr:cNvPr id="352" name="直線コネクタ 351"/>
        <xdr:cNvCxnSpPr/>
      </xdr:nvCxnSpPr>
      <xdr:spPr>
        <a:xfrm>
          <a:off x="6972300" y="9950066"/>
          <a:ext cx="889000" cy="4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16396</xdr:rowOff>
    </xdr:from>
    <xdr:to>
      <xdr:col>11</xdr:col>
      <xdr:colOff>358775</xdr:colOff>
      <xdr:row>57</xdr:row>
      <xdr:rowOff>117996</xdr:rowOff>
    </xdr:to>
    <xdr:sp macro="" textlink="">
      <xdr:nvSpPr>
        <xdr:cNvPr id="353" name="フローチャート : 判断 352"/>
        <xdr:cNvSpPr/>
      </xdr:nvSpPr>
      <xdr:spPr>
        <a:xfrm>
          <a:off x="7810500" y="97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134523</xdr:rowOff>
    </xdr:from>
    <xdr:ext cx="534377" cy="259045"/>
    <xdr:sp macro="" textlink="">
      <xdr:nvSpPr>
        <xdr:cNvPr id="354" name="テキスト ボックス 353"/>
        <xdr:cNvSpPr txBox="1"/>
      </xdr:nvSpPr>
      <xdr:spPr>
        <a:xfrm>
          <a:off x="7594111" y="95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33076</xdr:rowOff>
    </xdr:from>
    <xdr:to>
      <xdr:col>10</xdr:col>
      <xdr:colOff>155575</xdr:colOff>
      <xdr:row>57</xdr:row>
      <xdr:rowOff>134676</xdr:rowOff>
    </xdr:to>
    <xdr:sp macro="" textlink="">
      <xdr:nvSpPr>
        <xdr:cNvPr id="355" name="フローチャート : 判断 354"/>
        <xdr:cNvSpPr/>
      </xdr:nvSpPr>
      <xdr:spPr>
        <a:xfrm>
          <a:off x="6921500" y="980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151203</xdr:rowOff>
    </xdr:from>
    <xdr:ext cx="534377" cy="259045"/>
    <xdr:sp macro="" textlink="">
      <xdr:nvSpPr>
        <xdr:cNvPr id="356" name="テキスト ボックス 355"/>
        <xdr:cNvSpPr txBox="1"/>
      </xdr:nvSpPr>
      <xdr:spPr>
        <a:xfrm>
          <a:off x="6705111" y="958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156078</xdr:rowOff>
    </xdr:from>
    <xdr:to>
      <xdr:col>15</xdr:col>
      <xdr:colOff>231775</xdr:colOff>
      <xdr:row>58</xdr:row>
      <xdr:rowOff>86228</xdr:rowOff>
    </xdr:to>
    <xdr:sp macro="" textlink="">
      <xdr:nvSpPr>
        <xdr:cNvPr id="362" name="円/楕円 361"/>
        <xdr:cNvSpPr/>
      </xdr:nvSpPr>
      <xdr:spPr>
        <a:xfrm>
          <a:off x="10426700" y="992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71005</xdr:rowOff>
    </xdr:from>
    <xdr:ext cx="534377" cy="259045"/>
    <xdr:sp macro="" textlink="">
      <xdr:nvSpPr>
        <xdr:cNvPr id="363" name="農林水産業費該当値テキスト"/>
        <xdr:cNvSpPr txBox="1"/>
      </xdr:nvSpPr>
      <xdr:spPr>
        <a:xfrm>
          <a:off x="10528300" y="98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47,368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159785</xdr:rowOff>
    </xdr:from>
    <xdr:to>
      <xdr:col>14</xdr:col>
      <xdr:colOff>79375</xdr:colOff>
      <xdr:row>58</xdr:row>
      <xdr:rowOff>89935</xdr:rowOff>
    </xdr:to>
    <xdr:sp macro="" textlink="">
      <xdr:nvSpPr>
        <xdr:cNvPr id="364" name="円/楕円 363"/>
        <xdr:cNvSpPr/>
      </xdr:nvSpPr>
      <xdr:spPr>
        <a:xfrm>
          <a:off x="9588500" y="99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81062</xdr:rowOff>
    </xdr:from>
    <xdr:ext cx="534377" cy="259045"/>
    <xdr:sp macro="" textlink="">
      <xdr:nvSpPr>
        <xdr:cNvPr id="365" name="テキスト ボックス 364"/>
        <xdr:cNvSpPr txBox="1"/>
      </xdr:nvSpPr>
      <xdr:spPr>
        <a:xfrm>
          <a:off x="9372111" y="1002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46,395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130917</xdr:rowOff>
    </xdr:from>
    <xdr:to>
      <xdr:col>12</xdr:col>
      <xdr:colOff>561975</xdr:colOff>
      <xdr:row>58</xdr:row>
      <xdr:rowOff>61067</xdr:rowOff>
    </xdr:to>
    <xdr:sp macro="" textlink="">
      <xdr:nvSpPr>
        <xdr:cNvPr id="366" name="円/楕円 365"/>
        <xdr:cNvSpPr/>
      </xdr:nvSpPr>
      <xdr:spPr>
        <a:xfrm>
          <a:off x="8699500" y="990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52194</xdr:rowOff>
    </xdr:from>
    <xdr:ext cx="534377" cy="259045"/>
    <xdr:sp macro="" textlink="">
      <xdr:nvSpPr>
        <xdr:cNvPr id="367" name="テキスト ボックス 366"/>
        <xdr:cNvSpPr txBox="1"/>
      </xdr:nvSpPr>
      <xdr:spPr>
        <a:xfrm>
          <a:off x="8483111" y="999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53,972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340</xdr:rowOff>
    </xdr:from>
    <xdr:to>
      <xdr:col>11</xdr:col>
      <xdr:colOff>358775</xdr:colOff>
      <xdr:row>58</xdr:row>
      <xdr:rowOff>101940</xdr:rowOff>
    </xdr:to>
    <xdr:sp macro="" textlink="">
      <xdr:nvSpPr>
        <xdr:cNvPr id="368" name="円/楕円 367"/>
        <xdr:cNvSpPr/>
      </xdr:nvSpPr>
      <xdr:spPr>
        <a:xfrm>
          <a:off x="7810500" y="994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93067</xdr:rowOff>
    </xdr:from>
    <xdr:ext cx="534377" cy="259045"/>
    <xdr:sp macro="" textlink="">
      <xdr:nvSpPr>
        <xdr:cNvPr id="369" name="テキスト ボックス 368"/>
        <xdr:cNvSpPr txBox="1"/>
      </xdr:nvSpPr>
      <xdr:spPr>
        <a:xfrm>
          <a:off x="7594111" y="1003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43,244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126616</xdr:rowOff>
    </xdr:from>
    <xdr:to>
      <xdr:col>10</xdr:col>
      <xdr:colOff>155575</xdr:colOff>
      <xdr:row>58</xdr:row>
      <xdr:rowOff>56766</xdr:rowOff>
    </xdr:to>
    <xdr:sp macro="" textlink="">
      <xdr:nvSpPr>
        <xdr:cNvPr id="370" name="円/楕円 369"/>
        <xdr:cNvSpPr/>
      </xdr:nvSpPr>
      <xdr:spPr>
        <a:xfrm>
          <a:off x="6921500" y="989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47893</xdr:rowOff>
    </xdr:from>
    <xdr:ext cx="534377" cy="259045"/>
    <xdr:sp macro="" textlink="">
      <xdr:nvSpPr>
        <xdr:cNvPr id="371" name="テキスト ボックス 370"/>
        <xdr:cNvSpPr txBox="1"/>
      </xdr:nvSpPr>
      <xdr:spPr>
        <a:xfrm>
          <a:off x="6705111" y="999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55,101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42214</xdr:rowOff>
    </xdr:from>
    <xdr:to>
      <xdr:col>15</xdr:col>
      <xdr:colOff>180340</xdr:colOff>
      <xdr:row>79</xdr:row>
      <xdr:rowOff>8865</xdr:rowOff>
    </xdr:to>
    <xdr:cxnSp macro="">
      <xdr:nvCxnSpPr>
        <xdr:cNvPr id="395" name="直線コネクタ 394"/>
        <xdr:cNvCxnSpPr/>
      </xdr:nvCxnSpPr>
      <xdr:spPr>
        <a:xfrm flipV="1">
          <a:off x="10475595" y="12215164"/>
          <a:ext cx="1270" cy="1338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12692</xdr:rowOff>
    </xdr:from>
    <xdr:ext cx="469744" cy="259045"/>
    <xdr:sp macro="" textlink="">
      <xdr:nvSpPr>
        <xdr:cNvPr id="396" name="商工費最小値テキスト"/>
        <xdr:cNvSpPr txBox="1"/>
      </xdr:nvSpPr>
      <xdr:spPr>
        <a:xfrm>
          <a:off x="10528300"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2,802</a:t>
          </a:r>
          <a:endParaRPr kumimoji="1" lang="ja-JP" altLang="en-US" sz="1000" b="1">
            <a:latin typeface="ＭＳ Ｐゴシック"/>
          </a:endParaRPr>
        </a:p>
      </xdr:txBody>
    </xdr:sp>
    <xdr:clientData/>
  </xdr:oneCellAnchor>
  <xdr:twoCellAnchor>
    <xdr:from>
      <xdr:col>15</xdr:col>
      <xdr:colOff>92075</xdr:colOff>
      <xdr:row>79</xdr:row>
      <xdr:rowOff>8865</xdr:rowOff>
    </xdr:from>
    <xdr:to>
      <xdr:col>15</xdr:col>
      <xdr:colOff>269875</xdr:colOff>
      <xdr:row>79</xdr:row>
      <xdr:rowOff>8865</xdr:rowOff>
    </xdr:to>
    <xdr:cxnSp macro="">
      <xdr:nvCxnSpPr>
        <xdr:cNvPr id="397" name="直線コネクタ 396"/>
        <xdr:cNvCxnSpPr/>
      </xdr:nvCxnSpPr>
      <xdr:spPr>
        <a:xfrm>
          <a:off x="10388600" y="1355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160341</xdr:rowOff>
    </xdr:from>
    <xdr:ext cx="599010" cy="259045"/>
    <xdr:sp macro="" textlink="">
      <xdr:nvSpPr>
        <xdr:cNvPr id="398" name="商工費最大値テキスト"/>
        <xdr:cNvSpPr txBox="1"/>
      </xdr:nvSpPr>
      <xdr:spPr>
        <a:xfrm>
          <a:off x="10528300" y="1199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108,176</a:t>
          </a:r>
          <a:endParaRPr kumimoji="1" lang="ja-JP" altLang="en-US" sz="1000" b="1">
            <a:latin typeface="ＭＳ Ｐゴシック"/>
          </a:endParaRPr>
        </a:p>
      </xdr:txBody>
    </xdr:sp>
    <xdr:clientData/>
  </xdr:oneCellAnchor>
  <xdr:twoCellAnchor>
    <xdr:from>
      <xdr:col>15</xdr:col>
      <xdr:colOff>92075</xdr:colOff>
      <xdr:row>71</xdr:row>
      <xdr:rowOff>42214</xdr:rowOff>
    </xdr:from>
    <xdr:to>
      <xdr:col>15</xdr:col>
      <xdr:colOff>269875</xdr:colOff>
      <xdr:row>71</xdr:row>
      <xdr:rowOff>42214</xdr:rowOff>
    </xdr:to>
    <xdr:cxnSp macro="">
      <xdr:nvCxnSpPr>
        <xdr:cNvPr id="399" name="直線コネクタ 398"/>
        <xdr:cNvCxnSpPr/>
      </xdr:nvCxnSpPr>
      <xdr:spPr>
        <a:xfrm>
          <a:off x="10388600" y="1221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3708</xdr:rowOff>
    </xdr:from>
    <xdr:to>
      <xdr:col>15</xdr:col>
      <xdr:colOff>180975</xdr:colOff>
      <xdr:row>79</xdr:row>
      <xdr:rowOff>8293</xdr:rowOff>
    </xdr:to>
    <xdr:cxnSp macro="">
      <xdr:nvCxnSpPr>
        <xdr:cNvPr id="400" name="直線コネクタ 399"/>
        <xdr:cNvCxnSpPr/>
      </xdr:nvCxnSpPr>
      <xdr:spPr>
        <a:xfrm>
          <a:off x="9639300" y="13548258"/>
          <a:ext cx="838200" cy="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15536</xdr:rowOff>
    </xdr:from>
    <xdr:ext cx="534377" cy="259045"/>
    <xdr:sp macro="" textlink="">
      <xdr:nvSpPr>
        <xdr:cNvPr id="401" name="商工費平均値テキスト"/>
        <xdr:cNvSpPr txBox="1"/>
      </xdr:nvSpPr>
      <xdr:spPr>
        <a:xfrm>
          <a:off x="10528300" y="1304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164109</xdr:rowOff>
    </xdr:from>
    <xdr:to>
      <xdr:col>15</xdr:col>
      <xdr:colOff>231775</xdr:colOff>
      <xdr:row>77</xdr:row>
      <xdr:rowOff>94259</xdr:rowOff>
    </xdr:to>
    <xdr:sp macro="" textlink="">
      <xdr:nvSpPr>
        <xdr:cNvPr id="402" name="フローチャート : 判断 401"/>
        <xdr:cNvSpPr/>
      </xdr:nvSpPr>
      <xdr:spPr>
        <a:xfrm>
          <a:off x="104267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3708</xdr:rowOff>
    </xdr:from>
    <xdr:to>
      <xdr:col>14</xdr:col>
      <xdr:colOff>28575</xdr:colOff>
      <xdr:row>79</xdr:row>
      <xdr:rowOff>3721</xdr:rowOff>
    </xdr:to>
    <xdr:cxnSp macro="">
      <xdr:nvCxnSpPr>
        <xdr:cNvPr id="403" name="直線コネクタ 402"/>
        <xdr:cNvCxnSpPr/>
      </xdr:nvCxnSpPr>
      <xdr:spPr>
        <a:xfrm flipV="1">
          <a:off x="8750300" y="13548258"/>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10503</xdr:rowOff>
    </xdr:from>
    <xdr:to>
      <xdr:col>14</xdr:col>
      <xdr:colOff>79375</xdr:colOff>
      <xdr:row>77</xdr:row>
      <xdr:rowOff>112103</xdr:rowOff>
    </xdr:to>
    <xdr:sp macro="" textlink="">
      <xdr:nvSpPr>
        <xdr:cNvPr id="404" name="フローチャート : 判断 403"/>
        <xdr:cNvSpPr/>
      </xdr:nvSpPr>
      <xdr:spPr>
        <a:xfrm>
          <a:off x="9588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128630</xdr:rowOff>
    </xdr:from>
    <xdr:ext cx="534377" cy="259045"/>
    <xdr:sp macro="" textlink="">
      <xdr:nvSpPr>
        <xdr:cNvPr id="405" name="テキスト ボックス 404"/>
        <xdr:cNvSpPr txBox="1"/>
      </xdr:nvSpPr>
      <xdr:spPr>
        <a:xfrm>
          <a:off x="9372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3087</xdr:rowOff>
    </xdr:from>
    <xdr:to>
      <xdr:col>12</xdr:col>
      <xdr:colOff>511175</xdr:colOff>
      <xdr:row>79</xdr:row>
      <xdr:rowOff>3721</xdr:rowOff>
    </xdr:to>
    <xdr:cxnSp macro="">
      <xdr:nvCxnSpPr>
        <xdr:cNvPr id="406" name="直線コネクタ 405"/>
        <xdr:cNvCxnSpPr/>
      </xdr:nvCxnSpPr>
      <xdr:spPr>
        <a:xfrm>
          <a:off x="7861300" y="13547637"/>
          <a:ext cx="88900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68059</xdr:rowOff>
    </xdr:from>
    <xdr:to>
      <xdr:col>12</xdr:col>
      <xdr:colOff>561975</xdr:colOff>
      <xdr:row>77</xdr:row>
      <xdr:rowOff>169659</xdr:rowOff>
    </xdr:to>
    <xdr:sp macro="" textlink="">
      <xdr:nvSpPr>
        <xdr:cNvPr id="407" name="フローチャート : 判断 406"/>
        <xdr:cNvSpPr/>
      </xdr:nvSpPr>
      <xdr:spPr>
        <a:xfrm>
          <a:off x="8699500" y="1326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14736</xdr:rowOff>
    </xdr:from>
    <xdr:ext cx="534377" cy="259045"/>
    <xdr:sp macro="" textlink="">
      <xdr:nvSpPr>
        <xdr:cNvPr id="408" name="テキスト ボックス 407"/>
        <xdr:cNvSpPr txBox="1"/>
      </xdr:nvSpPr>
      <xdr:spPr>
        <a:xfrm>
          <a:off x="8483111" y="1304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3087</xdr:rowOff>
    </xdr:from>
    <xdr:to>
      <xdr:col>11</xdr:col>
      <xdr:colOff>307975</xdr:colOff>
      <xdr:row>79</xdr:row>
      <xdr:rowOff>4648</xdr:rowOff>
    </xdr:to>
    <xdr:cxnSp macro="">
      <xdr:nvCxnSpPr>
        <xdr:cNvPr id="409" name="直線コネクタ 408"/>
        <xdr:cNvCxnSpPr/>
      </xdr:nvCxnSpPr>
      <xdr:spPr>
        <a:xfrm flipV="1">
          <a:off x="6972300" y="13547637"/>
          <a:ext cx="889000" cy="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83782</xdr:rowOff>
    </xdr:from>
    <xdr:to>
      <xdr:col>11</xdr:col>
      <xdr:colOff>358775</xdr:colOff>
      <xdr:row>78</xdr:row>
      <xdr:rowOff>13932</xdr:rowOff>
    </xdr:to>
    <xdr:sp macro="" textlink="">
      <xdr:nvSpPr>
        <xdr:cNvPr id="410" name="フローチャート : 判断 409"/>
        <xdr:cNvSpPr/>
      </xdr:nvSpPr>
      <xdr:spPr>
        <a:xfrm>
          <a:off x="7810500" y="13285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30459</xdr:rowOff>
    </xdr:from>
    <xdr:ext cx="534377" cy="259045"/>
    <xdr:sp macro="" textlink="">
      <xdr:nvSpPr>
        <xdr:cNvPr id="411" name="テキスト ボックス 410"/>
        <xdr:cNvSpPr txBox="1"/>
      </xdr:nvSpPr>
      <xdr:spPr>
        <a:xfrm>
          <a:off x="7594111" y="1306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75248</xdr:rowOff>
    </xdr:from>
    <xdr:to>
      <xdr:col>10</xdr:col>
      <xdr:colOff>155575</xdr:colOff>
      <xdr:row>78</xdr:row>
      <xdr:rowOff>5398</xdr:rowOff>
    </xdr:to>
    <xdr:sp macro="" textlink="">
      <xdr:nvSpPr>
        <xdr:cNvPr id="412" name="フローチャート : 判断 411"/>
        <xdr:cNvSpPr/>
      </xdr:nvSpPr>
      <xdr:spPr>
        <a:xfrm>
          <a:off x="6921500" y="132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21925</xdr:rowOff>
    </xdr:from>
    <xdr:ext cx="534377" cy="259045"/>
    <xdr:sp macro="" textlink="">
      <xdr:nvSpPr>
        <xdr:cNvPr id="413" name="テキスト ボックス 412"/>
        <xdr:cNvSpPr txBox="1"/>
      </xdr:nvSpPr>
      <xdr:spPr>
        <a:xfrm>
          <a:off x="6705111" y="130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128943</xdr:rowOff>
    </xdr:from>
    <xdr:to>
      <xdr:col>15</xdr:col>
      <xdr:colOff>231775</xdr:colOff>
      <xdr:row>79</xdr:row>
      <xdr:rowOff>59093</xdr:rowOff>
    </xdr:to>
    <xdr:sp macro="" textlink="">
      <xdr:nvSpPr>
        <xdr:cNvPr id="419" name="円/楕円 418"/>
        <xdr:cNvSpPr/>
      </xdr:nvSpPr>
      <xdr:spPr>
        <a:xfrm>
          <a:off x="10426700" y="1350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43870</xdr:rowOff>
    </xdr:from>
    <xdr:ext cx="469744" cy="259045"/>
    <xdr:sp macro="" textlink="">
      <xdr:nvSpPr>
        <xdr:cNvPr id="420" name="商工費該当値テキスト"/>
        <xdr:cNvSpPr txBox="1"/>
      </xdr:nvSpPr>
      <xdr:spPr>
        <a:xfrm>
          <a:off x="10528300" y="1341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124358</xdr:rowOff>
    </xdr:from>
    <xdr:to>
      <xdr:col>14</xdr:col>
      <xdr:colOff>79375</xdr:colOff>
      <xdr:row>79</xdr:row>
      <xdr:rowOff>54508</xdr:rowOff>
    </xdr:to>
    <xdr:sp macro="" textlink="">
      <xdr:nvSpPr>
        <xdr:cNvPr id="421" name="円/楕円 420"/>
        <xdr:cNvSpPr/>
      </xdr:nvSpPr>
      <xdr:spPr>
        <a:xfrm>
          <a:off x="9588500" y="1349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45635</xdr:rowOff>
    </xdr:from>
    <xdr:ext cx="469744" cy="259045"/>
    <xdr:sp macro="" textlink="">
      <xdr:nvSpPr>
        <xdr:cNvPr id="422" name="テキスト ボックス 421"/>
        <xdr:cNvSpPr txBox="1"/>
      </xdr:nvSpPr>
      <xdr:spPr>
        <a:xfrm>
          <a:off x="9404427" y="1359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124371</xdr:rowOff>
    </xdr:from>
    <xdr:to>
      <xdr:col>12</xdr:col>
      <xdr:colOff>561975</xdr:colOff>
      <xdr:row>79</xdr:row>
      <xdr:rowOff>54521</xdr:rowOff>
    </xdr:to>
    <xdr:sp macro="" textlink="">
      <xdr:nvSpPr>
        <xdr:cNvPr id="423" name="円/楕円 422"/>
        <xdr:cNvSpPr/>
      </xdr:nvSpPr>
      <xdr:spPr>
        <a:xfrm>
          <a:off x="8699500" y="1349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45648</xdr:rowOff>
    </xdr:from>
    <xdr:ext cx="469744" cy="259045"/>
    <xdr:sp macro="" textlink="">
      <xdr:nvSpPr>
        <xdr:cNvPr id="424" name="テキスト ボックス 423"/>
        <xdr:cNvSpPr txBox="1"/>
      </xdr:nvSpPr>
      <xdr:spPr>
        <a:xfrm>
          <a:off x="8515427" y="1359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123737</xdr:rowOff>
    </xdr:from>
    <xdr:to>
      <xdr:col>11</xdr:col>
      <xdr:colOff>358775</xdr:colOff>
      <xdr:row>79</xdr:row>
      <xdr:rowOff>53887</xdr:rowOff>
    </xdr:to>
    <xdr:sp macro="" textlink="">
      <xdr:nvSpPr>
        <xdr:cNvPr id="425" name="円/楕円 424"/>
        <xdr:cNvSpPr/>
      </xdr:nvSpPr>
      <xdr:spPr>
        <a:xfrm>
          <a:off x="7810500" y="1349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45014</xdr:rowOff>
    </xdr:from>
    <xdr:ext cx="469744" cy="259045"/>
    <xdr:sp macro="" textlink="">
      <xdr:nvSpPr>
        <xdr:cNvPr id="426" name="テキスト ボックス 425"/>
        <xdr:cNvSpPr txBox="1"/>
      </xdr:nvSpPr>
      <xdr:spPr>
        <a:xfrm>
          <a:off x="7626427" y="1358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125298</xdr:rowOff>
    </xdr:from>
    <xdr:to>
      <xdr:col>10</xdr:col>
      <xdr:colOff>155575</xdr:colOff>
      <xdr:row>79</xdr:row>
      <xdr:rowOff>55448</xdr:rowOff>
    </xdr:to>
    <xdr:sp macro="" textlink="">
      <xdr:nvSpPr>
        <xdr:cNvPr id="427" name="円/楕円 426"/>
        <xdr:cNvSpPr/>
      </xdr:nvSpPr>
      <xdr:spPr>
        <a:xfrm>
          <a:off x="6921500" y="1349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46575</xdr:rowOff>
    </xdr:from>
    <xdr:ext cx="469744" cy="259045"/>
    <xdr:sp macro="" textlink="">
      <xdr:nvSpPr>
        <xdr:cNvPr id="428" name="テキスト ボックス 427"/>
        <xdr:cNvSpPr txBox="1"/>
      </xdr:nvSpPr>
      <xdr:spPr>
        <a:xfrm>
          <a:off x="6737427" y="1359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126555</xdr:rowOff>
    </xdr:from>
    <xdr:to>
      <xdr:col>15</xdr:col>
      <xdr:colOff>180340</xdr:colOff>
      <xdr:row>98</xdr:row>
      <xdr:rowOff>41272</xdr:rowOff>
    </xdr:to>
    <xdr:cxnSp macro="">
      <xdr:nvCxnSpPr>
        <xdr:cNvPr id="452" name="直線コネクタ 451"/>
        <xdr:cNvCxnSpPr/>
      </xdr:nvCxnSpPr>
      <xdr:spPr>
        <a:xfrm flipV="1">
          <a:off x="10475595" y="15385605"/>
          <a:ext cx="1270" cy="145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45099</xdr:rowOff>
    </xdr:from>
    <xdr:ext cx="534377" cy="259045"/>
    <xdr:sp macro="" textlink="">
      <xdr:nvSpPr>
        <xdr:cNvPr id="453" name="土木費最小値テキスト"/>
        <xdr:cNvSpPr txBox="1"/>
      </xdr:nvSpPr>
      <xdr:spPr>
        <a:xfrm>
          <a:off x="10528300" y="168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15</xdr:col>
      <xdr:colOff>92075</xdr:colOff>
      <xdr:row>98</xdr:row>
      <xdr:rowOff>41272</xdr:rowOff>
    </xdr:from>
    <xdr:to>
      <xdr:col>15</xdr:col>
      <xdr:colOff>269875</xdr:colOff>
      <xdr:row>98</xdr:row>
      <xdr:rowOff>41272</xdr:rowOff>
    </xdr:to>
    <xdr:cxnSp macro="">
      <xdr:nvCxnSpPr>
        <xdr:cNvPr id="454" name="直線コネクタ 453"/>
        <xdr:cNvCxnSpPr/>
      </xdr:nvCxnSpPr>
      <xdr:spPr>
        <a:xfrm>
          <a:off x="10388600" y="168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73232</xdr:rowOff>
    </xdr:from>
    <xdr:ext cx="599010" cy="259045"/>
    <xdr:sp macro="" textlink="">
      <xdr:nvSpPr>
        <xdr:cNvPr id="455" name="土木費最大値テキスト"/>
        <xdr:cNvSpPr txBox="1"/>
      </xdr:nvSpPr>
      <xdr:spPr>
        <a:xfrm>
          <a:off x="10528300" y="1516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214,225</a:t>
          </a:r>
          <a:endParaRPr kumimoji="1" lang="ja-JP" altLang="en-US" sz="1000" b="1">
            <a:latin typeface="ＭＳ Ｐゴシック"/>
          </a:endParaRPr>
        </a:p>
      </xdr:txBody>
    </xdr:sp>
    <xdr:clientData/>
  </xdr:oneCellAnchor>
  <xdr:twoCellAnchor>
    <xdr:from>
      <xdr:col>15</xdr:col>
      <xdr:colOff>92075</xdr:colOff>
      <xdr:row>89</xdr:row>
      <xdr:rowOff>126555</xdr:rowOff>
    </xdr:from>
    <xdr:to>
      <xdr:col>15</xdr:col>
      <xdr:colOff>269875</xdr:colOff>
      <xdr:row>89</xdr:row>
      <xdr:rowOff>126555</xdr:rowOff>
    </xdr:to>
    <xdr:cxnSp macro="">
      <xdr:nvCxnSpPr>
        <xdr:cNvPr id="456" name="直線コネクタ 455"/>
        <xdr:cNvCxnSpPr/>
      </xdr:nvCxnSpPr>
      <xdr:spPr>
        <a:xfrm>
          <a:off x="10388600" y="15385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68187</xdr:rowOff>
    </xdr:from>
    <xdr:to>
      <xdr:col>15</xdr:col>
      <xdr:colOff>180975</xdr:colOff>
      <xdr:row>97</xdr:row>
      <xdr:rowOff>39222</xdr:rowOff>
    </xdr:to>
    <xdr:cxnSp macro="">
      <xdr:nvCxnSpPr>
        <xdr:cNvPr id="457" name="直線コネクタ 456"/>
        <xdr:cNvCxnSpPr/>
      </xdr:nvCxnSpPr>
      <xdr:spPr>
        <a:xfrm>
          <a:off x="9639300" y="16527387"/>
          <a:ext cx="838200" cy="14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23911</xdr:rowOff>
    </xdr:from>
    <xdr:ext cx="534377" cy="259045"/>
    <xdr:sp macro="" textlink="">
      <xdr:nvSpPr>
        <xdr:cNvPr id="458" name="土木費平均値テキスト"/>
        <xdr:cNvSpPr txBox="1"/>
      </xdr:nvSpPr>
      <xdr:spPr>
        <a:xfrm>
          <a:off x="10528300" y="1614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1034</xdr:rowOff>
    </xdr:from>
    <xdr:to>
      <xdr:col>15</xdr:col>
      <xdr:colOff>231775</xdr:colOff>
      <xdr:row>95</xdr:row>
      <xdr:rowOff>102634</xdr:rowOff>
    </xdr:to>
    <xdr:sp macro="" textlink="">
      <xdr:nvSpPr>
        <xdr:cNvPr id="459" name="フローチャート : 判断 458"/>
        <xdr:cNvSpPr/>
      </xdr:nvSpPr>
      <xdr:spPr>
        <a:xfrm>
          <a:off x="10426700" y="1628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68187</xdr:rowOff>
    </xdr:from>
    <xdr:to>
      <xdr:col>14</xdr:col>
      <xdr:colOff>28575</xdr:colOff>
      <xdr:row>96</xdr:row>
      <xdr:rowOff>167528</xdr:rowOff>
    </xdr:to>
    <xdr:cxnSp macro="">
      <xdr:nvCxnSpPr>
        <xdr:cNvPr id="460" name="直線コネクタ 459"/>
        <xdr:cNvCxnSpPr/>
      </xdr:nvCxnSpPr>
      <xdr:spPr>
        <a:xfrm flipV="1">
          <a:off x="8750300" y="16527387"/>
          <a:ext cx="889000" cy="9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129690</xdr:rowOff>
    </xdr:from>
    <xdr:to>
      <xdr:col>14</xdr:col>
      <xdr:colOff>79375</xdr:colOff>
      <xdr:row>95</xdr:row>
      <xdr:rowOff>59840</xdr:rowOff>
    </xdr:to>
    <xdr:sp macro="" textlink="">
      <xdr:nvSpPr>
        <xdr:cNvPr id="461" name="フローチャート : 判断 460"/>
        <xdr:cNvSpPr/>
      </xdr:nvSpPr>
      <xdr:spPr>
        <a:xfrm>
          <a:off x="9588500" y="1624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76367</xdr:rowOff>
    </xdr:from>
    <xdr:ext cx="534377" cy="259045"/>
    <xdr:sp macro="" textlink="">
      <xdr:nvSpPr>
        <xdr:cNvPr id="462" name="テキスト ボックス 461"/>
        <xdr:cNvSpPr txBox="1"/>
      </xdr:nvSpPr>
      <xdr:spPr>
        <a:xfrm>
          <a:off x="9372111" y="160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34415</xdr:rowOff>
    </xdr:from>
    <xdr:to>
      <xdr:col>12</xdr:col>
      <xdr:colOff>511175</xdr:colOff>
      <xdr:row>96</xdr:row>
      <xdr:rowOff>167528</xdr:rowOff>
    </xdr:to>
    <xdr:cxnSp macro="">
      <xdr:nvCxnSpPr>
        <xdr:cNvPr id="463" name="直線コネクタ 462"/>
        <xdr:cNvCxnSpPr/>
      </xdr:nvCxnSpPr>
      <xdr:spPr>
        <a:xfrm>
          <a:off x="7861300" y="16493615"/>
          <a:ext cx="889000" cy="13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144145</xdr:rowOff>
    </xdr:from>
    <xdr:to>
      <xdr:col>12</xdr:col>
      <xdr:colOff>561975</xdr:colOff>
      <xdr:row>95</xdr:row>
      <xdr:rowOff>74295</xdr:rowOff>
    </xdr:to>
    <xdr:sp macro="" textlink="">
      <xdr:nvSpPr>
        <xdr:cNvPr id="464" name="フローチャート : 判断 463"/>
        <xdr:cNvSpPr/>
      </xdr:nvSpPr>
      <xdr:spPr>
        <a:xfrm>
          <a:off x="8699500" y="1626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90822</xdr:rowOff>
    </xdr:from>
    <xdr:ext cx="534377" cy="259045"/>
    <xdr:sp macro="" textlink="">
      <xdr:nvSpPr>
        <xdr:cNvPr id="465" name="テキスト ボックス 464"/>
        <xdr:cNvSpPr txBox="1"/>
      </xdr:nvSpPr>
      <xdr:spPr>
        <a:xfrm>
          <a:off x="8483111" y="1603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8637</xdr:rowOff>
    </xdr:from>
    <xdr:to>
      <xdr:col>11</xdr:col>
      <xdr:colOff>307975</xdr:colOff>
      <xdr:row>96</xdr:row>
      <xdr:rowOff>34415</xdr:rowOff>
    </xdr:to>
    <xdr:cxnSp macro="">
      <xdr:nvCxnSpPr>
        <xdr:cNvPr id="466" name="直線コネクタ 465"/>
        <xdr:cNvCxnSpPr/>
      </xdr:nvCxnSpPr>
      <xdr:spPr>
        <a:xfrm>
          <a:off x="6972300" y="16467837"/>
          <a:ext cx="889000" cy="2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62886</xdr:rowOff>
    </xdr:from>
    <xdr:to>
      <xdr:col>11</xdr:col>
      <xdr:colOff>358775</xdr:colOff>
      <xdr:row>95</xdr:row>
      <xdr:rowOff>164486</xdr:rowOff>
    </xdr:to>
    <xdr:sp macro="" textlink="">
      <xdr:nvSpPr>
        <xdr:cNvPr id="467" name="フローチャート : 判断 466"/>
        <xdr:cNvSpPr/>
      </xdr:nvSpPr>
      <xdr:spPr>
        <a:xfrm>
          <a:off x="7810500" y="163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9563</xdr:rowOff>
    </xdr:from>
    <xdr:ext cx="534377" cy="259045"/>
    <xdr:sp macro="" textlink="">
      <xdr:nvSpPr>
        <xdr:cNvPr id="468" name="テキスト ボックス 467"/>
        <xdr:cNvSpPr txBox="1"/>
      </xdr:nvSpPr>
      <xdr:spPr>
        <a:xfrm>
          <a:off x="7594111" y="161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79231</xdr:rowOff>
    </xdr:from>
    <xdr:to>
      <xdr:col>10</xdr:col>
      <xdr:colOff>155575</xdr:colOff>
      <xdr:row>96</xdr:row>
      <xdr:rowOff>9381</xdr:rowOff>
    </xdr:to>
    <xdr:sp macro="" textlink="">
      <xdr:nvSpPr>
        <xdr:cNvPr id="469" name="フローチャート : 判断 468"/>
        <xdr:cNvSpPr/>
      </xdr:nvSpPr>
      <xdr:spPr>
        <a:xfrm>
          <a:off x="6921500" y="1636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25908</xdr:rowOff>
    </xdr:from>
    <xdr:ext cx="534377" cy="259045"/>
    <xdr:sp macro="" textlink="">
      <xdr:nvSpPr>
        <xdr:cNvPr id="470" name="テキスト ボックス 469"/>
        <xdr:cNvSpPr txBox="1"/>
      </xdr:nvSpPr>
      <xdr:spPr>
        <a:xfrm>
          <a:off x="6705111" y="161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159872</xdr:rowOff>
    </xdr:from>
    <xdr:to>
      <xdr:col>15</xdr:col>
      <xdr:colOff>231775</xdr:colOff>
      <xdr:row>97</xdr:row>
      <xdr:rowOff>90022</xdr:rowOff>
    </xdr:to>
    <xdr:sp macro="" textlink="">
      <xdr:nvSpPr>
        <xdr:cNvPr id="476" name="円/楕円 475"/>
        <xdr:cNvSpPr/>
      </xdr:nvSpPr>
      <xdr:spPr>
        <a:xfrm>
          <a:off x="10426700" y="1661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138299</xdr:rowOff>
    </xdr:from>
    <xdr:ext cx="534377" cy="259045"/>
    <xdr:sp macro="" textlink="">
      <xdr:nvSpPr>
        <xdr:cNvPr id="477" name="土木費該当値テキスト"/>
        <xdr:cNvSpPr txBox="1"/>
      </xdr:nvSpPr>
      <xdr:spPr>
        <a:xfrm>
          <a:off x="10528300" y="1659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45,686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17387</xdr:rowOff>
    </xdr:from>
    <xdr:to>
      <xdr:col>14</xdr:col>
      <xdr:colOff>79375</xdr:colOff>
      <xdr:row>96</xdr:row>
      <xdr:rowOff>118987</xdr:rowOff>
    </xdr:to>
    <xdr:sp macro="" textlink="">
      <xdr:nvSpPr>
        <xdr:cNvPr id="478" name="円/楕円 477"/>
        <xdr:cNvSpPr/>
      </xdr:nvSpPr>
      <xdr:spPr>
        <a:xfrm>
          <a:off x="9588500" y="1647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110114</xdr:rowOff>
    </xdr:from>
    <xdr:ext cx="534377" cy="259045"/>
    <xdr:sp macro="" textlink="">
      <xdr:nvSpPr>
        <xdr:cNvPr id="479" name="テキスト ボックス 478"/>
        <xdr:cNvSpPr txBox="1"/>
      </xdr:nvSpPr>
      <xdr:spPr>
        <a:xfrm>
          <a:off x="9372111" y="1656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64,385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116728</xdr:rowOff>
    </xdr:from>
    <xdr:to>
      <xdr:col>12</xdr:col>
      <xdr:colOff>561975</xdr:colOff>
      <xdr:row>97</xdr:row>
      <xdr:rowOff>46878</xdr:rowOff>
    </xdr:to>
    <xdr:sp macro="" textlink="">
      <xdr:nvSpPr>
        <xdr:cNvPr id="480" name="円/楕円 479"/>
        <xdr:cNvSpPr/>
      </xdr:nvSpPr>
      <xdr:spPr>
        <a:xfrm>
          <a:off x="8699500" y="1657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38005</xdr:rowOff>
    </xdr:from>
    <xdr:ext cx="534377" cy="259045"/>
    <xdr:sp macro="" textlink="">
      <xdr:nvSpPr>
        <xdr:cNvPr id="481" name="テキスト ボックス 480"/>
        <xdr:cNvSpPr txBox="1"/>
      </xdr:nvSpPr>
      <xdr:spPr>
        <a:xfrm>
          <a:off x="8483111" y="1666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51,348</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155065</xdr:rowOff>
    </xdr:from>
    <xdr:to>
      <xdr:col>11</xdr:col>
      <xdr:colOff>358775</xdr:colOff>
      <xdr:row>96</xdr:row>
      <xdr:rowOff>85215</xdr:rowOff>
    </xdr:to>
    <xdr:sp macro="" textlink="">
      <xdr:nvSpPr>
        <xdr:cNvPr id="482" name="円/楕円 481"/>
        <xdr:cNvSpPr/>
      </xdr:nvSpPr>
      <xdr:spPr>
        <a:xfrm>
          <a:off x="7810500" y="164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76342</xdr:rowOff>
    </xdr:from>
    <xdr:ext cx="534377" cy="259045"/>
    <xdr:sp macro="" textlink="">
      <xdr:nvSpPr>
        <xdr:cNvPr id="483" name="テキスト ボックス 482"/>
        <xdr:cNvSpPr txBox="1"/>
      </xdr:nvSpPr>
      <xdr:spPr>
        <a:xfrm>
          <a:off x="7594111" y="1653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68,817</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129287</xdr:rowOff>
    </xdr:from>
    <xdr:to>
      <xdr:col>10</xdr:col>
      <xdr:colOff>155575</xdr:colOff>
      <xdr:row>96</xdr:row>
      <xdr:rowOff>59437</xdr:rowOff>
    </xdr:to>
    <xdr:sp macro="" textlink="">
      <xdr:nvSpPr>
        <xdr:cNvPr id="484" name="円/楕円 483"/>
        <xdr:cNvSpPr/>
      </xdr:nvSpPr>
      <xdr:spPr>
        <a:xfrm>
          <a:off x="6921500" y="1641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50564</xdr:rowOff>
    </xdr:from>
    <xdr:ext cx="534377" cy="259045"/>
    <xdr:sp macro="" textlink="">
      <xdr:nvSpPr>
        <xdr:cNvPr id="485" name="テキスト ボックス 484"/>
        <xdr:cNvSpPr txBox="1"/>
      </xdr:nvSpPr>
      <xdr:spPr>
        <a:xfrm>
          <a:off x="6705111" y="16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72,200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15936</xdr:rowOff>
    </xdr:from>
    <xdr:to>
      <xdr:col>23</xdr:col>
      <xdr:colOff>516889</xdr:colOff>
      <xdr:row>38</xdr:row>
      <xdr:rowOff>112954</xdr:rowOff>
    </xdr:to>
    <xdr:cxnSp macro="">
      <xdr:nvCxnSpPr>
        <xdr:cNvPr id="509" name="直線コネクタ 508"/>
        <xdr:cNvCxnSpPr/>
      </xdr:nvCxnSpPr>
      <xdr:spPr>
        <a:xfrm flipV="1">
          <a:off x="16317595" y="5330886"/>
          <a:ext cx="1269" cy="1297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116781</xdr:rowOff>
    </xdr:from>
    <xdr:ext cx="534377" cy="259045"/>
    <xdr:sp macro="" textlink="">
      <xdr:nvSpPr>
        <xdr:cNvPr id="510" name="消防費最小値テキスト"/>
        <xdr:cNvSpPr txBox="1"/>
      </xdr:nvSpPr>
      <xdr:spPr>
        <a:xfrm>
          <a:off x="16370300" y="66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13,510</a:t>
          </a:r>
          <a:endParaRPr kumimoji="1" lang="ja-JP" altLang="en-US" sz="1000" b="1">
            <a:latin typeface="ＭＳ Ｐゴシック"/>
          </a:endParaRPr>
        </a:p>
      </xdr:txBody>
    </xdr:sp>
    <xdr:clientData/>
  </xdr:oneCellAnchor>
  <xdr:twoCellAnchor>
    <xdr:from>
      <xdr:col>23</xdr:col>
      <xdr:colOff>428625</xdr:colOff>
      <xdr:row>38</xdr:row>
      <xdr:rowOff>112954</xdr:rowOff>
    </xdr:from>
    <xdr:to>
      <xdr:col>23</xdr:col>
      <xdr:colOff>606425</xdr:colOff>
      <xdr:row>38</xdr:row>
      <xdr:rowOff>112954</xdr:rowOff>
    </xdr:to>
    <xdr:cxnSp macro="">
      <xdr:nvCxnSpPr>
        <xdr:cNvPr id="511" name="直線コネクタ 510"/>
        <xdr:cNvCxnSpPr/>
      </xdr:nvCxnSpPr>
      <xdr:spPr>
        <a:xfrm>
          <a:off x="16230600" y="66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134063</xdr:rowOff>
    </xdr:from>
    <xdr:ext cx="599010" cy="259045"/>
    <xdr:sp macro="" textlink="">
      <xdr:nvSpPr>
        <xdr:cNvPr id="512" name="消防費最大値テキスト"/>
        <xdr:cNvSpPr txBox="1"/>
      </xdr:nvSpPr>
      <xdr:spPr>
        <a:xfrm>
          <a:off x="16370300" y="510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183,742</a:t>
          </a:r>
          <a:endParaRPr kumimoji="1" lang="ja-JP" altLang="en-US" sz="1000" b="1">
            <a:latin typeface="ＭＳ Ｐゴシック"/>
          </a:endParaRPr>
        </a:p>
      </xdr:txBody>
    </xdr:sp>
    <xdr:clientData/>
  </xdr:oneCellAnchor>
  <xdr:twoCellAnchor>
    <xdr:from>
      <xdr:col>23</xdr:col>
      <xdr:colOff>428625</xdr:colOff>
      <xdr:row>31</xdr:row>
      <xdr:rowOff>15936</xdr:rowOff>
    </xdr:from>
    <xdr:to>
      <xdr:col>23</xdr:col>
      <xdr:colOff>606425</xdr:colOff>
      <xdr:row>31</xdr:row>
      <xdr:rowOff>15936</xdr:rowOff>
    </xdr:to>
    <xdr:cxnSp macro="">
      <xdr:nvCxnSpPr>
        <xdr:cNvPr id="513" name="直線コネクタ 512"/>
        <xdr:cNvCxnSpPr/>
      </xdr:nvCxnSpPr>
      <xdr:spPr>
        <a:xfrm>
          <a:off x="16230600" y="533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47742</xdr:rowOff>
    </xdr:from>
    <xdr:to>
      <xdr:col>23</xdr:col>
      <xdr:colOff>517525</xdr:colOff>
      <xdr:row>36</xdr:row>
      <xdr:rowOff>170363</xdr:rowOff>
    </xdr:to>
    <xdr:cxnSp macro="">
      <xdr:nvCxnSpPr>
        <xdr:cNvPr id="514" name="直線コネクタ 513"/>
        <xdr:cNvCxnSpPr/>
      </xdr:nvCxnSpPr>
      <xdr:spPr>
        <a:xfrm flipV="1">
          <a:off x="15481300" y="6219942"/>
          <a:ext cx="838200" cy="12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136760</xdr:rowOff>
    </xdr:from>
    <xdr:ext cx="534377" cy="259045"/>
    <xdr:sp macro="" textlink="">
      <xdr:nvSpPr>
        <xdr:cNvPr id="515" name="消防費平均値テキスト"/>
        <xdr:cNvSpPr txBox="1"/>
      </xdr:nvSpPr>
      <xdr:spPr>
        <a:xfrm>
          <a:off x="16370300" y="6308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158333</xdr:rowOff>
    </xdr:from>
    <xdr:to>
      <xdr:col>23</xdr:col>
      <xdr:colOff>568325</xdr:colOff>
      <xdr:row>37</xdr:row>
      <xdr:rowOff>88483</xdr:rowOff>
    </xdr:to>
    <xdr:sp macro="" textlink="">
      <xdr:nvSpPr>
        <xdr:cNvPr id="516" name="フローチャート : 判断 515"/>
        <xdr:cNvSpPr/>
      </xdr:nvSpPr>
      <xdr:spPr>
        <a:xfrm>
          <a:off x="162687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170363</xdr:rowOff>
    </xdr:from>
    <xdr:to>
      <xdr:col>22</xdr:col>
      <xdr:colOff>365125</xdr:colOff>
      <xdr:row>37</xdr:row>
      <xdr:rowOff>118371</xdr:rowOff>
    </xdr:to>
    <xdr:cxnSp macro="">
      <xdr:nvCxnSpPr>
        <xdr:cNvPr id="517" name="直線コネクタ 516"/>
        <xdr:cNvCxnSpPr/>
      </xdr:nvCxnSpPr>
      <xdr:spPr>
        <a:xfrm flipV="1">
          <a:off x="14592300" y="6342563"/>
          <a:ext cx="889000" cy="11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146355</xdr:rowOff>
    </xdr:from>
    <xdr:to>
      <xdr:col>22</xdr:col>
      <xdr:colOff>415925</xdr:colOff>
      <xdr:row>37</xdr:row>
      <xdr:rowOff>76505</xdr:rowOff>
    </xdr:to>
    <xdr:sp macro="" textlink="">
      <xdr:nvSpPr>
        <xdr:cNvPr id="518" name="フローチャート : 判断 517"/>
        <xdr:cNvSpPr/>
      </xdr:nvSpPr>
      <xdr:spPr>
        <a:xfrm>
          <a:off x="15430500" y="63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67632</xdr:rowOff>
    </xdr:from>
    <xdr:ext cx="534377" cy="259045"/>
    <xdr:sp macro="" textlink="">
      <xdr:nvSpPr>
        <xdr:cNvPr id="519" name="テキスト ボックス 518"/>
        <xdr:cNvSpPr txBox="1"/>
      </xdr:nvSpPr>
      <xdr:spPr>
        <a:xfrm>
          <a:off x="15214111" y="641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118371</xdr:rowOff>
    </xdr:from>
    <xdr:to>
      <xdr:col>21</xdr:col>
      <xdr:colOff>161925</xdr:colOff>
      <xdr:row>37</xdr:row>
      <xdr:rowOff>153302</xdr:rowOff>
    </xdr:to>
    <xdr:cxnSp macro="">
      <xdr:nvCxnSpPr>
        <xdr:cNvPr id="520" name="直線コネクタ 519"/>
        <xdr:cNvCxnSpPr/>
      </xdr:nvCxnSpPr>
      <xdr:spPr>
        <a:xfrm flipV="1">
          <a:off x="13703300" y="6462021"/>
          <a:ext cx="889000" cy="3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46601</xdr:rowOff>
    </xdr:from>
    <xdr:to>
      <xdr:col>21</xdr:col>
      <xdr:colOff>212725</xdr:colOff>
      <xdr:row>37</xdr:row>
      <xdr:rowOff>148201</xdr:rowOff>
    </xdr:to>
    <xdr:sp macro="" textlink="">
      <xdr:nvSpPr>
        <xdr:cNvPr id="521" name="フローチャート : 判断 520"/>
        <xdr:cNvSpPr/>
      </xdr:nvSpPr>
      <xdr:spPr>
        <a:xfrm>
          <a:off x="14541500" y="639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164728</xdr:rowOff>
    </xdr:from>
    <xdr:ext cx="534377" cy="259045"/>
    <xdr:sp macro="" textlink="">
      <xdr:nvSpPr>
        <xdr:cNvPr id="522" name="テキスト ボックス 521"/>
        <xdr:cNvSpPr txBox="1"/>
      </xdr:nvSpPr>
      <xdr:spPr>
        <a:xfrm>
          <a:off x="14325111" y="616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146946</xdr:rowOff>
    </xdr:from>
    <xdr:to>
      <xdr:col>19</xdr:col>
      <xdr:colOff>644525</xdr:colOff>
      <xdr:row>37</xdr:row>
      <xdr:rowOff>153302</xdr:rowOff>
    </xdr:to>
    <xdr:cxnSp macro="">
      <xdr:nvCxnSpPr>
        <xdr:cNvPr id="523" name="直線コネクタ 522"/>
        <xdr:cNvCxnSpPr/>
      </xdr:nvCxnSpPr>
      <xdr:spPr>
        <a:xfrm>
          <a:off x="12814300" y="6490596"/>
          <a:ext cx="889000" cy="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72129</xdr:rowOff>
    </xdr:from>
    <xdr:to>
      <xdr:col>20</xdr:col>
      <xdr:colOff>9525</xdr:colOff>
      <xdr:row>38</xdr:row>
      <xdr:rowOff>2279</xdr:rowOff>
    </xdr:to>
    <xdr:sp macro="" textlink="">
      <xdr:nvSpPr>
        <xdr:cNvPr id="524" name="フローチャート : 判断 523"/>
        <xdr:cNvSpPr/>
      </xdr:nvSpPr>
      <xdr:spPr>
        <a:xfrm>
          <a:off x="13652500" y="641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18806</xdr:rowOff>
    </xdr:from>
    <xdr:ext cx="534377" cy="259045"/>
    <xdr:sp macro="" textlink="">
      <xdr:nvSpPr>
        <xdr:cNvPr id="525" name="テキスト ボックス 524"/>
        <xdr:cNvSpPr txBox="1"/>
      </xdr:nvSpPr>
      <xdr:spPr>
        <a:xfrm>
          <a:off x="13436111" y="619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79390</xdr:rowOff>
    </xdr:from>
    <xdr:to>
      <xdr:col>18</xdr:col>
      <xdr:colOff>492125</xdr:colOff>
      <xdr:row>38</xdr:row>
      <xdr:rowOff>9541</xdr:rowOff>
    </xdr:to>
    <xdr:sp macro="" textlink="">
      <xdr:nvSpPr>
        <xdr:cNvPr id="526" name="フローチャート : 判断 525"/>
        <xdr:cNvSpPr/>
      </xdr:nvSpPr>
      <xdr:spPr>
        <a:xfrm>
          <a:off x="12763500" y="6423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26067</xdr:rowOff>
    </xdr:from>
    <xdr:ext cx="534377" cy="259045"/>
    <xdr:sp macro="" textlink="">
      <xdr:nvSpPr>
        <xdr:cNvPr id="527" name="テキスト ボックス 526"/>
        <xdr:cNvSpPr txBox="1"/>
      </xdr:nvSpPr>
      <xdr:spPr>
        <a:xfrm>
          <a:off x="12547111" y="619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168392</xdr:rowOff>
    </xdr:from>
    <xdr:to>
      <xdr:col>23</xdr:col>
      <xdr:colOff>568325</xdr:colOff>
      <xdr:row>36</xdr:row>
      <xdr:rowOff>98542</xdr:rowOff>
    </xdr:to>
    <xdr:sp macro="" textlink="">
      <xdr:nvSpPr>
        <xdr:cNvPr id="533" name="円/楕円 532"/>
        <xdr:cNvSpPr/>
      </xdr:nvSpPr>
      <xdr:spPr>
        <a:xfrm>
          <a:off x="16268700" y="616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19819</xdr:rowOff>
    </xdr:from>
    <xdr:ext cx="534377" cy="259045"/>
    <xdr:sp macro="" textlink="">
      <xdr:nvSpPr>
        <xdr:cNvPr id="534" name="消防費該当値テキスト"/>
        <xdr:cNvSpPr txBox="1"/>
      </xdr:nvSpPr>
      <xdr:spPr>
        <a:xfrm>
          <a:off x="16370300" y="602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67,068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119563</xdr:rowOff>
    </xdr:from>
    <xdr:to>
      <xdr:col>22</xdr:col>
      <xdr:colOff>415925</xdr:colOff>
      <xdr:row>37</xdr:row>
      <xdr:rowOff>49713</xdr:rowOff>
    </xdr:to>
    <xdr:sp macro="" textlink="">
      <xdr:nvSpPr>
        <xdr:cNvPr id="535" name="円/楕円 534"/>
        <xdr:cNvSpPr/>
      </xdr:nvSpPr>
      <xdr:spPr>
        <a:xfrm>
          <a:off x="15430500" y="6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66240</xdr:rowOff>
    </xdr:from>
    <xdr:ext cx="534377" cy="259045"/>
    <xdr:sp macro="" textlink="">
      <xdr:nvSpPr>
        <xdr:cNvPr id="536" name="テキスト ボックス 535"/>
        <xdr:cNvSpPr txBox="1"/>
      </xdr:nvSpPr>
      <xdr:spPr>
        <a:xfrm>
          <a:off x="15214111" y="606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50,976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67571</xdr:rowOff>
    </xdr:from>
    <xdr:to>
      <xdr:col>21</xdr:col>
      <xdr:colOff>212725</xdr:colOff>
      <xdr:row>37</xdr:row>
      <xdr:rowOff>169171</xdr:rowOff>
    </xdr:to>
    <xdr:sp macro="" textlink="">
      <xdr:nvSpPr>
        <xdr:cNvPr id="537" name="円/楕円 536"/>
        <xdr:cNvSpPr/>
      </xdr:nvSpPr>
      <xdr:spPr>
        <a:xfrm>
          <a:off x="14541500" y="641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160299</xdr:rowOff>
    </xdr:from>
    <xdr:ext cx="534377" cy="259045"/>
    <xdr:sp macro="" textlink="">
      <xdr:nvSpPr>
        <xdr:cNvPr id="538" name="テキスト ボックス 537"/>
        <xdr:cNvSpPr txBox="1"/>
      </xdr:nvSpPr>
      <xdr:spPr>
        <a:xfrm>
          <a:off x="14325111" y="650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35,299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102502</xdr:rowOff>
    </xdr:from>
    <xdr:to>
      <xdr:col>20</xdr:col>
      <xdr:colOff>9525</xdr:colOff>
      <xdr:row>38</xdr:row>
      <xdr:rowOff>32652</xdr:rowOff>
    </xdr:to>
    <xdr:sp macro="" textlink="">
      <xdr:nvSpPr>
        <xdr:cNvPr id="539" name="円/楕円 538"/>
        <xdr:cNvSpPr/>
      </xdr:nvSpPr>
      <xdr:spPr>
        <a:xfrm>
          <a:off x="13652500" y="644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23778</xdr:rowOff>
    </xdr:from>
    <xdr:ext cx="534377" cy="259045"/>
    <xdr:sp macro="" textlink="">
      <xdr:nvSpPr>
        <xdr:cNvPr id="540" name="テキスト ボックス 539"/>
        <xdr:cNvSpPr txBox="1"/>
      </xdr:nvSpPr>
      <xdr:spPr>
        <a:xfrm>
          <a:off x="13436111" y="65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30,715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96146</xdr:rowOff>
    </xdr:from>
    <xdr:to>
      <xdr:col>18</xdr:col>
      <xdr:colOff>492125</xdr:colOff>
      <xdr:row>38</xdr:row>
      <xdr:rowOff>26296</xdr:rowOff>
    </xdr:to>
    <xdr:sp macro="" textlink="">
      <xdr:nvSpPr>
        <xdr:cNvPr id="541" name="円/楕円 540"/>
        <xdr:cNvSpPr/>
      </xdr:nvSpPr>
      <xdr:spPr>
        <a:xfrm>
          <a:off x="12763500" y="643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17424</xdr:rowOff>
    </xdr:from>
    <xdr:ext cx="534377" cy="259045"/>
    <xdr:sp macro="" textlink="">
      <xdr:nvSpPr>
        <xdr:cNvPr id="542" name="テキスト ボックス 541"/>
        <xdr:cNvSpPr txBox="1"/>
      </xdr:nvSpPr>
      <xdr:spPr>
        <a:xfrm>
          <a:off x="12547111" y="653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31,549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103892</xdr:rowOff>
    </xdr:from>
    <xdr:to>
      <xdr:col>23</xdr:col>
      <xdr:colOff>516889</xdr:colOff>
      <xdr:row>57</xdr:row>
      <xdr:rowOff>153050</xdr:rowOff>
    </xdr:to>
    <xdr:cxnSp macro="">
      <xdr:nvCxnSpPr>
        <xdr:cNvPr id="564" name="直線コネクタ 563"/>
        <xdr:cNvCxnSpPr/>
      </xdr:nvCxnSpPr>
      <xdr:spPr>
        <a:xfrm flipV="1">
          <a:off x="16317595" y="8676392"/>
          <a:ext cx="1269"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156877</xdr:rowOff>
    </xdr:from>
    <xdr:ext cx="534377" cy="259045"/>
    <xdr:sp macro="" textlink="">
      <xdr:nvSpPr>
        <xdr:cNvPr id="565" name="教育費最小値テキスト"/>
        <xdr:cNvSpPr txBox="1"/>
      </xdr:nvSpPr>
      <xdr:spPr>
        <a:xfrm>
          <a:off x="16370300" y="9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34,580</a:t>
          </a:r>
          <a:endParaRPr kumimoji="1" lang="ja-JP" altLang="en-US" sz="1000" b="1">
            <a:latin typeface="ＭＳ Ｐゴシック"/>
          </a:endParaRPr>
        </a:p>
      </xdr:txBody>
    </xdr:sp>
    <xdr:clientData/>
  </xdr:oneCellAnchor>
  <xdr:twoCellAnchor>
    <xdr:from>
      <xdr:col>23</xdr:col>
      <xdr:colOff>428625</xdr:colOff>
      <xdr:row>57</xdr:row>
      <xdr:rowOff>153050</xdr:rowOff>
    </xdr:from>
    <xdr:to>
      <xdr:col>23</xdr:col>
      <xdr:colOff>606425</xdr:colOff>
      <xdr:row>57</xdr:row>
      <xdr:rowOff>153050</xdr:rowOff>
    </xdr:to>
    <xdr:cxnSp macro="">
      <xdr:nvCxnSpPr>
        <xdr:cNvPr id="566" name="直線コネクタ 565"/>
        <xdr:cNvCxnSpPr/>
      </xdr:nvCxnSpPr>
      <xdr:spPr>
        <a:xfrm>
          <a:off x="16230600" y="992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50569</xdr:rowOff>
    </xdr:from>
    <xdr:ext cx="599010" cy="259045"/>
    <xdr:sp macro="" textlink="">
      <xdr:nvSpPr>
        <xdr:cNvPr id="567" name="教育費最大値テキスト"/>
        <xdr:cNvSpPr txBox="1"/>
      </xdr:nvSpPr>
      <xdr:spPr>
        <a:xfrm>
          <a:off x="16370300" y="84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307,832</a:t>
          </a:r>
          <a:endParaRPr kumimoji="1" lang="ja-JP" altLang="en-US" sz="1000" b="1">
            <a:latin typeface="ＭＳ Ｐゴシック"/>
          </a:endParaRPr>
        </a:p>
      </xdr:txBody>
    </xdr:sp>
    <xdr:clientData/>
  </xdr:oneCellAnchor>
  <xdr:twoCellAnchor>
    <xdr:from>
      <xdr:col>23</xdr:col>
      <xdr:colOff>428625</xdr:colOff>
      <xdr:row>50</xdr:row>
      <xdr:rowOff>103892</xdr:rowOff>
    </xdr:from>
    <xdr:to>
      <xdr:col>23</xdr:col>
      <xdr:colOff>606425</xdr:colOff>
      <xdr:row>50</xdr:row>
      <xdr:rowOff>103892</xdr:rowOff>
    </xdr:to>
    <xdr:cxnSp macro="">
      <xdr:nvCxnSpPr>
        <xdr:cNvPr id="568" name="直線コネクタ 567"/>
        <xdr:cNvCxnSpPr/>
      </xdr:nvCxnSpPr>
      <xdr:spPr>
        <a:xfrm>
          <a:off x="16230600" y="867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10907</xdr:rowOff>
    </xdr:from>
    <xdr:to>
      <xdr:col>23</xdr:col>
      <xdr:colOff>517525</xdr:colOff>
      <xdr:row>57</xdr:row>
      <xdr:rowOff>136971</xdr:rowOff>
    </xdr:to>
    <xdr:cxnSp macro="">
      <xdr:nvCxnSpPr>
        <xdr:cNvPr id="569" name="直線コネクタ 568"/>
        <xdr:cNvCxnSpPr/>
      </xdr:nvCxnSpPr>
      <xdr:spPr>
        <a:xfrm>
          <a:off x="15481300" y="9783557"/>
          <a:ext cx="838200" cy="12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29929</xdr:rowOff>
    </xdr:from>
    <xdr:ext cx="534377" cy="259045"/>
    <xdr:sp macro="" textlink="">
      <xdr:nvSpPr>
        <xdr:cNvPr id="570" name="教育費平均値テキスト"/>
        <xdr:cNvSpPr txBox="1"/>
      </xdr:nvSpPr>
      <xdr:spPr>
        <a:xfrm>
          <a:off x="16370300" y="945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7052</xdr:rowOff>
    </xdr:from>
    <xdr:to>
      <xdr:col>23</xdr:col>
      <xdr:colOff>568325</xdr:colOff>
      <xdr:row>56</xdr:row>
      <xdr:rowOff>108652</xdr:rowOff>
    </xdr:to>
    <xdr:sp macro="" textlink="">
      <xdr:nvSpPr>
        <xdr:cNvPr id="571" name="フローチャート : 判断 570"/>
        <xdr:cNvSpPr/>
      </xdr:nvSpPr>
      <xdr:spPr>
        <a:xfrm>
          <a:off x="162687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10907</xdr:rowOff>
    </xdr:from>
    <xdr:to>
      <xdr:col>22</xdr:col>
      <xdr:colOff>365125</xdr:colOff>
      <xdr:row>57</xdr:row>
      <xdr:rowOff>124668</xdr:rowOff>
    </xdr:to>
    <xdr:cxnSp macro="">
      <xdr:nvCxnSpPr>
        <xdr:cNvPr id="572" name="直線コネクタ 571"/>
        <xdr:cNvCxnSpPr/>
      </xdr:nvCxnSpPr>
      <xdr:spPr>
        <a:xfrm flipV="1">
          <a:off x="14592300" y="9783557"/>
          <a:ext cx="889000" cy="11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4273</xdr:rowOff>
    </xdr:from>
    <xdr:to>
      <xdr:col>22</xdr:col>
      <xdr:colOff>415925</xdr:colOff>
      <xdr:row>56</xdr:row>
      <xdr:rowOff>105873</xdr:rowOff>
    </xdr:to>
    <xdr:sp macro="" textlink="">
      <xdr:nvSpPr>
        <xdr:cNvPr id="573" name="フローチャート : 判断 572"/>
        <xdr:cNvSpPr/>
      </xdr:nvSpPr>
      <xdr:spPr>
        <a:xfrm>
          <a:off x="15430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122400</xdr:rowOff>
    </xdr:from>
    <xdr:ext cx="534377" cy="259045"/>
    <xdr:sp macro="" textlink="">
      <xdr:nvSpPr>
        <xdr:cNvPr id="574" name="テキスト ボックス 573"/>
        <xdr:cNvSpPr txBox="1"/>
      </xdr:nvSpPr>
      <xdr:spPr>
        <a:xfrm>
          <a:off x="15214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98218</xdr:rowOff>
    </xdr:from>
    <xdr:to>
      <xdr:col>21</xdr:col>
      <xdr:colOff>161925</xdr:colOff>
      <xdr:row>57</xdr:row>
      <xdr:rowOff>124668</xdr:rowOff>
    </xdr:to>
    <xdr:cxnSp macro="">
      <xdr:nvCxnSpPr>
        <xdr:cNvPr id="575" name="直線コネクタ 574"/>
        <xdr:cNvCxnSpPr/>
      </xdr:nvCxnSpPr>
      <xdr:spPr>
        <a:xfrm>
          <a:off x="13703300" y="9870868"/>
          <a:ext cx="889000" cy="2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159418</xdr:rowOff>
    </xdr:from>
    <xdr:to>
      <xdr:col>21</xdr:col>
      <xdr:colOff>212725</xdr:colOff>
      <xdr:row>56</xdr:row>
      <xdr:rowOff>89568</xdr:rowOff>
    </xdr:to>
    <xdr:sp macro="" textlink="">
      <xdr:nvSpPr>
        <xdr:cNvPr id="576" name="フローチャート : 判断 575"/>
        <xdr:cNvSpPr/>
      </xdr:nvSpPr>
      <xdr:spPr>
        <a:xfrm>
          <a:off x="14541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106095</xdr:rowOff>
    </xdr:from>
    <xdr:ext cx="534377" cy="259045"/>
    <xdr:sp macro="" textlink="">
      <xdr:nvSpPr>
        <xdr:cNvPr id="577" name="テキスト ボックス 576"/>
        <xdr:cNvSpPr txBox="1"/>
      </xdr:nvSpPr>
      <xdr:spPr>
        <a:xfrm>
          <a:off x="14325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98218</xdr:rowOff>
    </xdr:from>
    <xdr:to>
      <xdr:col>19</xdr:col>
      <xdr:colOff>644525</xdr:colOff>
      <xdr:row>57</xdr:row>
      <xdr:rowOff>129660</xdr:rowOff>
    </xdr:to>
    <xdr:cxnSp macro="">
      <xdr:nvCxnSpPr>
        <xdr:cNvPr id="578" name="直線コネクタ 577"/>
        <xdr:cNvCxnSpPr/>
      </xdr:nvCxnSpPr>
      <xdr:spPr>
        <a:xfrm flipV="1">
          <a:off x="12814300" y="9870868"/>
          <a:ext cx="889000" cy="3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27366</xdr:rowOff>
    </xdr:from>
    <xdr:to>
      <xdr:col>20</xdr:col>
      <xdr:colOff>9525</xdr:colOff>
      <xdr:row>56</xdr:row>
      <xdr:rowOff>128966</xdr:rowOff>
    </xdr:to>
    <xdr:sp macro="" textlink="">
      <xdr:nvSpPr>
        <xdr:cNvPr id="579" name="フローチャート : 判断 578"/>
        <xdr:cNvSpPr/>
      </xdr:nvSpPr>
      <xdr:spPr>
        <a:xfrm>
          <a:off x="13652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145493</xdr:rowOff>
    </xdr:from>
    <xdr:ext cx="534377" cy="259045"/>
    <xdr:sp macro="" textlink="">
      <xdr:nvSpPr>
        <xdr:cNvPr id="580" name="テキスト ボックス 579"/>
        <xdr:cNvSpPr txBox="1"/>
      </xdr:nvSpPr>
      <xdr:spPr>
        <a:xfrm>
          <a:off x="13436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40363</xdr:rowOff>
    </xdr:from>
    <xdr:to>
      <xdr:col>18</xdr:col>
      <xdr:colOff>492125</xdr:colOff>
      <xdr:row>56</xdr:row>
      <xdr:rowOff>141963</xdr:rowOff>
    </xdr:to>
    <xdr:sp macro="" textlink="">
      <xdr:nvSpPr>
        <xdr:cNvPr id="581" name="フローチャート : 判断 580"/>
        <xdr:cNvSpPr/>
      </xdr:nvSpPr>
      <xdr:spPr>
        <a:xfrm>
          <a:off x="12763500" y="964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158490</xdr:rowOff>
    </xdr:from>
    <xdr:ext cx="534377" cy="259045"/>
    <xdr:sp macro="" textlink="">
      <xdr:nvSpPr>
        <xdr:cNvPr id="582" name="テキスト ボックス 581"/>
        <xdr:cNvSpPr txBox="1"/>
      </xdr:nvSpPr>
      <xdr:spPr>
        <a:xfrm>
          <a:off x="12547111" y="941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86171</xdr:rowOff>
    </xdr:from>
    <xdr:to>
      <xdr:col>23</xdr:col>
      <xdr:colOff>568325</xdr:colOff>
      <xdr:row>58</xdr:row>
      <xdr:rowOff>16321</xdr:rowOff>
    </xdr:to>
    <xdr:sp macro="" textlink="">
      <xdr:nvSpPr>
        <xdr:cNvPr id="588" name="円/楕円 587"/>
        <xdr:cNvSpPr/>
      </xdr:nvSpPr>
      <xdr:spPr>
        <a:xfrm>
          <a:off x="16268700" y="985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1098</xdr:rowOff>
    </xdr:from>
    <xdr:ext cx="534377" cy="259045"/>
    <xdr:sp macro="" textlink="">
      <xdr:nvSpPr>
        <xdr:cNvPr id="589" name="教育費該当値テキスト"/>
        <xdr:cNvSpPr txBox="1"/>
      </xdr:nvSpPr>
      <xdr:spPr>
        <a:xfrm>
          <a:off x="16370300" y="97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38,097</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131557</xdr:rowOff>
    </xdr:from>
    <xdr:to>
      <xdr:col>22</xdr:col>
      <xdr:colOff>415925</xdr:colOff>
      <xdr:row>57</xdr:row>
      <xdr:rowOff>61707</xdr:rowOff>
    </xdr:to>
    <xdr:sp macro="" textlink="">
      <xdr:nvSpPr>
        <xdr:cNvPr id="590" name="円/楕円 589"/>
        <xdr:cNvSpPr/>
      </xdr:nvSpPr>
      <xdr:spPr>
        <a:xfrm>
          <a:off x="15430500" y="973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52834</xdr:rowOff>
    </xdr:from>
    <xdr:ext cx="534377" cy="259045"/>
    <xdr:sp macro="" textlink="">
      <xdr:nvSpPr>
        <xdr:cNvPr id="591" name="テキスト ボックス 590"/>
        <xdr:cNvSpPr txBox="1"/>
      </xdr:nvSpPr>
      <xdr:spPr>
        <a:xfrm>
          <a:off x="15214111" y="982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65,670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73868</xdr:rowOff>
    </xdr:from>
    <xdr:to>
      <xdr:col>21</xdr:col>
      <xdr:colOff>212725</xdr:colOff>
      <xdr:row>58</xdr:row>
      <xdr:rowOff>4018</xdr:rowOff>
    </xdr:to>
    <xdr:sp macro="" textlink="">
      <xdr:nvSpPr>
        <xdr:cNvPr id="592" name="円/楕円 591"/>
        <xdr:cNvSpPr/>
      </xdr:nvSpPr>
      <xdr:spPr>
        <a:xfrm>
          <a:off x="14541500" y="984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166595</xdr:rowOff>
    </xdr:from>
    <xdr:ext cx="534377" cy="259045"/>
    <xdr:sp macro="" textlink="">
      <xdr:nvSpPr>
        <xdr:cNvPr id="593" name="テキスト ボックス 592"/>
        <xdr:cNvSpPr txBox="1"/>
      </xdr:nvSpPr>
      <xdr:spPr>
        <a:xfrm>
          <a:off x="14325111" y="993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40,788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47418</xdr:rowOff>
    </xdr:from>
    <xdr:to>
      <xdr:col>20</xdr:col>
      <xdr:colOff>9525</xdr:colOff>
      <xdr:row>57</xdr:row>
      <xdr:rowOff>149018</xdr:rowOff>
    </xdr:to>
    <xdr:sp macro="" textlink="">
      <xdr:nvSpPr>
        <xdr:cNvPr id="594" name="円/楕円 593"/>
        <xdr:cNvSpPr/>
      </xdr:nvSpPr>
      <xdr:spPr>
        <a:xfrm>
          <a:off x="13652500" y="982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140145</xdr:rowOff>
    </xdr:from>
    <xdr:ext cx="534377" cy="259045"/>
    <xdr:sp macro="" textlink="">
      <xdr:nvSpPr>
        <xdr:cNvPr id="595" name="テキスト ボックス 594"/>
        <xdr:cNvSpPr txBox="1"/>
      </xdr:nvSpPr>
      <xdr:spPr>
        <a:xfrm>
          <a:off x="13436111" y="991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46,573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78860</xdr:rowOff>
    </xdr:from>
    <xdr:to>
      <xdr:col>18</xdr:col>
      <xdr:colOff>492125</xdr:colOff>
      <xdr:row>58</xdr:row>
      <xdr:rowOff>9010</xdr:rowOff>
    </xdr:to>
    <xdr:sp macro="" textlink="">
      <xdr:nvSpPr>
        <xdr:cNvPr id="596" name="円/楕円 595"/>
        <xdr:cNvSpPr/>
      </xdr:nvSpPr>
      <xdr:spPr>
        <a:xfrm>
          <a:off x="12763500" y="985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137</xdr:rowOff>
    </xdr:from>
    <xdr:ext cx="534377" cy="259045"/>
    <xdr:sp macro="" textlink="">
      <xdr:nvSpPr>
        <xdr:cNvPr id="597" name="テキスト ボックス 596"/>
        <xdr:cNvSpPr txBox="1"/>
      </xdr:nvSpPr>
      <xdr:spPr>
        <a:xfrm>
          <a:off x="12547111" y="994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39,696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8401</xdr:rowOff>
    </xdr:from>
    <xdr:to>
      <xdr:col>23</xdr:col>
      <xdr:colOff>516889</xdr:colOff>
      <xdr:row>78</xdr:row>
      <xdr:rowOff>139700</xdr:rowOff>
    </xdr:to>
    <xdr:cxnSp macro="">
      <xdr:nvCxnSpPr>
        <xdr:cNvPr id="619" name="直線コネクタ 618"/>
        <xdr:cNvCxnSpPr/>
      </xdr:nvCxnSpPr>
      <xdr:spPr>
        <a:xfrm flipV="1">
          <a:off x="16317595" y="12352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144739</xdr:rowOff>
    </xdr:from>
    <xdr:ext cx="249299" cy="259045"/>
    <xdr:sp macro="" textlink="">
      <xdr:nvSpPr>
        <xdr:cNvPr id="620" name="災害復旧費最小値テキスト"/>
        <xdr:cNvSpPr txBox="1"/>
      </xdr:nvSpPr>
      <xdr:spPr>
        <a:xfrm>
          <a:off x="16370300" y="13517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1" name="直線コネクタ 62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126528</xdr:rowOff>
    </xdr:from>
    <xdr:ext cx="599010" cy="259045"/>
    <xdr:sp macro="" textlink="">
      <xdr:nvSpPr>
        <xdr:cNvPr id="622" name="災害復旧費最大値テキスト"/>
        <xdr:cNvSpPr txBox="1"/>
      </xdr:nvSpPr>
      <xdr:spPr>
        <a:xfrm>
          <a:off x="16370300" y="121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72</xdr:row>
      <xdr:rowOff>8401</xdr:rowOff>
    </xdr:from>
    <xdr:to>
      <xdr:col>23</xdr:col>
      <xdr:colOff>606425</xdr:colOff>
      <xdr:row>72</xdr:row>
      <xdr:rowOff>8401</xdr:rowOff>
    </xdr:to>
    <xdr:cxnSp macro="">
      <xdr:nvCxnSpPr>
        <xdr:cNvPr id="623" name="直線コネクタ 622"/>
        <xdr:cNvCxnSpPr/>
      </xdr:nvCxnSpPr>
      <xdr:spPr>
        <a:xfrm>
          <a:off x="16230600" y="12352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132037</xdr:rowOff>
    </xdr:from>
    <xdr:to>
      <xdr:col>23</xdr:col>
      <xdr:colOff>517525</xdr:colOff>
      <xdr:row>78</xdr:row>
      <xdr:rowOff>139700</xdr:rowOff>
    </xdr:to>
    <xdr:cxnSp macro="">
      <xdr:nvCxnSpPr>
        <xdr:cNvPr id="624" name="直線コネクタ 623"/>
        <xdr:cNvCxnSpPr/>
      </xdr:nvCxnSpPr>
      <xdr:spPr>
        <a:xfrm flipV="1">
          <a:off x="15481300" y="13505137"/>
          <a:ext cx="838200" cy="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62189</xdr:rowOff>
    </xdr:from>
    <xdr:ext cx="534377" cy="259045"/>
    <xdr:sp macro="" textlink="">
      <xdr:nvSpPr>
        <xdr:cNvPr id="625" name="災害復旧費平均値テキスト"/>
        <xdr:cNvSpPr txBox="1"/>
      </xdr:nvSpPr>
      <xdr:spPr>
        <a:xfrm>
          <a:off x="16370300" y="13263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39312</xdr:rowOff>
    </xdr:from>
    <xdr:to>
      <xdr:col>23</xdr:col>
      <xdr:colOff>568325</xdr:colOff>
      <xdr:row>78</xdr:row>
      <xdr:rowOff>140912</xdr:rowOff>
    </xdr:to>
    <xdr:sp macro="" textlink="">
      <xdr:nvSpPr>
        <xdr:cNvPr id="626" name="フローチャート : 判断 625"/>
        <xdr:cNvSpPr/>
      </xdr:nvSpPr>
      <xdr:spPr>
        <a:xfrm>
          <a:off x="162687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139700</xdr:rowOff>
    </xdr:from>
    <xdr:to>
      <xdr:col>22</xdr:col>
      <xdr:colOff>365125</xdr:colOff>
      <xdr:row>78</xdr:row>
      <xdr:rowOff>139700</xdr:rowOff>
    </xdr:to>
    <xdr:cxnSp macro="">
      <xdr:nvCxnSpPr>
        <xdr:cNvPr id="627" name="直線コネクタ 626"/>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59310</xdr:rowOff>
    </xdr:from>
    <xdr:to>
      <xdr:col>22</xdr:col>
      <xdr:colOff>415925</xdr:colOff>
      <xdr:row>78</xdr:row>
      <xdr:rowOff>160910</xdr:rowOff>
    </xdr:to>
    <xdr:sp macro="" textlink="">
      <xdr:nvSpPr>
        <xdr:cNvPr id="628" name="フローチャート : 判断 627"/>
        <xdr:cNvSpPr/>
      </xdr:nvSpPr>
      <xdr:spPr>
        <a:xfrm>
          <a:off x="15430500" y="134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5987</xdr:rowOff>
    </xdr:from>
    <xdr:ext cx="469744" cy="259045"/>
    <xdr:sp macro="" textlink="">
      <xdr:nvSpPr>
        <xdr:cNvPr id="629" name="テキスト ボックス 628"/>
        <xdr:cNvSpPr txBox="1"/>
      </xdr:nvSpPr>
      <xdr:spPr>
        <a:xfrm>
          <a:off x="15246427" y="1320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139467</xdr:rowOff>
    </xdr:from>
    <xdr:to>
      <xdr:col>21</xdr:col>
      <xdr:colOff>161925</xdr:colOff>
      <xdr:row>78</xdr:row>
      <xdr:rowOff>139700</xdr:rowOff>
    </xdr:to>
    <xdr:cxnSp macro="">
      <xdr:nvCxnSpPr>
        <xdr:cNvPr id="630" name="直線コネクタ 629"/>
        <xdr:cNvCxnSpPr/>
      </xdr:nvCxnSpPr>
      <xdr:spPr>
        <a:xfrm>
          <a:off x="13703300" y="13512567"/>
          <a:ext cx="889000" cy="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54670</xdr:rowOff>
    </xdr:from>
    <xdr:to>
      <xdr:col>21</xdr:col>
      <xdr:colOff>212725</xdr:colOff>
      <xdr:row>78</xdr:row>
      <xdr:rowOff>156270</xdr:rowOff>
    </xdr:to>
    <xdr:sp macro="" textlink="">
      <xdr:nvSpPr>
        <xdr:cNvPr id="631" name="フローチャート : 判断 630"/>
        <xdr:cNvSpPr/>
      </xdr:nvSpPr>
      <xdr:spPr>
        <a:xfrm>
          <a:off x="14541500" y="1342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1347</xdr:rowOff>
    </xdr:from>
    <xdr:ext cx="469744" cy="259045"/>
    <xdr:sp macro="" textlink="">
      <xdr:nvSpPr>
        <xdr:cNvPr id="632" name="テキスト ボックス 631"/>
        <xdr:cNvSpPr txBox="1"/>
      </xdr:nvSpPr>
      <xdr:spPr>
        <a:xfrm>
          <a:off x="14357427" y="1320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139467</xdr:rowOff>
    </xdr:from>
    <xdr:to>
      <xdr:col>19</xdr:col>
      <xdr:colOff>644525</xdr:colOff>
      <xdr:row>78</xdr:row>
      <xdr:rowOff>139700</xdr:rowOff>
    </xdr:to>
    <xdr:cxnSp macro="">
      <xdr:nvCxnSpPr>
        <xdr:cNvPr id="633" name="直線コネクタ 632"/>
        <xdr:cNvCxnSpPr/>
      </xdr:nvCxnSpPr>
      <xdr:spPr>
        <a:xfrm flipV="1">
          <a:off x="12814300" y="13512567"/>
          <a:ext cx="889000" cy="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37520</xdr:rowOff>
    </xdr:from>
    <xdr:to>
      <xdr:col>20</xdr:col>
      <xdr:colOff>9525</xdr:colOff>
      <xdr:row>78</xdr:row>
      <xdr:rowOff>139120</xdr:rowOff>
    </xdr:to>
    <xdr:sp macro="" textlink="">
      <xdr:nvSpPr>
        <xdr:cNvPr id="634" name="フローチャート : 判断 633"/>
        <xdr:cNvSpPr/>
      </xdr:nvSpPr>
      <xdr:spPr>
        <a:xfrm>
          <a:off x="13652500" y="1341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155647</xdr:rowOff>
    </xdr:from>
    <xdr:ext cx="534377" cy="259045"/>
    <xdr:sp macro="" textlink="">
      <xdr:nvSpPr>
        <xdr:cNvPr id="635" name="テキスト ボックス 634"/>
        <xdr:cNvSpPr txBox="1"/>
      </xdr:nvSpPr>
      <xdr:spPr>
        <a:xfrm>
          <a:off x="13436111" y="1318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48233</xdr:rowOff>
    </xdr:from>
    <xdr:to>
      <xdr:col>18</xdr:col>
      <xdr:colOff>492125</xdr:colOff>
      <xdr:row>78</xdr:row>
      <xdr:rowOff>149833</xdr:rowOff>
    </xdr:to>
    <xdr:sp macro="" textlink="">
      <xdr:nvSpPr>
        <xdr:cNvPr id="636" name="フローチャート : 判断 635"/>
        <xdr:cNvSpPr/>
      </xdr:nvSpPr>
      <xdr:spPr>
        <a:xfrm>
          <a:off x="12763500" y="1342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166360</xdr:rowOff>
    </xdr:from>
    <xdr:ext cx="469744" cy="259045"/>
    <xdr:sp macro="" textlink="">
      <xdr:nvSpPr>
        <xdr:cNvPr id="637" name="テキスト ボックス 636"/>
        <xdr:cNvSpPr txBox="1"/>
      </xdr:nvSpPr>
      <xdr:spPr>
        <a:xfrm>
          <a:off x="12579427" y="131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81237</xdr:rowOff>
    </xdr:from>
    <xdr:to>
      <xdr:col>23</xdr:col>
      <xdr:colOff>568325</xdr:colOff>
      <xdr:row>79</xdr:row>
      <xdr:rowOff>11387</xdr:rowOff>
    </xdr:to>
    <xdr:sp macro="" textlink="">
      <xdr:nvSpPr>
        <xdr:cNvPr id="643" name="円/楕円 642"/>
        <xdr:cNvSpPr/>
      </xdr:nvSpPr>
      <xdr:spPr>
        <a:xfrm>
          <a:off x="16268700" y="1345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17739</xdr:rowOff>
    </xdr:from>
    <xdr:ext cx="469744" cy="259045"/>
    <xdr:sp macro="" textlink="">
      <xdr:nvSpPr>
        <xdr:cNvPr id="644" name="災害復旧費該当値テキスト"/>
        <xdr:cNvSpPr txBox="1"/>
      </xdr:nvSpPr>
      <xdr:spPr>
        <a:xfrm>
          <a:off x="16370300" y="1339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45" name="円/楕円 644"/>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46" name="テキスト ボックス 645"/>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47" name="円/楕円 646"/>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48" name="テキスト ボックス 647"/>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88667</xdr:rowOff>
    </xdr:from>
    <xdr:to>
      <xdr:col>20</xdr:col>
      <xdr:colOff>9525</xdr:colOff>
      <xdr:row>79</xdr:row>
      <xdr:rowOff>18817</xdr:rowOff>
    </xdr:to>
    <xdr:sp macro="" textlink="">
      <xdr:nvSpPr>
        <xdr:cNvPr id="649" name="円/楕円 648"/>
        <xdr:cNvSpPr/>
      </xdr:nvSpPr>
      <xdr:spPr>
        <a:xfrm>
          <a:off x="13652500" y="1346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9944</xdr:rowOff>
    </xdr:from>
    <xdr:ext cx="313932" cy="259045"/>
    <xdr:sp macro="" textlink="">
      <xdr:nvSpPr>
        <xdr:cNvPr id="650" name="テキスト ボックス 649"/>
        <xdr:cNvSpPr txBox="1"/>
      </xdr:nvSpPr>
      <xdr:spPr>
        <a:xfrm>
          <a:off x="13546333" y="135544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88900</xdr:rowOff>
    </xdr:from>
    <xdr:to>
      <xdr:col>18</xdr:col>
      <xdr:colOff>492125</xdr:colOff>
      <xdr:row>79</xdr:row>
      <xdr:rowOff>19050</xdr:rowOff>
    </xdr:to>
    <xdr:sp macro="" textlink="">
      <xdr:nvSpPr>
        <xdr:cNvPr id="651" name="円/楕円 650"/>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10177</xdr:rowOff>
    </xdr:from>
    <xdr:ext cx="249299" cy="259045"/>
    <xdr:sp macro="" textlink="">
      <xdr:nvSpPr>
        <xdr:cNvPr id="652" name="テキスト ボックス 651"/>
        <xdr:cNvSpPr txBox="1"/>
      </xdr:nvSpPr>
      <xdr:spPr>
        <a:xfrm>
          <a:off x="12689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43290</xdr:rowOff>
    </xdr:from>
    <xdr:to>
      <xdr:col>23</xdr:col>
      <xdr:colOff>516889</xdr:colOff>
      <xdr:row>98</xdr:row>
      <xdr:rowOff>130542</xdr:rowOff>
    </xdr:to>
    <xdr:cxnSp macro="">
      <xdr:nvCxnSpPr>
        <xdr:cNvPr id="674" name="直線コネクタ 673"/>
        <xdr:cNvCxnSpPr/>
      </xdr:nvCxnSpPr>
      <xdr:spPr>
        <a:xfrm flipV="1">
          <a:off x="16317595" y="15645240"/>
          <a:ext cx="1269" cy="12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134369</xdr:rowOff>
    </xdr:from>
    <xdr:ext cx="469744" cy="259045"/>
    <xdr:sp macro="" textlink="">
      <xdr:nvSpPr>
        <xdr:cNvPr id="675" name="公債費最小値テキスト"/>
        <xdr:cNvSpPr txBox="1"/>
      </xdr:nvSpPr>
      <xdr:spPr>
        <a:xfrm>
          <a:off x="16370300" y="169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98</xdr:row>
      <xdr:rowOff>130542</xdr:rowOff>
    </xdr:from>
    <xdr:to>
      <xdr:col>23</xdr:col>
      <xdr:colOff>606425</xdr:colOff>
      <xdr:row>98</xdr:row>
      <xdr:rowOff>130542</xdr:rowOff>
    </xdr:to>
    <xdr:cxnSp macro="">
      <xdr:nvCxnSpPr>
        <xdr:cNvPr id="676" name="直線コネクタ 675"/>
        <xdr:cNvCxnSpPr/>
      </xdr:nvCxnSpPr>
      <xdr:spPr>
        <a:xfrm>
          <a:off x="16230600" y="1693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161417</xdr:rowOff>
    </xdr:from>
    <xdr:ext cx="599010" cy="259045"/>
    <xdr:sp macro="" textlink="">
      <xdr:nvSpPr>
        <xdr:cNvPr id="677" name="公債費最大値テキスト"/>
        <xdr:cNvSpPr txBox="1"/>
      </xdr:nvSpPr>
      <xdr:spPr>
        <a:xfrm>
          <a:off x="16370300" y="154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283,587</a:t>
          </a:r>
          <a:endParaRPr kumimoji="1" lang="ja-JP" altLang="en-US" sz="1000" b="1">
            <a:latin typeface="ＭＳ Ｐゴシック"/>
          </a:endParaRPr>
        </a:p>
      </xdr:txBody>
    </xdr:sp>
    <xdr:clientData/>
  </xdr:oneCellAnchor>
  <xdr:twoCellAnchor>
    <xdr:from>
      <xdr:col>23</xdr:col>
      <xdr:colOff>428625</xdr:colOff>
      <xdr:row>91</xdr:row>
      <xdr:rowOff>43290</xdr:rowOff>
    </xdr:from>
    <xdr:to>
      <xdr:col>23</xdr:col>
      <xdr:colOff>606425</xdr:colOff>
      <xdr:row>91</xdr:row>
      <xdr:rowOff>43290</xdr:rowOff>
    </xdr:to>
    <xdr:cxnSp macro="">
      <xdr:nvCxnSpPr>
        <xdr:cNvPr id="678" name="直線コネクタ 677"/>
        <xdr:cNvCxnSpPr/>
      </xdr:nvCxnSpPr>
      <xdr:spPr>
        <a:xfrm>
          <a:off x="16230600" y="1564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25043</xdr:rowOff>
    </xdr:from>
    <xdr:to>
      <xdr:col>23</xdr:col>
      <xdr:colOff>517525</xdr:colOff>
      <xdr:row>97</xdr:row>
      <xdr:rowOff>30448</xdr:rowOff>
    </xdr:to>
    <xdr:cxnSp macro="">
      <xdr:nvCxnSpPr>
        <xdr:cNvPr id="679" name="直線コネクタ 678"/>
        <xdr:cNvCxnSpPr/>
      </xdr:nvCxnSpPr>
      <xdr:spPr>
        <a:xfrm flipV="1">
          <a:off x="15481300" y="16655693"/>
          <a:ext cx="8382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145184</xdr:rowOff>
    </xdr:from>
    <xdr:ext cx="599010" cy="259045"/>
    <xdr:sp macro="" textlink="">
      <xdr:nvSpPr>
        <xdr:cNvPr id="680" name="公債費平均値テキスト"/>
        <xdr:cNvSpPr txBox="1"/>
      </xdr:nvSpPr>
      <xdr:spPr>
        <a:xfrm>
          <a:off x="16370300" y="16261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122307</xdr:rowOff>
    </xdr:from>
    <xdr:to>
      <xdr:col>23</xdr:col>
      <xdr:colOff>568325</xdr:colOff>
      <xdr:row>96</xdr:row>
      <xdr:rowOff>52457</xdr:rowOff>
    </xdr:to>
    <xdr:sp macro="" textlink="">
      <xdr:nvSpPr>
        <xdr:cNvPr id="681" name="フローチャート : 判断 680"/>
        <xdr:cNvSpPr/>
      </xdr:nvSpPr>
      <xdr:spPr>
        <a:xfrm>
          <a:off x="162687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10582</xdr:rowOff>
    </xdr:from>
    <xdr:to>
      <xdr:col>22</xdr:col>
      <xdr:colOff>365125</xdr:colOff>
      <xdr:row>97</xdr:row>
      <xdr:rowOff>30448</xdr:rowOff>
    </xdr:to>
    <xdr:cxnSp macro="">
      <xdr:nvCxnSpPr>
        <xdr:cNvPr id="682" name="直線コネクタ 681"/>
        <xdr:cNvCxnSpPr/>
      </xdr:nvCxnSpPr>
      <xdr:spPr>
        <a:xfrm>
          <a:off x="14592300" y="16641232"/>
          <a:ext cx="889000" cy="1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99439</xdr:rowOff>
    </xdr:from>
    <xdr:to>
      <xdr:col>22</xdr:col>
      <xdr:colOff>415925</xdr:colOff>
      <xdr:row>96</xdr:row>
      <xdr:rowOff>29589</xdr:rowOff>
    </xdr:to>
    <xdr:sp macro="" textlink="">
      <xdr:nvSpPr>
        <xdr:cNvPr id="683" name="フローチャート : 判断 682"/>
        <xdr:cNvSpPr/>
      </xdr:nvSpPr>
      <xdr:spPr>
        <a:xfrm>
          <a:off x="15430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46116</xdr:rowOff>
    </xdr:from>
    <xdr:ext cx="599010" cy="259045"/>
    <xdr:sp macro="" textlink="">
      <xdr:nvSpPr>
        <xdr:cNvPr id="684" name="テキスト ボックス 683"/>
        <xdr:cNvSpPr txBox="1"/>
      </xdr:nvSpPr>
      <xdr:spPr>
        <a:xfrm>
          <a:off x="15181794"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8511</xdr:rowOff>
    </xdr:from>
    <xdr:to>
      <xdr:col>21</xdr:col>
      <xdr:colOff>161925</xdr:colOff>
      <xdr:row>97</xdr:row>
      <xdr:rowOff>10582</xdr:rowOff>
    </xdr:to>
    <xdr:cxnSp macro="">
      <xdr:nvCxnSpPr>
        <xdr:cNvPr id="685" name="直線コネクタ 684"/>
        <xdr:cNvCxnSpPr/>
      </xdr:nvCxnSpPr>
      <xdr:spPr>
        <a:xfrm>
          <a:off x="13703300" y="16639161"/>
          <a:ext cx="889000" cy="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104189</xdr:rowOff>
    </xdr:from>
    <xdr:to>
      <xdr:col>21</xdr:col>
      <xdr:colOff>212725</xdr:colOff>
      <xdr:row>96</xdr:row>
      <xdr:rowOff>34339</xdr:rowOff>
    </xdr:to>
    <xdr:sp macro="" textlink="">
      <xdr:nvSpPr>
        <xdr:cNvPr id="686" name="フローチャート : 判断 685"/>
        <xdr:cNvSpPr/>
      </xdr:nvSpPr>
      <xdr:spPr>
        <a:xfrm>
          <a:off x="14541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50866</xdr:rowOff>
    </xdr:from>
    <xdr:ext cx="599010" cy="259045"/>
    <xdr:sp macro="" textlink="">
      <xdr:nvSpPr>
        <xdr:cNvPr id="687" name="テキスト ボックス 686"/>
        <xdr:cNvSpPr txBox="1"/>
      </xdr:nvSpPr>
      <xdr:spPr>
        <a:xfrm>
          <a:off x="14292794"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8511</xdr:rowOff>
    </xdr:from>
    <xdr:to>
      <xdr:col>19</xdr:col>
      <xdr:colOff>644525</xdr:colOff>
      <xdr:row>97</xdr:row>
      <xdr:rowOff>9247</xdr:rowOff>
    </xdr:to>
    <xdr:cxnSp macro="">
      <xdr:nvCxnSpPr>
        <xdr:cNvPr id="688" name="直線コネクタ 687"/>
        <xdr:cNvCxnSpPr/>
      </xdr:nvCxnSpPr>
      <xdr:spPr>
        <a:xfrm flipV="1">
          <a:off x="12814300" y="16639161"/>
          <a:ext cx="889000" cy="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94300</xdr:rowOff>
    </xdr:from>
    <xdr:to>
      <xdr:col>20</xdr:col>
      <xdr:colOff>9525</xdr:colOff>
      <xdr:row>96</xdr:row>
      <xdr:rowOff>24450</xdr:rowOff>
    </xdr:to>
    <xdr:sp macro="" textlink="">
      <xdr:nvSpPr>
        <xdr:cNvPr id="689" name="フローチャート : 判断 688"/>
        <xdr:cNvSpPr/>
      </xdr:nvSpPr>
      <xdr:spPr>
        <a:xfrm>
          <a:off x="13652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40977</xdr:rowOff>
    </xdr:from>
    <xdr:ext cx="599010" cy="259045"/>
    <xdr:sp macro="" textlink="">
      <xdr:nvSpPr>
        <xdr:cNvPr id="690" name="テキスト ボックス 689"/>
        <xdr:cNvSpPr txBox="1"/>
      </xdr:nvSpPr>
      <xdr:spPr>
        <a:xfrm>
          <a:off x="13403794" y="1615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67686</xdr:rowOff>
    </xdr:from>
    <xdr:to>
      <xdr:col>18</xdr:col>
      <xdr:colOff>492125</xdr:colOff>
      <xdr:row>95</xdr:row>
      <xdr:rowOff>169286</xdr:rowOff>
    </xdr:to>
    <xdr:sp macro="" textlink="">
      <xdr:nvSpPr>
        <xdr:cNvPr id="691" name="フローチャート : 判断 690"/>
        <xdr:cNvSpPr/>
      </xdr:nvSpPr>
      <xdr:spPr>
        <a:xfrm>
          <a:off x="12763500" y="1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14363</xdr:rowOff>
    </xdr:from>
    <xdr:ext cx="599010" cy="259045"/>
    <xdr:sp macro="" textlink="">
      <xdr:nvSpPr>
        <xdr:cNvPr id="692" name="テキスト ボックス 691"/>
        <xdr:cNvSpPr txBox="1"/>
      </xdr:nvSpPr>
      <xdr:spPr>
        <a:xfrm>
          <a:off x="12514794" y="1613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145693</xdr:rowOff>
    </xdr:from>
    <xdr:to>
      <xdr:col>23</xdr:col>
      <xdr:colOff>568325</xdr:colOff>
      <xdr:row>97</xdr:row>
      <xdr:rowOff>75843</xdr:rowOff>
    </xdr:to>
    <xdr:sp macro="" textlink="">
      <xdr:nvSpPr>
        <xdr:cNvPr id="698" name="円/楕円 697"/>
        <xdr:cNvSpPr/>
      </xdr:nvSpPr>
      <xdr:spPr>
        <a:xfrm>
          <a:off x="16268700" y="1660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124120</xdr:rowOff>
    </xdr:from>
    <xdr:ext cx="534377" cy="259045"/>
    <xdr:sp macro="" textlink="">
      <xdr:nvSpPr>
        <xdr:cNvPr id="699" name="公債費該当値テキスト"/>
        <xdr:cNvSpPr txBox="1"/>
      </xdr:nvSpPr>
      <xdr:spPr>
        <a:xfrm>
          <a:off x="16370300" y="165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62,578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151098</xdr:rowOff>
    </xdr:from>
    <xdr:to>
      <xdr:col>22</xdr:col>
      <xdr:colOff>415925</xdr:colOff>
      <xdr:row>97</xdr:row>
      <xdr:rowOff>81248</xdr:rowOff>
    </xdr:to>
    <xdr:sp macro="" textlink="">
      <xdr:nvSpPr>
        <xdr:cNvPr id="700" name="円/楕円 699"/>
        <xdr:cNvSpPr/>
      </xdr:nvSpPr>
      <xdr:spPr>
        <a:xfrm>
          <a:off x="15430500" y="1661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72375</xdr:rowOff>
    </xdr:from>
    <xdr:ext cx="534377" cy="259045"/>
    <xdr:sp macro="" textlink="">
      <xdr:nvSpPr>
        <xdr:cNvPr id="701" name="テキスト ボックス 700"/>
        <xdr:cNvSpPr txBox="1"/>
      </xdr:nvSpPr>
      <xdr:spPr>
        <a:xfrm>
          <a:off x="15214111" y="1670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61,396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131232</xdr:rowOff>
    </xdr:from>
    <xdr:to>
      <xdr:col>21</xdr:col>
      <xdr:colOff>212725</xdr:colOff>
      <xdr:row>97</xdr:row>
      <xdr:rowOff>61382</xdr:rowOff>
    </xdr:to>
    <xdr:sp macro="" textlink="">
      <xdr:nvSpPr>
        <xdr:cNvPr id="702" name="円/楕円 701"/>
        <xdr:cNvSpPr/>
      </xdr:nvSpPr>
      <xdr:spPr>
        <a:xfrm>
          <a:off x="14541500" y="1659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52509</xdr:rowOff>
    </xdr:from>
    <xdr:ext cx="534377" cy="259045"/>
    <xdr:sp macro="" textlink="">
      <xdr:nvSpPr>
        <xdr:cNvPr id="703" name="テキスト ボックス 702"/>
        <xdr:cNvSpPr txBox="1"/>
      </xdr:nvSpPr>
      <xdr:spPr>
        <a:xfrm>
          <a:off x="14325111" y="1668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65,741</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129161</xdr:rowOff>
    </xdr:from>
    <xdr:to>
      <xdr:col>20</xdr:col>
      <xdr:colOff>9525</xdr:colOff>
      <xdr:row>97</xdr:row>
      <xdr:rowOff>59311</xdr:rowOff>
    </xdr:to>
    <xdr:sp macro="" textlink="">
      <xdr:nvSpPr>
        <xdr:cNvPr id="704" name="円/楕円 703"/>
        <xdr:cNvSpPr/>
      </xdr:nvSpPr>
      <xdr:spPr>
        <a:xfrm>
          <a:off x="13652500" y="1658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50438</xdr:rowOff>
    </xdr:from>
    <xdr:ext cx="534377" cy="259045"/>
    <xdr:sp macro="" textlink="">
      <xdr:nvSpPr>
        <xdr:cNvPr id="705" name="テキスト ボックス 704"/>
        <xdr:cNvSpPr txBox="1"/>
      </xdr:nvSpPr>
      <xdr:spPr>
        <a:xfrm>
          <a:off x="13436111" y="1668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66,194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129897</xdr:rowOff>
    </xdr:from>
    <xdr:to>
      <xdr:col>18</xdr:col>
      <xdr:colOff>492125</xdr:colOff>
      <xdr:row>97</xdr:row>
      <xdr:rowOff>60047</xdr:rowOff>
    </xdr:to>
    <xdr:sp macro="" textlink="">
      <xdr:nvSpPr>
        <xdr:cNvPr id="706" name="円/楕円 705"/>
        <xdr:cNvSpPr/>
      </xdr:nvSpPr>
      <xdr:spPr>
        <a:xfrm>
          <a:off x="12763500" y="1658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51174</xdr:rowOff>
    </xdr:from>
    <xdr:ext cx="534377" cy="259045"/>
    <xdr:sp macro="" textlink="">
      <xdr:nvSpPr>
        <xdr:cNvPr id="707" name="テキスト ボックス 706"/>
        <xdr:cNvSpPr txBox="1"/>
      </xdr:nvSpPr>
      <xdr:spPr>
        <a:xfrm>
          <a:off x="12547111" y="1668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66,033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3" name="テキスト ボックス 72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5" name="テキスト ボックス 72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98552</xdr:rowOff>
    </xdr:from>
    <xdr:to>
      <xdr:col>32</xdr:col>
      <xdr:colOff>186689</xdr:colOff>
      <xdr:row>38</xdr:row>
      <xdr:rowOff>139700</xdr:rowOff>
    </xdr:to>
    <xdr:cxnSp macro="">
      <xdr:nvCxnSpPr>
        <xdr:cNvPr id="729" name="直線コネクタ 72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158665</xdr:rowOff>
    </xdr:from>
    <xdr:ext cx="249299" cy="259045"/>
    <xdr:sp macro="" textlink="">
      <xdr:nvSpPr>
        <xdr:cNvPr id="730"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45229</xdr:rowOff>
    </xdr:from>
    <xdr:ext cx="469744" cy="259045"/>
    <xdr:sp macro="" textlink="">
      <xdr:nvSpPr>
        <xdr:cNvPr id="73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3,090</a:t>
          </a:r>
          <a:endParaRPr kumimoji="1" lang="ja-JP" altLang="en-US" sz="1000" b="1">
            <a:latin typeface="ＭＳ Ｐゴシック"/>
          </a:endParaRPr>
        </a:p>
      </xdr:txBody>
    </xdr:sp>
    <xdr:clientData/>
  </xdr:oneCellAnchor>
  <xdr:twoCellAnchor>
    <xdr:from>
      <xdr:col>32</xdr:col>
      <xdr:colOff>98425</xdr:colOff>
      <xdr:row>30</xdr:row>
      <xdr:rowOff>98552</xdr:rowOff>
    </xdr:from>
    <xdr:to>
      <xdr:col>32</xdr:col>
      <xdr:colOff>276225</xdr:colOff>
      <xdr:row>30</xdr:row>
      <xdr:rowOff>98552</xdr:rowOff>
    </xdr:to>
    <xdr:cxnSp macro="">
      <xdr:nvCxnSpPr>
        <xdr:cNvPr id="733" name="直線コネクタ 73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76115</xdr:rowOff>
    </xdr:from>
    <xdr:ext cx="313932" cy="259045"/>
    <xdr:sp macro="" textlink="">
      <xdr:nvSpPr>
        <xdr:cNvPr id="735" name="諸支出金平均値テキスト"/>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53239</xdr:rowOff>
    </xdr:from>
    <xdr:to>
      <xdr:col>32</xdr:col>
      <xdr:colOff>238125</xdr:colOff>
      <xdr:row>38</xdr:row>
      <xdr:rowOff>154839</xdr:rowOff>
    </xdr:to>
    <xdr:sp macro="" textlink="">
      <xdr:nvSpPr>
        <xdr:cNvPr id="736" name="フローチャート : 判断 735"/>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21234</xdr:rowOff>
    </xdr:from>
    <xdr:to>
      <xdr:col>31</xdr:col>
      <xdr:colOff>85725</xdr:colOff>
      <xdr:row>38</xdr:row>
      <xdr:rowOff>122834</xdr:rowOff>
    </xdr:to>
    <xdr:sp macro="" textlink="">
      <xdr:nvSpPr>
        <xdr:cNvPr id="738" name="フローチャート : 判断 737"/>
        <xdr:cNvSpPr/>
      </xdr:nvSpPr>
      <xdr:spPr>
        <a:xfrm>
          <a:off x="21272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139361</xdr:rowOff>
    </xdr:from>
    <xdr:ext cx="378565" cy="259045"/>
    <xdr:sp macro="" textlink="">
      <xdr:nvSpPr>
        <xdr:cNvPr id="739" name="テキスト ボックス 738"/>
        <xdr:cNvSpPr txBox="1"/>
      </xdr:nvSpPr>
      <xdr:spPr>
        <a:xfrm>
          <a:off x="21134017" y="63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16205</xdr:rowOff>
    </xdr:from>
    <xdr:to>
      <xdr:col>29</xdr:col>
      <xdr:colOff>568325</xdr:colOff>
      <xdr:row>38</xdr:row>
      <xdr:rowOff>117805</xdr:rowOff>
    </xdr:to>
    <xdr:sp macro="" textlink="">
      <xdr:nvSpPr>
        <xdr:cNvPr id="741" name="フローチャート : 判断 740"/>
        <xdr:cNvSpPr/>
      </xdr:nvSpPr>
      <xdr:spPr>
        <a:xfrm>
          <a:off x="203835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134332</xdr:rowOff>
    </xdr:from>
    <xdr:ext cx="378565" cy="259045"/>
    <xdr:sp macro="" textlink="">
      <xdr:nvSpPr>
        <xdr:cNvPr id="742" name="テキスト ボックス 741"/>
        <xdr:cNvSpPr txBox="1"/>
      </xdr:nvSpPr>
      <xdr:spPr>
        <a:xfrm>
          <a:off x="20245017" y="63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16663</xdr:rowOff>
    </xdr:from>
    <xdr:to>
      <xdr:col>28</xdr:col>
      <xdr:colOff>365125</xdr:colOff>
      <xdr:row>38</xdr:row>
      <xdr:rowOff>118263</xdr:rowOff>
    </xdr:to>
    <xdr:sp macro="" textlink="">
      <xdr:nvSpPr>
        <xdr:cNvPr id="744" name="フローチャート : 判断 743"/>
        <xdr:cNvSpPr/>
      </xdr:nvSpPr>
      <xdr:spPr>
        <a:xfrm>
          <a:off x="19494500" y="65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134790</xdr:rowOff>
    </xdr:from>
    <xdr:ext cx="378565" cy="259045"/>
    <xdr:sp macro="" textlink="">
      <xdr:nvSpPr>
        <xdr:cNvPr id="745" name="テキスト ボックス 744"/>
        <xdr:cNvSpPr txBox="1"/>
      </xdr:nvSpPr>
      <xdr:spPr>
        <a:xfrm>
          <a:off x="19356017" y="630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162966</xdr:rowOff>
    </xdr:from>
    <xdr:to>
      <xdr:col>27</xdr:col>
      <xdr:colOff>161925</xdr:colOff>
      <xdr:row>38</xdr:row>
      <xdr:rowOff>93116</xdr:rowOff>
    </xdr:to>
    <xdr:sp macro="" textlink="">
      <xdr:nvSpPr>
        <xdr:cNvPr id="746" name="フローチャート : 判断 745"/>
        <xdr:cNvSpPr/>
      </xdr:nvSpPr>
      <xdr:spPr>
        <a:xfrm>
          <a:off x="18605500" y="65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109643</xdr:rowOff>
    </xdr:from>
    <xdr:ext cx="378565" cy="259045"/>
    <xdr:sp macro="" textlink="">
      <xdr:nvSpPr>
        <xdr:cNvPr id="747" name="テキスト ボックス 746"/>
        <xdr:cNvSpPr txBox="1"/>
      </xdr:nvSpPr>
      <xdr:spPr>
        <a:xfrm>
          <a:off x="18467017" y="628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3" name="円/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31665</xdr:rowOff>
    </xdr:from>
    <xdr:ext cx="249299" cy="259045"/>
    <xdr:sp macro="" textlink="">
      <xdr:nvSpPr>
        <xdr:cNvPr id="754"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5" name="円/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6" name="テキスト ボックス 75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7" name="円/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8" name="テキスト ボックス 75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9" name="円/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0" name="テキスト ボックス 75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1" name="円/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2" name="テキスト ボックス 76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5" name="フローチャート :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7" name="フローチャート :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8" name="テキスト ボックス 78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0" name="フローチャート :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1" name="テキスト ボックス 79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3" name="フローチャート :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4" name="テキスト ボックス 79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5" name="フローチャート :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6" name="テキスト ボックス 79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円/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4" name="円/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5" name="テキスト ボックス 80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6" name="円/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7" name="テキスト ボックス 80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8" name="円/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9" name="テキスト ボックス 80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円/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1" name="テキスト ボックス 81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全般的に類似団体内平均値を下回っている。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消防費については、類似団体内平均値を上回っているが、主な要因は、津波避難タワー設置事業・同報系防災行政無線整備事業等の消防施設整備の増によるものである。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今後も厳しい財政運営が予想されるため、行財政改革等を推進し、更なる財政健全化を図る。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歳入では地方交付税の増額、歳出では普通建設費の減額により実質単年度収支が改善されている。</a:t>
          </a:r>
        </a:p>
        <a:p>
          <a:r>
            <a:rPr kumimoji="1" lang="ja-JP" altLang="en-US" sz="1400">
              <a:latin typeface="ＭＳ ゴシック" pitchFamily="49" charset="-128"/>
              <a:ea typeface="ＭＳ ゴシック" pitchFamily="49" charset="-128"/>
            </a:rPr>
            <a:t>　財政調整基金は、行財政改革の推進等により増加しているが、固定資産税（国有資産等所在市町村交付金）等の減額など、今後予想される厳しい財政状況に備えていく必要がある。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全会計の収支が黒字となっているが、国民健康保険特別会計、介護保険特別会計への繰出金が多額となっている。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保険税の適正化を図り、一般会計の負担を減少させ、財政健全化に努める。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4464202</v>
      </c>
      <c r="BO4" s="409"/>
      <c r="BP4" s="409"/>
      <c r="BQ4" s="409"/>
      <c r="BR4" s="409"/>
      <c r="BS4" s="409"/>
      <c r="BT4" s="409"/>
      <c r="BU4" s="410"/>
      <c r="BV4" s="408">
        <v>4594763</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10.5</v>
      </c>
      <c r="CU4" s="586"/>
      <c r="CV4" s="586"/>
      <c r="CW4" s="586"/>
      <c r="CX4" s="586"/>
      <c r="CY4" s="586"/>
      <c r="CZ4" s="586"/>
      <c r="DA4" s="587"/>
      <c r="DB4" s="585">
        <v>6.7</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4179355</v>
      </c>
      <c r="BO5" s="414"/>
      <c r="BP5" s="414"/>
      <c r="BQ5" s="414"/>
      <c r="BR5" s="414"/>
      <c r="BS5" s="414"/>
      <c r="BT5" s="414"/>
      <c r="BU5" s="415"/>
      <c r="BV5" s="413">
        <v>4411508</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86.2</v>
      </c>
      <c r="CU5" s="384"/>
      <c r="CV5" s="384"/>
      <c r="CW5" s="384"/>
      <c r="CX5" s="384"/>
      <c r="CY5" s="384"/>
      <c r="CZ5" s="384"/>
      <c r="DA5" s="385"/>
      <c r="DB5" s="383">
        <v>89.3</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284847</v>
      </c>
      <c r="BO6" s="414"/>
      <c r="BP6" s="414"/>
      <c r="BQ6" s="414"/>
      <c r="BR6" s="414"/>
      <c r="BS6" s="414"/>
      <c r="BT6" s="414"/>
      <c r="BU6" s="415"/>
      <c r="BV6" s="413">
        <v>183255</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92.4</v>
      </c>
      <c r="CU6" s="560"/>
      <c r="CV6" s="560"/>
      <c r="CW6" s="560"/>
      <c r="CX6" s="560"/>
      <c r="CY6" s="560"/>
      <c r="CZ6" s="560"/>
      <c r="DA6" s="561"/>
      <c r="DB6" s="559">
        <v>96.1</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357</v>
      </c>
      <c r="BO7" s="414"/>
      <c r="BP7" s="414"/>
      <c r="BQ7" s="414"/>
      <c r="BR7" s="414"/>
      <c r="BS7" s="414"/>
      <c r="BT7" s="414"/>
      <c r="BU7" s="415"/>
      <c r="BV7" s="413">
        <v>8051</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2696870</v>
      </c>
      <c r="CU7" s="414"/>
      <c r="CV7" s="414"/>
      <c r="CW7" s="414"/>
      <c r="CX7" s="414"/>
      <c r="CY7" s="414"/>
      <c r="CZ7" s="414"/>
      <c r="DA7" s="415"/>
      <c r="DB7" s="413">
        <v>2607004</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284490</v>
      </c>
      <c r="BO8" s="414"/>
      <c r="BP8" s="414"/>
      <c r="BQ8" s="414"/>
      <c r="BR8" s="414"/>
      <c r="BS8" s="414"/>
      <c r="BT8" s="414"/>
      <c r="BU8" s="415"/>
      <c r="BV8" s="413">
        <v>175204</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0.39</v>
      </c>
      <c r="CU8" s="523"/>
      <c r="CV8" s="523"/>
      <c r="CW8" s="523"/>
      <c r="CX8" s="523"/>
      <c r="CY8" s="523"/>
      <c r="CZ8" s="523"/>
      <c r="DA8" s="524"/>
      <c r="DB8" s="522">
        <v>0.39</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6530</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109286</v>
      </c>
      <c r="BO9" s="414"/>
      <c r="BP9" s="414"/>
      <c r="BQ9" s="414"/>
      <c r="BR9" s="414"/>
      <c r="BS9" s="414"/>
      <c r="BT9" s="414"/>
      <c r="BU9" s="415"/>
      <c r="BV9" s="413">
        <v>-101330</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12.7</v>
      </c>
      <c r="CU9" s="384"/>
      <c r="CV9" s="384"/>
      <c r="CW9" s="384"/>
      <c r="CX9" s="384"/>
      <c r="CY9" s="384"/>
      <c r="CZ9" s="384"/>
      <c r="DA9" s="385"/>
      <c r="DB9" s="383">
        <v>12.8</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6802</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60327</v>
      </c>
      <c r="BO10" s="414"/>
      <c r="BP10" s="414"/>
      <c r="BQ10" s="414"/>
      <c r="BR10" s="414"/>
      <c r="BS10" s="414"/>
      <c r="BT10" s="414"/>
      <c r="BU10" s="415"/>
      <c r="BV10" s="413">
        <v>80323</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6902</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6815</v>
      </c>
      <c r="S13" s="515"/>
      <c r="T13" s="515"/>
      <c r="U13" s="515"/>
      <c r="V13" s="516"/>
      <c r="W13" s="502" t="s">
        <v>120</v>
      </c>
      <c r="X13" s="426"/>
      <c r="Y13" s="426"/>
      <c r="Z13" s="426"/>
      <c r="AA13" s="426"/>
      <c r="AB13" s="427"/>
      <c r="AC13" s="389">
        <v>1184</v>
      </c>
      <c r="AD13" s="390"/>
      <c r="AE13" s="390"/>
      <c r="AF13" s="390"/>
      <c r="AG13" s="391"/>
      <c r="AH13" s="389">
        <v>1251</v>
      </c>
      <c r="AI13" s="390"/>
      <c r="AJ13" s="390"/>
      <c r="AK13" s="390"/>
      <c r="AL13" s="392"/>
      <c r="AM13" s="482" t="s">
        <v>121</v>
      </c>
      <c r="AN13" s="387"/>
      <c r="AO13" s="387"/>
      <c r="AP13" s="387"/>
      <c r="AQ13" s="387"/>
      <c r="AR13" s="387"/>
      <c r="AS13" s="387"/>
      <c r="AT13" s="388"/>
      <c r="AU13" s="470" t="s">
        <v>115</v>
      </c>
      <c r="AV13" s="471"/>
      <c r="AW13" s="471"/>
      <c r="AX13" s="471"/>
      <c r="AY13" s="393" t="s">
        <v>122</v>
      </c>
      <c r="AZ13" s="394"/>
      <c r="BA13" s="394"/>
      <c r="BB13" s="394"/>
      <c r="BC13" s="394"/>
      <c r="BD13" s="394"/>
      <c r="BE13" s="394"/>
      <c r="BF13" s="394"/>
      <c r="BG13" s="394"/>
      <c r="BH13" s="394"/>
      <c r="BI13" s="394"/>
      <c r="BJ13" s="394"/>
      <c r="BK13" s="394"/>
      <c r="BL13" s="394"/>
      <c r="BM13" s="395"/>
      <c r="BN13" s="413">
        <v>169613</v>
      </c>
      <c r="BO13" s="414"/>
      <c r="BP13" s="414"/>
      <c r="BQ13" s="414"/>
      <c r="BR13" s="414"/>
      <c r="BS13" s="414"/>
      <c r="BT13" s="414"/>
      <c r="BU13" s="415"/>
      <c r="BV13" s="413">
        <v>-21007</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6.1</v>
      </c>
      <c r="CU13" s="384"/>
      <c r="CV13" s="384"/>
      <c r="CW13" s="384"/>
      <c r="CX13" s="384"/>
      <c r="CY13" s="384"/>
      <c r="CZ13" s="384"/>
      <c r="DA13" s="385"/>
      <c r="DB13" s="383">
        <v>6.4</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124</v>
      </c>
      <c r="M14" s="543"/>
      <c r="N14" s="543"/>
      <c r="O14" s="543"/>
      <c r="P14" s="543"/>
      <c r="Q14" s="544"/>
      <c r="R14" s="514">
        <v>6999</v>
      </c>
      <c r="S14" s="515"/>
      <c r="T14" s="515"/>
      <c r="U14" s="515"/>
      <c r="V14" s="516"/>
      <c r="W14" s="517"/>
      <c r="X14" s="429"/>
      <c r="Y14" s="429"/>
      <c r="Z14" s="429"/>
      <c r="AA14" s="429"/>
      <c r="AB14" s="430"/>
      <c r="AC14" s="507">
        <v>35.200000000000003</v>
      </c>
      <c r="AD14" s="508"/>
      <c r="AE14" s="508"/>
      <c r="AF14" s="508"/>
      <c r="AG14" s="509"/>
      <c r="AH14" s="507">
        <v>35.700000000000003</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t="s">
        <v>117</v>
      </c>
      <c r="CU14" s="486"/>
      <c r="CV14" s="486"/>
      <c r="CW14" s="486"/>
      <c r="CX14" s="486"/>
      <c r="CY14" s="486"/>
      <c r="CZ14" s="486"/>
      <c r="DA14" s="487"/>
      <c r="DB14" s="518">
        <v>4.4000000000000004</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6918</v>
      </c>
      <c r="S15" s="515"/>
      <c r="T15" s="515"/>
      <c r="U15" s="515"/>
      <c r="V15" s="516"/>
      <c r="W15" s="502" t="s">
        <v>126</v>
      </c>
      <c r="X15" s="426"/>
      <c r="Y15" s="426"/>
      <c r="Z15" s="426"/>
      <c r="AA15" s="426"/>
      <c r="AB15" s="427"/>
      <c r="AC15" s="389">
        <v>582</v>
      </c>
      <c r="AD15" s="390"/>
      <c r="AE15" s="390"/>
      <c r="AF15" s="390"/>
      <c r="AG15" s="391"/>
      <c r="AH15" s="389">
        <v>656</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861464</v>
      </c>
      <c r="BO15" s="409"/>
      <c r="BP15" s="409"/>
      <c r="BQ15" s="409"/>
      <c r="BR15" s="409"/>
      <c r="BS15" s="409"/>
      <c r="BT15" s="409"/>
      <c r="BU15" s="410"/>
      <c r="BV15" s="408">
        <v>837222</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17.3</v>
      </c>
      <c r="AD16" s="508"/>
      <c r="AE16" s="508"/>
      <c r="AF16" s="508"/>
      <c r="AG16" s="509"/>
      <c r="AH16" s="507">
        <v>18.7</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2269757</v>
      </c>
      <c r="BO16" s="414"/>
      <c r="BP16" s="414"/>
      <c r="BQ16" s="414"/>
      <c r="BR16" s="414"/>
      <c r="BS16" s="414"/>
      <c r="BT16" s="414"/>
      <c r="BU16" s="415"/>
      <c r="BV16" s="413">
        <v>2169806</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132</v>
      </c>
      <c r="N17" s="497"/>
      <c r="O17" s="497"/>
      <c r="P17" s="497"/>
      <c r="Q17" s="498"/>
      <c r="R17" s="499" t="s">
        <v>133</v>
      </c>
      <c r="S17" s="500"/>
      <c r="T17" s="500"/>
      <c r="U17" s="500"/>
      <c r="V17" s="501"/>
      <c r="W17" s="502" t="s">
        <v>134</v>
      </c>
      <c r="X17" s="426"/>
      <c r="Y17" s="426"/>
      <c r="Z17" s="426"/>
      <c r="AA17" s="426"/>
      <c r="AB17" s="427"/>
      <c r="AC17" s="389">
        <v>1597</v>
      </c>
      <c r="AD17" s="390"/>
      <c r="AE17" s="390"/>
      <c r="AF17" s="390"/>
      <c r="AG17" s="391"/>
      <c r="AH17" s="389">
        <v>1590</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1104267</v>
      </c>
      <c r="BO17" s="414"/>
      <c r="BP17" s="414"/>
      <c r="BQ17" s="414"/>
      <c r="BR17" s="414"/>
      <c r="BS17" s="414"/>
      <c r="BT17" s="414"/>
      <c r="BU17" s="415"/>
      <c r="BV17" s="413">
        <v>1084271</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136</v>
      </c>
      <c r="C18" s="476"/>
      <c r="D18" s="476"/>
      <c r="E18" s="477"/>
      <c r="F18" s="477"/>
      <c r="G18" s="477"/>
      <c r="H18" s="477"/>
      <c r="I18" s="477"/>
      <c r="J18" s="477"/>
      <c r="K18" s="477"/>
      <c r="L18" s="478">
        <v>27.78</v>
      </c>
      <c r="M18" s="478"/>
      <c r="N18" s="478"/>
      <c r="O18" s="478"/>
      <c r="P18" s="478"/>
      <c r="Q18" s="478"/>
      <c r="R18" s="479"/>
      <c r="S18" s="479"/>
      <c r="T18" s="479"/>
      <c r="U18" s="479"/>
      <c r="V18" s="480"/>
      <c r="W18" s="494"/>
      <c r="X18" s="495"/>
      <c r="Y18" s="495"/>
      <c r="Z18" s="495"/>
      <c r="AA18" s="495"/>
      <c r="AB18" s="503"/>
      <c r="AC18" s="377">
        <v>47.5</v>
      </c>
      <c r="AD18" s="378"/>
      <c r="AE18" s="378"/>
      <c r="AF18" s="378"/>
      <c r="AG18" s="481"/>
      <c r="AH18" s="377">
        <v>45.4</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2355781</v>
      </c>
      <c r="BO18" s="414"/>
      <c r="BP18" s="414"/>
      <c r="BQ18" s="414"/>
      <c r="BR18" s="414"/>
      <c r="BS18" s="414"/>
      <c r="BT18" s="414"/>
      <c r="BU18" s="415"/>
      <c r="BV18" s="413">
        <v>2371788</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138</v>
      </c>
      <c r="C19" s="476"/>
      <c r="D19" s="476"/>
      <c r="E19" s="477"/>
      <c r="F19" s="477"/>
      <c r="G19" s="477"/>
      <c r="H19" s="477"/>
      <c r="I19" s="477"/>
      <c r="J19" s="477"/>
      <c r="K19" s="477"/>
      <c r="L19" s="483">
        <v>235</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3202273</v>
      </c>
      <c r="BO19" s="414"/>
      <c r="BP19" s="414"/>
      <c r="BQ19" s="414"/>
      <c r="BR19" s="414"/>
      <c r="BS19" s="414"/>
      <c r="BT19" s="414"/>
      <c r="BU19" s="415"/>
      <c r="BV19" s="413">
        <v>3167656</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140</v>
      </c>
      <c r="C20" s="476"/>
      <c r="D20" s="476"/>
      <c r="E20" s="477"/>
      <c r="F20" s="477"/>
      <c r="G20" s="477"/>
      <c r="H20" s="477"/>
      <c r="I20" s="477"/>
      <c r="J20" s="477"/>
      <c r="K20" s="477"/>
      <c r="L20" s="483">
        <v>2826</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5015794</v>
      </c>
      <c r="BO23" s="414"/>
      <c r="BP23" s="414"/>
      <c r="BQ23" s="414"/>
      <c r="BR23" s="414"/>
      <c r="BS23" s="414"/>
      <c r="BT23" s="414"/>
      <c r="BU23" s="415"/>
      <c r="BV23" s="413">
        <v>4782824</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149</v>
      </c>
      <c r="F24" s="387"/>
      <c r="G24" s="387"/>
      <c r="H24" s="387"/>
      <c r="I24" s="387"/>
      <c r="J24" s="387"/>
      <c r="K24" s="388"/>
      <c r="L24" s="389">
        <v>1</v>
      </c>
      <c r="M24" s="390"/>
      <c r="N24" s="390"/>
      <c r="O24" s="390"/>
      <c r="P24" s="391"/>
      <c r="Q24" s="389">
        <v>7590</v>
      </c>
      <c r="R24" s="390"/>
      <c r="S24" s="390"/>
      <c r="T24" s="390"/>
      <c r="U24" s="390"/>
      <c r="V24" s="391"/>
      <c r="W24" s="455"/>
      <c r="X24" s="446"/>
      <c r="Y24" s="447"/>
      <c r="Z24" s="386" t="s">
        <v>150</v>
      </c>
      <c r="AA24" s="387"/>
      <c r="AB24" s="387"/>
      <c r="AC24" s="387"/>
      <c r="AD24" s="387"/>
      <c r="AE24" s="387"/>
      <c r="AF24" s="387"/>
      <c r="AG24" s="388"/>
      <c r="AH24" s="389">
        <v>80</v>
      </c>
      <c r="AI24" s="390"/>
      <c r="AJ24" s="390"/>
      <c r="AK24" s="390"/>
      <c r="AL24" s="391"/>
      <c r="AM24" s="389">
        <v>238640</v>
      </c>
      <c r="AN24" s="390"/>
      <c r="AO24" s="390"/>
      <c r="AP24" s="390"/>
      <c r="AQ24" s="390"/>
      <c r="AR24" s="391"/>
      <c r="AS24" s="389">
        <v>2983</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4650867</v>
      </c>
      <c r="BO24" s="414"/>
      <c r="BP24" s="414"/>
      <c r="BQ24" s="414"/>
      <c r="BR24" s="414"/>
      <c r="BS24" s="414"/>
      <c r="BT24" s="414"/>
      <c r="BU24" s="415"/>
      <c r="BV24" s="413">
        <v>4380515</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152</v>
      </c>
      <c r="F25" s="387"/>
      <c r="G25" s="387"/>
      <c r="H25" s="387"/>
      <c r="I25" s="387"/>
      <c r="J25" s="387"/>
      <c r="K25" s="388"/>
      <c r="L25" s="389">
        <v>1</v>
      </c>
      <c r="M25" s="390"/>
      <c r="N25" s="390"/>
      <c r="O25" s="390"/>
      <c r="P25" s="391"/>
      <c r="Q25" s="389">
        <v>5940</v>
      </c>
      <c r="R25" s="390"/>
      <c r="S25" s="390"/>
      <c r="T25" s="390"/>
      <c r="U25" s="390"/>
      <c r="V25" s="391"/>
      <c r="W25" s="455"/>
      <c r="X25" s="446"/>
      <c r="Y25" s="447"/>
      <c r="Z25" s="386" t="s">
        <v>153</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134615</v>
      </c>
      <c r="BO25" s="409"/>
      <c r="BP25" s="409"/>
      <c r="BQ25" s="409"/>
      <c r="BR25" s="409"/>
      <c r="BS25" s="409"/>
      <c r="BT25" s="409"/>
      <c r="BU25" s="410"/>
      <c r="BV25" s="408">
        <v>106521</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155</v>
      </c>
      <c r="F26" s="387"/>
      <c r="G26" s="387"/>
      <c r="H26" s="387"/>
      <c r="I26" s="387"/>
      <c r="J26" s="387"/>
      <c r="K26" s="388"/>
      <c r="L26" s="389">
        <v>1</v>
      </c>
      <c r="M26" s="390"/>
      <c r="N26" s="390"/>
      <c r="O26" s="390"/>
      <c r="P26" s="391"/>
      <c r="Q26" s="389">
        <v>5530</v>
      </c>
      <c r="R26" s="390"/>
      <c r="S26" s="390"/>
      <c r="T26" s="390"/>
      <c r="U26" s="390"/>
      <c r="V26" s="391"/>
      <c r="W26" s="455"/>
      <c r="X26" s="446"/>
      <c r="Y26" s="447"/>
      <c r="Z26" s="386" t="s">
        <v>156</v>
      </c>
      <c r="AA26" s="468"/>
      <c r="AB26" s="468"/>
      <c r="AC26" s="468"/>
      <c r="AD26" s="468"/>
      <c r="AE26" s="468"/>
      <c r="AF26" s="468"/>
      <c r="AG26" s="469"/>
      <c r="AH26" s="389">
        <v>3</v>
      </c>
      <c r="AI26" s="390"/>
      <c r="AJ26" s="390"/>
      <c r="AK26" s="390"/>
      <c r="AL26" s="391"/>
      <c r="AM26" s="389">
        <v>8049</v>
      </c>
      <c r="AN26" s="390"/>
      <c r="AO26" s="390"/>
      <c r="AP26" s="390"/>
      <c r="AQ26" s="390"/>
      <c r="AR26" s="391"/>
      <c r="AS26" s="389">
        <v>2683</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158</v>
      </c>
      <c r="F27" s="387"/>
      <c r="G27" s="387"/>
      <c r="H27" s="387"/>
      <c r="I27" s="387"/>
      <c r="J27" s="387"/>
      <c r="K27" s="388"/>
      <c r="L27" s="389">
        <v>1</v>
      </c>
      <c r="M27" s="390"/>
      <c r="N27" s="390"/>
      <c r="O27" s="390"/>
      <c r="P27" s="391"/>
      <c r="Q27" s="389">
        <v>3060</v>
      </c>
      <c r="R27" s="390"/>
      <c r="S27" s="390"/>
      <c r="T27" s="390"/>
      <c r="U27" s="390"/>
      <c r="V27" s="391"/>
      <c r="W27" s="455"/>
      <c r="X27" s="446"/>
      <c r="Y27" s="447"/>
      <c r="Z27" s="386" t="s">
        <v>159</v>
      </c>
      <c r="AA27" s="387"/>
      <c r="AB27" s="387"/>
      <c r="AC27" s="387"/>
      <c r="AD27" s="387"/>
      <c r="AE27" s="387"/>
      <c r="AF27" s="387"/>
      <c r="AG27" s="388"/>
      <c r="AH27" s="389">
        <v>2</v>
      </c>
      <c r="AI27" s="390"/>
      <c r="AJ27" s="390"/>
      <c r="AK27" s="390"/>
      <c r="AL27" s="391"/>
      <c r="AM27" s="389" t="s">
        <v>160</v>
      </c>
      <c r="AN27" s="390"/>
      <c r="AO27" s="390"/>
      <c r="AP27" s="390"/>
      <c r="AQ27" s="390"/>
      <c r="AR27" s="391"/>
      <c r="AS27" s="389" t="s">
        <v>160</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191421</v>
      </c>
      <c r="BO27" s="417"/>
      <c r="BP27" s="417"/>
      <c r="BQ27" s="417"/>
      <c r="BR27" s="417"/>
      <c r="BS27" s="417"/>
      <c r="BT27" s="417"/>
      <c r="BU27" s="418"/>
      <c r="BV27" s="416">
        <v>191421</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2480</v>
      </c>
      <c r="R28" s="390"/>
      <c r="S28" s="390"/>
      <c r="T28" s="390"/>
      <c r="U28" s="390"/>
      <c r="V28" s="391"/>
      <c r="W28" s="455"/>
      <c r="X28" s="446"/>
      <c r="Y28" s="447"/>
      <c r="Z28" s="386" t="s">
        <v>163</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1350526</v>
      </c>
      <c r="BO28" s="409"/>
      <c r="BP28" s="409"/>
      <c r="BQ28" s="409"/>
      <c r="BR28" s="409"/>
      <c r="BS28" s="409"/>
      <c r="BT28" s="409"/>
      <c r="BU28" s="410"/>
      <c r="BV28" s="408">
        <v>1290199</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8</v>
      </c>
      <c r="M29" s="390"/>
      <c r="N29" s="390"/>
      <c r="O29" s="390"/>
      <c r="P29" s="391"/>
      <c r="Q29" s="389">
        <v>2270</v>
      </c>
      <c r="R29" s="390"/>
      <c r="S29" s="390"/>
      <c r="T29" s="390"/>
      <c r="U29" s="390"/>
      <c r="V29" s="391"/>
      <c r="W29" s="456"/>
      <c r="X29" s="457"/>
      <c r="Y29" s="458"/>
      <c r="Z29" s="386" t="s">
        <v>167</v>
      </c>
      <c r="AA29" s="387"/>
      <c r="AB29" s="387"/>
      <c r="AC29" s="387"/>
      <c r="AD29" s="387"/>
      <c r="AE29" s="387"/>
      <c r="AF29" s="387"/>
      <c r="AG29" s="388"/>
      <c r="AH29" s="389">
        <v>82</v>
      </c>
      <c r="AI29" s="390"/>
      <c r="AJ29" s="390"/>
      <c r="AK29" s="390"/>
      <c r="AL29" s="391"/>
      <c r="AM29" s="389">
        <v>246276</v>
      </c>
      <c r="AN29" s="390"/>
      <c r="AO29" s="390"/>
      <c r="AP29" s="390"/>
      <c r="AQ29" s="390"/>
      <c r="AR29" s="391"/>
      <c r="AS29" s="389">
        <v>3003</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228043</v>
      </c>
      <c r="BO29" s="414"/>
      <c r="BP29" s="414"/>
      <c r="BQ29" s="414"/>
      <c r="BR29" s="414"/>
      <c r="BS29" s="414"/>
      <c r="BT29" s="414"/>
      <c r="BU29" s="415"/>
      <c r="BV29" s="413">
        <v>197984</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95.6</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242459</v>
      </c>
      <c r="BO30" s="417"/>
      <c r="BP30" s="417"/>
      <c r="BQ30" s="417"/>
      <c r="BR30" s="417"/>
      <c r="BS30" s="417"/>
      <c r="BT30" s="417"/>
      <c r="BU30" s="418"/>
      <c r="BV30" s="416">
        <v>201429</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東串良町国民健康保険特別会計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IF('各会計、関係団体の財政状況及び健全化判断比率'!B32="","",'各会計、関係団体の財政状況及び健全化判断比率'!B32)</f>
        <v>東串良町簡易水道事業特別会計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7</v>
      </c>
      <c r="BX34" s="373"/>
      <c r="BY34" s="372" t="str">
        <f>IF('各会計、関係団体の財政状況及び健全化判断比率'!B68="","",'各会計、関係団体の財政状況及び健全化判断比率'!B68)</f>
        <v>大隅肝属広域事務組合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東串良町介護保険特別会計（保険事業勘定）</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8</v>
      </c>
      <c r="BX35" s="373"/>
      <c r="BY35" s="372" t="str">
        <f>IF('各会計、関係団体の財政状況及び健全化判断比率'!B69="","",'各会計、関係団体の財政状況及び健全化判断比率'!B69)</f>
        <v>大隅肝属地区消防組合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東串良町介護保険特別会計（サービス事業勘定）</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9</v>
      </c>
      <c r="BX36" s="373"/>
      <c r="BY36" s="372" t="str">
        <f>IF('各会計、関係団体の財政状況及び健全化判断比率'!B70="","",'各会計、関係団体の財政状況及び健全化判断比率'!B70)</f>
        <v>鹿児島県市町村総合事務組合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5</v>
      </c>
      <c r="V37" s="373"/>
      <c r="W37" s="372" t="str">
        <f>IF('各会計、関係団体の財政状況及び健全化判断比率'!B31="","",'各会計、関係団体の財政状況及び健全化判断比率'!B31)</f>
        <v>東串良町後期高齢者医療特別会計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10</v>
      </c>
      <c r="BX37" s="373"/>
      <c r="BY37" s="372" t="str">
        <f>IF('各会計、関係団体の財政状況及び健全化判断比率'!B71="","",'各会計、関係団体の財政状況及び健全化判断比率'!B71)</f>
        <v>鹿児島県後期高齢者医療広域連合（一般会計）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11</v>
      </c>
      <c r="BX38" s="373"/>
      <c r="BY38" s="372" t="str">
        <f>IF('各会計、関係団体の財政状況及び健全化判断比率'!B72="","",'各会計、関係団体の財政状況及び健全化判断比率'!B72)</f>
        <v>鹿児島県後期高齢者医療広域連合（特別会計）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81" t="s">
        <v>531</v>
      </c>
      <c r="D34" s="1181"/>
      <c r="E34" s="1182"/>
      <c r="F34" s="32">
        <v>7.63</v>
      </c>
      <c r="G34" s="33">
        <v>6.5</v>
      </c>
      <c r="H34" s="33">
        <v>10.33</v>
      </c>
      <c r="I34" s="33">
        <v>6.72</v>
      </c>
      <c r="J34" s="34">
        <v>10.54</v>
      </c>
      <c r="K34" s="22"/>
      <c r="L34" s="22"/>
      <c r="M34" s="22"/>
      <c r="N34" s="22"/>
      <c r="O34" s="22"/>
      <c r="P34" s="22"/>
    </row>
    <row r="35" spans="1:16" ht="39" customHeight="1">
      <c r="A35" s="22"/>
      <c r="B35" s="35"/>
      <c r="C35" s="1175" t="s">
        <v>532</v>
      </c>
      <c r="D35" s="1176"/>
      <c r="E35" s="1177"/>
      <c r="F35" s="36">
        <v>3.29</v>
      </c>
      <c r="G35" s="37">
        <v>2.85</v>
      </c>
      <c r="H35" s="37">
        <v>2.52</v>
      </c>
      <c r="I35" s="37">
        <v>4.29</v>
      </c>
      <c r="J35" s="38">
        <v>2.4900000000000002</v>
      </c>
      <c r="K35" s="22"/>
      <c r="L35" s="22"/>
      <c r="M35" s="22"/>
      <c r="N35" s="22"/>
      <c r="O35" s="22"/>
      <c r="P35" s="22"/>
    </row>
    <row r="36" spans="1:16" ht="39" customHeight="1">
      <c r="A36" s="22"/>
      <c r="B36" s="35"/>
      <c r="C36" s="1175" t="s">
        <v>533</v>
      </c>
      <c r="D36" s="1176"/>
      <c r="E36" s="1177"/>
      <c r="F36" s="36">
        <v>1.17</v>
      </c>
      <c r="G36" s="37">
        <v>1.63</v>
      </c>
      <c r="H36" s="37">
        <v>1.91</v>
      </c>
      <c r="I36" s="37">
        <v>1.36</v>
      </c>
      <c r="J36" s="38">
        <v>2.14</v>
      </c>
      <c r="K36" s="22"/>
      <c r="L36" s="22"/>
      <c r="M36" s="22"/>
      <c r="N36" s="22"/>
      <c r="O36" s="22"/>
      <c r="P36" s="22"/>
    </row>
    <row r="37" spans="1:16" ht="39" customHeight="1">
      <c r="A37" s="22"/>
      <c r="B37" s="35"/>
      <c r="C37" s="1175" t="s">
        <v>534</v>
      </c>
      <c r="D37" s="1176"/>
      <c r="E37" s="1177"/>
      <c r="F37" s="36">
        <v>0.69</v>
      </c>
      <c r="G37" s="37">
        <v>0.91</v>
      </c>
      <c r="H37" s="37">
        <v>0.71</v>
      </c>
      <c r="I37" s="37">
        <v>1.1100000000000001</v>
      </c>
      <c r="J37" s="38">
        <v>1.39</v>
      </c>
      <c r="K37" s="22"/>
      <c r="L37" s="22"/>
      <c r="M37" s="22"/>
      <c r="N37" s="22"/>
      <c r="O37" s="22"/>
      <c r="P37" s="22"/>
    </row>
    <row r="38" spans="1:16" ht="39" customHeight="1">
      <c r="A38" s="22"/>
      <c r="B38" s="35"/>
      <c r="C38" s="1175" t="s">
        <v>535</v>
      </c>
      <c r="D38" s="1176"/>
      <c r="E38" s="1177"/>
      <c r="F38" s="36">
        <v>0.05</v>
      </c>
      <c r="G38" s="37">
        <v>0.05</v>
      </c>
      <c r="H38" s="37">
        <v>7.0000000000000007E-2</v>
      </c>
      <c r="I38" s="37">
        <v>0.05</v>
      </c>
      <c r="J38" s="38">
        <v>0.06</v>
      </c>
      <c r="K38" s="22"/>
      <c r="L38" s="22"/>
      <c r="M38" s="22"/>
      <c r="N38" s="22"/>
      <c r="O38" s="22"/>
      <c r="P38" s="22"/>
    </row>
    <row r="39" spans="1:16" ht="39" customHeight="1">
      <c r="A39" s="22"/>
      <c r="B39" s="35"/>
      <c r="C39" s="1175" t="s">
        <v>536</v>
      </c>
      <c r="D39" s="1176"/>
      <c r="E39" s="1177"/>
      <c r="F39" s="36">
        <v>0</v>
      </c>
      <c r="G39" s="37">
        <v>0</v>
      </c>
      <c r="H39" s="37">
        <v>0</v>
      </c>
      <c r="I39" s="37">
        <v>0.01</v>
      </c>
      <c r="J39" s="38">
        <v>0.02</v>
      </c>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537</v>
      </c>
      <c r="D42" s="1176"/>
      <c r="E42" s="1177"/>
      <c r="F42" s="36" t="s">
        <v>485</v>
      </c>
      <c r="G42" s="37" t="s">
        <v>485</v>
      </c>
      <c r="H42" s="37" t="s">
        <v>485</v>
      </c>
      <c r="I42" s="37" t="s">
        <v>485</v>
      </c>
      <c r="J42" s="38" t="s">
        <v>485</v>
      </c>
      <c r="K42" s="22"/>
      <c r="L42" s="22"/>
      <c r="M42" s="22"/>
      <c r="N42" s="22"/>
      <c r="O42" s="22"/>
      <c r="P42" s="22"/>
    </row>
    <row r="43" spans="1:16" ht="39" customHeight="1" thickBot="1">
      <c r="A43" s="22"/>
      <c r="B43" s="40"/>
      <c r="C43" s="1178" t="s">
        <v>538</v>
      </c>
      <c r="D43" s="1179"/>
      <c r="E43" s="1180"/>
      <c r="F43" s="41" t="s">
        <v>485</v>
      </c>
      <c r="G43" s="42" t="s">
        <v>485</v>
      </c>
      <c r="H43" s="42" t="s">
        <v>485</v>
      </c>
      <c r="I43" s="42" t="s">
        <v>485</v>
      </c>
      <c r="J43" s="43" t="s">
        <v>485</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91" t="s">
        <v>10</v>
      </c>
      <c r="C45" s="1192"/>
      <c r="D45" s="58"/>
      <c r="E45" s="1197" t="s">
        <v>11</v>
      </c>
      <c r="F45" s="1197"/>
      <c r="G45" s="1197"/>
      <c r="H45" s="1197"/>
      <c r="I45" s="1197"/>
      <c r="J45" s="1198"/>
      <c r="K45" s="59">
        <v>466</v>
      </c>
      <c r="L45" s="60">
        <v>466</v>
      </c>
      <c r="M45" s="60">
        <v>462</v>
      </c>
      <c r="N45" s="60">
        <v>430</v>
      </c>
      <c r="O45" s="61">
        <v>432</v>
      </c>
      <c r="P45" s="48"/>
      <c r="Q45" s="48"/>
      <c r="R45" s="48"/>
      <c r="S45" s="48"/>
      <c r="T45" s="48"/>
      <c r="U45" s="48"/>
    </row>
    <row r="46" spans="1:21" ht="30.75" customHeight="1">
      <c r="A46" s="48"/>
      <c r="B46" s="1193"/>
      <c r="C46" s="1194"/>
      <c r="D46" s="62"/>
      <c r="E46" s="1185" t="s">
        <v>12</v>
      </c>
      <c r="F46" s="1185"/>
      <c r="G46" s="1185"/>
      <c r="H46" s="1185"/>
      <c r="I46" s="1185"/>
      <c r="J46" s="1186"/>
      <c r="K46" s="63" t="s">
        <v>485</v>
      </c>
      <c r="L46" s="64" t="s">
        <v>485</v>
      </c>
      <c r="M46" s="64" t="s">
        <v>485</v>
      </c>
      <c r="N46" s="64" t="s">
        <v>485</v>
      </c>
      <c r="O46" s="65" t="s">
        <v>485</v>
      </c>
      <c r="P46" s="48"/>
      <c r="Q46" s="48"/>
      <c r="R46" s="48"/>
      <c r="S46" s="48"/>
      <c r="T46" s="48"/>
      <c r="U46" s="48"/>
    </row>
    <row r="47" spans="1:21" ht="30.75" customHeight="1">
      <c r="A47" s="48"/>
      <c r="B47" s="1193"/>
      <c r="C47" s="1194"/>
      <c r="D47" s="62"/>
      <c r="E47" s="1185" t="s">
        <v>13</v>
      </c>
      <c r="F47" s="1185"/>
      <c r="G47" s="1185"/>
      <c r="H47" s="1185"/>
      <c r="I47" s="1185"/>
      <c r="J47" s="1186"/>
      <c r="K47" s="63" t="s">
        <v>485</v>
      </c>
      <c r="L47" s="64" t="s">
        <v>485</v>
      </c>
      <c r="M47" s="64" t="s">
        <v>485</v>
      </c>
      <c r="N47" s="64" t="s">
        <v>485</v>
      </c>
      <c r="O47" s="65" t="s">
        <v>485</v>
      </c>
      <c r="P47" s="48"/>
      <c r="Q47" s="48"/>
      <c r="R47" s="48"/>
      <c r="S47" s="48"/>
      <c r="T47" s="48"/>
      <c r="U47" s="48"/>
    </row>
    <row r="48" spans="1:21" ht="30.75" customHeight="1">
      <c r="A48" s="48"/>
      <c r="B48" s="1193"/>
      <c r="C48" s="1194"/>
      <c r="D48" s="62"/>
      <c r="E48" s="1185" t="s">
        <v>14</v>
      </c>
      <c r="F48" s="1185"/>
      <c r="G48" s="1185"/>
      <c r="H48" s="1185"/>
      <c r="I48" s="1185"/>
      <c r="J48" s="1186"/>
      <c r="K48" s="63">
        <v>15</v>
      </c>
      <c r="L48" s="64">
        <v>15</v>
      </c>
      <c r="M48" s="64">
        <v>15</v>
      </c>
      <c r="N48" s="64">
        <v>15</v>
      </c>
      <c r="O48" s="65">
        <v>11</v>
      </c>
      <c r="P48" s="48"/>
      <c r="Q48" s="48"/>
      <c r="R48" s="48"/>
      <c r="S48" s="48"/>
      <c r="T48" s="48"/>
      <c r="U48" s="48"/>
    </row>
    <row r="49" spans="1:21" ht="30.75" customHeight="1">
      <c r="A49" s="48"/>
      <c r="B49" s="1193"/>
      <c r="C49" s="1194"/>
      <c r="D49" s="62"/>
      <c r="E49" s="1185" t="s">
        <v>15</v>
      </c>
      <c r="F49" s="1185"/>
      <c r="G49" s="1185"/>
      <c r="H49" s="1185"/>
      <c r="I49" s="1185"/>
      <c r="J49" s="1186"/>
      <c r="K49" s="63">
        <v>32</v>
      </c>
      <c r="L49" s="64">
        <v>30</v>
      </c>
      <c r="M49" s="64">
        <v>29</v>
      </c>
      <c r="N49" s="64">
        <v>29</v>
      </c>
      <c r="O49" s="65">
        <v>30</v>
      </c>
      <c r="P49" s="48"/>
      <c r="Q49" s="48"/>
      <c r="R49" s="48"/>
      <c r="S49" s="48"/>
      <c r="T49" s="48"/>
      <c r="U49" s="48"/>
    </row>
    <row r="50" spans="1:21" ht="30.75" customHeight="1">
      <c r="A50" s="48"/>
      <c r="B50" s="1193"/>
      <c r="C50" s="1194"/>
      <c r="D50" s="62"/>
      <c r="E50" s="1185" t="s">
        <v>16</v>
      </c>
      <c r="F50" s="1185"/>
      <c r="G50" s="1185"/>
      <c r="H50" s="1185"/>
      <c r="I50" s="1185"/>
      <c r="J50" s="1186"/>
      <c r="K50" s="63" t="s">
        <v>485</v>
      </c>
      <c r="L50" s="64" t="s">
        <v>485</v>
      </c>
      <c r="M50" s="64" t="s">
        <v>485</v>
      </c>
      <c r="N50" s="64">
        <v>0</v>
      </c>
      <c r="O50" s="65">
        <v>18</v>
      </c>
      <c r="P50" s="48"/>
      <c r="Q50" s="48"/>
      <c r="R50" s="48"/>
      <c r="S50" s="48"/>
      <c r="T50" s="48"/>
      <c r="U50" s="48"/>
    </row>
    <row r="51" spans="1:21" ht="30.75" customHeight="1">
      <c r="A51" s="48"/>
      <c r="B51" s="1195"/>
      <c r="C51" s="1196"/>
      <c r="D51" s="66"/>
      <c r="E51" s="1185" t="s">
        <v>17</v>
      </c>
      <c r="F51" s="1185"/>
      <c r="G51" s="1185"/>
      <c r="H51" s="1185"/>
      <c r="I51" s="1185"/>
      <c r="J51" s="1186"/>
      <c r="K51" s="63">
        <v>0</v>
      </c>
      <c r="L51" s="64">
        <v>0</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334</v>
      </c>
      <c r="L52" s="64">
        <v>348</v>
      </c>
      <c r="M52" s="64">
        <v>351</v>
      </c>
      <c r="N52" s="64">
        <v>341</v>
      </c>
      <c r="O52" s="65">
        <v>350</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179</v>
      </c>
      <c r="L53" s="69">
        <v>163</v>
      </c>
      <c r="M53" s="69">
        <v>155</v>
      </c>
      <c r="N53" s="69">
        <v>133</v>
      </c>
      <c r="O53" s="70">
        <v>141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525</v>
      </c>
      <c r="J40" s="79" t="s">
        <v>526</v>
      </c>
      <c r="K40" s="79" t="s">
        <v>527</v>
      </c>
      <c r="L40" s="79" t="s">
        <v>528</v>
      </c>
      <c r="M40" s="80" t="s">
        <v>529</v>
      </c>
    </row>
    <row r="41" spans="2:13" ht="27.75" customHeight="1">
      <c r="B41" s="1211" t="s">
        <v>23</v>
      </c>
      <c r="C41" s="1212"/>
      <c r="D41" s="81"/>
      <c r="E41" s="1213" t="s">
        <v>24</v>
      </c>
      <c r="F41" s="1213"/>
      <c r="G41" s="1213"/>
      <c r="H41" s="1214"/>
      <c r="I41" s="82">
        <v>4182</v>
      </c>
      <c r="J41" s="83">
        <v>4391</v>
      </c>
      <c r="K41" s="83">
        <v>4404</v>
      </c>
      <c r="L41" s="83">
        <v>4783</v>
      </c>
      <c r="M41" s="84">
        <v>5016</v>
      </c>
    </row>
    <row r="42" spans="2:13" ht="27.75" customHeight="1">
      <c r="B42" s="1201"/>
      <c r="C42" s="1202"/>
      <c r="D42" s="85"/>
      <c r="E42" s="1205" t="s">
        <v>25</v>
      </c>
      <c r="F42" s="1205"/>
      <c r="G42" s="1205"/>
      <c r="H42" s="1206"/>
      <c r="I42" s="86">
        <v>151</v>
      </c>
      <c r="J42" s="87">
        <v>120</v>
      </c>
      <c r="K42" s="87">
        <v>154</v>
      </c>
      <c r="L42" s="87">
        <v>60</v>
      </c>
      <c r="M42" s="88">
        <v>43</v>
      </c>
    </row>
    <row r="43" spans="2:13" ht="27.75" customHeight="1">
      <c r="B43" s="1201"/>
      <c r="C43" s="1202"/>
      <c r="D43" s="85"/>
      <c r="E43" s="1205" t="s">
        <v>26</v>
      </c>
      <c r="F43" s="1205"/>
      <c r="G43" s="1205"/>
      <c r="H43" s="1206"/>
      <c r="I43" s="86">
        <v>82</v>
      </c>
      <c r="J43" s="87">
        <v>84</v>
      </c>
      <c r="K43" s="87">
        <v>72</v>
      </c>
      <c r="L43" s="87">
        <v>97</v>
      </c>
      <c r="M43" s="88">
        <v>148</v>
      </c>
    </row>
    <row r="44" spans="2:13" ht="27.75" customHeight="1">
      <c r="B44" s="1201"/>
      <c r="C44" s="1202"/>
      <c r="D44" s="85"/>
      <c r="E44" s="1205" t="s">
        <v>27</v>
      </c>
      <c r="F44" s="1205"/>
      <c r="G44" s="1205"/>
      <c r="H44" s="1206"/>
      <c r="I44" s="86">
        <v>282</v>
      </c>
      <c r="J44" s="87">
        <v>263</v>
      </c>
      <c r="K44" s="87">
        <v>343</v>
      </c>
      <c r="L44" s="87">
        <v>321</v>
      </c>
      <c r="M44" s="88">
        <v>315</v>
      </c>
    </row>
    <row r="45" spans="2:13" ht="27.75" customHeight="1">
      <c r="B45" s="1201"/>
      <c r="C45" s="1202"/>
      <c r="D45" s="85"/>
      <c r="E45" s="1205" t="s">
        <v>28</v>
      </c>
      <c r="F45" s="1205"/>
      <c r="G45" s="1205"/>
      <c r="H45" s="1206"/>
      <c r="I45" s="86">
        <v>905</v>
      </c>
      <c r="J45" s="87">
        <v>862</v>
      </c>
      <c r="K45" s="87">
        <v>817</v>
      </c>
      <c r="L45" s="87">
        <v>648</v>
      </c>
      <c r="M45" s="88">
        <v>583</v>
      </c>
    </row>
    <row r="46" spans="2:13" ht="27.75" customHeight="1">
      <c r="B46" s="1201"/>
      <c r="C46" s="1202"/>
      <c r="D46" s="85"/>
      <c r="E46" s="1205" t="s">
        <v>29</v>
      </c>
      <c r="F46" s="1205"/>
      <c r="G46" s="1205"/>
      <c r="H46" s="1206"/>
      <c r="I46" s="86" t="s">
        <v>485</v>
      </c>
      <c r="J46" s="87" t="s">
        <v>485</v>
      </c>
      <c r="K46" s="87" t="s">
        <v>485</v>
      </c>
      <c r="L46" s="87" t="s">
        <v>485</v>
      </c>
      <c r="M46" s="88" t="s">
        <v>485</v>
      </c>
    </row>
    <row r="47" spans="2:13" ht="27.75" customHeight="1">
      <c r="B47" s="1201"/>
      <c r="C47" s="1202"/>
      <c r="D47" s="85"/>
      <c r="E47" s="1205" t="s">
        <v>30</v>
      </c>
      <c r="F47" s="1205"/>
      <c r="G47" s="1205"/>
      <c r="H47" s="1206"/>
      <c r="I47" s="86" t="s">
        <v>485</v>
      </c>
      <c r="J47" s="87" t="s">
        <v>485</v>
      </c>
      <c r="K47" s="87" t="s">
        <v>485</v>
      </c>
      <c r="L47" s="87" t="s">
        <v>485</v>
      </c>
      <c r="M47" s="88" t="s">
        <v>485</v>
      </c>
    </row>
    <row r="48" spans="2:13" ht="27.75" customHeight="1">
      <c r="B48" s="1203"/>
      <c r="C48" s="1204"/>
      <c r="D48" s="85"/>
      <c r="E48" s="1205" t="s">
        <v>31</v>
      </c>
      <c r="F48" s="1205"/>
      <c r="G48" s="1205"/>
      <c r="H48" s="1206"/>
      <c r="I48" s="86" t="s">
        <v>485</v>
      </c>
      <c r="J48" s="87" t="s">
        <v>485</v>
      </c>
      <c r="K48" s="87" t="s">
        <v>485</v>
      </c>
      <c r="L48" s="87" t="s">
        <v>485</v>
      </c>
      <c r="M48" s="88" t="s">
        <v>485</v>
      </c>
    </row>
    <row r="49" spans="2:13" ht="27.75" customHeight="1">
      <c r="B49" s="1199" t="s">
        <v>32</v>
      </c>
      <c r="C49" s="1200"/>
      <c r="D49" s="89"/>
      <c r="E49" s="1205" t="s">
        <v>33</v>
      </c>
      <c r="F49" s="1205"/>
      <c r="G49" s="1205"/>
      <c r="H49" s="1206"/>
      <c r="I49" s="86">
        <v>1607</v>
      </c>
      <c r="J49" s="87">
        <v>1702</v>
      </c>
      <c r="K49" s="87">
        <v>1719</v>
      </c>
      <c r="L49" s="87">
        <v>1862</v>
      </c>
      <c r="M49" s="88">
        <v>2018</v>
      </c>
    </row>
    <row r="50" spans="2:13" ht="27.75" customHeight="1">
      <c r="B50" s="1201"/>
      <c r="C50" s="1202"/>
      <c r="D50" s="85"/>
      <c r="E50" s="1205" t="s">
        <v>34</v>
      </c>
      <c r="F50" s="1205"/>
      <c r="G50" s="1205"/>
      <c r="H50" s="1206"/>
      <c r="I50" s="86">
        <v>249</v>
      </c>
      <c r="J50" s="87">
        <v>221</v>
      </c>
      <c r="K50" s="87">
        <v>192</v>
      </c>
      <c r="L50" s="87">
        <v>155</v>
      </c>
      <c r="M50" s="88">
        <v>131</v>
      </c>
    </row>
    <row r="51" spans="2:13" ht="27.75" customHeight="1">
      <c r="B51" s="1203"/>
      <c r="C51" s="1204"/>
      <c r="D51" s="85"/>
      <c r="E51" s="1205" t="s">
        <v>35</v>
      </c>
      <c r="F51" s="1205"/>
      <c r="G51" s="1205"/>
      <c r="H51" s="1206"/>
      <c r="I51" s="86">
        <v>3023</v>
      </c>
      <c r="J51" s="87">
        <v>3350</v>
      </c>
      <c r="K51" s="87">
        <v>3531</v>
      </c>
      <c r="L51" s="87">
        <v>3790</v>
      </c>
      <c r="M51" s="88">
        <v>4058</v>
      </c>
    </row>
    <row r="52" spans="2:13" ht="27.75" customHeight="1" thickBot="1">
      <c r="B52" s="1207" t="s">
        <v>36</v>
      </c>
      <c r="C52" s="1208"/>
      <c r="D52" s="90"/>
      <c r="E52" s="1209" t="s">
        <v>37</v>
      </c>
      <c r="F52" s="1209"/>
      <c r="G52" s="1209"/>
      <c r="H52" s="1210"/>
      <c r="I52" s="91">
        <v>724</v>
      </c>
      <c r="J52" s="92">
        <v>447</v>
      </c>
      <c r="K52" s="92">
        <v>348</v>
      </c>
      <c r="L52" s="92">
        <v>102</v>
      </c>
      <c r="M52" s="93">
        <v>-104</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547</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547</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548</v>
      </c>
      <c r="C41" s="246"/>
      <c r="D41" s="246"/>
      <c r="E41" s="246"/>
      <c r="F41" s="246"/>
      <c r="G41" s="246"/>
      <c r="H41" s="246"/>
      <c r="I41" s="246"/>
      <c r="J41" s="246"/>
      <c r="K41" s="246"/>
      <c r="L41" s="246"/>
      <c r="M41" s="246"/>
      <c r="N41" s="246"/>
      <c r="O41" s="246"/>
      <c r="P41" s="247"/>
    </row>
    <row r="42" spans="2:17">
      <c r="B42" s="248"/>
      <c r="C42" s="244"/>
      <c r="D42" s="244"/>
      <c r="E42" s="244"/>
      <c r="F42" s="244"/>
      <c r="G42" s="351" t="s">
        <v>549</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550</v>
      </c>
    </row>
    <row r="50" spans="1:17">
      <c r="B50" s="248"/>
      <c r="C50" s="244"/>
      <c r="D50" s="244"/>
      <c r="E50" s="244"/>
      <c r="F50" s="244"/>
      <c r="G50" s="1224"/>
      <c r="H50" s="1225"/>
      <c r="I50" s="1225"/>
      <c r="J50" s="1226"/>
      <c r="K50" s="354" t="s">
        <v>525</v>
      </c>
      <c r="L50" s="354" t="s">
        <v>526</v>
      </c>
      <c r="M50" s="354" t="s">
        <v>527</v>
      </c>
      <c r="N50" s="354" t="s">
        <v>528</v>
      </c>
      <c r="O50" s="354" t="s">
        <v>529</v>
      </c>
    </row>
    <row r="51" spans="1:17">
      <c r="B51" s="248"/>
      <c r="C51" s="244"/>
      <c r="D51" s="244"/>
      <c r="E51" s="244"/>
      <c r="F51" s="244"/>
      <c r="G51" s="1227" t="s">
        <v>551</v>
      </c>
      <c r="H51" s="1228"/>
      <c r="I51" s="1233" t="s">
        <v>552</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553</v>
      </c>
      <c r="J53" s="1237"/>
      <c r="K53" s="1238"/>
      <c r="L53" s="1238"/>
      <c r="M53" s="1238"/>
      <c r="N53" s="1238"/>
      <c r="O53" s="1238"/>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0" t="s">
        <v>554</v>
      </c>
      <c r="H55" s="1241"/>
      <c r="I55" s="1237" t="s">
        <v>552</v>
      </c>
      <c r="J55" s="1237"/>
      <c r="K55" s="1235"/>
      <c r="L55" s="1235"/>
      <c r="M55" s="1235"/>
      <c r="N55" s="1235"/>
      <c r="O55" s="1235"/>
    </row>
    <row r="56" spans="1:17">
      <c r="A56" s="355"/>
      <c r="B56" s="248"/>
      <c r="C56" s="244"/>
      <c r="D56" s="244"/>
      <c r="E56" s="244"/>
      <c r="F56" s="244"/>
      <c r="G56" s="1242"/>
      <c r="H56" s="1243"/>
      <c r="I56" s="1237"/>
      <c r="J56" s="1237"/>
      <c r="K56" s="1236"/>
      <c r="L56" s="1236"/>
      <c r="M56" s="1236"/>
      <c r="N56" s="1236"/>
      <c r="O56" s="1236"/>
    </row>
    <row r="57" spans="1:17" s="355" customFormat="1">
      <c r="B57" s="356"/>
      <c r="C57" s="352"/>
      <c r="D57" s="352"/>
      <c r="E57" s="352"/>
      <c r="F57" s="352"/>
      <c r="G57" s="1242"/>
      <c r="H57" s="1243"/>
      <c r="I57" s="1246" t="s">
        <v>553</v>
      </c>
      <c r="J57" s="1246"/>
      <c r="K57" s="1238"/>
      <c r="L57" s="1238"/>
      <c r="M57" s="1238"/>
      <c r="N57" s="1238"/>
      <c r="O57" s="1238"/>
      <c r="P57" s="357"/>
      <c r="Q57" s="356"/>
    </row>
    <row r="58" spans="1:17" s="355" customFormat="1">
      <c r="A58" s="243"/>
      <c r="B58" s="356"/>
      <c r="C58" s="352"/>
      <c r="D58" s="352"/>
      <c r="E58" s="352"/>
      <c r="F58" s="352"/>
      <c r="G58" s="1244"/>
      <c r="H58" s="1245"/>
      <c r="I58" s="1246"/>
      <c r="J58" s="1246"/>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555</v>
      </c>
      <c r="C63" s="244"/>
      <c r="D63" s="244"/>
      <c r="E63" s="244"/>
      <c r="F63" s="244"/>
      <c r="G63" s="244"/>
      <c r="H63" s="244"/>
      <c r="I63" s="244"/>
      <c r="J63" s="244"/>
      <c r="K63" s="244"/>
      <c r="L63" s="244"/>
      <c r="M63" s="244"/>
      <c r="N63" s="244"/>
      <c r="O63" s="244"/>
    </row>
    <row r="64" spans="1:17">
      <c r="B64" s="248"/>
      <c r="C64" s="244"/>
      <c r="D64" s="244"/>
      <c r="E64" s="244"/>
      <c r="F64" s="244"/>
      <c r="G64" s="351" t="s">
        <v>549</v>
      </c>
      <c r="I64" s="352"/>
      <c r="J64" s="352"/>
      <c r="K64" s="352"/>
      <c r="L64" s="244"/>
      <c r="M64" s="244"/>
      <c r="N64" s="244"/>
      <c r="O64" s="244"/>
    </row>
    <row r="65" spans="2:30">
      <c r="B65" s="248"/>
      <c r="C65" s="244"/>
      <c r="D65" s="244"/>
      <c r="E65" s="244"/>
      <c r="F65" s="244"/>
      <c r="G65" s="1247" t="s">
        <v>558</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556</v>
      </c>
      <c r="I71" s="368"/>
      <c r="J71" s="364"/>
      <c r="K71" s="364"/>
      <c r="L71" s="365"/>
      <c r="M71" s="364"/>
      <c r="N71" s="365"/>
      <c r="O71" s="366"/>
    </row>
    <row r="72" spans="2:30">
      <c r="B72" s="248"/>
      <c r="C72" s="244"/>
      <c r="D72" s="244"/>
      <c r="E72" s="244"/>
      <c r="F72" s="244"/>
      <c r="G72" s="1224"/>
      <c r="H72" s="1225"/>
      <c r="I72" s="1225"/>
      <c r="J72" s="1226"/>
      <c r="K72" s="354" t="s">
        <v>525</v>
      </c>
      <c r="L72" s="354" t="s">
        <v>526</v>
      </c>
      <c r="M72" s="354" t="s">
        <v>527</v>
      </c>
      <c r="N72" s="354" t="s">
        <v>528</v>
      </c>
      <c r="O72" s="354" t="s">
        <v>529</v>
      </c>
    </row>
    <row r="73" spans="2:30">
      <c r="B73" s="248"/>
      <c r="C73" s="244"/>
      <c r="D73" s="244"/>
      <c r="E73" s="244"/>
      <c r="F73" s="244"/>
      <c r="G73" s="1227" t="s">
        <v>551</v>
      </c>
      <c r="H73" s="1228"/>
      <c r="I73" s="1233" t="s">
        <v>552</v>
      </c>
      <c r="J73" s="1233"/>
      <c r="K73" s="1248">
        <v>29.9</v>
      </c>
      <c r="L73" s="1248">
        <v>19.2</v>
      </c>
      <c r="M73" s="1236">
        <v>14.7</v>
      </c>
      <c r="N73" s="1236">
        <v>4.4000000000000004</v>
      </c>
      <c r="O73" s="1236"/>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557</v>
      </c>
      <c r="J75" s="1237"/>
      <c r="K75" s="1249">
        <v>7.8</v>
      </c>
      <c r="L75" s="1249">
        <v>7.1</v>
      </c>
      <c r="M75" s="1249">
        <v>7</v>
      </c>
      <c r="N75" s="1249">
        <v>6.4</v>
      </c>
      <c r="O75" s="1249">
        <v>6.1</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0" t="s">
        <v>554</v>
      </c>
      <c r="H77" s="1241"/>
      <c r="I77" s="1237" t="s">
        <v>552</v>
      </c>
      <c r="J77" s="1237"/>
      <c r="K77" s="1248">
        <v>20.3</v>
      </c>
      <c r="L77" s="1248">
        <v>5.7</v>
      </c>
      <c r="M77" s="1236">
        <v>0</v>
      </c>
      <c r="N77" s="1236">
        <v>0</v>
      </c>
      <c r="O77" s="1236">
        <v>0</v>
      </c>
      <c r="R77" s="243">
        <v>12.3</v>
      </c>
      <c r="T77" s="243">
        <v>11.1</v>
      </c>
    </row>
    <row r="78" spans="2:30">
      <c r="B78" s="248"/>
      <c r="C78" s="244"/>
      <c r="D78" s="244"/>
      <c r="E78" s="244"/>
      <c r="F78" s="244"/>
      <c r="G78" s="1242"/>
      <c r="H78" s="1243"/>
      <c r="I78" s="1237"/>
      <c r="J78" s="1237"/>
      <c r="K78" s="1248"/>
      <c r="L78" s="1248"/>
      <c r="M78" s="1236"/>
      <c r="N78" s="1236"/>
      <c r="O78" s="1236"/>
    </row>
    <row r="79" spans="2:30">
      <c r="B79" s="248"/>
      <c r="C79" s="244"/>
      <c r="D79" s="244"/>
      <c r="E79" s="244"/>
      <c r="F79" s="244"/>
      <c r="G79" s="1242"/>
      <c r="H79" s="1243"/>
      <c r="I79" s="1250" t="s">
        <v>557</v>
      </c>
      <c r="J79" s="1246"/>
      <c r="K79" s="1251">
        <v>12.2</v>
      </c>
      <c r="L79" s="1251">
        <v>10.8</v>
      </c>
      <c r="M79" s="1251">
        <v>9.8000000000000007</v>
      </c>
      <c r="N79" s="1251">
        <v>9.1</v>
      </c>
      <c r="O79" s="1251">
        <v>8.6</v>
      </c>
      <c r="V79" s="243">
        <v>53.5</v>
      </c>
      <c r="X79" s="243">
        <v>48.2</v>
      </c>
      <c r="Z79" s="243">
        <v>34.200000000000003</v>
      </c>
      <c r="AB79" s="243">
        <v>30.3</v>
      </c>
      <c r="AD79" s="243">
        <v>28.9</v>
      </c>
    </row>
    <row r="80" spans="2:30">
      <c r="B80" s="248"/>
      <c r="C80" s="244"/>
      <c r="D80" s="244"/>
      <c r="E80" s="244"/>
      <c r="F80" s="244"/>
      <c r="G80" s="1244"/>
      <c r="H80" s="1245"/>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524</v>
      </c>
      <c r="G2" s="111"/>
      <c r="H2" s="112"/>
    </row>
    <row r="3" spans="1:8">
      <c r="A3" s="108" t="s">
        <v>517</v>
      </c>
      <c r="B3" s="113"/>
      <c r="C3" s="114"/>
      <c r="D3" s="115">
        <v>110100</v>
      </c>
      <c r="E3" s="116"/>
      <c r="F3" s="117">
        <v>146140</v>
      </c>
      <c r="G3" s="118"/>
      <c r="H3" s="119"/>
    </row>
    <row r="4" spans="1:8">
      <c r="A4" s="120"/>
      <c r="B4" s="121"/>
      <c r="C4" s="122"/>
      <c r="D4" s="123">
        <v>84585</v>
      </c>
      <c r="E4" s="124"/>
      <c r="F4" s="125">
        <v>75451</v>
      </c>
      <c r="G4" s="126"/>
      <c r="H4" s="127"/>
    </row>
    <row r="5" spans="1:8">
      <c r="A5" s="108" t="s">
        <v>519</v>
      </c>
      <c r="B5" s="113"/>
      <c r="C5" s="114"/>
      <c r="D5" s="115">
        <v>121766</v>
      </c>
      <c r="E5" s="116"/>
      <c r="F5" s="117">
        <v>146641</v>
      </c>
      <c r="G5" s="118"/>
      <c r="H5" s="119"/>
    </row>
    <row r="6" spans="1:8">
      <c r="A6" s="120"/>
      <c r="B6" s="121"/>
      <c r="C6" s="122"/>
      <c r="D6" s="123">
        <v>94200</v>
      </c>
      <c r="E6" s="124"/>
      <c r="F6" s="125">
        <v>68142</v>
      </c>
      <c r="G6" s="126"/>
      <c r="H6" s="127"/>
    </row>
    <row r="7" spans="1:8">
      <c r="A7" s="108" t="s">
        <v>520</v>
      </c>
      <c r="B7" s="113"/>
      <c r="C7" s="114"/>
      <c r="D7" s="115">
        <v>92679</v>
      </c>
      <c r="E7" s="116"/>
      <c r="F7" s="117">
        <v>174587</v>
      </c>
      <c r="G7" s="118"/>
      <c r="H7" s="119"/>
    </row>
    <row r="8" spans="1:8">
      <c r="A8" s="120"/>
      <c r="B8" s="121"/>
      <c r="C8" s="122"/>
      <c r="D8" s="123">
        <v>63791</v>
      </c>
      <c r="E8" s="124"/>
      <c r="F8" s="125">
        <v>79695</v>
      </c>
      <c r="G8" s="126"/>
      <c r="H8" s="127"/>
    </row>
    <row r="9" spans="1:8">
      <c r="A9" s="108" t="s">
        <v>521</v>
      </c>
      <c r="B9" s="113"/>
      <c r="C9" s="114"/>
      <c r="D9" s="115">
        <v>143538</v>
      </c>
      <c r="E9" s="116"/>
      <c r="F9" s="117">
        <v>175675</v>
      </c>
      <c r="G9" s="118"/>
      <c r="H9" s="119"/>
    </row>
    <row r="10" spans="1:8">
      <c r="A10" s="120"/>
      <c r="B10" s="121"/>
      <c r="C10" s="122"/>
      <c r="D10" s="123">
        <v>66596</v>
      </c>
      <c r="E10" s="124"/>
      <c r="F10" s="125">
        <v>87698</v>
      </c>
      <c r="G10" s="126"/>
      <c r="H10" s="127"/>
    </row>
    <row r="11" spans="1:8">
      <c r="A11" s="108" t="s">
        <v>522</v>
      </c>
      <c r="B11" s="113"/>
      <c r="C11" s="114"/>
      <c r="D11" s="115">
        <v>109044</v>
      </c>
      <c r="E11" s="116"/>
      <c r="F11" s="117">
        <v>162193</v>
      </c>
      <c r="G11" s="118"/>
      <c r="H11" s="119"/>
    </row>
    <row r="12" spans="1:8">
      <c r="A12" s="120"/>
      <c r="B12" s="121"/>
      <c r="C12" s="128"/>
      <c r="D12" s="123">
        <v>69597</v>
      </c>
      <c r="E12" s="124"/>
      <c r="F12" s="125">
        <v>79985</v>
      </c>
      <c r="G12" s="126"/>
      <c r="H12" s="127"/>
    </row>
    <row r="13" spans="1:8">
      <c r="A13" s="108"/>
      <c r="B13" s="113"/>
      <c r="C13" s="129"/>
      <c r="D13" s="130">
        <v>115425</v>
      </c>
      <c r="E13" s="131"/>
      <c r="F13" s="132">
        <v>161047</v>
      </c>
      <c r="G13" s="133"/>
      <c r="H13" s="119"/>
    </row>
    <row r="14" spans="1:8">
      <c r="A14" s="120"/>
      <c r="B14" s="121"/>
      <c r="C14" s="122"/>
      <c r="D14" s="123">
        <v>75754</v>
      </c>
      <c r="E14" s="124"/>
      <c r="F14" s="125">
        <v>78194</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7.63</v>
      </c>
      <c r="C19" s="134">
        <f>ROUND(VALUE(SUBSTITUTE(実質収支比率等に係る経年分析!G$48,"▲","-")),2)</f>
        <v>6.51</v>
      </c>
      <c r="D19" s="134">
        <f>ROUND(VALUE(SUBSTITUTE(実質収支比率等に係る経年分析!H$48,"▲","-")),2)</f>
        <v>10.34</v>
      </c>
      <c r="E19" s="134">
        <f>ROUND(VALUE(SUBSTITUTE(実質収支比率等に係る経年分析!I$48,"▲","-")),2)</f>
        <v>6.72</v>
      </c>
      <c r="F19" s="134">
        <f>ROUND(VALUE(SUBSTITUTE(実質収支比率等に係る経年分析!J$48,"▲","-")),2)</f>
        <v>10.55</v>
      </c>
    </row>
    <row r="20" spans="1:11">
      <c r="A20" s="134" t="s">
        <v>42</v>
      </c>
      <c r="B20" s="134">
        <f>ROUND(VALUE(SUBSTITUTE(実質収支比率等に係る経年分析!F$47,"▲","-")),2)</f>
        <v>40.75</v>
      </c>
      <c r="C20" s="134">
        <f>ROUND(VALUE(SUBSTITUTE(実質収支比率等に係る経年分析!G$47,"▲","-")),2)</f>
        <v>44.59</v>
      </c>
      <c r="D20" s="134">
        <f>ROUND(VALUE(SUBSTITUTE(実質収支比率等に係る経年分析!H$47,"▲","-")),2)</f>
        <v>45.23</v>
      </c>
      <c r="E20" s="134">
        <f>ROUND(VALUE(SUBSTITUTE(実質収支比率等に係る経年分析!I$47,"▲","-")),2)</f>
        <v>49.49</v>
      </c>
      <c r="F20" s="134">
        <f>ROUND(VALUE(SUBSTITUTE(実質収支比率等に係る経年分析!J$47,"▲","-")),2)</f>
        <v>50.08</v>
      </c>
    </row>
    <row r="21" spans="1:11">
      <c r="A21" s="134" t="s">
        <v>43</v>
      </c>
      <c r="B21" s="134">
        <f>IF(ISNUMBER(VALUE(SUBSTITUTE(実質収支比率等に係る経年分析!F$49,"▲","-"))),ROUND(VALUE(SUBSTITUTE(実質収支比率等に係る経年分析!F$49,"▲","-")),2),NA())</f>
        <v>5.51</v>
      </c>
      <c r="C21" s="134">
        <f>IF(ISNUMBER(VALUE(SUBSTITUTE(実質収支比率等に係る経年分析!G$49,"▲","-"))),ROUND(VALUE(SUBSTITUTE(実質収支比率等に係る経年分析!G$49,"▲","-")),2),NA())</f>
        <v>1.32</v>
      </c>
      <c r="D21" s="134">
        <f>IF(ISNUMBER(VALUE(SUBSTITUTE(実質収支比率等に係る経年分析!H$49,"▲","-"))),ROUND(VALUE(SUBSTITUTE(実質収支比率等に係る経年分析!H$49,"▲","-")),2),NA())</f>
        <v>5.03</v>
      </c>
      <c r="E21" s="134">
        <f>IF(ISNUMBER(VALUE(SUBSTITUTE(実質収支比率等に係る経年分析!I$49,"▲","-"))),ROUND(VALUE(SUBSTITUTE(実質収支比率等に係る経年分析!I$49,"▲","-")),2),NA())</f>
        <v>-0.81</v>
      </c>
      <c r="F21" s="134">
        <f>IF(ISNUMBER(VALUE(SUBSTITUTE(実質収支比率等に係る経年分析!J$49,"▲","-"))),ROUND(VALUE(SUBSTITUTE(実質収支比率等に係る経年分析!J$49,"▲","-")),2),NA())</f>
        <v>6.29</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str">
        <f>IF(連結実質赤字比率に係る赤字・黒字の構成分析!C$39="",NA(),連結実質赤字比率に係る赤字・黒字の構成分析!C$39)</f>
        <v>東串良町後期高齢者医療特別会計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0.02</v>
      </c>
    </row>
    <row r="32" spans="1:11">
      <c r="A32" s="135" t="str">
        <f>IF(連結実質赤字比率に係る赤字・黒字の構成分析!C$38="",NA(),連結実質赤字比率に係る赤字・黒字の構成分析!C$38)</f>
        <v>東串良町介護保険特別会計（サービス事業勘定）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7.0000000000000007E-2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0.06</v>
      </c>
    </row>
    <row r="33" spans="1:16">
      <c r="A33" s="135" t="str">
        <f>IF(連結実質赤字比率に係る赤字・黒字の構成分析!C$37="",NA(),連結実質赤字比率に係る赤字・黒字の構成分析!C$37)</f>
        <v>東串良町簡易水道事業特別会計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0.69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0.91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0.71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1.1100000000000001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1.39</v>
      </c>
    </row>
    <row r="34" spans="1:16">
      <c r="A34" s="135" t="str">
        <f>IF(連結実質赤字比率に係る赤字・黒字の構成分析!C$36="",NA(),連結実質赤字比率に係る赤字・黒字の構成分析!C$36)</f>
        <v>東串良町介護保険特別会計（保険事業勘定）</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1.17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1.63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1.91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1.36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2.14</v>
      </c>
    </row>
    <row r="35" spans="1:16">
      <c r="A35" s="135" t="str">
        <f>IF(連結実質赤字比率に係る赤字・黒字の構成分析!C$35="",NA(),連結実質赤字比率に係る赤字・黒字の構成分析!C$35)</f>
        <v>東串良町国民健康保険特別会計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3.29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2.85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2.52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4.29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2.4900000000000002</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7.63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6.5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10.33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6.72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10.54</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334</v>
      </c>
      <c r="E42" s="136"/>
      <c r="F42" s="136"/>
      <c r="G42" s="136">
        <f>'実質公債費比率（分子）の構造'!L$52</f>
        <v>348</v>
      </c>
      <c r="H42" s="136"/>
      <c r="I42" s="136"/>
      <c r="J42" s="136">
        <f>'実質公債費比率（分子）の構造'!M$52</f>
        <v>351</v>
      </c>
      <c r="K42" s="136"/>
      <c r="L42" s="136"/>
      <c r="M42" s="136">
        <f>'実質公債費比率（分子）の構造'!N$52</f>
        <v>341</v>
      </c>
      <c r="N42" s="136"/>
      <c r="O42" s="136"/>
      <c r="P42" s="136">
        <f>'実質公債費比率（分子）の構造'!O$52</f>
        <v>350</v>
      </c>
    </row>
    <row r="43" spans="1:16">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f>'実質公債費比率（分子）の構造'!N$50</f>
        <v>0</v>
      </c>
      <c r="L44" s="136"/>
      <c r="M44" s="136"/>
      <c r="N44" s="136">
        <f>'実質公債費比率（分子）の構造'!O$50</f>
        <v>18</v>
      </c>
      <c r="O44" s="136"/>
      <c r="P44" s="136"/>
    </row>
    <row r="45" spans="1:16">
      <c r="A45" s="136" t="s">
        <v>53</v>
      </c>
      <c r="B45" s="136">
        <f>'実質公債費比率（分子）の構造'!K$49</f>
        <v>32</v>
      </c>
      <c r="C45" s="136"/>
      <c r="D45" s="136"/>
      <c r="E45" s="136">
        <f>'実質公債費比率（分子）の構造'!L$49</f>
        <v>30</v>
      </c>
      <c r="F45" s="136"/>
      <c r="G45" s="136"/>
      <c r="H45" s="136">
        <f>'実質公債費比率（分子）の構造'!M$49</f>
        <v>29</v>
      </c>
      <c r="I45" s="136"/>
      <c r="J45" s="136"/>
      <c r="K45" s="136">
        <f>'実質公債費比率（分子）の構造'!N$49</f>
        <v>29</v>
      </c>
      <c r="L45" s="136"/>
      <c r="M45" s="136"/>
      <c r="N45" s="136">
        <f>'実質公債費比率（分子）の構造'!O$49</f>
        <v>30</v>
      </c>
      <c r="O45" s="136"/>
      <c r="P45" s="136"/>
    </row>
    <row r="46" spans="1:16">
      <c r="A46" s="136" t="s">
        <v>54</v>
      </c>
      <c r="B46" s="136">
        <f>'実質公債費比率（分子）の構造'!K$48</f>
        <v>15</v>
      </c>
      <c r="C46" s="136"/>
      <c r="D46" s="136"/>
      <c r="E46" s="136">
        <f>'実質公債費比率（分子）の構造'!L$48</f>
        <v>15</v>
      </c>
      <c r="F46" s="136"/>
      <c r="G46" s="136"/>
      <c r="H46" s="136">
        <f>'実質公債費比率（分子）の構造'!M$48</f>
        <v>15</v>
      </c>
      <c r="I46" s="136"/>
      <c r="J46" s="136"/>
      <c r="K46" s="136">
        <f>'実質公債費比率（分子）の構造'!N$48</f>
        <v>15</v>
      </c>
      <c r="L46" s="136"/>
      <c r="M46" s="136"/>
      <c r="N46" s="136">
        <f>'実質公債費比率（分子）の構造'!O$48</f>
        <v>11</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466</v>
      </c>
      <c r="C49" s="136"/>
      <c r="D49" s="136"/>
      <c r="E49" s="136">
        <f>'実質公債費比率（分子）の構造'!L$45</f>
        <v>466</v>
      </c>
      <c r="F49" s="136"/>
      <c r="G49" s="136"/>
      <c r="H49" s="136">
        <f>'実質公債費比率（分子）の構造'!M$45</f>
        <v>462</v>
      </c>
      <c r="I49" s="136"/>
      <c r="J49" s="136"/>
      <c r="K49" s="136">
        <f>'実質公債費比率（分子）の構造'!N$45</f>
        <v>430</v>
      </c>
      <c r="L49" s="136"/>
      <c r="M49" s="136"/>
      <c r="N49" s="136">
        <f>'実質公債費比率（分子）の構造'!O$45</f>
        <v>432</v>
      </c>
      <c r="O49" s="136"/>
      <c r="P49" s="136"/>
    </row>
    <row r="50" spans="1:16">
      <c r="A50" s="136" t="s">
        <v>58</v>
      </c>
      <c r="B50" s="136" t="e">
        <f>NA()</f>
        <v>#N/A</v>
      </c>
      <c r="C50" s="136">
        <f>IF(ISNUMBER('実質公債費比率（分子）の構造'!K$53),'実質公債費比率（分子）の構造'!K$53,NA())</f>
        <v>179</v>
      </c>
      <c r="D50" s="136" t="e">
        <f>NA()</f>
        <v>#N/A</v>
      </c>
      <c r="E50" s="136" t="e">
        <f>NA()</f>
        <v>#N/A</v>
      </c>
      <c r="F50" s="136">
        <f>IF(ISNUMBER('実質公債費比率（分子）の構造'!L$53),'実質公債費比率（分子）の構造'!L$53,NA())</f>
        <v>163</v>
      </c>
      <c r="G50" s="136" t="e">
        <f>NA()</f>
        <v>#N/A</v>
      </c>
      <c r="H50" s="136" t="e">
        <f>NA()</f>
        <v>#N/A</v>
      </c>
      <c r="I50" s="136">
        <f>IF(ISNUMBER('実質公債費比率（分子）の構造'!M$53),'実質公債費比率（分子）の構造'!M$53,NA())</f>
        <v>155</v>
      </c>
      <c r="J50" s="136" t="e">
        <f>NA()</f>
        <v>#N/A</v>
      </c>
      <c r="K50" s="136" t="e">
        <f>NA()</f>
        <v>#N/A</v>
      </c>
      <c r="L50" s="136">
        <f>IF(ISNUMBER('実質公債費比率（分子）の構造'!N$53),'実質公債費比率（分子）の構造'!N$53,NA())</f>
        <v>133</v>
      </c>
      <c r="M50" s="136" t="e">
        <f>NA()</f>
        <v>#N/A</v>
      </c>
      <c r="N50" s="136" t="e">
        <f>NA()</f>
        <v>#N/A</v>
      </c>
      <c r="O50" s="136">
        <f>IF(ISNUMBER('実質公債費比率（分子）の構造'!O$53),'実質公債費比率（分子）の構造'!O$53,NA())</f>
        <v>141</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3023</v>
      </c>
      <c r="E56" s="135"/>
      <c r="F56" s="135"/>
      <c r="G56" s="135">
        <f>'将来負担比率（分子）の構造'!J$51</f>
        <v>3350</v>
      </c>
      <c r="H56" s="135"/>
      <c r="I56" s="135"/>
      <c r="J56" s="135">
        <f>'将来負担比率（分子）の構造'!K$51</f>
        <v>3531</v>
      </c>
      <c r="K56" s="135"/>
      <c r="L56" s="135"/>
      <c r="M56" s="135">
        <f>'将来負担比率（分子）の構造'!L$51</f>
        <v>3790</v>
      </c>
      <c r="N56" s="135"/>
      <c r="O56" s="135"/>
      <c r="P56" s="135">
        <f>'将来負担比率（分子）の構造'!M$51</f>
        <v>4058</v>
      </c>
    </row>
    <row r="57" spans="1:16">
      <c r="A57" s="135" t="s">
        <v>34</v>
      </c>
      <c r="B57" s="135"/>
      <c r="C57" s="135"/>
      <c r="D57" s="135">
        <f>'将来負担比率（分子）の構造'!I$50</f>
        <v>249</v>
      </c>
      <c r="E57" s="135"/>
      <c r="F57" s="135"/>
      <c r="G57" s="135">
        <f>'将来負担比率（分子）の構造'!J$50</f>
        <v>221</v>
      </c>
      <c r="H57" s="135"/>
      <c r="I57" s="135"/>
      <c r="J57" s="135">
        <f>'将来負担比率（分子）の構造'!K$50</f>
        <v>192</v>
      </c>
      <c r="K57" s="135"/>
      <c r="L57" s="135"/>
      <c r="M57" s="135">
        <f>'将来負担比率（分子）の構造'!L$50</f>
        <v>155</v>
      </c>
      <c r="N57" s="135"/>
      <c r="O57" s="135"/>
      <c r="P57" s="135">
        <f>'将来負担比率（分子）の構造'!M$50</f>
        <v>131</v>
      </c>
    </row>
    <row r="58" spans="1:16">
      <c r="A58" s="135" t="s">
        <v>33</v>
      </c>
      <c r="B58" s="135"/>
      <c r="C58" s="135"/>
      <c r="D58" s="135">
        <f>'将来負担比率（分子）の構造'!I$49</f>
        <v>1607</v>
      </c>
      <c r="E58" s="135"/>
      <c r="F58" s="135"/>
      <c r="G58" s="135">
        <f>'将来負担比率（分子）の構造'!J$49</f>
        <v>1702</v>
      </c>
      <c r="H58" s="135"/>
      <c r="I58" s="135"/>
      <c r="J58" s="135">
        <f>'将来負担比率（分子）の構造'!K$49</f>
        <v>1719</v>
      </c>
      <c r="K58" s="135"/>
      <c r="L58" s="135"/>
      <c r="M58" s="135">
        <f>'将来負担比率（分子）の構造'!L$49</f>
        <v>1862</v>
      </c>
      <c r="N58" s="135"/>
      <c r="O58" s="135"/>
      <c r="P58" s="135">
        <f>'将来負担比率（分子）の構造'!M$49</f>
        <v>2018</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905</v>
      </c>
      <c r="C62" s="135"/>
      <c r="D62" s="135"/>
      <c r="E62" s="135">
        <f>'将来負担比率（分子）の構造'!J$45</f>
        <v>862</v>
      </c>
      <c r="F62" s="135"/>
      <c r="G62" s="135"/>
      <c r="H62" s="135">
        <f>'将来負担比率（分子）の構造'!K$45</f>
        <v>817</v>
      </c>
      <c r="I62" s="135"/>
      <c r="J62" s="135"/>
      <c r="K62" s="135">
        <f>'将来負担比率（分子）の構造'!L$45</f>
        <v>648</v>
      </c>
      <c r="L62" s="135"/>
      <c r="M62" s="135"/>
      <c r="N62" s="135">
        <f>'将来負担比率（分子）の構造'!M$45</f>
        <v>583</v>
      </c>
      <c r="O62" s="135"/>
      <c r="P62" s="135"/>
    </row>
    <row r="63" spans="1:16">
      <c r="A63" s="135" t="s">
        <v>27</v>
      </c>
      <c r="B63" s="135">
        <f>'将来負担比率（分子）の構造'!I$44</f>
        <v>282</v>
      </c>
      <c r="C63" s="135"/>
      <c r="D63" s="135"/>
      <c r="E63" s="135">
        <f>'将来負担比率（分子）の構造'!J$44</f>
        <v>263</v>
      </c>
      <c r="F63" s="135"/>
      <c r="G63" s="135"/>
      <c r="H63" s="135">
        <f>'将来負担比率（分子）の構造'!K$44</f>
        <v>343</v>
      </c>
      <c r="I63" s="135"/>
      <c r="J63" s="135"/>
      <c r="K63" s="135">
        <f>'将来負担比率（分子）の構造'!L$44</f>
        <v>321</v>
      </c>
      <c r="L63" s="135"/>
      <c r="M63" s="135"/>
      <c r="N63" s="135">
        <f>'将来負担比率（分子）の構造'!M$44</f>
        <v>315</v>
      </c>
      <c r="O63" s="135"/>
      <c r="P63" s="135"/>
    </row>
    <row r="64" spans="1:16">
      <c r="A64" s="135" t="s">
        <v>26</v>
      </c>
      <c r="B64" s="135">
        <f>'将来負担比率（分子）の構造'!I$43</f>
        <v>82</v>
      </c>
      <c r="C64" s="135"/>
      <c r="D64" s="135"/>
      <c r="E64" s="135">
        <f>'将来負担比率（分子）の構造'!J$43</f>
        <v>84</v>
      </c>
      <c r="F64" s="135"/>
      <c r="G64" s="135"/>
      <c r="H64" s="135">
        <f>'将来負担比率（分子）の構造'!K$43</f>
        <v>72</v>
      </c>
      <c r="I64" s="135"/>
      <c r="J64" s="135"/>
      <c r="K64" s="135">
        <f>'将来負担比率（分子）の構造'!L$43</f>
        <v>97</v>
      </c>
      <c r="L64" s="135"/>
      <c r="M64" s="135"/>
      <c r="N64" s="135">
        <f>'将来負担比率（分子）の構造'!M$43</f>
        <v>148</v>
      </c>
      <c r="O64" s="135"/>
      <c r="P64" s="135"/>
    </row>
    <row r="65" spans="1:16">
      <c r="A65" s="135" t="s">
        <v>25</v>
      </c>
      <c r="B65" s="135">
        <f>'将来負担比率（分子）の構造'!I$42</f>
        <v>151</v>
      </c>
      <c r="C65" s="135"/>
      <c r="D65" s="135"/>
      <c r="E65" s="135">
        <f>'将来負担比率（分子）の構造'!J$42</f>
        <v>120</v>
      </c>
      <c r="F65" s="135"/>
      <c r="G65" s="135"/>
      <c r="H65" s="135">
        <f>'将来負担比率（分子）の構造'!K$42</f>
        <v>154</v>
      </c>
      <c r="I65" s="135"/>
      <c r="J65" s="135"/>
      <c r="K65" s="135">
        <f>'将来負担比率（分子）の構造'!L$42</f>
        <v>60</v>
      </c>
      <c r="L65" s="135"/>
      <c r="M65" s="135"/>
      <c r="N65" s="135">
        <f>'将来負担比率（分子）の構造'!M$42</f>
        <v>43</v>
      </c>
      <c r="O65" s="135"/>
      <c r="P65" s="135"/>
    </row>
    <row r="66" spans="1:16">
      <c r="A66" s="135" t="s">
        <v>24</v>
      </c>
      <c r="B66" s="135">
        <f>'将来負担比率（分子）の構造'!I$41</f>
        <v>4182</v>
      </c>
      <c r="C66" s="135"/>
      <c r="D66" s="135"/>
      <c r="E66" s="135">
        <f>'将来負担比率（分子）の構造'!J$41</f>
        <v>4391</v>
      </c>
      <c r="F66" s="135"/>
      <c r="G66" s="135"/>
      <c r="H66" s="135">
        <f>'将来負担比率（分子）の構造'!K$41</f>
        <v>4404</v>
      </c>
      <c r="I66" s="135"/>
      <c r="J66" s="135"/>
      <c r="K66" s="135">
        <f>'将来負担比率（分子）の構造'!L$41</f>
        <v>4783</v>
      </c>
      <c r="L66" s="135"/>
      <c r="M66" s="135"/>
      <c r="N66" s="135">
        <f>'将来負担比率（分子）の構造'!M$41</f>
        <v>5016</v>
      </c>
      <c r="O66" s="135"/>
      <c r="P66" s="135"/>
    </row>
    <row r="67" spans="1:16">
      <c r="A67" s="135" t="s">
        <v>62</v>
      </c>
      <c r="B67" s="135" t="e">
        <f>NA()</f>
        <v>#N/A</v>
      </c>
      <c r="C67" s="135">
        <f>IF(ISNUMBER('将来負担比率（分子）の構造'!I$52), IF('将来負担比率（分子）の構造'!I$52 &lt; 0, 0, '将来負担比率（分子）の構造'!I$52), NA())</f>
        <v>724</v>
      </c>
      <c r="D67" s="135" t="e">
        <f>NA()</f>
        <v>#N/A</v>
      </c>
      <c r="E67" s="135" t="e">
        <f>NA()</f>
        <v>#N/A</v>
      </c>
      <c r="F67" s="135">
        <f>IF(ISNUMBER('将来負担比率（分子）の構造'!J$52), IF('将来負担比率（分子）の構造'!J$52 &lt; 0, 0, '将来負担比率（分子）の構造'!J$52), NA())</f>
        <v>447</v>
      </c>
      <c r="G67" s="135" t="e">
        <f>NA()</f>
        <v>#N/A</v>
      </c>
      <c r="H67" s="135" t="e">
        <f>NA()</f>
        <v>#N/A</v>
      </c>
      <c r="I67" s="135">
        <f>IF(ISNUMBER('将来負担比率（分子）の構造'!K$52), IF('将来負担比率（分子）の構造'!K$52 &lt; 0, 0, '将来負担比率（分子）の構造'!K$52), NA())</f>
        <v>348</v>
      </c>
      <c r="J67" s="135" t="e">
        <f>NA()</f>
        <v>#N/A</v>
      </c>
      <c r="K67" s="135" t="e">
        <f>NA()</f>
        <v>#N/A</v>
      </c>
      <c r="L67" s="135">
        <f>IF(ISNUMBER('将来負担比率（分子）の構造'!L$52), IF('将来負担比率（分子）の構造'!L$52 &lt; 0, 0, '将来負担比率（分子）の構造'!L$52), NA())</f>
        <v>102</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955093</v>
      </c>
      <c r="S5" s="669"/>
      <c r="T5" s="669"/>
      <c r="U5" s="669"/>
      <c r="V5" s="669"/>
      <c r="W5" s="669"/>
      <c r="X5" s="669"/>
      <c r="Y5" s="716"/>
      <c r="Z5" s="729">
        <v>21.4</v>
      </c>
      <c r="AA5" s="729"/>
      <c r="AB5" s="729"/>
      <c r="AC5" s="729"/>
      <c r="AD5" s="730">
        <v>955093</v>
      </c>
      <c r="AE5" s="730"/>
      <c r="AF5" s="730"/>
      <c r="AG5" s="730"/>
      <c r="AH5" s="730"/>
      <c r="AI5" s="730"/>
      <c r="AJ5" s="730"/>
      <c r="AK5" s="730"/>
      <c r="AL5" s="717">
        <v>37.5</v>
      </c>
      <c r="AM5" s="686"/>
      <c r="AN5" s="686"/>
      <c r="AO5" s="718"/>
      <c r="AP5" s="705" t="s">
        <v>206</v>
      </c>
      <c r="AQ5" s="706"/>
      <c r="AR5" s="706"/>
      <c r="AS5" s="706"/>
      <c r="AT5" s="706"/>
      <c r="AU5" s="706"/>
      <c r="AV5" s="706"/>
      <c r="AW5" s="706"/>
      <c r="AX5" s="706"/>
      <c r="AY5" s="706"/>
      <c r="AZ5" s="706"/>
      <c r="BA5" s="706"/>
      <c r="BB5" s="706"/>
      <c r="BC5" s="706"/>
      <c r="BD5" s="706"/>
      <c r="BE5" s="706"/>
      <c r="BF5" s="707"/>
      <c r="BG5" s="618">
        <v>955093</v>
      </c>
      <c r="BH5" s="619"/>
      <c r="BI5" s="619"/>
      <c r="BJ5" s="619"/>
      <c r="BK5" s="619"/>
      <c r="BL5" s="619"/>
      <c r="BM5" s="619"/>
      <c r="BN5" s="620"/>
      <c r="BO5" s="671">
        <v>100</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c r="B6" s="615" t="s">
        <v>211</v>
      </c>
      <c r="C6" s="616"/>
      <c r="D6" s="616"/>
      <c r="E6" s="616"/>
      <c r="F6" s="616"/>
      <c r="G6" s="616"/>
      <c r="H6" s="616"/>
      <c r="I6" s="616"/>
      <c r="J6" s="616"/>
      <c r="K6" s="616"/>
      <c r="L6" s="616"/>
      <c r="M6" s="616"/>
      <c r="N6" s="616"/>
      <c r="O6" s="616"/>
      <c r="P6" s="616"/>
      <c r="Q6" s="617"/>
      <c r="R6" s="618">
        <v>36632</v>
      </c>
      <c r="S6" s="619"/>
      <c r="T6" s="619"/>
      <c r="U6" s="619"/>
      <c r="V6" s="619"/>
      <c r="W6" s="619"/>
      <c r="X6" s="619"/>
      <c r="Y6" s="620"/>
      <c r="Z6" s="671">
        <v>0.8</v>
      </c>
      <c r="AA6" s="671"/>
      <c r="AB6" s="671"/>
      <c r="AC6" s="671"/>
      <c r="AD6" s="672">
        <v>36632</v>
      </c>
      <c r="AE6" s="672"/>
      <c r="AF6" s="672"/>
      <c r="AG6" s="672"/>
      <c r="AH6" s="672"/>
      <c r="AI6" s="672"/>
      <c r="AJ6" s="672"/>
      <c r="AK6" s="672"/>
      <c r="AL6" s="641">
        <v>1.4</v>
      </c>
      <c r="AM6" s="673"/>
      <c r="AN6" s="673"/>
      <c r="AO6" s="674"/>
      <c r="AP6" s="615" t="s">
        <v>212</v>
      </c>
      <c r="AQ6" s="616"/>
      <c r="AR6" s="616"/>
      <c r="AS6" s="616"/>
      <c r="AT6" s="616"/>
      <c r="AU6" s="616"/>
      <c r="AV6" s="616"/>
      <c r="AW6" s="616"/>
      <c r="AX6" s="616"/>
      <c r="AY6" s="616"/>
      <c r="AZ6" s="616"/>
      <c r="BA6" s="616"/>
      <c r="BB6" s="616"/>
      <c r="BC6" s="616"/>
      <c r="BD6" s="616"/>
      <c r="BE6" s="616"/>
      <c r="BF6" s="617"/>
      <c r="BG6" s="618">
        <v>955093</v>
      </c>
      <c r="BH6" s="619"/>
      <c r="BI6" s="619"/>
      <c r="BJ6" s="619"/>
      <c r="BK6" s="619"/>
      <c r="BL6" s="619"/>
      <c r="BM6" s="619"/>
      <c r="BN6" s="620"/>
      <c r="BO6" s="671">
        <v>100</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77059</v>
      </c>
      <c r="CS6" s="619"/>
      <c r="CT6" s="619"/>
      <c r="CU6" s="619"/>
      <c r="CV6" s="619"/>
      <c r="CW6" s="619"/>
      <c r="CX6" s="619"/>
      <c r="CY6" s="620"/>
      <c r="CZ6" s="671">
        <v>1.8</v>
      </c>
      <c r="DA6" s="671"/>
      <c r="DB6" s="671"/>
      <c r="DC6" s="671"/>
      <c r="DD6" s="624" t="s">
        <v>207</v>
      </c>
      <c r="DE6" s="619"/>
      <c r="DF6" s="619"/>
      <c r="DG6" s="619"/>
      <c r="DH6" s="619"/>
      <c r="DI6" s="619"/>
      <c r="DJ6" s="619"/>
      <c r="DK6" s="619"/>
      <c r="DL6" s="619"/>
      <c r="DM6" s="619"/>
      <c r="DN6" s="619"/>
      <c r="DO6" s="619"/>
      <c r="DP6" s="620"/>
      <c r="DQ6" s="624">
        <v>77059</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641</v>
      </c>
      <c r="S7" s="619"/>
      <c r="T7" s="619"/>
      <c r="U7" s="619"/>
      <c r="V7" s="619"/>
      <c r="W7" s="619"/>
      <c r="X7" s="619"/>
      <c r="Y7" s="620"/>
      <c r="Z7" s="671">
        <v>0</v>
      </c>
      <c r="AA7" s="671"/>
      <c r="AB7" s="671"/>
      <c r="AC7" s="671"/>
      <c r="AD7" s="672">
        <v>641</v>
      </c>
      <c r="AE7" s="672"/>
      <c r="AF7" s="672"/>
      <c r="AG7" s="672"/>
      <c r="AH7" s="672"/>
      <c r="AI7" s="672"/>
      <c r="AJ7" s="672"/>
      <c r="AK7" s="672"/>
      <c r="AL7" s="641">
        <v>0</v>
      </c>
      <c r="AM7" s="673"/>
      <c r="AN7" s="673"/>
      <c r="AO7" s="674"/>
      <c r="AP7" s="615" t="s">
        <v>215</v>
      </c>
      <c r="AQ7" s="616"/>
      <c r="AR7" s="616"/>
      <c r="AS7" s="616"/>
      <c r="AT7" s="616"/>
      <c r="AU7" s="616"/>
      <c r="AV7" s="616"/>
      <c r="AW7" s="616"/>
      <c r="AX7" s="616"/>
      <c r="AY7" s="616"/>
      <c r="AZ7" s="616"/>
      <c r="BA7" s="616"/>
      <c r="BB7" s="616"/>
      <c r="BC7" s="616"/>
      <c r="BD7" s="616"/>
      <c r="BE7" s="616"/>
      <c r="BF7" s="617"/>
      <c r="BG7" s="618">
        <v>200705</v>
      </c>
      <c r="BH7" s="619"/>
      <c r="BI7" s="619"/>
      <c r="BJ7" s="619"/>
      <c r="BK7" s="619"/>
      <c r="BL7" s="619"/>
      <c r="BM7" s="619"/>
      <c r="BN7" s="620"/>
      <c r="BO7" s="671">
        <v>21</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767121</v>
      </c>
      <c r="CS7" s="619"/>
      <c r="CT7" s="619"/>
      <c r="CU7" s="619"/>
      <c r="CV7" s="619"/>
      <c r="CW7" s="619"/>
      <c r="CX7" s="619"/>
      <c r="CY7" s="620"/>
      <c r="CZ7" s="671">
        <v>18.399999999999999</v>
      </c>
      <c r="DA7" s="671"/>
      <c r="DB7" s="671"/>
      <c r="DC7" s="671"/>
      <c r="DD7" s="624">
        <v>48206</v>
      </c>
      <c r="DE7" s="619"/>
      <c r="DF7" s="619"/>
      <c r="DG7" s="619"/>
      <c r="DH7" s="619"/>
      <c r="DI7" s="619"/>
      <c r="DJ7" s="619"/>
      <c r="DK7" s="619"/>
      <c r="DL7" s="619"/>
      <c r="DM7" s="619"/>
      <c r="DN7" s="619"/>
      <c r="DO7" s="619"/>
      <c r="DP7" s="620"/>
      <c r="DQ7" s="624">
        <v>678367</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1273</v>
      </c>
      <c r="S8" s="619"/>
      <c r="T8" s="619"/>
      <c r="U8" s="619"/>
      <c r="V8" s="619"/>
      <c r="W8" s="619"/>
      <c r="X8" s="619"/>
      <c r="Y8" s="620"/>
      <c r="Z8" s="671">
        <v>0</v>
      </c>
      <c r="AA8" s="671"/>
      <c r="AB8" s="671"/>
      <c r="AC8" s="671"/>
      <c r="AD8" s="672">
        <v>1273</v>
      </c>
      <c r="AE8" s="672"/>
      <c r="AF8" s="672"/>
      <c r="AG8" s="672"/>
      <c r="AH8" s="672"/>
      <c r="AI8" s="672"/>
      <c r="AJ8" s="672"/>
      <c r="AK8" s="672"/>
      <c r="AL8" s="641">
        <v>0</v>
      </c>
      <c r="AM8" s="673"/>
      <c r="AN8" s="673"/>
      <c r="AO8" s="674"/>
      <c r="AP8" s="615" t="s">
        <v>218</v>
      </c>
      <c r="AQ8" s="616"/>
      <c r="AR8" s="616"/>
      <c r="AS8" s="616"/>
      <c r="AT8" s="616"/>
      <c r="AU8" s="616"/>
      <c r="AV8" s="616"/>
      <c r="AW8" s="616"/>
      <c r="AX8" s="616"/>
      <c r="AY8" s="616"/>
      <c r="AZ8" s="616"/>
      <c r="BA8" s="616"/>
      <c r="BB8" s="616"/>
      <c r="BC8" s="616"/>
      <c r="BD8" s="616"/>
      <c r="BE8" s="616"/>
      <c r="BF8" s="617"/>
      <c r="BG8" s="618">
        <v>8973</v>
      </c>
      <c r="BH8" s="619"/>
      <c r="BI8" s="619"/>
      <c r="BJ8" s="619"/>
      <c r="BK8" s="619"/>
      <c r="BL8" s="619"/>
      <c r="BM8" s="619"/>
      <c r="BN8" s="620"/>
      <c r="BO8" s="671">
        <v>0.9</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1260959</v>
      </c>
      <c r="CS8" s="619"/>
      <c r="CT8" s="619"/>
      <c r="CU8" s="619"/>
      <c r="CV8" s="619"/>
      <c r="CW8" s="619"/>
      <c r="CX8" s="619"/>
      <c r="CY8" s="620"/>
      <c r="CZ8" s="671">
        <v>30.2</v>
      </c>
      <c r="DA8" s="671"/>
      <c r="DB8" s="671"/>
      <c r="DC8" s="671"/>
      <c r="DD8" s="624" t="s">
        <v>207</v>
      </c>
      <c r="DE8" s="619"/>
      <c r="DF8" s="619"/>
      <c r="DG8" s="619"/>
      <c r="DH8" s="619"/>
      <c r="DI8" s="619"/>
      <c r="DJ8" s="619"/>
      <c r="DK8" s="619"/>
      <c r="DL8" s="619"/>
      <c r="DM8" s="619"/>
      <c r="DN8" s="619"/>
      <c r="DO8" s="619"/>
      <c r="DP8" s="620"/>
      <c r="DQ8" s="624">
        <v>665190</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1295</v>
      </c>
      <c r="S9" s="619"/>
      <c r="T9" s="619"/>
      <c r="U9" s="619"/>
      <c r="V9" s="619"/>
      <c r="W9" s="619"/>
      <c r="X9" s="619"/>
      <c r="Y9" s="620"/>
      <c r="Z9" s="671">
        <v>0</v>
      </c>
      <c r="AA9" s="671"/>
      <c r="AB9" s="671"/>
      <c r="AC9" s="671"/>
      <c r="AD9" s="672">
        <v>1295</v>
      </c>
      <c r="AE9" s="672"/>
      <c r="AF9" s="672"/>
      <c r="AG9" s="672"/>
      <c r="AH9" s="672"/>
      <c r="AI9" s="672"/>
      <c r="AJ9" s="672"/>
      <c r="AK9" s="672"/>
      <c r="AL9" s="641">
        <v>0.1</v>
      </c>
      <c r="AM9" s="673"/>
      <c r="AN9" s="673"/>
      <c r="AO9" s="674"/>
      <c r="AP9" s="615" t="s">
        <v>221</v>
      </c>
      <c r="AQ9" s="616"/>
      <c r="AR9" s="616"/>
      <c r="AS9" s="616"/>
      <c r="AT9" s="616"/>
      <c r="AU9" s="616"/>
      <c r="AV9" s="616"/>
      <c r="AW9" s="616"/>
      <c r="AX9" s="616"/>
      <c r="AY9" s="616"/>
      <c r="AZ9" s="616"/>
      <c r="BA9" s="616"/>
      <c r="BB9" s="616"/>
      <c r="BC9" s="616"/>
      <c r="BD9" s="616"/>
      <c r="BE9" s="616"/>
      <c r="BF9" s="617"/>
      <c r="BG9" s="618">
        <v>158422</v>
      </c>
      <c r="BH9" s="619"/>
      <c r="BI9" s="619"/>
      <c r="BJ9" s="619"/>
      <c r="BK9" s="619"/>
      <c r="BL9" s="619"/>
      <c r="BM9" s="619"/>
      <c r="BN9" s="620"/>
      <c r="BO9" s="671">
        <v>16.600000000000001</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242991</v>
      </c>
      <c r="CS9" s="619"/>
      <c r="CT9" s="619"/>
      <c r="CU9" s="619"/>
      <c r="CV9" s="619"/>
      <c r="CW9" s="619"/>
      <c r="CX9" s="619"/>
      <c r="CY9" s="620"/>
      <c r="CZ9" s="671">
        <v>5.8</v>
      </c>
      <c r="DA9" s="671"/>
      <c r="DB9" s="671"/>
      <c r="DC9" s="671"/>
      <c r="DD9" s="624">
        <v>19166</v>
      </c>
      <c r="DE9" s="619"/>
      <c r="DF9" s="619"/>
      <c r="DG9" s="619"/>
      <c r="DH9" s="619"/>
      <c r="DI9" s="619"/>
      <c r="DJ9" s="619"/>
      <c r="DK9" s="619"/>
      <c r="DL9" s="619"/>
      <c r="DM9" s="619"/>
      <c r="DN9" s="619"/>
      <c r="DO9" s="619"/>
      <c r="DP9" s="620"/>
      <c r="DQ9" s="624">
        <v>219316</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119340</v>
      </c>
      <c r="S10" s="619"/>
      <c r="T10" s="619"/>
      <c r="U10" s="619"/>
      <c r="V10" s="619"/>
      <c r="W10" s="619"/>
      <c r="X10" s="619"/>
      <c r="Y10" s="620"/>
      <c r="Z10" s="671">
        <v>2.7</v>
      </c>
      <c r="AA10" s="671"/>
      <c r="AB10" s="671"/>
      <c r="AC10" s="671"/>
      <c r="AD10" s="672">
        <v>119340</v>
      </c>
      <c r="AE10" s="672"/>
      <c r="AF10" s="672"/>
      <c r="AG10" s="672"/>
      <c r="AH10" s="672"/>
      <c r="AI10" s="672"/>
      <c r="AJ10" s="672"/>
      <c r="AK10" s="672"/>
      <c r="AL10" s="641">
        <v>4.7</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13515</v>
      </c>
      <c r="BH10" s="619"/>
      <c r="BI10" s="619"/>
      <c r="BJ10" s="619"/>
      <c r="BK10" s="619"/>
      <c r="BL10" s="619"/>
      <c r="BM10" s="619"/>
      <c r="BN10" s="620"/>
      <c r="BO10" s="671">
        <v>1.4</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t="s">
        <v>108</v>
      </c>
      <c r="CS10" s="619"/>
      <c r="CT10" s="619"/>
      <c r="CU10" s="619"/>
      <c r="CV10" s="619"/>
      <c r="CW10" s="619"/>
      <c r="CX10" s="619"/>
      <c r="CY10" s="620"/>
      <c r="CZ10" s="671" t="s">
        <v>108</v>
      </c>
      <c r="DA10" s="671"/>
      <c r="DB10" s="671"/>
      <c r="DC10" s="671"/>
      <c r="DD10" s="624" t="s">
        <v>108</v>
      </c>
      <c r="DE10" s="619"/>
      <c r="DF10" s="619"/>
      <c r="DG10" s="619"/>
      <c r="DH10" s="619"/>
      <c r="DI10" s="619"/>
      <c r="DJ10" s="619"/>
      <c r="DK10" s="619"/>
      <c r="DL10" s="619"/>
      <c r="DM10" s="619"/>
      <c r="DN10" s="619"/>
      <c r="DO10" s="619"/>
      <c r="DP10" s="620"/>
      <c r="DQ10" s="624" t="s">
        <v>108</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19795</v>
      </c>
      <c r="BH11" s="619"/>
      <c r="BI11" s="619"/>
      <c r="BJ11" s="619"/>
      <c r="BK11" s="619"/>
      <c r="BL11" s="619"/>
      <c r="BM11" s="619"/>
      <c r="BN11" s="620"/>
      <c r="BO11" s="671">
        <v>2.1</v>
      </c>
      <c r="BP11" s="671"/>
      <c r="BQ11" s="671"/>
      <c r="BR11" s="671"/>
      <c r="BS11" s="624" t="s">
        <v>108</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326932</v>
      </c>
      <c r="CS11" s="619"/>
      <c r="CT11" s="619"/>
      <c r="CU11" s="619"/>
      <c r="CV11" s="619"/>
      <c r="CW11" s="619"/>
      <c r="CX11" s="619"/>
      <c r="CY11" s="620"/>
      <c r="CZ11" s="671">
        <v>7.8</v>
      </c>
      <c r="DA11" s="671"/>
      <c r="DB11" s="671"/>
      <c r="DC11" s="671"/>
      <c r="DD11" s="624">
        <v>103932</v>
      </c>
      <c r="DE11" s="619"/>
      <c r="DF11" s="619"/>
      <c r="DG11" s="619"/>
      <c r="DH11" s="619"/>
      <c r="DI11" s="619"/>
      <c r="DJ11" s="619"/>
      <c r="DK11" s="619"/>
      <c r="DL11" s="619"/>
      <c r="DM11" s="619"/>
      <c r="DN11" s="619"/>
      <c r="DO11" s="619"/>
      <c r="DP11" s="620"/>
      <c r="DQ11" s="624">
        <v>203806</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683292</v>
      </c>
      <c r="BH12" s="619"/>
      <c r="BI12" s="619"/>
      <c r="BJ12" s="619"/>
      <c r="BK12" s="619"/>
      <c r="BL12" s="619"/>
      <c r="BM12" s="619"/>
      <c r="BN12" s="620"/>
      <c r="BO12" s="671">
        <v>71.5</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19647</v>
      </c>
      <c r="CS12" s="619"/>
      <c r="CT12" s="619"/>
      <c r="CU12" s="619"/>
      <c r="CV12" s="619"/>
      <c r="CW12" s="619"/>
      <c r="CX12" s="619"/>
      <c r="CY12" s="620"/>
      <c r="CZ12" s="671">
        <v>0.5</v>
      </c>
      <c r="DA12" s="671"/>
      <c r="DB12" s="671"/>
      <c r="DC12" s="671"/>
      <c r="DD12" s="624" t="s">
        <v>108</v>
      </c>
      <c r="DE12" s="619"/>
      <c r="DF12" s="619"/>
      <c r="DG12" s="619"/>
      <c r="DH12" s="619"/>
      <c r="DI12" s="619"/>
      <c r="DJ12" s="619"/>
      <c r="DK12" s="619"/>
      <c r="DL12" s="619"/>
      <c r="DM12" s="619"/>
      <c r="DN12" s="619"/>
      <c r="DO12" s="619"/>
      <c r="DP12" s="620"/>
      <c r="DQ12" s="624">
        <v>19627</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3536</v>
      </c>
      <c r="S13" s="619"/>
      <c r="T13" s="619"/>
      <c r="U13" s="619"/>
      <c r="V13" s="619"/>
      <c r="W13" s="619"/>
      <c r="X13" s="619"/>
      <c r="Y13" s="620"/>
      <c r="Z13" s="671">
        <v>0.1</v>
      </c>
      <c r="AA13" s="671"/>
      <c r="AB13" s="671"/>
      <c r="AC13" s="671"/>
      <c r="AD13" s="672">
        <v>3536</v>
      </c>
      <c r="AE13" s="672"/>
      <c r="AF13" s="672"/>
      <c r="AG13" s="672"/>
      <c r="AH13" s="672"/>
      <c r="AI13" s="672"/>
      <c r="AJ13" s="672"/>
      <c r="AK13" s="672"/>
      <c r="AL13" s="641">
        <v>0.1</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237972</v>
      </c>
      <c r="BH13" s="619"/>
      <c r="BI13" s="619"/>
      <c r="BJ13" s="619"/>
      <c r="BK13" s="619"/>
      <c r="BL13" s="619"/>
      <c r="BM13" s="619"/>
      <c r="BN13" s="620"/>
      <c r="BO13" s="671">
        <v>24.9</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315325</v>
      </c>
      <c r="CS13" s="619"/>
      <c r="CT13" s="619"/>
      <c r="CU13" s="619"/>
      <c r="CV13" s="619"/>
      <c r="CW13" s="619"/>
      <c r="CX13" s="619"/>
      <c r="CY13" s="620"/>
      <c r="CZ13" s="671">
        <v>7.5</v>
      </c>
      <c r="DA13" s="671"/>
      <c r="DB13" s="671"/>
      <c r="DC13" s="671"/>
      <c r="DD13" s="624">
        <v>282321</v>
      </c>
      <c r="DE13" s="619"/>
      <c r="DF13" s="619"/>
      <c r="DG13" s="619"/>
      <c r="DH13" s="619"/>
      <c r="DI13" s="619"/>
      <c r="DJ13" s="619"/>
      <c r="DK13" s="619"/>
      <c r="DL13" s="619"/>
      <c r="DM13" s="619"/>
      <c r="DN13" s="619"/>
      <c r="DO13" s="619"/>
      <c r="DP13" s="620"/>
      <c r="DQ13" s="624">
        <v>165237</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22466</v>
      </c>
      <c r="BH14" s="619"/>
      <c r="BI14" s="619"/>
      <c r="BJ14" s="619"/>
      <c r="BK14" s="619"/>
      <c r="BL14" s="619"/>
      <c r="BM14" s="619"/>
      <c r="BN14" s="620"/>
      <c r="BO14" s="671">
        <v>2.4</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462901</v>
      </c>
      <c r="CS14" s="619"/>
      <c r="CT14" s="619"/>
      <c r="CU14" s="619"/>
      <c r="CV14" s="619"/>
      <c r="CW14" s="619"/>
      <c r="CX14" s="619"/>
      <c r="CY14" s="620"/>
      <c r="CZ14" s="671">
        <v>11.1</v>
      </c>
      <c r="DA14" s="671"/>
      <c r="DB14" s="671"/>
      <c r="DC14" s="671"/>
      <c r="DD14" s="624">
        <v>276432</v>
      </c>
      <c r="DE14" s="619"/>
      <c r="DF14" s="619"/>
      <c r="DG14" s="619"/>
      <c r="DH14" s="619"/>
      <c r="DI14" s="619"/>
      <c r="DJ14" s="619"/>
      <c r="DK14" s="619"/>
      <c r="DL14" s="619"/>
      <c r="DM14" s="619"/>
      <c r="DN14" s="619"/>
      <c r="DO14" s="619"/>
      <c r="DP14" s="620"/>
      <c r="DQ14" s="624">
        <v>234187</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2716</v>
      </c>
      <c r="S15" s="619"/>
      <c r="T15" s="619"/>
      <c r="U15" s="619"/>
      <c r="V15" s="619"/>
      <c r="W15" s="619"/>
      <c r="X15" s="619"/>
      <c r="Y15" s="620"/>
      <c r="Z15" s="671">
        <v>0.1</v>
      </c>
      <c r="AA15" s="671"/>
      <c r="AB15" s="671"/>
      <c r="AC15" s="671"/>
      <c r="AD15" s="672">
        <v>2716</v>
      </c>
      <c r="AE15" s="672"/>
      <c r="AF15" s="672"/>
      <c r="AG15" s="672"/>
      <c r="AH15" s="672"/>
      <c r="AI15" s="672"/>
      <c r="AJ15" s="672"/>
      <c r="AK15" s="672"/>
      <c r="AL15" s="641">
        <v>0.1</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48630</v>
      </c>
      <c r="BH15" s="619"/>
      <c r="BI15" s="619"/>
      <c r="BJ15" s="619"/>
      <c r="BK15" s="619"/>
      <c r="BL15" s="619"/>
      <c r="BM15" s="619"/>
      <c r="BN15" s="620"/>
      <c r="BO15" s="671">
        <v>5.0999999999999996</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262943</v>
      </c>
      <c r="CS15" s="619"/>
      <c r="CT15" s="619"/>
      <c r="CU15" s="619"/>
      <c r="CV15" s="619"/>
      <c r="CW15" s="619"/>
      <c r="CX15" s="619"/>
      <c r="CY15" s="620"/>
      <c r="CZ15" s="671">
        <v>6.3</v>
      </c>
      <c r="DA15" s="671"/>
      <c r="DB15" s="671"/>
      <c r="DC15" s="671"/>
      <c r="DD15" s="624">
        <v>22568</v>
      </c>
      <c r="DE15" s="619"/>
      <c r="DF15" s="619"/>
      <c r="DG15" s="619"/>
      <c r="DH15" s="619"/>
      <c r="DI15" s="619"/>
      <c r="DJ15" s="619"/>
      <c r="DK15" s="619"/>
      <c r="DL15" s="619"/>
      <c r="DM15" s="619"/>
      <c r="DN15" s="619"/>
      <c r="DO15" s="619"/>
      <c r="DP15" s="620"/>
      <c r="DQ15" s="624">
        <v>248386</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1528746</v>
      </c>
      <c r="S16" s="619"/>
      <c r="T16" s="619"/>
      <c r="U16" s="619"/>
      <c r="V16" s="619"/>
      <c r="W16" s="619"/>
      <c r="X16" s="619"/>
      <c r="Y16" s="620"/>
      <c r="Z16" s="671">
        <v>34.200000000000003</v>
      </c>
      <c r="AA16" s="671"/>
      <c r="AB16" s="671"/>
      <c r="AC16" s="671"/>
      <c r="AD16" s="672">
        <v>1408358</v>
      </c>
      <c r="AE16" s="672"/>
      <c r="AF16" s="672"/>
      <c r="AG16" s="672"/>
      <c r="AH16" s="672"/>
      <c r="AI16" s="672"/>
      <c r="AJ16" s="672"/>
      <c r="AK16" s="672"/>
      <c r="AL16" s="641">
        <v>55.3</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11567</v>
      </c>
      <c r="CS16" s="619"/>
      <c r="CT16" s="619"/>
      <c r="CU16" s="619"/>
      <c r="CV16" s="619"/>
      <c r="CW16" s="619"/>
      <c r="CX16" s="619"/>
      <c r="CY16" s="620"/>
      <c r="CZ16" s="671">
        <v>0.3</v>
      </c>
      <c r="DA16" s="671"/>
      <c r="DB16" s="671"/>
      <c r="DC16" s="671"/>
      <c r="DD16" s="624" t="s">
        <v>108</v>
      </c>
      <c r="DE16" s="619"/>
      <c r="DF16" s="619"/>
      <c r="DG16" s="619"/>
      <c r="DH16" s="619"/>
      <c r="DI16" s="619"/>
      <c r="DJ16" s="619"/>
      <c r="DK16" s="619"/>
      <c r="DL16" s="619"/>
      <c r="DM16" s="619"/>
      <c r="DN16" s="619"/>
      <c r="DO16" s="619"/>
      <c r="DP16" s="620"/>
      <c r="DQ16" s="624">
        <v>76</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1408358</v>
      </c>
      <c r="S17" s="619"/>
      <c r="T17" s="619"/>
      <c r="U17" s="619"/>
      <c r="V17" s="619"/>
      <c r="W17" s="619"/>
      <c r="X17" s="619"/>
      <c r="Y17" s="620"/>
      <c r="Z17" s="671">
        <v>31.5</v>
      </c>
      <c r="AA17" s="671"/>
      <c r="AB17" s="671"/>
      <c r="AC17" s="671"/>
      <c r="AD17" s="672">
        <v>1408358</v>
      </c>
      <c r="AE17" s="672"/>
      <c r="AF17" s="672"/>
      <c r="AG17" s="672"/>
      <c r="AH17" s="672"/>
      <c r="AI17" s="672"/>
      <c r="AJ17" s="672"/>
      <c r="AK17" s="672"/>
      <c r="AL17" s="641">
        <v>55.3</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431910</v>
      </c>
      <c r="CS17" s="619"/>
      <c r="CT17" s="619"/>
      <c r="CU17" s="619"/>
      <c r="CV17" s="619"/>
      <c r="CW17" s="619"/>
      <c r="CX17" s="619"/>
      <c r="CY17" s="620"/>
      <c r="CZ17" s="671">
        <v>10.3</v>
      </c>
      <c r="DA17" s="671"/>
      <c r="DB17" s="671"/>
      <c r="DC17" s="671"/>
      <c r="DD17" s="624" t="s">
        <v>108</v>
      </c>
      <c r="DE17" s="619"/>
      <c r="DF17" s="619"/>
      <c r="DG17" s="619"/>
      <c r="DH17" s="619"/>
      <c r="DI17" s="619"/>
      <c r="DJ17" s="619"/>
      <c r="DK17" s="619"/>
      <c r="DL17" s="619"/>
      <c r="DM17" s="619"/>
      <c r="DN17" s="619"/>
      <c r="DO17" s="619"/>
      <c r="DP17" s="620"/>
      <c r="DQ17" s="624">
        <v>406175</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120388</v>
      </c>
      <c r="S18" s="619"/>
      <c r="T18" s="619"/>
      <c r="U18" s="619"/>
      <c r="V18" s="619"/>
      <c r="W18" s="619"/>
      <c r="X18" s="619"/>
      <c r="Y18" s="620"/>
      <c r="Z18" s="671">
        <v>2.7</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t="s">
        <v>108</v>
      </c>
      <c r="S19" s="619"/>
      <c r="T19" s="619"/>
      <c r="U19" s="619"/>
      <c r="V19" s="619"/>
      <c r="W19" s="619"/>
      <c r="X19" s="619"/>
      <c r="Y19" s="620"/>
      <c r="Z19" s="671" t="s">
        <v>108</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t="s">
        <v>108</v>
      </c>
      <c r="BH19" s="619"/>
      <c r="BI19" s="619"/>
      <c r="BJ19" s="619"/>
      <c r="BK19" s="619"/>
      <c r="BL19" s="619"/>
      <c r="BM19" s="619"/>
      <c r="BN19" s="620"/>
      <c r="BO19" s="671" t="s">
        <v>108</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2649272</v>
      </c>
      <c r="S20" s="619"/>
      <c r="T20" s="619"/>
      <c r="U20" s="619"/>
      <c r="V20" s="619"/>
      <c r="W20" s="619"/>
      <c r="X20" s="619"/>
      <c r="Y20" s="620"/>
      <c r="Z20" s="671">
        <v>59.3</v>
      </c>
      <c r="AA20" s="671"/>
      <c r="AB20" s="671"/>
      <c r="AC20" s="671"/>
      <c r="AD20" s="672">
        <v>2528884</v>
      </c>
      <c r="AE20" s="672"/>
      <c r="AF20" s="672"/>
      <c r="AG20" s="672"/>
      <c r="AH20" s="672"/>
      <c r="AI20" s="672"/>
      <c r="AJ20" s="672"/>
      <c r="AK20" s="672"/>
      <c r="AL20" s="641">
        <v>99.2</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t="s">
        <v>108</v>
      </c>
      <c r="BH20" s="619"/>
      <c r="BI20" s="619"/>
      <c r="BJ20" s="619"/>
      <c r="BK20" s="619"/>
      <c r="BL20" s="619"/>
      <c r="BM20" s="619"/>
      <c r="BN20" s="620"/>
      <c r="BO20" s="671" t="s">
        <v>108</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4179355</v>
      </c>
      <c r="CS20" s="619"/>
      <c r="CT20" s="619"/>
      <c r="CU20" s="619"/>
      <c r="CV20" s="619"/>
      <c r="CW20" s="619"/>
      <c r="CX20" s="619"/>
      <c r="CY20" s="620"/>
      <c r="CZ20" s="671">
        <v>100</v>
      </c>
      <c r="DA20" s="671"/>
      <c r="DB20" s="671"/>
      <c r="DC20" s="671"/>
      <c r="DD20" s="624">
        <v>752625</v>
      </c>
      <c r="DE20" s="619"/>
      <c r="DF20" s="619"/>
      <c r="DG20" s="619"/>
      <c r="DH20" s="619"/>
      <c r="DI20" s="619"/>
      <c r="DJ20" s="619"/>
      <c r="DK20" s="619"/>
      <c r="DL20" s="619"/>
      <c r="DM20" s="619"/>
      <c r="DN20" s="619"/>
      <c r="DO20" s="619"/>
      <c r="DP20" s="620"/>
      <c r="DQ20" s="624">
        <v>2917426</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v>1120</v>
      </c>
      <c r="S21" s="619"/>
      <c r="T21" s="619"/>
      <c r="U21" s="619"/>
      <c r="V21" s="619"/>
      <c r="W21" s="619"/>
      <c r="X21" s="619"/>
      <c r="Y21" s="620"/>
      <c r="Z21" s="671">
        <v>0</v>
      </c>
      <c r="AA21" s="671"/>
      <c r="AB21" s="671"/>
      <c r="AC21" s="671"/>
      <c r="AD21" s="672">
        <v>1120</v>
      </c>
      <c r="AE21" s="672"/>
      <c r="AF21" s="672"/>
      <c r="AG21" s="672"/>
      <c r="AH21" s="672"/>
      <c r="AI21" s="672"/>
      <c r="AJ21" s="672"/>
      <c r="AK21" s="672"/>
      <c r="AL21" s="641">
        <v>0</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64747</v>
      </c>
      <c r="S22" s="619"/>
      <c r="T22" s="619"/>
      <c r="U22" s="619"/>
      <c r="V22" s="619"/>
      <c r="W22" s="619"/>
      <c r="X22" s="619"/>
      <c r="Y22" s="620"/>
      <c r="Z22" s="671">
        <v>1.5</v>
      </c>
      <c r="AA22" s="671"/>
      <c r="AB22" s="671"/>
      <c r="AC22" s="671"/>
      <c r="AD22" s="672" t="s">
        <v>108</v>
      </c>
      <c r="AE22" s="672"/>
      <c r="AF22" s="672"/>
      <c r="AG22" s="672"/>
      <c r="AH22" s="672"/>
      <c r="AI22" s="672"/>
      <c r="AJ22" s="672"/>
      <c r="AK22" s="672"/>
      <c r="AL22" s="641" t="s">
        <v>108</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39744</v>
      </c>
      <c r="S23" s="619"/>
      <c r="T23" s="619"/>
      <c r="U23" s="619"/>
      <c r="V23" s="619"/>
      <c r="W23" s="619"/>
      <c r="X23" s="619"/>
      <c r="Y23" s="620"/>
      <c r="Z23" s="671">
        <v>0.9</v>
      </c>
      <c r="AA23" s="671"/>
      <c r="AB23" s="671"/>
      <c r="AC23" s="671"/>
      <c r="AD23" s="672">
        <v>498</v>
      </c>
      <c r="AE23" s="672"/>
      <c r="AF23" s="672"/>
      <c r="AG23" s="672"/>
      <c r="AH23" s="672"/>
      <c r="AI23" s="672"/>
      <c r="AJ23" s="672"/>
      <c r="AK23" s="672"/>
      <c r="AL23" s="641">
        <v>0</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4927</v>
      </c>
      <c r="S24" s="619"/>
      <c r="T24" s="619"/>
      <c r="U24" s="619"/>
      <c r="V24" s="619"/>
      <c r="W24" s="619"/>
      <c r="X24" s="619"/>
      <c r="Y24" s="620"/>
      <c r="Z24" s="671">
        <v>0.1</v>
      </c>
      <c r="AA24" s="671"/>
      <c r="AB24" s="671"/>
      <c r="AC24" s="671"/>
      <c r="AD24" s="672" t="s">
        <v>108</v>
      </c>
      <c r="AE24" s="672"/>
      <c r="AF24" s="672"/>
      <c r="AG24" s="672"/>
      <c r="AH24" s="672"/>
      <c r="AI24" s="672"/>
      <c r="AJ24" s="672"/>
      <c r="AK24" s="672"/>
      <c r="AL24" s="641" t="s">
        <v>108</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1895031</v>
      </c>
      <c r="CS24" s="669"/>
      <c r="CT24" s="669"/>
      <c r="CU24" s="669"/>
      <c r="CV24" s="669"/>
      <c r="CW24" s="669"/>
      <c r="CX24" s="669"/>
      <c r="CY24" s="716"/>
      <c r="CZ24" s="720">
        <v>45.3</v>
      </c>
      <c r="DA24" s="721"/>
      <c r="DB24" s="721"/>
      <c r="DC24" s="722"/>
      <c r="DD24" s="715">
        <v>1380842</v>
      </c>
      <c r="DE24" s="669"/>
      <c r="DF24" s="669"/>
      <c r="DG24" s="669"/>
      <c r="DH24" s="669"/>
      <c r="DI24" s="669"/>
      <c r="DJ24" s="669"/>
      <c r="DK24" s="716"/>
      <c r="DL24" s="715">
        <v>1375495</v>
      </c>
      <c r="DM24" s="669"/>
      <c r="DN24" s="669"/>
      <c r="DO24" s="669"/>
      <c r="DP24" s="669"/>
      <c r="DQ24" s="669"/>
      <c r="DR24" s="669"/>
      <c r="DS24" s="669"/>
      <c r="DT24" s="669"/>
      <c r="DU24" s="669"/>
      <c r="DV24" s="716"/>
      <c r="DW24" s="717">
        <v>50.3</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436294</v>
      </c>
      <c r="S25" s="619"/>
      <c r="T25" s="619"/>
      <c r="U25" s="619"/>
      <c r="V25" s="619"/>
      <c r="W25" s="619"/>
      <c r="X25" s="619"/>
      <c r="Y25" s="620"/>
      <c r="Z25" s="671">
        <v>9.8000000000000007</v>
      </c>
      <c r="AA25" s="671"/>
      <c r="AB25" s="671"/>
      <c r="AC25" s="671"/>
      <c r="AD25" s="672" t="s">
        <v>108</v>
      </c>
      <c r="AE25" s="672"/>
      <c r="AF25" s="672"/>
      <c r="AG25" s="672"/>
      <c r="AH25" s="672"/>
      <c r="AI25" s="672"/>
      <c r="AJ25" s="672"/>
      <c r="AK25" s="672"/>
      <c r="AL25" s="641" t="s">
        <v>108</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735709</v>
      </c>
      <c r="CS25" s="637"/>
      <c r="CT25" s="637"/>
      <c r="CU25" s="637"/>
      <c r="CV25" s="637"/>
      <c r="CW25" s="637"/>
      <c r="CX25" s="637"/>
      <c r="CY25" s="638"/>
      <c r="CZ25" s="621">
        <v>17.600000000000001</v>
      </c>
      <c r="DA25" s="639"/>
      <c r="DB25" s="639"/>
      <c r="DC25" s="640"/>
      <c r="DD25" s="624">
        <v>717486</v>
      </c>
      <c r="DE25" s="637"/>
      <c r="DF25" s="637"/>
      <c r="DG25" s="637"/>
      <c r="DH25" s="637"/>
      <c r="DI25" s="637"/>
      <c r="DJ25" s="637"/>
      <c r="DK25" s="638"/>
      <c r="DL25" s="624">
        <v>713949</v>
      </c>
      <c r="DM25" s="637"/>
      <c r="DN25" s="637"/>
      <c r="DO25" s="637"/>
      <c r="DP25" s="637"/>
      <c r="DQ25" s="637"/>
      <c r="DR25" s="637"/>
      <c r="DS25" s="637"/>
      <c r="DT25" s="637"/>
      <c r="DU25" s="637"/>
      <c r="DV25" s="638"/>
      <c r="DW25" s="641">
        <v>26.1</v>
      </c>
      <c r="DX25" s="642"/>
      <c r="DY25" s="642"/>
      <c r="DZ25" s="642"/>
      <c r="EA25" s="642"/>
      <c r="EB25" s="642"/>
      <c r="EC25" s="643"/>
    </row>
    <row r="26" spans="2:133" ht="11.25" customHeight="1">
      <c r="B26" s="712" t="s">
        <v>274</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397346</v>
      </c>
      <c r="CS26" s="619"/>
      <c r="CT26" s="619"/>
      <c r="CU26" s="619"/>
      <c r="CV26" s="619"/>
      <c r="CW26" s="619"/>
      <c r="CX26" s="619"/>
      <c r="CY26" s="620"/>
      <c r="CZ26" s="621">
        <v>9.5</v>
      </c>
      <c r="DA26" s="639"/>
      <c r="DB26" s="639"/>
      <c r="DC26" s="640"/>
      <c r="DD26" s="624">
        <v>384990</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364667</v>
      </c>
      <c r="S27" s="619"/>
      <c r="T27" s="619"/>
      <c r="U27" s="619"/>
      <c r="V27" s="619"/>
      <c r="W27" s="619"/>
      <c r="X27" s="619"/>
      <c r="Y27" s="620"/>
      <c r="Z27" s="671">
        <v>8.1999999999999993</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955093</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727412</v>
      </c>
      <c r="CS27" s="637"/>
      <c r="CT27" s="637"/>
      <c r="CU27" s="637"/>
      <c r="CV27" s="637"/>
      <c r="CW27" s="637"/>
      <c r="CX27" s="637"/>
      <c r="CY27" s="638"/>
      <c r="CZ27" s="621">
        <v>17.399999999999999</v>
      </c>
      <c r="DA27" s="639"/>
      <c r="DB27" s="639"/>
      <c r="DC27" s="640"/>
      <c r="DD27" s="624">
        <v>257181</v>
      </c>
      <c r="DE27" s="637"/>
      <c r="DF27" s="637"/>
      <c r="DG27" s="637"/>
      <c r="DH27" s="637"/>
      <c r="DI27" s="637"/>
      <c r="DJ27" s="637"/>
      <c r="DK27" s="638"/>
      <c r="DL27" s="624">
        <v>255371</v>
      </c>
      <c r="DM27" s="637"/>
      <c r="DN27" s="637"/>
      <c r="DO27" s="637"/>
      <c r="DP27" s="637"/>
      <c r="DQ27" s="637"/>
      <c r="DR27" s="637"/>
      <c r="DS27" s="637"/>
      <c r="DT27" s="637"/>
      <c r="DU27" s="637"/>
      <c r="DV27" s="638"/>
      <c r="DW27" s="641">
        <v>9.3000000000000007</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33178</v>
      </c>
      <c r="S28" s="619"/>
      <c r="T28" s="619"/>
      <c r="U28" s="619"/>
      <c r="V28" s="619"/>
      <c r="W28" s="619"/>
      <c r="X28" s="619"/>
      <c r="Y28" s="620"/>
      <c r="Z28" s="671">
        <v>0.7</v>
      </c>
      <c r="AA28" s="671"/>
      <c r="AB28" s="671"/>
      <c r="AC28" s="671"/>
      <c r="AD28" s="672">
        <v>17958</v>
      </c>
      <c r="AE28" s="672"/>
      <c r="AF28" s="672"/>
      <c r="AG28" s="672"/>
      <c r="AH28" s="672"/>
      <c r="AI28" s="672"/>
      <c r="AJ28" s="672"/>
      <c r="AK28" s="672"/>
      <c r="AL28" s="641">
        <v>0.7</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431910</v>
      </c>
      <c r="CS28" s="619"/>
      <c r="CT28" s="619"/>
      <c r="CU28" s="619"/>
      <c r="CV28" s="619"/>
      <c r="CW28" s="619"/>
      <c r="CX28" s="619"/>
      <c r="CY28" s="620"/>
      <c r="CZ28" s="621">
        <v>10.3</v>
      </c>
      <c r="DA28" s="639"/>
      <c r="DB28" s="639"/>
      <c r="DC28" s="640"/>
      <c r="DD28" s="624">
        <v>406175</v>
      </c>
      <c r="DE28" s="619"/>
      <c r="DF28" s="619"/>
      <c r="DG28" s="619"/>
      <c r="DH28" s="619"/>
      <c r="DI28" s="619"/>
      <c r="DJ28" s="619"/>
      <c r="DK28" s="620"/>
      <c r="DL28" s="624">
        <v>406175</v>
      </c>
      <c r="DM28" s="619"/>
      <c r="DN28" s="619"/>
      <c r="DO28" s="619"/>
      <c r="DP28" s="619"/>
      <c r="DQ28" s="619"/>
      <c r="DR28" s="619"/>
      <c r="DS28" s="619"/>
      <c r="DT28" s="619"/>
      <c r="DU28" s="619"/>
      <c r="DV28" s="620"/>
      <c r="DW28" s="641">
        <v>14.9</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42081</v>
      </c>
      <c r="S29" s="619"/>
      <c r="T29" s="619"/>
      <c r="U29" s="619"/>
      <c r="V29" s="619"/>
      <c r="W29" s="619"/>
      <c r="X29" s="619"/>
      <c r="Y29" s="620"/>
      <c r="Z29" s="671">
        <v>0.9</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431899</v>
      </c>
      <c r="CS29" s="637"/>
      <c r="CT29" s="637"/>
      <c r="CU29" s="637"/>
      <c r="CV29" s="637"/>
      <c r="CW29" s="637"/>
      <c r="CX29" s="637"/>
      <c r="CY29" s="638"/>
      <c r="CZ29" s="621">
        <v>10.3</v>
      </c>
      <c r="DA29" s="639"/>
      <c r="DB29" s="639"/>
      <c r="DC29" s="640"/>
      <c r="DD29" s="624">
        <v>406164</v>
      </c>
      <c r="DE29" s="637"/>
      <c r="DF29" s="637"/>
      <c r="DG29" s="637"/>
      <c r="DH29" s="637"/>
      <c r="DI29" s="637"/>
      <c r="DJ29" s="637"/>
      <c r="DK29" s="638"/>
      <c r="DL29" s="624">
        <v>406164</v>
      </c>
      <c r="DM29" s="637"/>
      <c r="DN29" s="637"/>
      <c r="DO29" s="637"/>
      <c r="DP29" s="637"/>
      <c r="DQ29" s="637"/>
      <c r="DR29" s="637"/>
      <c r="DS29" s="637"/>
      <c r="DT29" s="637"/>
      <c r="DU29" s="637"/>
      <c r="DV29" s="638"/>
      <c r="DW29" s="641">
        <v>14.9</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6516</v>
      </c>
      <c r="S30" s="619"/>
      <c r="T30" s="619"/>
      <c r="U30" s="619"/>
      <c r="V30" s="619"/>
      <c r="W30" s="619"/>
      <c r="X30" s="619"/>
      <c r="Y30" s="620"/>
      <c r="Z30" s="671">
        <v>0.1</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98.9</v>
      </c>
      <c r="BH30" s="685"/>
      <c r="BI30" s="685"/>
      <c r="BJ30" s="685"/>
      <c r="BK30" s="685"/>
      <c r="BL30" s="685"/>
      <c r="BM30" s="686">
        <v>96.2</v>
      </c>
      <c r="BN30" s="685"/>
      <c r="BO30" s="685"/>
      <c r="BP30" s="685"/>
      <c r="BQ30" s="687"/>
      <c r="BR30" s="684">
        <v>99.1</v>
      </c>
      <c r="BS30" s="685"/>
      <c r="BT30" s="685"/>
      <c r="BU30" s="685"/>
      <c r="BV30" s="685"/>
      <c r="BW30" s="685"/>
      <c r="BX30" s="686">
        <v>96.2</v>
      </c>
      <c r="BY30" s="685"/>
      <c r="BZ30" s="685"/>
      <c r="CA30" s="685"/>
      <c r="CB30" s="687"/>
      <c r="CD30" s="690"/>
      <c r="CE30" s="691"/>
      <c r="CF30" s="655" t="s">
        <v>290</v>
      </c>
      <c r="CG30" s="652"/>
      <c r="CH30" s="652"/>
      <c r="CI30" s="652"/>
      <c r="CJ30" s="652"/>
      <c r="CK30" s="652"/>
      <c r="CL30" s="652"/>
      <c r="CM30" s="652"/>
      <c r="CN30" s="652"/>
      <c r="CO30" s="652"/>
      <c r="CP30" s="652"/>
      <c r="CQ30" s="653"/>
      <c r="CR30" s="618">
        <v>386375</v>
      </c>
      <c r="CS30" s="619"/>
      <c r="CT30" s="619"/>
      <c r="CU30" s="619"/>
      <c r="CV30" s="619"/>
      <c r="CW30" s="619"/>
      <c r="CX30" s="619"/>
      <c r="CY30" s="620"/>
      <c r="CZ30" s="621">
        <v>9.1999999999999993</v>
      </c>
      <c r="DA30" s="639"/>
      <c r="DB30" s="639"/>
      <c r="DC30" s="640"/>
      <c r="DD30" s="624">
        <v>360640</v>
      </c>
      <c r="DE30" s="619"/>
      <c r="DF30" s="619"/>
      <c r="DG30" s="619"/>
      <c r="DH30" s="619"/>
      <c r="DI30" s="619"/>
      <c r="DJ30" s="619"/>
      <c r="DK30" s="620"/>
      <c r="DL30" s="624">
        <v>360640</v>
      </c>
      <c r="DM30" s="619"/>
      <c r="DN30" s="619"/>
      <c r="DO30" s="619"/>
      <c r="DP30" s="619"/>
      <c r="DQ30" s="619"/>
      <c r="DR30" s="619"/>
      <c r="DS30" s="619"/>
      <c r="DT30" s="619"/>
      <c r="DU30" s="619"/>
      <c r="DV30" s="620"/>
      <c r="DW30" s="641">
        <v>13.2</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183255</v>
      </c>
      <c r="S31" s="619"/>
      <c r="T31" s="619"/>
      <c r="U31" s="619"/>
      <c r="V31" s="619"/>
      <c r="W31" s="619"/>
      <c r="X31" s="619"/>
      <c r="Y31" s="620"/>
      <c r="Z31" s="671">
        <v>4.0999999999999996</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98.6</v>
      </c>
      <c r="BH31" s="637"/>
      <c r="BI31" s="637"/>
      <c r="BJ31" s="637"/>
      <c r="BK31" s="637"/>
      <c r="BL31" s="637"/>
      <c r="BM31" s="673">
        <v>96.3</v>
      </c>
      <c r="BN31" s="683"/>
      <c r="BO31" s="683"/>
      <c r="BP31" s="683"/>
      <c r="BQ31" s="647"/>
      <c r="BR31" s="682">
        <v>98.9</v>
      </c>
      <c r="BS31" s="637"/>
      <c r="BT31" s="637"/>
      <c r="BU31" s="637"/>
      <c r="BV31" s="637"/>
      <c r="BW31" s="637"/>
      <c r="BX31" s="673">
        <v>96.5</v>
      </c>
      <c r="BY31" s="683"/>
      <c r="BZ31" s="683"/>
      <c r="CA31" s="683"/>
      <c r="CB31" s="647"/>
      <c r="CD31" s="690"/>
      <c r="CE31" s="691"/>
      <c r="CF31" s="655" t="s">
        <v>294</v>
      </c>
      <c r="CG31" s="652"/>
      <c r="CH31" s="652"/>
      <c r="CI31" s="652"/>
      <c r="CJ31" s="652"/>
      <c r="CK31" s="652"/>
      <c r="CL31" s="652"/>
      <c r="CM31" s="652"/>
      <c r="CN31" s="652"/>
      <c r="CO31" s="652"/>
      <c r="CP31" s="652"/>
      <c r="CQ31" s="653"/>
      <c r="CR31" s="618">
        <v>45524</v>
      </c>
      <c r="CS31" s="637"/>
      <c r="CT31" s="637"/>
      <c r="CU31" s="637"/>
      <c r="CV31" s="637"/>
      <c r="CW31" s="637"/>
      <c r="CX31" s="637"/>
      <c r="CY31" s="638"/>
      <c r="CZ31" s="621">
        <v>1.1000000000000001</v>
      </c>
      <c r="DA31" s="639"/>
      <c r="DB31" s="639"/>
      <c r="DC31" s="640"/>
      <c r="DD31" s="624">
        <v>45524</v>
      </c>
      <c r="DE31" s="637"/>
      <c r="DF31" s="637"/>
      <c r="DG31" s="637"/>
      <c r="DH31" s="637"/>
      <c r="DI31" s="637"/>
      <c r="DJ31" s="637"/>
      <c r="DK31" s="638"/>
      <c r="DL31" s="624">
        <v>45524</v>
      </c>
      <c r="DM31" s="637"/>
      <c r="DN31" s="637"/>
      <c r="DO31" s="637"/>
      <c r="DP31" s="637"/>
      <c r="DQ31" s="637"/>
      <c r="DR31" s="637"/>
      <c r="DS31" s="637"/>
      <c r="DT31" s="637"/>
      <c r="DU31" s="637"/>
      <c r="DV31" s="638"/>
      <c r="DW31" s="641">
        <v>1.7</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19056</v>
      </c>
      <c r="S32" s="619"/>
      <c r="T32" s="619"/>
      <c r="U32" s="619"/>
      <c r="V32" s="619"/>
      <c r="W32" s="619"/>
      <c r="X32" s="619"/>
      <c r="Y32" s="620"/>
      <c r="Z32" s="671">
        <v>0.4</v>
      </c>
      <c r="AA32" s="671"/>
      <c r="AB32" s="671"/>
      <c r="AC32" s="671"/>
      <c r="AD32" s="672">
        <v>131</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97.2</v>
      </c>
      <c r="BH32" s="603"/>
      <c r="BI32" s="603"/>
      <c r="BJ32" s="603"/>
      <c r="BK32" s="603"/>
      <c r="BL32" s="603"/>
      <c r="BM32" s="666">
        <v>90</v>
      </c>
      <c r="BN32" s="603"/>
      <c r="BO32" s="603"/>
      <c r="BP32" s="603"/>
      <c r="BQ32" s="660"/>
      <c r="BR32" s="681">
        <v>97.4</v>
      </c>
      <c r="BS32" s="603"/>
      <c r="BT32" s="603"/>
      <c r="BU32" s="603"/>
      <c r="BV32" s="603"/>
      <c r="BW32" s="603"/>
      <c r="BX32" s="666">
        <v>89.3</v>
      </c>
      <c r="BY32" s="603"/>
      <c r="BZ32" s="603"/>
      <c r="CA32" s="603"/>
      <c r="CB32" s="660"/>
      <c r="CD32" s="692"/>
      <c r="CE32" s="693"/>
      <c r="CF32" s="655" t="s">
        <v>297</v>
      </c>
      <c r="CG32" s="652"/>
      <c r="CH32" s="652"/>
      <c r="CI32" s="652"/>
      <c r="CJ32" s="652"/>
      <c r="CK32" s="652"/>
      <c r="CL32" s="652"/>
      <c r="CM32" s="652"/>
      <c r="CN32" s="652"/>
      <c r="CO32" s="652"/>
      <c r="CP32" s="652"/>
      <c r="CQ32" s="653"/>
      <c r="CR32" s="618">
        <v>11</v>
      </c>
      <c r="CS32" s="619"/>
      <c r="CT32" s="619"/>
      <c r="CU32" s="619"/>
      <c r="CV32" s="619"/>
      <c r="CW32" s="619"/>
      <c r="CX32" s="619"/>
      <c r="CY32" s="620"/>
      <c r="CZ32" s="621">
        <v>0</v>
      </c>
      <c r="DA32" s="639"/>
      <c r="DB32" s="639"/>
      <c r="DC32" s="640"/>
      <c r="DD32" s="624">
        <v>11</v>
      </c>
      <c r="DE32" s="619"/>
      <c r="DF32" s="619"/>
      <c r="DG32" s="619"/>
      <c r="DH32" s="619"/>
      <c r="DI32" s="619"/>
      <c r="DJ32" s="619"/>
      <c r="DK32" s="620"/>
      <c r="DL32" s="624">
        <v>11</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619345</v>
      </c>
      <c r="S33" s="619"/>
      <c r="T33" s="619"/>
      <c r="U33" s="619"/>
      <c r="V33" s="619"/>
      <c r="W33" s="619"/>
      <c r="X33" s="619"/>
      <c r="Y33" s="620"/>
      <c r="Z33" s="671">
        <v>13.9</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1520132</v>
      </c>
      <c r="CS33" s="637"/>
      <c r="CT33" s="637"/>
      <c r="CU33" s="637"/>
      <c r="CV33" s="637"/>
      <c r="CW33" s="637"/>
      <c r="CX33" s="637"/>
      <c r="CY33" s="638"/>
      <c r="CZ33" s="621">
        <v>36.4</v>
      </c>
      <c r="DA33" s="639"/>
      <c r="DB33" s="639"/>
      <c r="DC33" s="640"/>
      <c r="DD33" s="624">
        <v>1234758</v>
      </c>
      <c r="DE33" s="637"/>
      <c r="DF33" s="637"/>
      <c r="DG33" s="637"/>
      <c r="DH33" s="637"/>
      <c r="DI33" s="637"/>
      <c r="DJ33" s="637"/>
      <c r="DK33" s="638"/>
      <c r="DL33" s="624">
        <v>980286</v>
      </c>
      <c r="DM33" s="637"/>
      <c r="DN33" s="637"/>
      <c r="DO33" s="637"/>
      <c r="DP33" s="637"/>
      <c r="DQ33" s="637"/>
      <c r="DR33" s="637"/>
      <c r="DS33" s="637"/>
      <c r="DT33" s="637"/>
      <c r="DU33" s="637"/>
      <c r="DV33" s="638"/>
      <c r="DW33" s="641">
        <v>35.9</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425917</v>
      </c>
      <c r="CS34" s="619"/>
      <c r="CT34" s="619"/>
      <c r="CU34" s="619"/>
      <c r="CV34" s="619"/>
      <c r="CW34" s="619"/>
      <c r="CX34" s="619"/>
      <c r="CY34" s="620"/>
      <c r="CZ34" s="621">
        <v>10.199999999999999</v>
      </c>
      <c r="DA34" s="639"/>
      <c r="DB34" s="639"/>
      <c r="DC34" s="640"/>
      <c r="DD34" s="624">
        <v>366997</v>
      </c>
      <c r="DE34" s="619"/>
      <c r="DF34" s="619"/>
      <c r="DG34" s="619"/>
      <c r="DH34" s="619"/>
      <c r="DI34" s="619"/>
      <c r="DJ34" s="619"/>
      <c r="DK34" s="620"/>
      <c r="DL34" s="624">
        <v>316954</v>
      </c>
      <c r="DM34" s="619"/>
      <c r="DN34" s="619"/>
      <c r="DO34" s="619"/>
      <c r="DP34" s="619"/>
      <c r="DQ34" s="619"/>
      <c r="DR34" s="619"/>
      <c r="DS34" s="619"/>
      <c r="DT34" s="619"/>
      <c r="DU34" s="619"/>
      <c r="DV34" s="620"/>
      <c r="DW34" s="641">
        <v>11.6</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184245</v>
      </c>
      <c r="S35" s="619"/>
      <c r="T35" s="619"/>
      <c r="U35" s="619"/>
      <c r="V35" s="619"/>
      <c r="W35" s="619"/>
      <c r="X35" s="619"/>
      <c r="Y35" s="620"/>
      <c r="Z35" s="671">
        <v>4.0999999999999996</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428793</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67165</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3727</v>
      </c>
      <c r="CS35" s="637"/>
      <c r="CT35" s="637"/>
      <c r="CU35" s="637"/>
      <c r="CV35" s="637"/>
      <c r="CW35" s="637"/>
      <c r="CX35" s="637"/>
      <c r="CY35" s="638"/>
      <c r="CZ35" s="621">
        <v>0.1</v>
      </c>
      <c r="DA35" s="639"/>
      <c r="DB35" s="639"/>
      <c r="DC35" s="640"/>
      <c r="DD35" s="624">
        <v>343</v>
      </c>
      <c r="DE35" s="637"/>
      <c r="DF35" s="637"/>
      <c r="DG35" s="637"/>
      <c r="DH35" s="637"/>
      <c r="DI35" s="637"/>
      <c r="DJ35" s="637"/>
      <c r="DK35" s="638"/>
      <c r="DL35" s="624">
        <v>343</v>
      </c>
      <c r="DM35" s="637"/>
      <c r="DN35" s="637"/>
      <c r="DO35" s="637"/>
      <c r="DP35" s="637"/>
      <c r="DQ35" s="637"/>
      <c r="DR35" s="637"/>
      <c r="DS35" s="637"/>
      <c r="DT35" s="637"/>
      <c r="DU35" s="637"/>
      <c r="DV35" s="638"/>
      <c r="DW35" s="641">
        <v>0</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4464202</v>
      </c>
      <c r="S36" s="659"/>
      <c r="T36" s="659"/>
      <c r="U36" s="659"/>
      <c r="V36" s="659"/>
      <c r="W36" s="659"/>
      <c r="X36" s="659"/>
      <c r="Y36" s="662"/>
      <c r="Z36" s="663">
        <v>100</v>
      </c>
      <c r="AA36" s="663"/>
      <c r="AB36" s="663"/>
      <c r="AC36" s="663"/>
      <c r="AD36" s="664">
        <v>2548591</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10500</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33587</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528440</v>
      </c>
      <c r="CS36" s="619"/>
      <c r="CT36" s="619"/>
      <c r="CU36" s="619"/>
      <c r="CV36" s="619"/>
      <c r="CW36" s="619"/>
      <c r="CX36" s="619"/>
      <c r="CY36" s="620"/>
      <c r="CZ36" s="621">
        <v>12.6</v>
      </c>
      <c r="DA36" s="639"/>
      <c r="DB36" s="639"/>
      <c r="DC36" s="640"/>
      <c r="DD36" s="624">
        <v>424624</v>
      </c>
      <c r="DE36" s="619"/>
      <c r="DF36" s="619"/>
      <c r="DG36" s="619"/>
      <c r="DH36" s="619"/>
      <c r="DI36" s="619"/>
      <c r="DJ36" s="619"/>
      <c r="DK36" s="620"/>
      <c r="DL36" s="624">
        <v>338769</v>
      </c>
      <c r="DM36" s="619"/>
      <c r="DN36" s="619"/>
      <c r="DO36" s="619"/>
      <c r="DP36" s="619"/>
      <c r="DQ36" s="619"/>
      <c r="DR36" s="619"/>
      <c r="DS36" s="619"/>
      <c r="DT36" s="619"/>
      <c r="DU36" s="619"/>
      <c r="DV36" s="620"/>
      <c r="DW36" s="641">
        <v>12.4</v>
      </c>
      <c r="DX36" s="642"/>
      <c r="DY36" s="642"/>
      <c r="DZ36" s="642"/>
      <c r="EA36" s="642"/>
      <c r="EB36" s="642"/>
      <c r="EC36" s="643"/>
    </row>
    <row r="37" spans="2:133" ht="11.25" customHeight="1">
      <c r="AQ37" s="644" t="s">
        <v>312</v>
      </c>
      <c r="AR37" s="645"/>
      <c r="AS37" s="645"/>
      <c r="AT37" s="645"/>
      <c r="AU37" s="645"/>
      <c r="AV37" s="645"/>
      <c r="AW37" s="645"/>
      <c r="AX37" s="645"/>
      <c r="AY37" s="646"/>
      <c r="AZ37" s="618" t="s">
        <v>207</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1296</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229702</v>
      </c>
      <c r="CS37" s="637"/>
      <c r="CT37" s="637"/>
      <c r="CU37" s="637"/>
      <c r="CV37" s="637"/>
      <c r="CW37" s="637"/>
      <c r="CX37" s="637"/>
      <c r="CY37" s="638"/>
      <c r="CZ37" s="621">
        <v>5.5</v>
      </c>
      <c r="DA37" s="639"/>
      <c r="DB37" s="639"/>
      <c r="DC37" s="640"/>
      <c r="DD37" s="624">
        <v>229116</v>
      </c>
      <c r="DE37" s="637"/>
      <c r="DF37" s="637"/>
      <c r="DG37" s="637"/>
      <c r="DH37" s="637"/>
      <c r="DI37" s="637"/>
      <c r="DJ37" s="637"/>
      <c r="DK37" s="638"/>
      <c r="DL37" s="624">
        <v>224567</v>
      </c>
      <c r="DM37" s="637"/>
      <c r="DN37" s="637"/>
      <c r="DO37" s="637"/>
      <c r="DP37" s="637"/>
      <c r="DQ37" s="637"/>
      <c r="DR37" s="637"/>
      <c r="DS37" s="637"/>
      <c r="DT37" s="637"/>
      <c r="DU37" s="637"/>
      <c r="DV37" s="638"/>
      <c r="DW37" s="641">
        <v>8.1999999999999993</v>
      </c>
      <c r="DX37" s="642"/>
      <c r="DY37" s="642"/>
      <c r="DZ37" s="642"/>
      <c r="EA37" s="642"/>
      <c r="EB37" s="642"/>
      <c r="EC37" s="643"/>
    </row>
    <row r="38" spans="2:133" ht="11.25" customHeight="1">
      <c r="AQ38" s="644" t="s">
        <v>315</v>
      </c>
      <c r="AR38" s="645"/>
      <c r="AS38" s="645"/>
      <c r="AT38" s="645"/>
      <c r="AU38" s="645"/>
      <c r="AV38" s="645"/>
      <c r="AW38" s="645"/>
      <c r="AX38" s="645"/>
      <c r="AY38" s="646"/>
      <c r="AZ38" s="618" t="s">
        <v>108</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2310</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428793</v>
      </c>
      <c r="CS38" s="619"/>
      <c r="CT38" s="619"/>
      <c r="CU38" s="619"/>
      <c r="CV38" s="619"/>
      <c r="CW38" s="619"/>
      <c r="CX38" s="619"/>
      <c r="CY38" s="620"/>
      <c r="CZ38" s="621">
        <v>10.3</v>
      </c>
      <c r="DA38" s="639"/>
      <c r="DB38" s="639"/>
      <c r="DC38" s="640"/>
      <c r="DD38" s="624">
        <v>352626</v>
      </c>
      <c r="DE38" s="619"/>
      <c r="DF38" s="619"/>
      <c r="DG38" s="619"/>
      <c r="DH38" s="619"/>
      <c r="DI38" s="619"/>
      <c r="DJ38" s="619"/>
      <c r="DK38" s="620"/>
      <c r="DL38" s="624">
        <v>324220</v>
      </c>
      <c r="DM38" s="619"/>
      <c r="DN38" s="619"/>
      <c r="DO38" s="619"/>
      <c r="DP38" s="619"/>
      <c r="DQ38" s="619"/>
      <c r="DR38" s="619"/>
      <c r="DS38" s="619"/>
      <c r="DT38" s="619"/>
      <c r="DU38" s="619"/>
      <c r="DV38" s="620"/>
      <c r="DW38" s="641">
        <v>11.9</v>
      </c>
      <c r="DX38" s="642"/>
      <c r="DY38" s="642"/>
      <c r="DZ38" s="642"/>
      <c r="EA38" s="642"/>
      <c r="EB38" s="642"/>
      <c r="EC38" s="643"/>
    </row>
    <row r="39" spans="2:133" ht="11.25" customHeight="1">
      <c r="AQ39" s="644" t="s">
        <v>318</v>
      </c>
      <c r="AR39" s="645"/>
      <c r="AS39" s="645"/>
      <c r="AT39" s="645"/>
      <c r="AU39" s="645"/>
      <c r="AV39" s="645"/>
      <c r="AW39" s="645"/>
      <c r="AX39" s="645"/>
      <c r="AY39" s="646"/>
      <c r="AZ39" s="618" t="s">
        <v>108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93</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131685</v>
      </c>
      <c r="CS39" s="637"/>
      <c r="CT39" s="637"/>
      <c r="CU39" s="637"/>
      <c r="CV39" s="637"/>
      <c r="CW39" s="637"/>
      <c r="CX39" s="637"/>
      <c r="CY39" s="638"/>
      <c r="CZ39" s="621">
        <v>3.2</v>
      </c>
      <c r="DA39" s="639"/>
      <c r="DB39" s="639"/>
      <c r="DC39" s="640"/>
      <c r="DD39" s="624">
        <v>90118</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110513</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146</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1570</v>
      </c>
      <c r="CS40" s="619"/>
      <c r="CT40" s="619"/>
      <c r="CU40" s="619"/>
      <c r="CV40" s="619"/>
      <c r="CW40" s="619"/>
      <c r="CX40" s="619"/>
      <c r="CY40" s="620"/>
      <c r="CZ40" s="621">
        <v>0</v>
      </c>
      <c r="DA40" s="639"/>
      <c r="DB40" s="639"/>
      <c r="DC40" s="640"/>
      <c r="DD40" s="624">
        <v>50</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307780</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329</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207</v>
      </c>
      <c r="CS41" s="637"/>
      <c r="CT41" s="637"/>
      <c r="CU41" s="637"/>
      <c r="CV41" s="637"/>
      <c r="CW41" s="637"/>
      <c r="CX41" s="637"/>
      <c r="CY41" s="638"/>
      <c r="CZ41" s="621" t="s">
        <v>207</v>
      </c>
      <c r="DA41" s="639"/>
      <c r="DB41" s="639"/>
      <c r="DC41" s="640"/>
      <c r="DD41" s="624" t="s">
        <v>207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764192</v>
      </c>
      <c r="CS42" s="619"/>
      <c r="CT42" s="619"/>
      <c r="CU42" s="619"/>
      <c r="CV42" s="619"/>
      <c r="CW42" s="619"/>
      <c r="CX42" s="619"/>
      <c r="CY42" s="620"/>
      <c r="CZ42" s="621">
        <v>18.3</v>
      </c>
      <c r="DA42" s="622"/>
      <c r="DB42" s="622"/>
      <c r="DC42" s="623"/>
      <c r="DD42" s="624">
        <v>301826</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64144</v>
      </c>
      <c r="CS43" s="637"/>
      <c r="CT43" s="637"/>
      <c r="CU43" s="637"/>
      <c r="CV43" s="637"/>
      <c r="CW43" s="637"/>
      <c r="CX43" s="637"/>
      <c r="CY43" s="638"/>
      <c r="CZ43" s="621">
        <v>1.5</v>
      </c>
      <c r="DA43" s="639"/>
      <c r="DB43" s="639"/>
      <c r="DC43" s="640"/>
      <c r="DD43" s="624">
        <v>64144</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752625</v>
      </c>
      <c r="CS44" s="619"/>
      <c r="CT44" s="619"/>
      <c r="CU44" s="619"/>
      <c r="CV44" s="619"/>
      <c r="CW44" s="619"/>
      <c r="CX44" s="619"/>
      <c r="CY44" s="620"/>
      <c r="CZ44" s="621">
        <v>18</v>
      </c>
      <c r="DA44" s="622"/>
      <c r="DB44" s="622"/>
      <c r="DC44" s="623"/>
      <c r="DD44" s="624">
        <v>301750</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232577</v>
      </c>
      <c r="CS45" s="637"/>
      <c r="CT45" s="637"/>
      <c r="CU45" s="637"/>
      <c r="CV45" s="637"/>
      <c r="CW45" s="637"/>
      <c r="CX45" s="637"/>
      <c r="CY45" s="638"/>
      <c r="CZ45" s="621">
        <v>5.6</v>
      </c>
      <c r="DA45" s="639"/>
      <c r="DB45" s="639"/>
      <c r="DC45" s="640"/>
      <c r="DD45" s="624">
        <v>169809</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480358</v>
      </c>
      <c r="CS46" s="619"/>
      <c r="CT46" s="619"/>
      <c r="CU46" s="619"/>
      <c r="CV46" s="619"/>
      <c r="CW46" s="619"/>
      <c r="CX46" s="619"/>
      <c r="CY46" s="620"/>
      <c r="CZ46" s="621">
        <v>11.5</v>
      </c>
      <c r="DA46" s="622"/>
      <c r="DB46" s="622"/>
      <c r="DC46" s="623"/>
      <c r="DD46" s="624">
        <v>105648</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11567</v>
      </c>
      <c r="CS47" s="637"/>
      <c r="CT47" s="637"/>
      <c r="CU47" s="637"/>
      <c r="CV47" s="637"/>
      <c r="CW47" s="637"/>
      <c r="CX47" s="637"/>
      <c r="CY47" s="638"/>
      <c r="CZ47" s="621">
        <v>0.3</v>
      </c>
      <c r="DA47" s="639"/>
      <c r="DB47" s="639"/>
      <c r="DC47" s="640"/>
      <c r="DD47" s="624">
        <v>76</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4179355</v>
      </c>
      <c r="CS49" s="603"/>
      <c r="CT49" s="603"/>
      <c r="CU49" s="603"/>
      <c r="CV49" s="603"/>
      <c r="CW49" s="603"/>
      <c r="CX49" s="603"/>
      <c r="CY49" s="604"/>
      <c r="CZ49" s="605">
        <v>100</v>
      </c>
      <c r="DA49" s="606"/>
      <c r="DB49" s="606"/>
      <c r="DC49" s="607"/>
      <c r="DD49" s="608">
        <v>2917426</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361</v>
      </c>
      <c r="C7" s="1077"/>
      <c r="D7" s="1077"/>
      <c r="E7" s="1077"/>
      <c r="F7" s="1077"/>
      <c r="G7" s="1077"/>
      <c r="H7" s="1077"/>
      <c r="I7" s="1077"/>
      <c r="J7" s="1077"/>
      <c r="K7" s="1077"/>
      <c r="L7" s="1077"/>
      <c r="M7" s="1077"/>
      <c r="N7" s="1077"/>
      <c r="O7" s="1077"/>
      <c r="P7" s="1078"/>
      <c r="Q7" s="1130">
        <v>4464</v>
      </c>
      <c r="R7" s="1131"/>
      <c r="S7" s="1131"/>
      <c r="T7" s="1131"/>
      <c r="U7" s="1131"/>
      <c r="V7" s="1131">
        <v>4179</v>
      </c>
      <c r="W7" s="1131"/>
      <c r="X7" s="1131"/>
      <c r="Y7" s="1131"/>
      <c r="Z7" s="1131"/>
      <c r="AA7" s="1131">
        <v>285</v>
      </c>
      <c r="AB7" s="1131"/>
      <c r="AC7" s="1131"/>
      <c r="AD7" s="1131"/>
      <c r="AE7" s="1132"/>
      <c r="AF7" s="1133">
        <v>284</v>
      </c>
      <c r="AG7" s="1134"/>
      <c r="AH7" s="1134"/>
      <c r="AI7" s="1134"/>
      <c r="AJ7" s="1135"/>
      <c r="AK7" s="1117">
        <v>7</v>
      </c>
      <c r="AL7" s="1118"/>
      <c r="AM7" s="1118"/>
      <c r="AN7" s="1118"/>
      <c r="AO7" s="1118"/>
      <c r="AP7" s="1118">
        <v>5016</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c r="BT7" s="1122"/>
      <c r="BU7" s="1122"/>
      <c r="BV7" s="1122"/>
      <c r="BW7" s="1122"/>
      <c r="BX7" s="1122"/>
      <c r="BY7" s="1122"/>
      <c r="BZ7" s="1122"/>
      <c r="CA7" s="1122"/>
      <c r="CB7" s="1122"/>
      <c r="CC7" s="1122"/>
      <c r="CD7" s="1122"/>
      <c r="CE7" s="1122"/>
      <c r="CF7" s="1122"/>
      <c r="CG7" s="1123"/>
      <c r="CH7" s="1114"/>
      <c r="CI7" s="1115"/>
      <c r="CJ7" s="1115"/>
      <c r="CK7" s="1115"/>
      <c r="CL7" s="1116"/>
      <c r="CM7" s="1114"/>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362</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363</v>
      </c>
      <c r="B23" s="970" t="s">
        <v>364</v>
      </c>
      <c r="C23" s="971"/>
      <c r="D23" s="971"/>
      <c r="E23" s="971"/>
      <c r="F23" s="971"/>
      <c r="G23" s="971"/>
      <c r="H23" s="971"/>
      <c r="I23" s="971"/>
      <c r="J23" s="971"/>
      <c r="K23" s="971"/>
      <c r="L23" s="971"/>
      <c r="M23" s="971"/>
      <c r="N23" s="971"/>
      <c r="O23" s="971"/>
      <c r="P23" s="972"/>
      <c r="Q23" s="1094">
        <v>4464</v>
      </c>
      <c r="R23" s="1095"/>
      <c r="S23" s="1095"/>
      <c r="T23" s="1095"/>
      <c r="U23" s="1095"/>
      <c r="V23" s="1095">
        <v>4179</v>
      </c>
      <c r="W23" s="1095"/>
      <c r="X23" s="1095"/>
      <c r="Y23" s="1095"/>
      <c r="Z23" s="1095"/>
      <c r="AA23" s="1095">
        <v>285</v>
      </c>
      <c r="AB23" s="1095"/>
      <c r="AC23" s="1095"/>
      <c r="AD23" s="1095"/>
      <c r="AE23" s="1096"/>
      <c r="AF23" s="1097">
        <v>284</v>
      </c>
      <c r="AG23" s="1095"/>
      <c r="AH23" s="1095"/>
      <c r="AI23" s="1095"/>
      <c r="AJ23" s="1098"/>
      <c r="AK23" s="1099"/>
      <c r="AL23" s="1100"/>
      <c r="AM23" s="1100"/>
      <c r="AN23" s="1100"/>
      <c r="AO23" s="1100"/>
      <c r="AP23" s="1095">
        <v>5016</v>
      </c>
      <c r="AQ23" s="1095"/>
      <c r="AR23" s="1095"/>
      <c r="AS23" s="1095"/>
      <c r="AT23" s="1095"/>
      <c r="AU23" s="1101"/>
      <c r="AV23" s="1101"/>
      <c r="AW23" s="1101"/>
      <c r="AX23" s="1101"/>
      <c r="AY23" s="1102"/>
      <c r="AZ23" s="1091" t="s">
        <v>365</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376</v>
      </c>
      <c r="C28" s="1077"/>
      <c r="D28" s="1077"/>
      <c r="E28" s="1077"/>
      <c r="F28" s="1077"/>
      <c r="G28" s="1077"/>
      <c r="H28" s="1077"/>
      <c r="I28" s="1077"/>
      <c r="J28" s="1077"/>
      <c r="K28" s="1077"/>
      <c r="L28" s="1077"/>
      <c r="M28" s="1077"/>
      <c r="N28" s="1077"/>
      <c r="O28" s="1077"/>
      <c r="P28" s="1078"/>
      <c r="Q28" s="1079">
        <v>1416</v>
      </c>
      <c r="R28" s="1080"/>
      <c r="S28" s="1080"/>
      <c r="T28" s="1080"/>
      <c r="U28" s="1080"/>
      <c r="V28" s="1080">
        <v>1349</v>
      </c>
      <c r="W28" s="1080"/>
      <c r="X28" s="1080"/>
      <c r="Y28" s="1080"/>
      <c r="Z28" s="1080"/>
      <c r="AA28" s="1080">
        <v>67</v>
      </c>
      <c r="AB28" s="1080"/>
      <c r="AC28" s="1080"/>
      <c r="AD28" s="1080"/>
      <c r="AE28" s="1081"/>
      <c r="AF28" s="1082">
        <v>67</v>
      </c>
      <c r="AG28" s="1080"/>
      <c r="AH28" s="1080"/>
      <c r="AI28" s="1080"/>
      <c r="AJ28" s="1083"/>
      <c r="AK28" s="1084">
        <v>111</v>
      </c>
      <c r="AL28" s="1072"/>
      <c r="AM28" s="1072"/>
      <c r="AN28" s="1072"/>
      <c r="AO28" s="1072"/>
      <c r="AP28" s="1072" t="s">
        <v>545</v>
      </c>
      <c r="AQ28" s="1072"/>
      <c r="AR28" s="1072"/>
      <c r="AS28" s="1072"/>
      <c r="AT28" s="1072"/>
      <c r="AU28" s="1072" t="s">
        <v>546</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377</v>
      </c>
      <c r="C29" s="1064"/>
      <c r="D29" s="1064"/>
      <c r="E29" s="1064"/>
      <c r="F29" s="1064"/>
      <c r="G29" s="1064"/>
      <c r="H29" s="1064"/>
      <c r="I29" s="1064"/>
      <c r="J29" s="1064"/>
      <c r="K29" s="1064"/>
      <c r="L29" s="1064"/>
      <c r="M29" s="1064"/>
      <c r="N29" s="1064"/>
      <c r="O29" s="1064"/>
      <c r="P29" s="1065"/>
      <c r="Q29" s="1069">
        <v>934</v>
      </c>
      <c r="R29" s="1070"/>
      <c r="S29" s="1070"/>
      <c r="T29" s="1070"/>
      <c r="U29" s="1070"/>
      <c r="V29" s="1070">
        <v>876</v>
      </c>
      <c r="W29" s="1070"/>
      <c r="X29" s="1070"/>
      <c r="Y29" s="1070"/>
      <c r="Z29" s="1070"/>
      <c r="AA29" s="1070">
        <v>58</v>
      </c>
      <c r="AB29" s="1070"/>
      <c r="AC29" s="1070"/>
      <c r="AD29" s="1070"/>
      <c r="AE29" s="1071"/>
      <c r="AF29" s="1045">
        <v>58</v>
      </c>
      <c r="AG29" s="1046"/>
      <c r="AH29" s="1046"/>
      <c r="AI29" s="1046"/>
      <c r="AJ29" s="1047"/>
      <c r="AK29" s="1006">
        <v>140</v>
      </c>
      <c r="AL29" s="997"/>
      <c r="AM29" s="997"/>
      <c r="AN29" s="997"/>
      <c r="AO29" s="997"/>
      <c r="AP29" s="997" t="s">
        <v>546</v>
      </c>
      <c r="AQ29" s="997"/>
      <c r="AR29" s="997"/>
      <c r="AS29" s="997"/>
      <c r="AT29" s="997"/>
      <c r="AU29" s="997" t="s">
        <v>546</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378</v>
      </c>
      <c r="C30" s="1064"/>
      <c r="D30" s="1064"/>
      <c r="E30" s="1064"/>
      <c r="F30" s="1064"/>
      <c r="G30" s="1064"/>
      <c r="H30" s="1064"/>
      <c r="I30" s="1064"/>
      <c r="J30" s="1064"/>
      <c r="K30" s="1064"/>
      <c r="L30" s="1064"/>
      <c r="M30" s="1064"/>
      <c r="N30" s="1064"/>
      <c r="O30" s="1064"/>
      <c r="P30" s="1065"/>
      <c r="Q30" s="1069">
        <v>6</v>
      </c>
      <c r="R30" s="1070"/>
      <c r="S30" s="1070"/>
      <c r="T30" s="1070"/>
      <c r="U30" s="1070"/>
      <c r="V30" s="1070">
        <v>4</v>
      </c>
      <c r="W30" s="1070"/>
      <c r="X30" s="1070"/>
      <c r="Y30" s="1070"/>
      <c r="Z30" s="1070"/>
      <c r="AA30" s="1070">
        <v>2</v>
      </c>
      <c r="AB30" s="1070"/>
      <c r="AC30" s="1070"/>
      <c r="AD30" s="1070"/>
      <c r="AE30" s="1071"/>
      <c r="AF30" s="1045">
        <v>2</v>
      </c>
      <c r="AG30" s="1046"/>
      <c r="AH30" s="1046"/>
      <c r="AI30" s="1046"/>
      <c r="AJ30" s="1047"/>
      <c r="AK30" s="1006">
        <v>1</v>
      </c>
      <c r="AL30" s="997"/>
      <c r="AM30" s="997"/>
      <c r="AN30" s="997"/>
      <c r="AO30" s="997"/>
      <c r="AP30" s="997" t="s">
        <v>546</v>
      </c>
      <c r="AQ30" s="997"/>
      <c r="AR30" s="997"/>
      <c r="AS30" s="997"/>
      <c r="AT30" s="997"/>
      <c r="AU30" s="997" t="s">
        <v>546</v>
      </c>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379</v>
      </c>
      <c r="C31" s="1064"/>
      <c r="D31" s="1064"/>
      <c r="E31" s="1064"/>
      <c r="F31" s="1064"/>
      <c r="G31" s="1064"/>
      <c r="H31" s="1064"/>
      <c r="I31" s="1064"/>
      <c r="J31" s="1064"/>
      <c r="K31" s="1064"/>
      <c r="L31" s="1064"/>
      <c r="M31" s="1064"/>
      <c r="N31" s="1064"/>
      <c r="O31" s="1064"/>
      <c r="P31" s="1065"/>
      <c r="Q31" s="1069">
        <v>88</v>
      </c>
      <c r="R31" s="1070"/>
      <c r="S31" s="1070"/>
      <c r="T31" s="1070"/>
      <c r="U31" s="1070"/>
      <c r="V31" s="1070">
        <v>87</v>
      </c>
      <c r="W31" s="1070"/>
      <c r="X31" s="1070"/>
      <c r="Y31" s="1070"/>
      <c r="Z31" s="1070"/>
      <c r="AA31" s="1070">
        <v>1</v>
      </c>
      <c r="AB31" s="1070"/>
      <c r="AC31" s="1070"/>
      <c r="AD31" s="1070"/>
      <c r="AE31" s="1071"/>
      <c r="AF31" s="1045">
        <v>1</v>
      </c>
      <c r="AG31" s="1046"/>
      <c r="AH31" s="1046"/>
      <c r="AI31" s="1046"/>
      <c r="AJ31" s="1047"/>
      <c r="AK31" s="1006">
        <v>43</v>
      </c>
      <c r="AL31" s="997"/>
      <c r="AM31" s="997"/>
      <c r="AN31" s="997"/>
      <c r="AO31" s="997"/>
      <c r="AP31" s="997" t="s">
        <v>546</v>
      </c>
      <c r="AQ31" s="997"/>
      <c r="AR31" s="997"/>
      <c r="AS31" s="997"/>
      <c r="AT31" s="997"/>
      <c r="AU31" s="997" t="s">
        <v>546</v>
      </c>
      <c r="AV31" s="997"/>
      <c r="AW31" s="997"/>
      <c r="AX31" s="997"/>
      <c r="AY31" s="997"/>
      <c r="AZ31" s="1068"/>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380</v>
      </c>
      <c r="C32" s="1064"/>
      <c r="D32" s="1064"/>
      <c r="E32" s="1064"/>
      <c r="F32" s="1064"/>
      <c r="G32" s="1064"/>
      <c r="H32" s="1064"/>
      <c r="I32" s="1064"/>
      <c r="J32" s="1064"/>
      <c r="K32" s="1064"/>
      <c r="L32" s="1064"/>
      <c r="M32" s="1064"/>
      <c r="N32" s="1064"/>
      <c r="O32" s="1064"/>
      <c r="P32" s="1065"/>
      <c r="Q32" s="1069">
        <v>274</v>
      </c>
      <c r="R32" s="1070"/>
      <c r="S32" s="1070"/>
      <c r="T32" s="1070"/>
      <c r="U32" s="1070"/>
      <c r="V32" s="1070">
        <v>236</v>
      </c>
      <c r="W32" s="1070"/>
      <c r="X32" s="1070"/>
      <c r="Y32" s="1070"/>
      <c r="Z32" s="1070"/>
      <c r="AA32" s="1070">
        <v>38</v>
      </c>
      <c r="AB32" s="1070"/>
      <c r="AC32" s="1070"/>
      <c r="AD32" s="1070"/>
      <c r="AE32" s="1071"/>
      <c r="AF32" s="1045">
        <v>38</v>
      </c>
      <c r="AG32" s="1046"/>
      <c r="AH32" s="1046"/>
      <c r="AI32" s="1046"/>
      <c r="AJ32" s="1047"/>
      <c r="AK32" s="1006">
        <v>2</v>
      </c>
      <c r="AL32" s="997"/>
      <c r="AM32" s="997"/>
      <c r="AN32" s="997"/>
      <c r="AO32" s="997"/>
      <c r="AP32" s="997">
        <v>299</v>
      </c>
      <c r="AQ32" s="997"/>
      <c r="AR32" s="997"/>
      <c r="AS32" s="997"/>
      <c r="AT32" s="997"/>
      <c r="AU32" s="997">
        <v>150</v>
      </c>
      <c r="AV32" s="997"/>
      <c r="AW32" s="997"/>
      <c r="AX32" s="997"/>
      <c r="AY32" s="997"/>
      <c r="AZ32" s="1068"/>
      <c r="BA32" s="1068"/>
      <c r="BB32" s="1068"/>
      <c r="BC32" s="1068"/>
      <c r="BD32" s="1068"/>
      <c r="BE32" s="1058" t="s">
        <v>381</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c r="C33" s="1064"/>
      <c r="D33" s="1064"/>
      <c r="E33" s="1064"/>
      <c r="F33" s="1064"/>
      <c r="G33" s="1064"/>
      <c r="H33" s="1064"/>
      <c r="I33" s="1064"/>
      <c r="J33" s="1064"/>
      <c r="K33" s="1064"/>
      <c r="L33" s="1064"/>
      <c r="M33" s="1064"/>
      <c r="N33" s="1064"/>
      <c r="O33" s="1064"/>
      <c r="P33" s="1065"/>
      <c r="Q33" s="1069"/>
      <c r="R33" s="1070"/>
      <c r="S33" s="1070"/>
      <c r="T33" s="1070"/>
      <c r="U33" s="1070"/>
      <c r="V33" s="1070"/>
      <c r="W33" s="1070"/>
      <c r="X33" s="1070"/>
      <c r="Y33" s="1070"/>
      <c r="Z33" s="1070"/>
      <c r="AA33" s="1070"/>
      <c r="AB33" s="1070"/>
      <c r="AC33" s="1070"/>
      <c r="AD33" s="1070"/>
      <c r="AE33" s="1071"/>
      <c r="AF33" s="1045"/>
      <c r="AG33" s="1046"/>
      <c r="AH33" s="1046"/>
      <c r="AI33" s="1046"/>
      <c r="AJ33" s="1047"/>
      <c r="AK33" s="1006"/>
      <c r="AL33" s="997"/>
      <c r="AM33" s="997"/>
      <c r="AN33" s="997"/>
      <c r="AO33" s="997"/>
      <c r="AP33" s="997"/>
      <c r="AQ33" s="997"/>
      <c r="AR33" s="997"/>
      <c r="AS33" s="997"/>
      <c r="AT33" s="997"/>
      <c r="AU33" s="997"/>
      <c r="AV33" s="997"/>
      <c r="AW33" s="997"/>
      <c r="AX33" s="997"/>
      <c r="AY33" s="997"/>
      <c r="AZ33" s="1068"/>
      <c r="BA33" s="1068"/>
      <c r="BB33" s="1068"/>
      <c r="BC33" s="1068"/>
      <c r="BD33" s="1068"/>
      <c r="BE33" s="1058"/>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382</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363</v>
      </c>
      <c r="B63" s="970" t="s">
        <v>383</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165</v>
      </c>
      <c r="AG63" s="985"/>
      <c r="AH63" s="985"/>
      <c r="AI63" s="985"/>
      <c r="AJ63" s="1056"/>
      <c r="AK63" s="1057"/>
      <c r="AL63" s="989"/>
      <c r="AM63" s="989"/>
      <c r="AN63" s="989"/>
      <c r="AO63" s="989"/>
      <c r="AP63" s="985">
        <v>299</v>
      </c>
      <c r="AQ63" s="985"/>
      <c r="AR63" s="985"/>
      <c r="AS63" s="985"/>
      <c r="AT63" s="985"/>
      <c r="AU63" s="985">
        <v>150</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385</v>
      </c>
      <c r="B66" s="1022"/>
      <c r="C66" s="1022"/>
      <c r="D66" s="1022"/>
      <c r="E66" s="1022"/>
      <c r="F66" s="1022"/>
      <c r="G66" s="1022"/>
      <c r="H66" s="1022"/>
      <c r="I66" s="1022"/>
      <c r="J66" s="1022"/>
      <c r="K66" s="1022"/>
      <c r="L66" s="1022"/>
      <c r="M66" s="1022"/>
      <c r="N66" s="1022"/>
      <c r="O66" s="1022"/>
      <c r="P66" s="1023"/>
      <c r="Q66" s="1027" t="s">
        <v>386</v>
      </c>
      <c r="R66" s="1028"/>
      <c r="S66" s="1028"/>
      <c r="T66" s="1028"/>
      <c r="U66" s="1029"/>
      <c r="V66" s="1027" t="s">
        <v>387</v>
      </c>
      <c r="W66" s="1028"/>
      <c r="X66" s="1028"/>
      <c r="Y66" s="1028"/>
      <c r="Z66" s="1029"/>
      <c r="AA66" s="1027" t="s">
        <v>388</v>
      </c>
      <c r="AB66" s="1028"/>
      <c r="AC66" s="1028"/>
      <c r="AD66" s="1028"/>
      <c r="AE66" s="1029"/>
      <c r="AF66" s="1033" t="s">
        <v>389</v>
      </c>
      <c r="AG66" s="1034"/>
      <c r="AH66" s="1034"/>
      <c r="AI66" s="1034"/>
      <c r="AJ66" s="1035"/>
      <c r="AK66" s="1027" t="s">
        <v>390</v>
      </c>
      <c r="AL66" s="1022"/>
      <c r="AM66" s="1022"/>
      <c r="AN66" s="1022"/>
      <c r="AO66" s="1023"/>
      <c r="AP66" s="1027" t="s">
        <v>391</v>
      </c>
      <c r="AQ66" s="1028"/>
      <c r="AR66" s="1028"/>
      <c r="AS66" s="1028"/>
      <c r="AT66" s="1029"/>
      <c r="AU66" s="1027" t="s">
        <v>392</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539</v>
      </c>
      <c r="C68" s="1012"/>
      <c r="D68" s="1012"/>
      <c r="E68" s="1012"/>
      <c r="F68" s="1012"/>
      <c r="G68" s="1012"/>
      <c r="H68" s="1012"/>
      <c r="I68" s="1012"/>
      <c r="J68" s="1012"/>
      <c r="K68" s="1012"/>
      <c r="L68" s="1012"/>
      <c r="M68" s="1012"/>
      <c r="N68" s="1012"/>
      <c r="O68" s="1012"/>
      <c r="P68" s="1013"/>
      <c r="Q68" s="1014">
        <v>1973</v>
      </c>
      <c r="R68" s="1008"/>
      <c r="S68" s="1008"/>
      <c r="T68" s="1008"/>
      <c r="U68" s="1008"/>
      <c r="V68" s="1008">
        <v>1941</v>
      </c>
      <c r="W68" s="1008"/>
      <c r="X68" s="1008"/>
      <c r="Y68" s="1008"/>
      <c r="Z68" s="1008"/>
      <c r="AA68" s="1008">
        <v>31</v>
      </c>
      <c r="AB68" s="1008"/>
      <c r="AC68" s="1008"/>
      <c r="AD68" s="1008"/>
      <c r="AE68" s="1008"/>
      <c r="AF68" s="1008">
        <v>31</v>
      </c>
      <c r="AG68" s="1008"/>
      <c r="AH68" s="1008"/>
      <c r="AI68" s="1008"/>
      <c r="AJ68" s="1008"/>
      <c r="AK68" s="1008">
        <v>21</v>
      </c>
      <c r="AL68" s="1008"/>
      <c r="AM68" s="1008"/>
      <c r="AN68" s="1008"/>
      <c r="AO68" s="1008"/>
      <c r="AP68" s="1008">
        <v>3970</v>
      </c>
      <c r="AQ68" s="1008"/>
      <c r="AR68" s="1008"/>
      <c r="AS68" s="1008"/>
      <c r="AT68" s="1008"/>
      <c r="AU68" s="1008" t="s">
        <v>544</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540</v>
      </c>
      <c r="C69" s="1001"/>
      <c r="D69" s="1001"/>
      <c r="E69" s="1001"/>
      <c r="F69" s="1001"/>
      <c r="G69" s="1001"/>
      <c r="H69" s="1001"/>
      <c r="I69" s="1001"/>
      <c r="J69" s="1001"/>
      <c r="K69" s="1001"/>
      <c r="L69" s="1001"/>
      <c r="M69" s="1001"/>
      <c r="N69" s="1001"/>
      <c r="O69" s="1001"/>
      <c r="P69" s="1002"/>
      <c r="Q69" s="1003">
        <v>2109</v>
      </c>
      <c r="R69" s="997"/>
      <c r="S69" s="997"/>
      <c r="T69" s="997"/>
      <c r="U69" s="997"/>
      <c r="V69" s="997">
        <v>2090</v>
      </c>
      <c r="W69" s="997"/>
      <c r="X69" s="997"/>
      <c r="Y69" s="997"/>
      <c r="Z69" s="997"/>
      <c r="AA69" s="997">
        <v>19</v>
      </c>
      <c r="AB69" s="997"/>
      <c r="AC69" s="997"/>
      <c r="AD69" s="997"/>
      <c r="AE69" s="997"/>
      <c r="AF69" s="997">
        <v>19</v>
      </c>
      <c r="AG69" s="997"/>
      <c r="AH69" s="997"/>
      <c r="AI69" s="997"/>
      <c r="AJ69" s="997"/>
      <c r="AK69" s="997" t="s">
        <v>546</v>
      </c>
      <c r="AL69" s="997"/>
      <c r="AM69" s="997"/>
      <c r="AN69" s="997"/>
      <c r="AO69" s="997"/>
      <c r="AP69" s="997">
        <v>1460</v>
      </c>
      <c r="AQ69" s="997"/>
      <c r="AR69" s="997"/>
      <c r="AS69" s="997"/>
      <c r="AT69" s="997"/>
      <c r="AU69" s="997" t="s">
        <v>544</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541</v>
      </c>
      <c r="C70" s="1001"/>
      <c r="D70" s="1001"/>
      <c r="E70" s="1001"/>
      <c r="F70" s="1001"/>
      <c r="G70" s="1001"/>
      <c r="H70" s="1001"/>
      <c r="I70" s="1001"/>
      <c r="J70" s="1001"/>
      <c r="K70" s="1001"/>
      <c r="L70" s="1001"/>
      <c r="M70" s="1001"/>
      <c r="N70" s="1001"/>
      <c r="O70" s="1001"/>
      <c r="P70" s="1002"/>
      <c r="Q70" s="1003">
        <v>17863</v>
      </c>
      <c r="R70" s="997"/>
      <c r="S70" s="997"/>
      <c r="T70" s="997"/>
      <c r="U70" s="997"/>
      <c r="V70" s="997">
        <v>17363</v>
      </c>
      <c r="W70" s="997"/>
      <c r="X70" s="997"/>
      <c r="Y70" s="997"/>
      <c r="Z70" s="997"/>
      <c r="AA70" s="997">
        <v>500</v>
      </c>
      <c r="AB70" s="997"/>
      <c r="AC70" s="997"/>
      <c r="AD70" s="997"/>
      <c r="AE70" s="997"/>
      <c r="AF70" s="997">
        <v>500</v>
      </c>
      <c r="AG70" s="997"/>
      <c r="AH70" s="997"/>
      <c r="AI70" s="997"/>
      <c r="AJ70" s="997"/>
      <c r="AK70" s="997">
        <v>3108</v>
      </c>
      <c r="AL70" s="997"/>
      <c r="AM70" s="997"/>
      <c r="AN70" s="997"/>
      <c r="AO70" s="997"/>
      <c r="AP70" s="997" t="s">
        <v>545</v>
      </c>
      <c r="AQ70" s="997"/>
      <c r="AR70" s="997"/>
      <c r="AS70" s="997"/>
      <c r="AT70" s="997"/>
      <c r="AU70" s="997" t="s">
        <v>544</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542</v>
      </c>
      <c r="C71" s="1001"/>
      <c r="D71" s="1001"/>
      <c r="E71" s="1001"/>
      <c r="F71" s="1001"/>
      <c r="G71" s="1001"/>
      <c r="H71" s="1001"/>
      <c r="I71" s="1001"/>
      <c r="J71" s="1001"/>
      <c r="K71" s="1001"/>
      <c r="L71" s="1001"/>
      <c r="M71" s="1001"/>
      <c r="N71" s="1001"/>
      <c r="O71" s="1001"/>
      <c r="P71" s="1002"/>
      <c r="Q71" s="1003">
        <v>1734</v>
      </c>
      <c r="R71" s="997"/>
      <c r="S71" s="997"/>
      <c r="T71" s="997"/>
      <c r="U71" s="997"/>
      <c r="V71" s="997">
        <v>1730</v>
      </c>
      <c r="W71" s="997"/>
      <c r="X71" s="997"/>
      <c r="Y71" s="997"/>
      <c r="Z71" s="997"/>
      <c r="AA71" s="997">
        <v>4</v>
      </c>
      <c r="AB71" s="997"/>
      <c r="AC71" s="997"/>
      <c r="AD71" s="997"/>
      <c r="AE71" s="997"/>
      <c r="AF71" s="997">
        <v>4</v>
      </c>
      <c r="AG71" s="997"/>
      <c r="AH71" s="997"/>
      <c r="AI71" s="997"/>
      <c r="AJ71" s="997"/>
      <c r="AK71" s="997">
        <v>20</v>
      </c>
      <c r="AL71" s="997"/>
      <c r="AM71" s="997"/>
      <c r="AN71" s="997"/>
      <c r="AO71" s="997"/>
      <c r="AP71" s="997" t="s">
        <v>546</v>
      </c>
      <c r="AQ71" s="997"/>
      <c r="AR71" s="997"/>
      <c r="AS71" s="997"/>
      <c r="AT71" s="997"/>
      <c r="AU71" s="997" t="s">
        <v>544</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543</v>
      </c>
      <c r="C72" s="1001"/>
      <c r="D72" s="1001"/>
      <c r="E72" s="1001"/>
      <c r="F72" s="1001"/>
      <c r="G72" s="1001"/>
      <c r="H72" s="1001"/>
      <c r="I72" s="1001"/>
      <c r="J72" s="1001"/>
      <c r="K72" s="1001"/>
      <c r="L72" s="1001"/>
      <c r="M72" s="1001"/>
      <c r="N72" s="1001"/>
      <c r="O72" s="1001"/>
      <c r="P72" s="1002"/>
      <c r="Q72" s="1003">
        <v>277636</v>
      </c>
      <c r="R72" s="997"/>
      <c r="S72" s="997"/>
      <c r="T72" s="997"/>
      <c r="U72" s="997"/>
      <c r="V72" s="997">
        <v>266517</v>
      </c>
      <c r="W72" s="997"/>
      <c r="X72" s="997"/>
      <c r="Y72" s="997"/>
      <c r="Z72" s="997"/>
      <c r="AA72" s="997">
        <v>11120</v>
      </c>
      <c r="AB72" s="997"/>
      <c r="AC72" s="997"/>
      <c r="AD72" s="997"/>
      <c r="AE72" s="997"/>
      <c r="AF72" s="997">
        <v>11120</v>
      </c>
      <c r="AG72" s="997"/>
      <c r="AH72" s="997"/>
      <c r="AI72" s="997"/>
      <c r="AJ72" s="997"/>
      <c r="AK72" s="997">
        <v>1943</v>
      </c>
      <c r="AL72" s="997"/>
      <c r="AM72" s="997"/>
      <c r="AN72" s="997"/>
      <c r="AO72" s="997"/>
      <c r="AP72" s="997" t="s">
        <v>546</v>
      </c>
      <c r="AQ72" s="997"/>
      <c r="AR72" s="997"/>
      <c r="AS72" s="997"/>
      <c r="AT72" s="997"/>
      <c r="AU72" s="997" t="s">
        <v>544</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363</v>
      </c>
      <c r="B88" s="970" t="s">
        <v>393</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11674</v>
      </c>
      <c r="AG88" s="985"/>
      <c r="AH88" s="985"/>
      <c r="AI88" s="985"/>
      <c r="AJ88" s="985"/>
      <c r="AK88" s="989"/>
      <c r="AL88" s="989"/>
      <c r="AM88" s="989"/>
      <c r="AN88" s="989"/>
      <c r="AO88" s="989"/>
      <c r="AP88" s="985">
        <v>5430</v>
      </c>
      <c r="AQ88" s="985"/>
      <c r="AR88" s="985"/>
      <c r="AS88" s="985"/>
      <c r="AT88" s="985"/>
      <c r="AU88" s="985" t="s">
        <v>544</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394</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395</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396</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399</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400</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401</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402</v>
      </c>
      <c r="AB109" s="918"/>
      <c r="AC109" s="918"/>
      <c r="AD109" s="918"/>
      <c r="AE109" s="919"/>
      <c r="AF109" s="920" t="s">
        <v>284</v>
      </c>
      <c r="AG109" s="918"/>
      <c r="AH109" s="918"/>
      <c r="AI109" s="918"/>
      <c r="AJ109" s="919"/>
      <c r="AK109" s="920" t="s">
        <v>283</v>
      </c>
      <c r="AL109" s="918"/>
      <c r="AM109" s="918"/>
      <c r="AN109" s="918"/>
      <c r="AO109" s="919"/>
      <c r="AP109" s="920" t="s">
        <v>403</v>
      </c>
      <c r="AQ109" s="918"/>
      <c r="AR109" s="918"/>
      <c r="AS109" s="918"/>
      <c r="AT109" s="949"/>
      <c r="AU109" s="917" t="s">
        <v>401</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402</v>
      </c>
      <c r="BR109" s="918"/>
      <c r="BS109" s="918"/>
      <c r="BT109" s="918"/>
      <c r="BU109" s="919"/>
      <c r="BV109" s="920" t="s">
        <v>284</v>
      </c>
      <c r="BW109" s="918"/>
      <c r="BX109" s="918"/>
      <c r="BY109" s="918"/>
      <c r="BZ109" s="919"/>
      <c r="CA109" s="920" t="s">
        <v>283</v>
      </c>
      <c r="CB109" s="918"/>
      <c r="CC109" s="918"/>
      <c r="CD109" s="918"/>
      <c r="CE109" s="919"/>
      <c r="CF109" s="958" t="s">
        <v>403</v>
      </c>
      <c r="CG109" s="958"/>
      <c r="CH109" s="958"/>
      <c r="CI109" s="958"/>
      <c r="CJ109" s="958"/>
      <c r="CK109" s="920" t="s">
        <v>404</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402</v>
      </c>
      <c r="DH109" s="918"/>
      <c r="DI109" s="918"/>
      <c r="DJ109" s="918"/>
      <c r="DK109" s="919"/>
      <c r="DL109" s="920" t="s">
        <v>284</v>
      </c>
      <c r="DM109" s="918"/>
      <c r="DN109" s="918"/>
      <c r="DO109" s="918"/>
      <c r="DP109" s="919"/>
      <c r="DQ109" s="920" t="s">
        <v>283</v>
      </c>
      <c r="DR109" s="918"/>
      <c r="DS109" s="918"/>
      <c r="DT109" s="918"/>
      <c r="DU109" s="919"/>
      <c r="DV109" s="920" t="s">
        <v>403</v>
      </c>
      <c r="DW109" s="918"/>
      <c r="DX109" s="918"/>
      <c r="DY109" s="918"/>
      <c r="DZ109" s="949"/>
    </row>
    <row r="110" spans="1:131" s="197" customFormat="1" ht="26.25" customHeight="1">
      <c r="A110" s="787" t="s">
        <v>405</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461690</v>
      </c>
      <c r="AB110" s="903"/>
      <c r="AC110" s="903"/>
      <c r="AD110" s="903"/>
      <c r="AE110" s="904"/>
      <c r="AF110" s="905">
        <v>429705</v>
      </c>
      <c r="AG110" s="903"/>
      <c r="AH110" s="903"/>
      <c r="AI110" s="903"/>
      <c r="AJ110" s="904"/>
      <c r="AK110" s="905">
        <v>431899</v>
      </c>
      <c r="AL110" s="903"/>
      <c r="AM110" s="903"/>
      <c r="AN110" s="903"/>
      <c r="AO110" s="904"/>
      <c r="AP110" s="906">
        <v>18.2</v>
      </c>
      <c r="AQ110" s="907"/>
      <c r="AR110" s="907"/>
      <c r="AS110" s="907"/>
      <c r="AT110" s="908"/>
      <c r="AU110" s="950" t="s">
        <v>60</v>
      </c>
      <c r="AV110" s="951"/>
      <c r="AW110" s="951"/>
      <c r="AX110" s="951"/>
      <c r="AY110" s="952"/>
      <c r="AZ110" s="846" t="s">
        <v>406</v>
      </c>
      <c r="BA110" s="788"/>
      <c r="BB110" s="788"/>
      <c r="BC110" s="788"/>
      <c r="BD110" s="788"/>
      <c r="BE110" s="788"/>
      <c r="BF110" s="788"/>
      <c r="BG110" s="788"/>
      <c r="BH110" s="788"/>
      <c r="BI110" s="788"/>
      <c r="BJ110" s="788"/>
      <c r="BK110" s="788"/>
      <c r="BL110" s="788"/>
      <c r="BM110" s="788"/>
      <c r="BN110" s="788"/>
      <c r="BO110" s="788"/>
      <c r="BP110" s="789"/>
      <c r="BQ110" s="829">
        <v>4403985</v>
      </c>
      <c r="BR110" s="830"/>
      <c r="BS110" s="830"/>
      <c r="BT110" s="830"/>
      <c r="BU110" s="830"/>
      <c r="BV110" s="830">
        <v>4782824</v>
      </c>
      <c r="BW110" s="830"/>
      <c r="BX110" s="830"/>
      <c r="BY110" s="830"/>
      <c r="BZ110" s="830"/>
      <c r="CA110" s="830">
        <v>5015794</v>
      </c>
      <c r="CB110" s="830"/>
      <c r="CC110" s="830"/>
      <c r="CD110" s="830"/>
      <c r="CE110" s="830"/>
      <c r="CF110" s="891">
        <v>211.4</v>
      </c>
      <c r="CG110" s="892"/>
      <c r="CH110" s="892"/>
      <c r="CI110" s="892"/>
      <c r="CJ110" s="892"/>
      <c r="CK110" s="946" t="s">
        <v>407</v>
      </c>
      <c r="CL110" s="894"/>
      <c r="CM110" s="899" t="s">
        <v>408</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409</v>
      </c>
      <c r="DH110" s="830"/>
      <c r="DI110" s="830"/>
      <c r="DJ110" s="830"/>
      <c r="DK110" s="830"/>
      <c r="DL110" s="830" t="s">
        <v>409</v>
      </c>
      <c r="DM110" s="830"/>
      <c r="DN110" s="830"/>
      <c r="DO110" s="830"/>
      <c r="DP110" s="830"/>
      <c r="DQ110" s="830" t="s">
        <v>409</v>
      </c>
      <c r="DR110" s="830"/>
      <c r="DS110" s="830"/>
      <c r="DT110" s="830"/>
      <c r="DU110" s="830"/>
      <c r="DV110" s="831" t="s">
        <v>409</v>
      </c>
      <c r="DW110" s="831"/>
      <c r="DX110" s="831"/>
      <c r="DY110" s="831"/>
      <c r="DZ110" s="832"/>
    </row>
    <row r="111" spans="1:131" s="197" customFormat="1" ht="26.25" customHeight="1">
      <c r="A111" s="808" t="s">
        <v>410</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411</v>
      </c>
      <c r="BA111" s="798"/>
      <c r="BB111" s="798"/>
      <c r="BC111" s="798"/>
      <c r="BD111" s="798"/>
      <c r="BE111" s="798"/>
      <c r="BF111" s="798"/>
      <c r="BG111" s="798"/>
      <c r="BH111" s="798"/>
      <c r="BI111" s="798"/>
      <c r="BJ111" s="798"/>
      <c r="BK111" s="798"/>
      <c r="BL111" s="798"/>
      <c r="BM111" s="798"/>
      <c r="BN111" s="798"/>
      <c r="BO111" s="798"/>
      <c r="BP111" s="799"/>
      <c r="BQ111" s="800">
        <v>153754</v>
      </c>
      <c r="BR111" s="801"/>
      <c r="BS111" s="801"/>
      <c r="BT111" s="801"/>
      <c r="BU111" s="801"/>
      <c r="BV111" s="801">
        <v>60450</v>
      </c>
      <c r="BW111" s="801"/>
      <c r="BX111" s="801"/>
      <c r="BY111" s="801"/>
      <c r="BZ111" s="801"/>
      <c r="CA111" s="801">
        <v>42685</v>
      </c>
      <c r="CB111" s="801"/>
      <c r="CC111" s="801"/>
      <c r="CD111" s="801"/>
      <c r="CE111" s="801"/>
      <c r="CF111" s="878">
        <v>1.8</v>
      </c>
      <c r="CG111" s="879"/>
      <c r="CH111" s="879"/>
      <c r="CI111" s="879"/>
      <c r="CJ111" s="879"/>
      <c r="CK111" s="947"/>
      <c r="CL111" s="896"/>
      <c r="CM111" s="833" t="s">
        <v>412</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108</v>
      </c>
      <c r="DH111" s="801"/>
      <c r="DI111" s="801"/>
      <c r="DJ111" s="801"/>
      <c r="DK111" s="801"/>
      <c r="DL111" s="801" t="s">
        <v>108</v>
      </c>
      <c r="DM111" s="801"/>
      <c r="DN111" s="801"/>
      <c r="DO111" s="801"/>
      <c r="DP111" s="801"/>
      <c r="DQ111" s="801" t="s">
        <v>108</v>
      </c>
      <c r="DR111" s="801"/>
      <c r="DS111" s="801"/>
      <c r="DT111" s="801"/>
      <c r="DU111" s="801"/>
      <c r="DV111" s="853" t="s">
        <v>108</v>
      </c>
      <c r="DW111" s="853"/>
      <c r="DX111" s="853"/>
      <c r="DY111" s="853"/>
      <c r="DZ111" s="854"/>
    </row>
    <row r="112" spans="1:131" s="197" customFormat="1" ht="26.25" customHeight="1">
      <c r="A112" s="932" t="s">
        <v>413</v>
      </c>
      <c r="B112" s="933"/>
      <c r="C112" s="798" t="s">
        <v>414</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415</v>
      </c>
      <c r="BA112" s="798"/>
      <c r="BB112" s="798"/>
      <c r="BC112" s="798"/>
      <c r="BD112" s="798"/>
      <c r="BE112" s="798"/>
      <c r="BF112" s="798"/>
      <c r="BG112" s="798"/>
      <c r="BH112" s="798"/>
      <c r="BI112" s="798"/>
      <c r="BJ112" s="798"/>
      <c r="BK112" s="798"/>
      <c r="BL112" s="798"/>
      <c r="BM112" s="798"/>
      <c r="BN112" s="798"/>
      <c r="BO112" s="798"/>
      <c r="BP112" s="799"/>
      <c r="BQ112" s="800">
        <v>72367</v>
      </c>
      <c r="BR112" s="801"/>
      <c r="BS112" s="801"/>
      <c r="BT112" s="801"/>
      <c r="BU112" s="801"/>
      <c r="BV112" s="801">
        <v>97011</v>
      </c>
      <c r="BW112" s="801"/>
      <c r="BX112" s="801"/>
      <c r="BY112" s="801"/>
      <c r="BZ112" s="801"/>
      <c r="CA112" s="801">
        <v>147517</v>
      </c>
      <c r="CB112" s="801"/>
      <c r="CC112" s="801"/>
      <c r="CD112" s="801"/>
      <c r="CE112" s="801"/>
      <c r="CF112" s="878">
        <v>6.2</v>
      </c>
      <c r="CG112" s="879"/>
      <c r="CH112" s="879"/>
      <c r="CI112" s="879"/>
      <c r="CJ112" s="879"/>
      <c r="CK112" s="947"/>
      <c r="CL112" s="896"/>
      <c r="CM112" s="833" t="s">
        <v>416</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v>150798</v>
      </c>
      <c r="DH112" s="801"/>
      <c r="DI112" s="801"/>
      <c r="DJ112" s="801"/>
      <c r="DK112" s="801"/>
      <c r="DL112" s="801">
        <v>60450</v>
      </c>
      <c r="DM112" s="801"/>
      <c r="DN112" s="801"/>
      <c r="DO112" s="801"/>
      <c r="DP112" s="801"/>
      <c r="DQ112" s="801">
        <v>42685</v>
      </c>
      <c r="DR112" s="801"/>
      <c r="DS112" s="801"/>
      <c r="DT112" s="801"/>
      <c r="DU112" s="801"/>
      <c r="DV112" s="853">
        <v>1.8</v>
      </c>
      <c r="DW112" s="853"/>
      <c r="DX112" s="853"/>
      <c r="DY112" s="853"/>
      <c r="DZ112" s="854"/>
    </row>
    <row r="113" spans="1:130" s="197" customFormat="1" ht="26.25" customHeight="1">
      <c r="A113" s="934"/>
      <c r="B113" s="935"/>
      <c r="C113" s="798" t="s">
        <v>417</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15000</v>
      </c>
      <c r="AB113" s="939"/>
      <c r="AC113" s="939"/>
      <c r="AD113" s="939"/>
      <c r="AE113" s="940"/>
      <c r="AF113" s="941">
        <v>15000</v>
      </c>
      <c r="AG113" s="939"/>
      <c r="AH113" s="939"/>
      <c r="AI113" s="939"/>
      <c r="AJ113" s="940"/>
      <c r="AK113" s="941">
        <v>10500</v>
      </c>
      <c r="AL113" s="939"/>
      <c r="AM113" s="939"/>
      <c r="AN113" s="939"/>
      <c r="AO113" s="940"/>
      <c r="AP113" s="942">
        <v>0.4</v>
      </c>
      <c r="AQ113" s="943"/>
      <c r="AR113" s="943"/>
      <c r="AS113" s="943"/>
      <c r="AT113" s="944"/>
      <c r="AU113" s="953"/>
      <c r="AV113" s="954"/>
      <c r="AW113" s="954"/>
      <c r="AX113" s="954"/>
      <c r="AY113" s="955"/>
      <c r="AZ113" s="797" t="s">
        <v>418</v>
      </c>
      <c r="BA113" s="798"/>
      <c r="BB113" s="798"/>
      <c r="BC113" s="798"/>
      <c r="BD113" s="798"/>
      <c r="BE113" s="798"/>
      <c r="BF113" s="798"/>
      <c r="BG113" s="798"/>
      <c r="BH113" s="798"/>
      <c r="BI113" s="798"/>
      <c r="BJ113" s="798"/>
      <c r="BK113" s="798"/>
      <c r="BL113" s="798"/>
      <c r="BM113" s="798"/>
      <c r="BN113" s="798"/>
      <c r="BO113" s="798"/>
      <c r="BP113" s="799"/>
      <c r="BQ113" s="800">
        <v>342901</v>
      </c>
      <c r="BR113" s="801"/>
      <c r="BS113" s="801"/>
      <c r="BT113" s="801"/>
      <c r="BU113" s="801"/>
      <c r="BV113" s="801">
        <v>321005</v>
      </c>
      <c r="BW113" s="801"/>
      <c r="BX113" s="801"/>
      <c r="BY113" s="801"/>
      <c r="BZ113" s="801"/>
      <c r="CA113" s="801">
        <v>314827</v>
      </c>
      <c r="CB113" s="801"/>
      <c r="CC113" s="801"/>
      <c r="CD113" s="801"/>
      <c r="CE113" s="801"/>
      <c r="CF113" s="878">
        <v>13.3</v>
      </c>
      <c r="CG113" s="879"/>
      <c r="CH113" s="879"/>
      <c r="CI113" s="879"/>
      <c r="CJ113" s="879"/>
      <c r="CK113" s="947"/>
      <c r="CL113" s="896"/>
      <c r="CM113" s="833" t="s">
        <v>419</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c r="A114" s="934"/>
      <c r="B114" s="935"/>
      <c r="C114" s="798" t="s">
        <v>420</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28893</v>
      </c>
      <c r="AB114" s="814"/>
      <c r="AC114" s="814"/>
      <c r="AD114" s="814"/>
      <c r="AE114" s="815"/>
      <c r="AF114" s="816">
        <v>29207</v>
      </c>
      <c r="AG114" s="814"/>
      <c r="AH114" s="814"/>
      <c r="AI114" s="814"/>
      <c r="AJ114" s="815"/>
      <c r="AK114" s="816">
        <v>29705</v>
      </c>
      <c r="AL114" s="814"/>
      <c r="AM114" s="814"/>
      <c r="AN114" s="814"/>
      <c r="AO114" s="815"/>
      <c r="AP114" s="784">
        <v>1.3</v>
      </c>
      <c r="AQ114" s="785"/>
      <c r="AR114" s="785"/>
      <c r="AS114" s="785"/>
      <c r="AT114" s="786"/>
      <c r="AU114" s="953"/>
      <c r="AV114" s="954"/>
      <c r="AW114" s="954"/>
      <c r="AX114" s="954"/>
      <c r="AY114" s="955"/>
      <c r="AZ114" s="797" t="s">
        <v>421</v>
      </c>
      <c r="BA114" s="798"/>
      <c r="BB114" s="798"/>
      <c r="BC114" s="798"/>
      <c r="BD114" s="798"/>
      <c r="BE114" s="798"/>
      <c r="BF114" s="798"/>
      <c r="BG114" s="798"/>
      <c r="BH114" s="798"/>
      <c r="BI114" s="798"/>
      <c r="BJ114" s="798"/>
      <c r="BK114" s="798"/>
      <c r="BL114" s="798"/>
      <c r="BM114" s="798"/>
      <c r="BN114" s="798"/>
      <c r="BO114" s="798"/>
      <c r="BP114" s="799"/>
      <c r="BQ114" s="800">
        <v>817069</v>
      </c>
      <c r="BR114" s="801"/>
      <c r="BS114" s="801"/>
      <c r="BT114" s="801"/>
      <c r="BU114" s="801"/>
      <c r="BV114" s="801">
        <v>648128</v>
      </c>
      <c r="BW114" s="801"/>
      <c r="BX114" s="801"/>
      <c r="BY114" s="801"/>
      <c r="BZ114" s="801"/>
      <c r="CA114" s="801">
        <v>582872</v>
      </c>
      <c r="CB114" s="801"/>
      <c r="CC114" s="801"/>
      <c r="CD114" s="801"/>
      <c r="CE114" s="801"/>
      <c r="CF114" s="878">
        <v>24.6</v>
      </c>
      <c r="CG114" s="879"/>
      <c r="CH114" s="879"/>
      <c r="CI114" s="879"/>
      <c r="CJ114" s="879"/>
      <c r="CK114" s="947"/>
      <c r="CL114" s="896"/>
      <c r="CM114" s="833" t="s">
        <v>422</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c r="A115" s="934"/>
      <c r="B115" s="935"/>
      <c r="C115" s="798" t="s">
        <v>423</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108</v>
      </c>
      <c r="AB115" s="939"/>
      <c r="AC115" s="939"/>
      <c r="AD115" s="939"/>
      <c r="AE115" s="940"/>
      <c r="AF115" s="941">
        <v>491</v>
      </c>
      <c r="AG115" s="939"/>
      <c r="AH115" s="939"/>
      <c r="AI115" s="939"/>
      <c r="AJ115" s="940"/>
      <c r="AK115" s="941">
        <v>18197</v>
      </c>
      <c r="AL115" s="939"/>
      <c r="AM115" s="939"/>
      <c r="AN115" s="939"/>
      <c r="AO115" s="940"/>
      <c r="AP115" s="942">
        <v>0.8</v>
      </c>
      <c r="AQ115" s="943"/>
      <c r="AR115" s="943"/>
      <c r="AS115" s="943"/>
      <c r="AT115" s="944"/>
      <c r="AU115" s="953"/>
      <c r="AV115" s="954"/>
      <c r="AW115" s="954"/>
      <c r="AX115" s="954"/>
      <c r="AY115" s="955"/>
      <c r="AZ115" s="797" t="s">
        <v>424</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425</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c r="A116" s="936"/>
      <c r="B116" s="937"/>
      <c r="C116" s="876" t="s">
        <v>426</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7</v>
      </c>
      <c r="AB116" s="814"/>
      <c r="AC116" s="814"/>
      <c r="AD116" s="814"/>
      <c r="AE116" s="815"/>
      <c r="AF116" s="816">
        <v>9</v>
      </c>
      <c r="AG116" s="814"/>
      <c r="AH116" s="814"/>
      <c r="AI116" s="814"/>
      <c r="AJ116" s="815"/>
      <c r="AK116" s="816">
        <v>11</v>
      </c>
      <c r="AL116" s="814"/>
      <c r="AM116" s="814"/>
      <c r="AN116" s="814"/>
      <c r="AO116" s="815"/>
      <c r="AP116" s="784">
        <v>0</v>
      </c>
      <c r="AQ116" s="785"/>
      <c r="AR116" s="785"/>
      <c r="AS116" s="785"/>
      <c r="AT116" s="786"/>
      <c r="AU116" s="953"/>
      <c r="AV116" s="954"/>
      <c r="AW116" s="954"/>
      <c r="AX116" s="954"/>
      <c r="AY116" s="955"/>
      <c r="AZ116" s="797" t="s">
        <v>427</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428</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108</v>
      </c>
      <c r="DH116" s="814"/>
      <c r="DI116" s="814"/>
      <c r="DJ116" s="814"/>
      <c r="DK116" s="815"/>
      <c r="DL116" s="816" t="s">
        <v>108</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429</v>
      </c>
      <c r="Z117" s="919"/>
      <c r="AA117" s="924">
        <v>505590</v>
      </c>
      <c r="AB117" s="925"/>
      <c r="AC117" s="925"/>
      <c r="AD117" s="925"/>
      <c r="AE117" s="926"/>
      <c r="AF117" s="928">
        <v>474412</v>
      </c>
      <c r="AG117" s="925"/>
      <c r="AH117" s="925"/>
      <c r="AI117" s="925"/>
      <c r="AJ117" s="926"/>
      <c r="AK117" s="928">
        <v>490312</v>
      </c>
      <c r="AL117" s="925"/>
      <c r="AM117" s="925"/>
      <c r="AN117" s="925"/>
      <c r="AO117" s="926"/>
      <c r="AP117" s="929"/>
      <c r="AQ117" s="930"/>
      <c r="AR117" s="930"/>
      <c r="AS117" s="930"/>
      <c r="AT117" s="931"/>
      <c r="AU117" s="953"/>
      <c r="AV117" s="954"/>
      <c r="AW117" s="954"/>
      <c r="AX117" s="954"/>
      <c r="AY117" s="955"/>
      <c r="AZ117" s="875" t="s">
        <v>430</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431</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404</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402</v>
      </c>
      <c r="AB118" s="918"/>
      <c r="AC118" s="918"/>
      <c r="AD118" s="918"/>
      <c r="AE118" s="919"/>
      <c r="AF118" s="920" t="s">
        <v>284</v>
      </c>
      <c r="AG118" s="918"/>
      <c r="AH118" s="918"/>
      <c r="AI118" s="918"/>
      <c r="AJ118" s="919"/>
      <c r="AK118" s="920" t="s">
        <v>283</v>
      </c>
      <c r="AL118" s="918"/>
      <c r="AM118" s="918"/>
      <c r="AN118" s="918"/>
      <c r="AO118" s="919"/>
      <c r="AP118" s="921" t="s">
        <v>403</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432</v>
      </c>
      <c r="BP118" s="868"/>
      <c r="BQ118" s="887">
        <v>5790076</v>
      </c>
      <c r="BR118" s="888"/>
      <c r="BS118" s="888"/>
      <c r="BT118" s="888"/>
      <c r="BU118" s="888"/>
      <c r="BV118" s="888">
        <v>5909418</v>
      </c>
      <c r="BW118" s="888"/>
      <c r="BX118" s="888"/>
      <c r="BY118" s="888"/>
      <c r="BZ118" s="888"/>
      <c r="CA118" s="888">
        <v>6103695</v>
      </c>
      <c r="CB118" s="888"/>
      <c r="CC118" s="888"/>
      <c r="CD118" s="888"/>
      <c r="CE118" s="888"/>
      <c r="CF118" s="773"/>
      <c r="CG118" s="774"/>
      <c r="CH118" s="774"/>
      <c r="CI118" s="774"/>
      <c r="CJ118" s="871"/>
      <c r="CK118" s="947"/>
      <c r="CL118" s="896"/>
      <c r="CM118" s="833" t="s">
        <v>433</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407</v>
      </c>
      <c r="B119" s="894"/>
      <c r="C119" s="899" t="s">
        <v>408</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434</v>
      </c>
      <c r="AV119" s="910"/>
      <c r="AW119" s="910"/>
      <c r="AX119" s="910"/>
      <c r="AY119" s="911"/>
      <c r="AZ119" s="846" t="s">
        <v>435</v>
      </c>
      <c r="BA119" s="788"/>
      <c r="BB119" s="788"/>
      <c r="BC119" s="788"/>
      <c r="BD119" s="788"/>
      <c r="BE119" s="788"/>
      <c r="BF119" s="788"/>
      <c r="BG119" s="788"/>
      <c r="BH119" s="788"/>
      <c r="BI119" s="788"/>
      <c r="BJ119" s="788"/>
      <c r="BK119" s="788"/>
      <c r="BL119" s="788"/>
      <c r="BM119" s="788"/>
      <c r="BN119" s="788"/>
      <c r="BO119" s="788"/>
      <c r="BP119" s="789"/>
      <c r="BQ119" s="829">
        <v>1719457</v>
      </c>
      <c r="BR119" s="830"/>
      <c r="BS119" s="830"/>
      <c r="BT119" s="830"/>
      <c r="BU119" s="830"/>
      <c r="BV119" s="830">
        <v>1861965</v>
      </c>
      <c r="BW119" s="830"/>
      <c r="BX119" s="830"/>
      <c r="BY119" s="830"/>
      <c r="BZ119" s="830"/>
      <c r="CA119" s="830">
        <v>2018153</v>
      </c>
      <c r="CB119" s="830"/>
      <c r="CC119" s="830"/>
      <c r="CD119" s="830"/>
      <c r="CE119" s="830"/>
      <c r="CF119" s="891">
        <v>85</v>
      </c>
      <c r="CG119" s="892"/>
      <c r="CH119" s="892"/>
      <c r="CI119" s="892"/>
      <c r="CJ119" s="892"/>
      <c r="CK119" s="948"/>
      <c r="CL119" s="898"/>
      <c r="CM119" s="855" t="s">
        <v>436</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2956</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c r="A120" s="895"/>
      <c r="B120" s="896"/>
      <c r="C120" s="833" t="s">
        <v>412</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437</v>
      </c>
      <c r="BA120" s="798"/>
      <c r="BB120" s="798"/>
      <c r="BC120" s="798"/>
      <c r="BD120" s="798"/>
      <c r="BE120" s="798"/>
      <c r="BF120" s="798"/>
      <c r="BG120" s="798"/>
      <c r="BH120" s="798"/>
      <c r="BI120" s="798"/>
      <c r="BJ120" s="798"/>
      <c r="BK120" s="798"/>
      <c r="BL120" s="798"/>
      <c r="BM120" s="798"/>
      <c r="BN120" s="798"/>
      <c r="BO120" s="798"/>
      <c r="BP120" s="799"/>
      <c r="BQ120" s="800">
        <v>191834</v>
      </c>
      <c r="BR120" s="801"/>
      <c r="BS120" s="801"/>
      <c r="BT120" s="801"/>
      <c r="BU120" s="801"/>
      <c r="BV120" s="801">
        <v>155163</v>
      </c>
      <c r="BW120" s="801"/>
      <c r="BX120" s="801"/>
      <c r="BY120" s="801"/>
      <c r="BZ120" s="801"/>
      <c r="CA120" s="801">
        <v>130741</v>
      </c>
      <c r="CB120" s="801"/>
      <c r="CC120" s="801"/>
      <c r="CD120" s="801"/>
      <c r="CE120" s="801"/>
      <c r="CF120" s="878">
        <v>5.5</v>
      </c>
      <c r="CG120" s="879"/>
      <c r="CH120" s="879"/>
      <c r="CI120" s="879"/>
      <c r="CJ120" s="879"/>
      <c r="CK120" s="880" t="s">
        <v>438</v>
      </c>
      <c r="CL120" s="840"/>
      <c r="CM120" s="840"/>
      <c r="CN120" s="840"/>
      <c r="CO120" s="841"/>
      <c r="CP120" s="884" t="s">
        <v>439</v>
      </c>
      <c r="CQ120" s="885"/>
      <c r="CR120" s="885"/>
      <c r="CS120" s="885"/>
      <c r="CT120" s="885"/>
      <c r="CU120" s="885"/>
      <c r="CV120" s="885"/>
      <c r="CW120" s="885"/>
      <c r="CX120" s="885"/>
      <c r="CY120" s="885"/>
      <c r="CZ120" s="885"/>
      <c r="DA120" s="885"/>
      <c r="DB120" s="885"/>
      <c r="DC120" s="885"/>
      <c r="DD120" s="885"/>
      <c r="DE120" s="885"/>
      <c r="DF120" s="886"/>
      <c r="DG120" s="829">
        <v>72367</v>
      </c>
      <c r="DH120" s="830"/>
      <c r="DI120" s="830"/>
      <c r="DJ120" s="830"/>
      <c r="DK120" s="830"/>
      <c r="DL120" s="830">
        <v>97011</v>
      </c>
      <c r="DM120" s="830"/>
      <c r="DN120" s="830"/>
      <c r="DO120" s="830"/>
      <c r="DP120" s="830"/>
      <c r="DQ120" s="830">
        <v>147517</v>
      </c>
      <c r="DR120" s="830"/>
      <c r="DS120" s="830"/>
      <c r="DT120" s="830"/>
      <c r="DU120" s="830"/>
      <c r="DV120" s="831">
        <v>6.2</v>
      </c>
      <c r="DW120" s="831"/>
      <c r="DX120" s="831"/>
      <c r="DY120" s="831"/>
      <c r="DZ120" s="832"/>
    </row>
    <row r="121" spans="1:130" s="197" customFormat="1" ht="26.25" customHeight="1">
      <c r="A121" s="895"/>
      <c r="B121" s="896"/>
      <c r="C121" s="872" t="s">
        <v>440</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v>17765</v>
      </c>
      <c r="AL121" s="814"/>
      <c r="AM121" s="814"/>
      <c r="AN121" s="814"/>
      <c r="AO121" s="815"/>
      <c r="AP121" s="784">
        <v>0.7</v>
      </c>
      <c r="AQ121" s="785"/>
      <c r="AR121" s="785"/>
      <c r="AS121" s="785"/>
      <c r="AT121" s="786"/>
      <c r="AU121" s="912"/>
      <c r="AV121" s="913"/>
      <c r="AW121" s="913"/>
      <c r="AX121" s="913"/>
      <c r="AY121" s="914"/>
      <c r="AZ121" s="875" t="s">
        <v>441</v>
      </c>
      <c r="BA121" s="876"/>
      <c r="BB121" s="876"/>
      <c r="BC121" s="876"/>
      <c r="BD121" s="876"/>
      <c r="BE121" s="876"/>
      <c r="BF121" s="876"/>
      <c r="BG121" s="876"/>
      <c r="BH121" s="876"/>
      <c r="BI121" s="876"/>
      <c r="BJ121" s="876"/>
      <c r="BK121" s="876"/>
      <c r="BL121" s="876"/>
      <c r="BM121" s="876"/>
      <c r="BN121" s="876"/>
      <c r="BO121" s="876"/>
      <c r="BP121" s="877"/>
      <c r="BQ121" s="887">
        <v>3530501</v>
      </c>
      <c r="BR121" s="888"/>
      <c r="BS121" s="888"/>
      <c r="BT121" s="888"/>
      <c r="BU121" s="888"/>
      <c r="BV121" s="888">
        <v>3790277</v>
      </c>
      <c r="BW121" s="888"/>
      <c r="BX121" s="888"/>
      <c r="BY121" s="888"/>
      <c r="BZ121" s="888"/>
      <c r="CA121" s="888">
        <v>4058421</v>
      </c>
      <c r="CB121" s="888"/>
      <c r="CC121" s="888"/>
      <c r="CD121" s="888"/>
      <c r="CE121" s="888"/>
      <c r="CF121" s="889">
        <v>171</v>
      </c>
      <c r="CG121" s="890"/>
      <c r="CH121" s="890"/>
      <c r="CI121" s="890"/>
      <c r="CJ121" s="890"/>
      <c r="CK121" s="881"/>
      <c r="CL121" s="842"/>
      <c r="CM121" s="842"/>
      <c r="CN121" s="842"/>
      <c r="CO121" s="843"/>
      <c r="CP121" s="858" t="s">
        <v>442</v>
      </c>
      <c r="CQ121" s="859"/>
      <c r="CR121" s="859"/>
      <c r="CS121" s="859"/>
      <c r="CT121" s="859"/>
      <c r="CU121" s="859"/>
      <c r="CV121" s="859"/>
      <c r="CW121" s="859"/>
      <c r="CX121" s="859"/>
      <c r="CY121" s="859"/>
      <c r="CZ121" s="859"/>
      <c r="DA121" s="859"/>
      <c r="DB121" s="859"/>
      <c r="DC121" s="859"/>
      <c r="DD121" s="859"/>
      <c r="DE121" s="859"/>
      <c r="DF121" s="860"/>
      <c r="DG121" s="800" t="s">
        <v>108</v>
      </c>
      <c r="DH121" s="801"/>
      <c r="DI121" s="801"/>
      <c r="DJ121" s="801"/>
      <c r="DK121" s="801"/>
      <c r="DL121" s="801" t="s">
        <v>108</v>
      </c>
      <c r="DM121" s="801"/>
      <c r="DN121" s="801"/>
      <c r="DO121" s="801"/>
      <c r="DP121" s="801"/>
      <c r="DQ121" s="801" t="s">
        <v>108</v>
      </c>
      <c r="DR121" s="801"/>
      <c r="DS121" s="801"/>
      <c r="DT121" s="801"/>
      <c r="DU121" s="801"/>
      <c r="DV121" s="853" t="s">
        <v>108</v>
      </c>
      <c r="DW121" s="853"/>
      <c r="DX121" s="853"/>
      <c r="DY121" s="853"/>
      <c r="DZ121" s="854"/>
    </row>
    <row r="122" spans="1:130" s="197" customFormat="1" ht="26.25" customHeight="1">
      <c r="A122" s="895"/>
      <c r="B122" s="896"/>
      <c r="C122" s="833" t="s">
        <v>422</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443</v>
      </c>
      <c r="BP122" s="868"/>
      <c r="BQ122" s="869">
        <v>5441792</v>
      </c>
      <c r="BR122" s="870"/>
      <c r="BS122" s="870"/>
      <c r="BT122" s="870"/>
      <c r="BU122" s="870"/>
      <c r="BV122" s="870">
        <v>5807405</v>
      </c>
      <c r="BW122" s="870"/>
      <c r="BX122" s="870"/>
      <c r="BY122" s="870"/>
      <c r="BZ122" s="870"/>
      <c r="CA122" s="870">
        <v>6207315</v>
      </c>
      <c r="CB122" s="870"/>
      <c r="CC122" s="870"/>
      <c r="CD122" s="870"/>
      <c r="CE122" s="870"/>
      <c r="CF122" s="773"/>
      <c r="CG122" s="774"/>
      <c r="CH122" s="774"/>
      <c r="CI122" s="774"/>
      <c r="CJ122" s="871"/>
      <c r="CK122" s="881"/>
      <c r="CL122" s="842"/>
      <c r="CM122" s="842"/>
      <c r="CN122" s="842"/>
      <c r="CO122" s="843"/>
      <c r="CP122" s="858" t="s">
        <v>444</v>
      </c>
      <c r="CQ122" s="859"/>
      <c r="CR122" s="859"/>
      <c r="CS122" s="859"/>
      <c r="CT122" s="859"/>
      <c r="CU122" s="859"/>
      <c r="CV122" s="859"/>
      <c r="CW122" s="859"/>
      <c r="CX122" s="859"/>
      <c r="CY122" s="859"/>
      <c r="CZ122" s="859"/>
      <c r="DA122" s="859"/>
      <c r="DB122" s="859"/>
      <c r="DC122" s="859"/>
      <c r="DD122" s="859"/>
      <c r="DE122" s="859"/>
      <c r="DF122" s="860"/>
      <c r="DG122" s="800" t="s">
        <v>108</v>
      </c>
      <c r="DH122" s="801"/>
      <c r="DI122" s="801"/>
      <c r="DJ122" s="801"/>
      <c r="DK122" s="801"/>
      <c r="DL122" s="801" t="s">
        <v>108</v>
      </c>
      <c r="DM122" s="801"/>
      <c r="DN122" s="801"/>
      <c r="DO122" s="801"/>
      <c r="DP122" s="801"/>
      <c r="DQ122" s="801" t="s">
        <v>108</v>
      </c>
      <c r="DR122" s="801"/>
      <c r="DS122" s="801"/>
      <c r="DT122" s="801"/>
      <c r="DU122" s="801"/>
      <c r="DV122" s="853" t="s">
        <v>108</v>
      </c>
      <c r="DW122" s="853"/>
      <c r="DX122" s="853"/>
      <c r="DY122" s="853"/>
      <c r="DZ122" s="854"/>
    </row>
    <row r="123" spans="1:130" s="197" customFormat="1" ht="26.25" customHeight="1" thickBot="1">
      <c r="A123" s="895"/>
      <c r="B123" s="896"/>
      <c r="C123" s="833" t="s">
        <v>428</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445</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14.7</v>
      </c>
      <c r="BR123" s="862"/>
      <c r="BS123" s="862"/>
      <c r="BT123" s="862"/>
      <c r="BU123" s="862"/>
      <c r="BV123" s="862">
        <v>4.4000000000000004</v>
      </c>
      <c r="BW123" s="862"/>
      <c r="BX123" s="862"/>
      <c r="BY123" s="862"/>
      <c r="BZ123" s="862"/>
      <c r="CA123" s="862" t="s">
        <v>108</v>
      </c>
      <c r="CB123" s="862"/>
      <c r="CC123" s="862"/>
      <c r="CD123" s="862"/>
      <c r="CE123" s="862"/>
      <c r="CF123" s="760"/>
      <c r="CG123" s="761"/>
      <c r="CH123" s="761"/>
      <c r="CI123" s="761"/>
      <c r="CJ123" s="863"/>
      <c r="CK123" s="881"/>
      <c r="CL123" s="842"/>
      <c r="CM123" s="842"/>
      <c r="CN123" s="842"/>
      <c r="CO123" s="843"/>
      <c r="CP123" s="858" t="s">
        <v>446</v>
      </c>
      <c r="CQ123" s="859"/>
      <c r="CR123" s="859"/>
      <c r="CS123" s="859"/>
      <c r="CT123" s="859"/>
      <c r="CU123" s="859"/>
      <c r="CV123" s="859"/>
      <c r="CW123" s="859"/>
      <c r="CX123" s="859"/>
      <c r="CY123" s="859"/>
      <c r="CZ123" s="859"/>
      <c r="DA123" s="859"/>
      <c r="DB123" s="859"/>
      <c r="DC123" s="859"/>
      <c r="DD123" s="859"/>
      <c r="DE123" s="859"/>
      <c r="DF123" s="860"/>
      <c r="DG123" s="813" t="s">
        <v>447</v>
      </c>
      <c r="DH123" s="814"/>
      <c r="DI123" s="814"/>
      <c r="DJ123" s="814"/>
      <c r="DK123" s="815"/>
      <c r="DL123" s="816" t="s">
        <v>447</v>
      </c>
      <c r="DM123" s="814"/>
      <c r="DN123" s="814"/>
      <c r="DO123" s="814"/>
      <c r="DP123" s="815"/>
      <c r="DQ123" s="816" t="s">
        <v>447</v>
      </c>
      <c r="DR123" s="814"/>
      <c r="DS123" s="814"/>
      <c r="DT123" s="814"/>
      <c r="DU123" s="815"/>
      <c r="DV123" s="784" t="s">
        <v>447</v>
      </c>
      <c r="DW123" s="785"/>
      <c r="DX123" s="785"/>
      <c r="DY123" s="785"/>
      <c r="DZ123" s="786"/>
    </row>
    <row r="124" spans="1:130" s="197" customFormat="1" ht="26.25" customHeight="1">
      <c r="A124" s="895"/>
      <c r="B124" s="896"/>
      <c r="C124" s="833" t="s">
        <v>431</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447</v>
      </c>
      <c r="AB124" s="814"/>
      <c r="AC124" s="814"/>
      <c r="AD124" s="814"/>
      <c r="AE124" s="815"/>
      <c r="AF124" s="816" t="s">
        <v>447</v>
      </c>
      <c r="AG124" s="814"/>
      <c r="AH124" s="814"/>
      <c r="AI124" s="814"/>
      <c r="AJ124" s="815"/>
      <c r="AK124" s="816" t="s">
        <v>447</v>
      </c>
      <c r="AL124" s="814"/>
      <c r="AM124" s="814"/>
      <c r="AN124" s="814"/>
      <c r="AO124" s="815"/>
      <c r="AP124" s="784" t="s">
        <v>447</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448</v>
      </c>
      <c r="CQ124" s="859"/>
      <c r="CR124" s="859"/>
      <c r="CS124" s="859"/>
      <c r="CT124" s="859"/>
      <c r="CU124" s="859"/>
      <c r="CV124" s="859"/>
      <c r="CW124" s="859"/>
      <c r="CX124" s="859"/>
      <c r="CY124" s="859"/>
      <c r="CZ124" s="859"/>
      <c r="DA124" s="859"/>
      <c r="DB124" s="859"/>
      <c r="DC124" s="859"/>
      <c r="DD124" s="859"/>
      <c r="DE124" s="859"/>
      <c r="DF124" s="860"/>
      <c r="DG124" s="746" t="s">
        <v>447</v>
      </c>
      <c r="DH124" s="747"/>
      <c r="DI124" s="747"/>
      <c r="DJ124" s="747"/>
      <c r="DK124" s="748"/>
      <c r="DL124" s="749" t="s">
        <v>447</v>
      </c>
      <c r="DM124" s="747"/>
      <c r="DN124" s="747"/>
      <c r="DO124" s="747"/>
      <c r="DP124" s="748"/>
      <c r="DQ124" s="749" t="s">
        <v>447</v>
      </c>
      <c r="DR124" s="747"/>
      <c r="DS124" s="747"/>
      <c r="DT124" s="747"/>
      <c r="DU124" s="748"/>
      <c r="DV124" s="837" t="s">
        <v>447</v>
      </c>
      <c r="DW124" s="838"/>
      <c r="DX124" s="838"/>
      <c r="DY124" s="838"/>
      <c r="DZ124" s="839"/>
    </row>
    <row r="125" spans="1:130" s="197" customFormat="1" ht="26.25" customHeight="1" thickBot="1">
      <c r="A125" s="895"/>
      <c r="B125" s="896"/>
      <c r="C125" s="833" t="s">
        <v>433</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447</v>
      </c>
      <c r="AB125" s="814"/>
      <c r="AC125" s="814"/>
      <c r="AD125" s="814"/>
      <c r="AE125" s="815"/>
      <c r="AF125" s="816" t="s">
        <v>447</v>
      </c>
      <c r="AG125" s="814"/>
      <c r="AH125" s="814"/>
      <c r="AI125" s="814"/>
      <c r="AJ125" s="815"/>
      <c r="AK125" s="816" t="s">
        <v>447</v>
      </c>
      <c r="AL125" s="814"/>
      <c r="AM125" s="814"/>
      <c r="AN125" s="814"/>
      <c r="AO125" s="815"/>
      <c r="AP125" s="784" t="s">
        <v>447</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449</v>
      </c>
      <c r="CL125" s="840"/>
      <c r="CM125" s="840"/>
      <c r="CN125" s="840"/>
      <c r="CO125" s="841"/>
      <c r="CP125" s="846" t="s">
        <v>450</v>
      </c>
      <c r="CQ125" s="788"/>
      <c r="CR125" s="788"/>
      <c r="CS125" s="788"/>
      <c r="CT125" s="788"/>
      <c r="CU125" s="788"/>
      <c r="CV125" s="788"/>
      <c r="CW125" s="788"/>
      <c r="CX125" s="788"/>
      <c r="CY125" s="788"/>
      <c r="CZ125" s="788"/>
      <c r="DA125" s="788"/>
      <c r="DB125" s="788"/>
      <c r="DC125" s="788"/>
      <c r="DD125" s="788"/>
      <c r="DE125" s="788"/>
      <c r="DF125" s="789"/>
      <c r="DG125" s="829" t="s">
        <v>447</v>
      </c>
      <c r="DH125" s="830"/>
      <c r="DI125" s="830"/>
      <c r="DJ125" s="830"/>
      <c r="DK125" s="830"/>
      <c r="DL125" s="830" t="s">
        <v>447</v>
      </c>
      <c r="DM125" s="830"/>
      <c r="DN125" s="830"/>
      <c r="DO125" s="830"/>
      <c r="DP125" s="830"/>
      <c r="DQ125" s="830" t="s">
        <v>447</v>
      </c>
      <c r="DR125" s="830"/>
      <c r="DS125" s="830"/>
      <c r="DT125" s="830"/>
      <c r="DU125" s="830"/>
      <c r="DV125" s="831" t="s">
        <v>447</v>
      </c>
      <c r="DW125" s="831"/>
      <c r="DX125" s="831"/>
      <c r="DY125" s="831"/>
      <c r="DZ125" s="832"/>
    </row>
    <row r="126" spans="1:130" s="197" customFormat="1" ht="26.25" customHeight="1">
      <c r="A126" s="895"/>
      <c r="B126" s="896"/>
      <c r="C126" s="833" t="s">
        <v>436</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447</v>
      </c>
      <c r="AB126" s="814"/>
      <c r="AC126" s="814"/>
      <c r="AD126" s="814"/>
      <c r="AE126" s="815"/>
      <c r="AF126" s="816" t="s">
        <v>447</v>
      </c>
      <c r="AG126" s="814"/>
      <c r="AH126" s="814"/>
      <c r="AI126" s="814"/>
      <c r="AJ126" s="815"/>
      <c r="AK126" s="816" t="s">
        <v>447</v>
      </c>
      <c r="AL126" s="814"/>
      <c r="AM126" s="814"/>
      <c r="AN126" s="814"/>
      <c r="AO126" s="815"/>
      <c r="AP126" s="784" t="s">
        <v>447</v>
      </c>
      <c r="AQ126" s="785"/>
      <c r="AR126" s="785"/>
      <c r="AS126" s="785"/>
      <c r="AT126" s="786"/>
      <c r="AU126" s="233"/>
      <c r="AV126" s="233"/>
      <c r="AW126" s="233"/>
      <c r="AX126" s="836" t="s">
        <v>451</v>
      </c>
      <c r="AY126" s="794"/>
      <c r="AZ126" s="794"/>
      <c r="BA126" s="794"/>
      <c r="BB126" s="794"/>
      <c r="BC126" s="794"/>
      <c r="BD126" s="794"/>
      <c r="BE126" s="795"/>
      <c r="BF126" s="793" t="s">
        <v>452</v>
      </c>
      <c r="BG126" s="794"/>
      <c r="BH126" s="794"/>
      <c r="BI126" s="794"/>
      <c r="BJ126" s="794"/>
      <c r="BK126" s="794"/>
      <c r="BL126" s="795"/>
      <c r="BM126" s="793" t="s">
        <v>453</v>
      </c>
      <c r="BN126" s="794"/>
      <c r="BO126" s="794"/>
      <c r="BP126" s="794"/>
      <c r="BQ126" s="794"/>
      <c r="BR126" s="794"/>
      <c r="BS126" s="795"/>
      <c r="BT126" s="793" t="s">
        <v>454</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455</v>
      </c>
      <c r="CQ126" s="798"/>
      <c r="CR126" s="798"/>
      <c r="CS126" s="798"/>
      <c r="CT126" s="798"/>
      <c r="CU126" s="798"/>
      <c r="CV126" s="798"/>
      <c r="CW126" s="798"/>
      <c r="CX126" s="798"/>
      <c r="CY126" s="798"/>
      <c r="CZ126" s="798"/>
      <c r="DA126" s="798"/>
      <c r="DB126" s="798"/>
      <c r="DC126" s="798"/>
      <c r="DD126" s="798"/>
      <c r="DE126" s="798"/>
      <c r="DF126" s="799"/>
      <c r="DG126" s="800" t="s">
        <v>447</v>
      </c>
      <c r="DH126" s="801"/>
      <c r="DI126" s="801"/>
      <c r="DJ126" s="801"/>
      <c r="DK126" s="801"/>
      <c r="DL126" s="801" t="s">
        <v>447</v>
      </c>
      <c r="DM126" s="801"/>
      <c r="DN126" s="801"/>
      <c r="DO126" s="801"/>
      <c r="DP126" s="801"/>
      <c r="DQ126" s="801" t="s">
        <v>447</v>
      </c>
      <c r="DR126" s="801"/>
      <c r="DS126" s="801"/>
      <c r="DT126" s="801"/>
      <c r="DU126" s="801"/>
      <c r="DV126" s="853" t="s">
        <v>447</v>
      </c>
      <c r="DW126" s="853"/>
      <c r="DX126" s="853"/>
      <c r="DY126" s="853"/>
      <c r="DZ126" s="854"/>
    </row>
    <row r="127" spans="1:130" s="197" customFormat="1" ht="26.25" customHeight="1" thickBot="1">
      <c r="A127" s="897"/>
      <c r="B127" s="898"/>
      <c r="C127" s="855" t="s">
        <v>456</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447</v>
      </c>
      <c r="AB127" s="814"/>
      <c r="AC127" s="814"/>
      <c r="AD127" s="814"/>
      <c r="AE127" s="815"/>
      <c r="AF127" s="816">
        <v>491</v>
      </c>
      <c r="AG127" s="814"/>
      <c r="AH127" s="814"/>
      <c r="AI127" s="814"/>
      <c r="AJ127" s="815"/>
      <c r="AK127" s="816">
        <v>432</v>
      </c>
      <c r="AL127" s="814"/>
      <c r="AM127" s="814"/>
      <c r="AN127" s="814"/>
      <c r="AO127" s="815"/>
      <c r="AP127" s="784">
        <v>0</v>
      </c>
      <c r="AQ127" s="785"/>
      <c r="AR127" s="785"/>
      <c r="AS127" s="785"/>
      <c r="AT127" s="786"/>
      <c r="AU127" s="233"/>
      <c r="AV127" s="233"/>
      <c r="AW127" s="233"/>
      <c r="AX127" s="787" t="s">
        <v>457</v>
      </c>
      <c r="AY127" s="788"/>
      <c r="AZ127" s="788"/>
      <c r="BA127" s="788"/>
      <c r="BB127" s="788"/>
      <c r="BC127" s="788"/>
      <c r="BD127" s="788"/>
      <c r="BE127" s="789"/>
      <c r="BF127" s="790" t="s">
        <v>447</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458</v>
      </c>
      <c r="CQ127" s="782"/>
      <c r="CR127" s="782"/>
      <c r="CS127" s="782"/>
      <c r="CT127" s="782"/>
      <c r="CU127" s="782"/>
      <c r="CV127" s="782"/>
      <c r="CW127" s="782"/>
      <c r="CX127" s="782"/>
      <c r="CY127" s="782"/>
      <c r="CZ127" s="782"/>
      <c r="DA127" s="782"/>
      <c r="DB127" s="782"/>
      <c r="DC127" s="782"/>
      <c r="DD127" s="782"/>
      <c r="DE127" s="782"/>
      <c r="DF127" s="783"/>
      <c r="DG127" s="849" t="s">
        <v>459</v>
      </c>
      <c r="DH127" s="850"/>
      <c r="DI127" s="850"/>
      <c r="DJ127" s="850"/>
      <c r="DK127" s="850"/>
      <c r="DL127" s="850" t="s">
        <v>460</v>
      </c>
      <c r="DM127" s="850"/>
      <c r="DN127" s="850"/>
      <c r="DO127" s="850"/>
      <c r="DP127" s="850"/>
      <c r="DQ127" s="850" t="s">
        <v>460</v>
      </c>
      <c r="DR127" s="850"/>
      <c r="DS127" s="850"/>
      <c r="DT127" s="850"/>
      <c r="DU127" s="850"/>
      <c r="DV127" s="851" t="s">
        <v>460</v>
      </c>
      <c r="DW127" s="851"/>
      <c r="DX127" s="851"/>
      <c r="DY127" s="851"/>
      <c r="DZ127" s="852"/>
    </row>
    <row r="128" spans="1:130" s="197" customFormat="1" ht="26.25" customHeight="1">
      <c r="A128" s="825" t="s">
        <v>461</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462</v>
      </c>
      <c r="X128" s="827"/>
      <c r="Y128" s="827"/>
      <c r="Z128" s="828"/>
      <c r="AA128" s="753">
        <v>28978</v>
      </c>
      <c r="AB128" s="754"/>
      <c r="AC128" s="754"/>
      <c r="AD128" s="754"/>
      <c r="AE128" s="755"/>
      <c r="AF128" s="756">
        <v>23957</v>
      </c>
      <c r="AG128" s="754"/>
      <c r="AH128" s="754"/>
      <c r="AI128" s="754"/>
      <c r="AJ128" s="755"/>
      <c r="AK128" s="756">
        <v>25735</v>
      </c>
      <c r="AL128" s="754"/>
      <c r="AM128" s="754"/>
      <c r="AN128" s="754"/>
      <c r="AO128" s="755"/>
      <c r="AP128" s="757"/>
      <c r="AQ128" s="758"/>
      <c r="AR128" s="758"/>
      <c r="AS128" s="758"/>
      <c r="AT128" s="759"/>
      <c r="AU128" s="235"/>
      <c r="AV128" s="235"/>
      <c r="AW128" s="235"/>
      <c r="AX128" s="802" t="s">
        <v>463</v>
      </c>
      <c r="AY128" s="798"/>
      <c r="AZ128" s="798"/>
      <c r="BA128" s="798"/>
      <c r="BB128" s="798"/>
      <c r="BC128" s="798"/>
      <c r="BD128" s="798"/>
      <c r="BE128" s="799"/>
      <c r="BF128" s="820" t="s">
        <v>447</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464</v>
      </c>
      <c r="X129" s="811"/>
      <c r="Y129" s="811"/>
      <c r="Z129" s="812"/>
      <c r="AA129" s="813">
        <v>2674974</v>
      </c>
      <c r="AB129" s="814"/>
      <c r="AC129" s="814"/>
      <c r="AD129" s="814"/>
      <c r="AE129" s="815"/>
      <c r="AF129" s="816">
        <v>2607004</v>
      </c>
      <c r="AG129" s="814"/>
      <c r="AH129" s="814"/>
      <c r="AI129" s="814"/>
      <c r="AJ129" s="815"/>
      <c r="AK129" s="816">
        <v>2696870</v>
      </c>
      <c r="AL129" s="814"/>
      <c r="AM129" s="814"/>
      <c r="AN129" s="814"/>
      <c r="AO129" s="815"/>
      <c r="AP129" s="817"/>
      <c r="AQ129" s="818"/>
      <c r="AR129" s="818"/>
      <c r="AS129" s="818"/>
      <c r="AT129" s="819"/>
      <c r="AU129" s="235"/>
      <c r="AV129" s="235"/>
      <c r="AW129" s="235"/>
      <c r="AX129" s="802" t="s">
        <v>465</v>
      </c>
      <c r="AY129" s="798"/>
      <c r="AZ129" s="798"/>
      <c r="BA129" s="798"/>
      <c r="BB129" s="798"/>
      <c r="BC129" s="798"/>
      <c r="BD129" s="798"/>
      <c r="BE129" s="799"/>
      <c r="BF129" s="803">
        <v>6.1</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466</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467</v>
      </c>
      <c r="X130" s="811"/>
      <c r="Y130" s="811"/>
      <c r="Z130" s="812"/>
      <c r="AA130" s="813">
        <v>321690</v>
      </c>
      <c r="AB130" s="814"/>
      <c r="AC130" s="814"/>
      <c r="AD130" s="814"/>
      <c r="AE130" s="815"/>
      <c r="AF130" s="816">
        <v>316557</v>
      </c>
      <c r="AG130" s="814"/>
      <c r="AH130" s="814"/>
      <c r="AI130" s="814"/>
      <c r="AJ130" s="815"/>
      <c r="AK130" s="816">
        <v>323759</v>
      </c>
      <c r="AL130" s="814"/>
      <c r="AM130" s="814"/>
      <c r="AN130" s="814"/>
      <c r="AO130" s="815"/>
      <c r="AP130" s="817"/>
      <c r="AQ130" s="818"/>
      <c r="AR130" s="818"/>
      <c r="AS130" s="818"/>
      <c r="AT130" s="819"/>
      <c r="AU130" s="235"/>
      <c r="AV130" s="235"/>
      <c r="AW130" s="235"/>
      <c r="AX130" s="781" t="s">
        <v>468</v>
      </c>
      <c r="AY130" s="782"/>
      <c r="AZ130" s="782"/>
      <c r="BA130" s="782"/>
      <c r="BB130" s="782"/>
      <c r="BC130" s="782"/>
      <c r="BD130" s="782"/>
      <c r="BE130" s="783"/>
      <c r="BF130" s="735" t="s">
        <v>469</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470</v>
      </c>
      <c r="X131" s="744"/>
      <c r="Y131" s="744"/>
      <c r="Z131" s="745"/>
      <c r="AA131" s="746">
        <v>2353284</v>
      </c>
      <c r="AB131" s="747"/>
      <c r="AC131" s="747"/>
      <c r="AD131" s="747"/>
      <c r="AE131" s="748"/>
      <c r="AF131" s="749">
        <v>2290447</v>
      </c>
      <c r="AG131" s="747"/>
      <c r="AH131" s="747"/>
      <c r="AI131" s="747"/>
      <c r="AJ131" s="748"/>
      <c r="AK131" s="749">
        <v>2373111</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471</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472</v>
      </c>
      <c r="W132" s="767"/>
      <c r="X132" s="767"/>
      <c r="Y132" s="767"/>
      <c r="Z132" s="768"/>
      <c r="AA132" s="769">
        <v>6.5832258240000003</v>
      </c>
      <c r="AB132" s="770"/>
      <c r="AC132" s="770"/>
      <c r="AD132" s="770"/>
      <c r="AE132" s="771"/>
      <c r="AF132" s="772">
        <v>5.8459331299999997</v>
      </c>
      <c r="AG132" s="770"/>
      <c r="AH132" s="770"/>
      <c r="AI132" s="770"/>
      <c r="AJ132" s="771"/>
      <c r="AK132" s="772">
        <v>5.9338985830000004</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473</v>
      </c>
      <c r="W133" s="776"/>
      <c r="X133" s="776"/>
      <c r="Y133" s="776"/>
      <c r="Z133" s="777"/>
      <c r="AA133" s="778">
        <v>7</v>
      </c>
      <c r="AB133" s="779"/>
      <c r="AC133" s="779"/>
      <c r="AD133" s="779"/>
      <c r="AE133" s="780"/>
      <c r="AF133" s="778">
        <v>6.4</v>
      </c>
      <c r="AG133" s="779"/>
      <c r="AH133" s="779"/>
      <c r="AI133" s="779"/>
      <c r="AJ133" s="780"/>
      <c r="AK133" s="778">
        <v>6.1</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474</v>
      </c>
      <c r="B5" s="246"/>
      <c r="C5" s="246"/>
      <c r="D5" s="246"/>
      <c r="E5" s="246"/>
      <c r="F5" s="246"/>
      <c r="G5" s="246"/>
      <c r="H5" s="246"/>
      <c r="I5" s="246"/>
      <c r="J5" s="246"/>
      <c r="K5" s="246"/>
      <c r="L5" s="246"/>
      <c r="M5" s="246"/>
      <c r="N5" s="246"/>
      <c r="O5" s="247"/>
    </row>
    <row r="6" spans="1:16">
      <c r="A6" s="248"/>
      <c r="B6" s="244"/>
      <c r="C6" s="244"/>
      <c r="D6" s="244"/>
      <c r="E6" s="244"/>
      <c r="F6" s="244"/>
      <c r="G6" s="249" t="s">
        <v>475</v>
      </c>
      <c r="H6" s="249"/>
      <c r="I6" s="249"/>
      <c r="J6" s="249"/>
      <c r="K6" s="244"/>
      <c r="L6" s="244"/>
      <c r="M6" s="244"/>
      <c r="N6" s="244"/>
    </row>
    <row r="7" spans="1:16">
      <c r="A7" s="248"/>
      <c r="B7" s="244"/>
      <c r="C7" s="244"/>
      <c r="D7" s="244"/>
      <c r="E7" s="244"/>
      <c r="F7" s="244"/>
      <c r="G7" s="251"/>
      <c r="H7" s="252"/>
      <c r="I7" s="252"/>
      <c r="J7" s="253"/>
      <c r="K7" s="1149" t="s">
        <v>476</v>
      </c>
      <c r="L7" s="254"/>
      <c r="M7" s="255" t="s">
        <v>477</v>
      </c>
      <c r="N7" s="256"/>
    </row>
    <row r="8" spans="1:16">
      <c r="A8" s="248"/>
      <c r="B8" s="244"/>
      <c r="C8" s="244"/>
      <c r="D8" s="244"/>
      <c r="E8" s="244"/>
      <c r="F8" s="244"/>
      <c r="G8" s="257"/>
      <c r="H8" s="258"/>
      <c r="I8" s="258"/>
      <c r="J8" s="259"/>
      <c r="K8" s="1150"/>
      <c r="L8" s="260" t="s">
        <v>478</v>
      </c>
      <c r="M8" s="261" t="s">
        <v>479</v>
      </c>
      <c r="N8" s="262" t="s">
        <v>480</v>
      </c>
    </row>
    <row r="9" spans="1:16">
      <c r="A9" s="248"/>
      <c r="B9" s="244"/>
      <c r="C9" s="244"/>
      <c r="D9" s="244"/>
      <c r="E9" s="244"/>
      <c r="F9" s="244"/>
      <c r="G9" s="1163" t="s">
        <v>481</v>
      </c>
      <c r="H9" s="1164"/>
      <c r="I9" s="1164"/>
      <c r="J9" s="1165"/>
      <c r="K9" s="263">
        <v>735709</v>
      </c>
      <c r="L9" s="264">
        <v>106594</v>
      </c>
      <c r="M9" s="265">
        <v>133600</v>
      </c>
      <c r="N9" s="266">
        <v>-20.2</v>
      </c>
    </row>
    <row r="10" spans="1:16">
      <c r="A10" s="248"/>
      <c r="B10" s="244"/>
      <c r="C10" s="244"/>
      <c r="D10" s="244"/>
      <c r="E10" s="244"/>
      <c r="F10" s="244"/>
      <c r="G10" s="1163" t="s">
        <v>482</v>
      </c>
      <c r="H10" s="1164"/>
      <c r="I10" s="1164"/>
      <c r="J10" s="1165"/>
      <c r="K10" s="267">
        <v>60474</v>
      </c>
      <c r="L10" s="268">
        <v>8762</v>
      </c>
      <c r="M10" s="269">
        <v>14806</v>
      </c>
      <c r="N10" s="270">
        <v>-40.799999999999997</v>
      </c>
    </row>
    <row r="11" spans="1:16" ht="13.5" customHeight="1">
      <c r="A11" s="248"/>
      <c r="B11" s="244"/>
      <c r="C11" s="244"/>
      <c r="D11" s="244"/>
      <c r="E11" s="244"/>
      <c r="F11" s="244"/>
      <c r="G11" s="1163" t="s">
        <v>483</v>
      </c>
      <c r="H11" s="1164"/>
      <c r="I11" s="1164"/>
      <c r="J11" s="1165"/>
      <c r="K11" s="267">
        <v>107673</v>
      </c>
      <c r="L11" s="268">
        <v>15600</v>
      </c>
      <c r="M11" s="269">
        <v>22006</v>
      </c>
      <c r="N11" s="270">
        <v>-29.1</v>
      </c>
    </row>
    <row r="12" spans="1:16" ht="13.5" customHeight="1">
      <c r="A12" s="248"/>
      <c r="B12" s="244"/>
      <c r="C12" s="244"/>
      <c r="D12" s="244"/>
      <c r="E12" s="244"/>
      <c r="F12" s="244"/>
      <c r="G12" s="1163" t="s">
        <v>484</v>
      </c>
      <c r="H12" s="1164"/>
      <c r="I12" s="1164"/>
      <c r="J12" s="1165"/>
      <c r="K12" s="267" t="s">
        <v>485</v>
      </c>
      <c r="L12" s="268" t="s">
        <v>485</v>
      </c>
      <c r="M12" s="269">
        <v>3064</v>
      </c>
      <c r="N12" s="270" t="s">
        <v>485</v>
      </c>
    </row>
    <row r="13" spans="1:16" ht="13.5" customHeight="1">
      <c r="A13" s="248"/>
      <c r="B13" s="244"/>
      <c r="C13" s="244"/>
      <c r="D13" s="244"/>
      <c r="E13" s="244"/>
      <c r="F13" s="244"/>
      <c r="G13" s="1163" t="s">
        <v>486</v>
      </c>
      <c r="H13" s="1164"/>
      <c r="I13" s="1164"/>
      <c r="J13" s="1165"/>
      <c r="K13" s="267" t="s">
        <v>485</v>
      </c>
      <c r="L13" s="268" t="s">
        <v>485</v>
      </c>
      <c r="M13" s="269" t="s">
        <v>485</v>
      </c>
      <c r="N13" s="270" t="s">
        <v>485</v>
      </c>
    </row>
    <row r="14" spans="1:16" ht="13.5" customHeight="1">
      <c r="A14" s="248"/>
      <c r="B14" s="244"/>
      <c r="C14" s="244"/>
      <c r="D14" s="244"/>
      <c r="E14" s="244"/>
      <c r="F14" s="244"/>
      <c r="G14" s="1163" t="s">
        <v>487</v>
      </c>
      <c r="H14" s="1164"/>
      <c r="I14" s="1164"/>
      <c r="J14" s="1165"/>
      <c r="K14" s="267">
        <v>30735</v>
      </c>
      <c r="L14" s="268">
        <v>4453</v>
      </c>
      <c r="M14" s="269">
        <v>5782</v>
      </c>
      <c r="N14" s="270">
        <v>-23</v>
      </c>
    </row>
    <row r="15" spans="1:16" ht="13.5" customHeight="1">
      <c r="A15" s="248"/>
      <c r="B15" s="244"/>
      <c r="C15" s="244"/>
      <c r="D15" s="244"/>
      <c r="E15" s="244"/>
      <c r="F15" s="244"/>
      <c r="G15" s="1163" t="s">
        <v>488</v>
      </c>
      <c r="H15" s="1164"/>
      <c r="I15" s="1164"/>
      <c r="J15" s="1165"/>
      <c r="K15" s="267">
        <v>64144</v>
      </c>
      <c r="L15" s="268">
        <v>9294</v>
      </c>
      <c r="M15" s="269">
        <v>3053</v>
      </c>
      <c r="N15" s="270">
        <v>204.4</v>
      </c>
    </row>
    <row r="16" spans="1:16">
      <c r="A16" s="248"/>
      <c r="B16" s="244"/>
      <c r="C16" s="244"/>
      <c r="D16" s="244"/>
      <c r="E16" s="244"/>
      <c r="F16" s="244"/>
      <c r="G16" s="1166" t="s">
        <v>489</v>
      </c>
      <c r="H16" s="1167"/>
      <c r="I16" s="1167"/>
      <c r="J16" s="1168"/>
      <c r="K16" s="268">
        <v>-119373</v>
      </c>
      <c r="L16" s="268">
        <v>-17295</v>
      </c>
      <c r="M16" s="269">
        <v>-14525</v>
      </c>
      <c r="N16" s="270">
        <v>19.100000000000001</v>
      </c>
    </row>
    <row r="17" spans="1:16">
      <c r="A17" s="248"/>
      <c r="B17" s="244"/>
      <c r="C17" s="244"/>
      <c r="D17" s="244"/>
      <c r="E17" s="244"/>
      <c r="F17" s="244"/>
      <c r="G17" s="1166" t="s">
        <v>167</v>
      </c>
      <c r="H17" s="1167"/>
      <c r="I17" s="1167"/>
      <c r="J17" s="1168"/>
      <c r="K17" s="268">
        <v>879362</v>
      </c>
      <c r="L17" s="268">
        <v>127407</v>
      </c>
      <c r="M17" s="269">
        <v>167785</v>
      </c>
      <c r="N17" s="270">
        <v>-24.1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490</v>
      </c>
      <c r="H19" s="244"/>
      <c r="I19" s="244"/>
      <c r="J19" s="244"/>
      <c r="K19" s="244"/>
      <c r="L19" s="244"/>
      <c r="M19" s="244"/>
      <c r="N19" s="244"/>
    </row>
    <row r="20" spans="1:16">
      <c r="A20" s="248"/>
      <c r="B20" s="244"/>
      <c r="C20" s="244"/>
      <c r="D20" s="244"/>
      <c r="E20" s="244"/>
      <c r="F20" s="244"/>
      <c r="G20" s="272"/>
      <c r="H20" s="273"/>
      <c r="I20" s="273"/>
      <c r="J20" s="274"/>
      <c r="K20" s="275" t="s">
        <v>491</v>
      </c>
      <c r="L20" s="276" t="s">
        <v>492</v>
      </c>
      <c r="M20" s="277" t="s">
        <v>493</v>
      </c>
      <c r="N20" s="278"/>
    </row>
    <row r="21" spans="1:16" s="284" customFormat="1">
      <c r="A21" s="279"/>
      <c r="B21" s="249"/>
      <c r="C21" s="249"/>
      <c r="D21" s="249"/>
      <c r="E21" s="249"/>
      <c r="F21" s="249"/>
      <c r="G21" s="1160" t="s">
        <v>494</v>
      </c>
      <c r="H21" s="1161"/>
      <c r="I21" s="1161"/>
      <c r="J21" s="1162"/>
      <c r="K21" s="280">
        <v>11.88</v>
      </c>
      <c r="L21" s="281">
        <v>15.11</v>
      </c>
      <c r="M21" s="282">
        <v>-3.23</v>
      </c>
      <c r="N21" s="249"/>
      <c r="O21" s="283"/>
      <c r="P21" s="279"/>
    </row>
    <row r="22" spans="1:16" s="284" customFormat="1">
      <c r="A22" s="279"/>
      <c r="B22" s="249"/>
      <c r="C22" s="249"/>
      <c r="D22" s="249"/>
      <c r="E22" s="249"/>
      <c r="F22" s="249"/>
      <c r="G22" s="1160" t="s">
        <v>495</v>
      </c>
      <c r="H22" s="1161"/>
      <c r="I22" s="1161"/>
      <c r="J22" s="1162"/>
      <c r="K22" s="285">
        <v>95.6</v>
      </c>
      <c r="L22" s="286">
        <v>96.1</v>
      </c>
      <c r="M22" s="287">
        <v>-0.5</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496</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497</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498</v>
      </c>
      <c r="H29" s="249"/>
      <c r="I29" s="249"/>
      <c r="J29" s="249"/>
      <c r="K29" s="244"/>
      <c r="L29" s="244"/>
      <c r="M29" s="244"/>
      <c r="N29" s="244"/>
      <c r="O29" s="293"/>
    </row>
    <row r="30" spans="1:16">
      <c r="A30" s="248"/>
      <c r="B30" s="244"/>
      <c r="C30" s="244"/>
      <c r="D30" s="244"/>
      <c r="E30" s="244"/>
      <c r="F30" s="244"/>
      <c r="G30" s="251"/>
      <c r="H30" s="252"/>
      <c r="I30" s="252"/>
      <c r="J30" s="253"/>
      <c r="K30" s="1149" t="s">
        <v>476</v>
      </c>
      <c r="L30" s="254"/>
      <c r="M30" s="255" t="s">
        <v>477</v>
      </c>
      <c r="N30" s="256"/>
    </row>
    <row r="31" spans="1:16">
      <c r="A31" s="248"/>
      <c r="B31" s="244"/>
      <c r="C31" s="244"/>
      <c r="D31" s="244"/>
      <c r="E31" s="244"/>
      <c r="F31" s="244"/>
      <c r="G31" s="257"/>
      <c r="H31" s="258"/>
      <c r="I31" s="258"/>
      <c r="J31" s="259"/>
      <c r="K31" s="1150"/>
      <c r="L31" s="260" t="s">
        <v>478</v>
      </c>
      <c r="M31" s="261" t="s">
        <v>479</v>
      </c>
      <c r="N31" s="262" t="s">
        <v>480</v>
      </c>
    </row>
    <row r="32" spans="1:16" ht="27" customHeight="1">
      <c r="A32" s="248"/>
      <c r="B32" s="244"/>
      <c r="C32" s="244"/>
      <c r="D32" s="244"/>
      <c r="E32" s="244"/>
      <c r="F32" s="244"/>
      <c r="G32" s="1151" t="s">
        <v>499</v>
      </c>
      <c r="H32" s="1152"/>
      <c r="I32" s="1152"/>
      <c r="J32" s="1153"/>
      <c r="K32" s="294">
        <v>431899</v>
      </c>
      <c r="L32" s="294">
        <v>62576</v>
      </c>
      <c r="M32" s="295">
        <v>102348</v>
      </c>
      <c r="N32" s="296">
        <v>-38.9</v>
      </c>
    </row>
    <row r="33" spans="1:16" ht="13.5" customHeight="1">
      <c r="A33" s="248"/>
      <c r="B33" s="244"/>
      <c r="C33" s="244"/>
      <c r="D33" s="244"/>
      <c r="E33" s="244"/>
      <c r="F33" s="244"/>
      <c r="G33" s="1151" t="s">
        <v>500</v>
      </c>
      <c r="H33" s="1152"/>
      <c r="I33" s="1152"/>
      <c r="J33" s="1153"/>
      <c r="K33" s="294" t="s">
        <v>485</v>
      </c>
      <c r="L33" s="294" t="s">
        <v>485</v>
      </c>
      <c r="M33" s="295" t="s">
        <v>485</v>
      </c>
      <c r="N33" s="296" t="s">
        <v>485</v>
      </c>
    </row>
    <row r="34" spans="1:16" ht="27" customHeight="1">
      <c r="A34" s="248"/>
      <c r="B34" s="244"/>
      <c r="C34" s="244"/>
      <c r="D34" s="244"/>
      <c r="E34" s="244"/>
      <c r="F34" s="244"/>
      <c r="G34" s="1151" t="s">
        <v>501</v>
      </c>
      <c r="H34" s="1152"/>
      <c r="I34" s="1152"/>
      <c r="J34" s="1153"/>
      <c r="K34" s="294" t="s">
        <v>485</v>
      </c>
      <c r="L34" s="294" t="s">
        <v>485</v>
      </c>
      <c r="M34" s="295">
        <v>242</v>
      </c>
      <c r="N34" s="296" t="s">
        <v>485</v>
      </c>
    </row>
    <row r="35" spans="1:16" ht="27" customHeight="1">
      <c r="A35" s="248"/>
      <c r="B35" s="244"/>
      <c r="C35" s="244"/>
      <c r="D35" s="244"/>
      <c r="E35" s="244"/>
      <c r="F35" s="244"/>
      <c r="G35" s="1151" t="s">
        <v>502</v>
      </c>
      <c r="H35" s="1152"/>
      <c r="I35" s="1152"/>
      <c r="J35" s="1153"/>
      <c r="K35" s="294">
        <v>10500</v>
      </c>
      <c r="L35" s="294">
        <v>1521</v>
      </c>
      <c r="M35" s="295">
        <v>23122</v>
      </c>
      <c r="N35" s="296">
        <v>-93.4</v>
      </c>
    </row>
    <row r="36" spans="1:16" ht="27" customHeight="1">
      <c r="A36" s="248"/>
      <c r="B36" s="244"/>
      <c r="C36" s="244"/>
      <c r="D36" s="244"/>
      <c r="E36" s="244"/>
      <c r="F36" s="244"/>
      <c r="G36" s="1151" t="s">
        <v>503</v>
      </c>
      <c r="H36" s="1152"/>
      <c r="I36" s="1152"/>
      <c r="J36" s="1153"/>
      <c r="K36" s="294">
        <v>29705</v>
      </c>
      <c r="L36" s="294">
        <v>4304</v>
      </c>
      <c r="M36" s="295">
        <v>5214</v>
      </c>
      <c r="N36" s="296">
        <v>-17.5</v>
      </c>
    </row>
    <row r="37" spans="1:16" ht="13.5" customHeight="1">
      <c r="A37" s="248"/>
      <c r="B37" s="244"/>
      <c r="C37" s="244"/>
      <c r="D37" s="244"/>
      <c r="E37" s="244"/>
      <c r="F37" s="244"/>
      <c r="G37" s="1151" t="s">
        <v>504</v>
      </c>
      <c r="H37" s="1152"/>
      <c r="I37" s="1152"/>
      <c r="J37" s="1153"/>
      <c r="K37" s="294">
        <v>18197</v>
      </c>
      <c r="L37" s="294">
        <v>2636</v>
      </c>
      <c r="M37" s="295">
        <v>1563</v>
      </c>
      <c r="N37" s="296">
        <v>68.7</v>
      </c>
    </row>
    <row r="38" spans="1:16" ht="27" customHeight="1">
      <c r="A38" s="248"/>
      <c r="B38" s="244"/>
      <c r="C38" s="244"/>
      <c r="D38" s="244"/>
      <c r="E38" s="244"/>
      <c r="F38" s="244"/>
      <c r="G38" s="1154" t="s">
        <v>505</v>
      </c>
      <c r="H38" s="1155"/>
      <c r="I38" s="1155"/>
      <c r="J38" s="1156"/>
      <c r="K38" s="297">
        <v>11</v>
      </c>
      <c r="L38" s="297">
        <v>2</v>
      </c>
      <c r="M38" s="298">
        <v>19</v>
      </c>
      <c r="N38" s="299">
        <v>-89.5</v>
      </c>
      <c r="O38" s="293"/>
    </row>
    <row r="39" spans="1:16">
      <c r="A39" s="248"/>
      <c r="B39" s="244"/>
      <c r="C39" s="244"/>
      <c r="D39" s="244"/>
      <c r="E39" s="244"/>
      <c r="F39" s="244"/>
      <c r="G39" s="1154" t="s">
        <v>506</v>
      </c>
      <c r="H39" s="1155"/>
      <c r="I39" s="1155"/>
      <c r="J39" s="1156"/>
      <c r="K39" s="300">
        <v>-25735</v>
      </c>
      <c r="L39" s="300">
        <v>-3729</v>
      </c>
      <c r="M39" s="301">
        <v>-4672</v>
      </c>
      <c r="N39" s="302">
        <v>-20.2</v>
      </c>
      <c r="O39" s="293"/>
    </row>
    <row r="40" spans="1:16" ht="27" customHeight="1">
      <c r="A40" s="248"/>
      <c r="B40" s="244"/>
      <c r="C40" s="244"/>
      <c r="D40" s="244"/>
      <c r="E40" s="244"/>
      <c r="F40" s="244"/>
      <c r="G40" s="1151" t="s">
        <v>507</v>
      </c>
      <c r="H40" s="1152"/>
      <c r="I40" s="1152"/>
      <c r="J40" s="1153"/>
      <c r="K40" s="300">
        <v>-323759</v>
      </c>
      <c r="L40" s="300">
        <v>-46908</v>
      </c>
      <c r="M40" s="301">
        <v>-92903</v>
      </c>
      <c r="N40" s="302">
        <v>-49.5</v>
      </c>
      <c r="O40" s="293"/>
    </row>
    <row r="41" spans="1:16">
      <c r="A41" s="248"/>
      <c r="B41" s="244"/>
      <c r="C41" s="244"/>
      <c r="D41" s="244"/>
      <c r="E41" s="244"/>
      <c r="F41" s="244"/>
      <c r="G41" s="1157" t="s">
        <v>278</v>
      </c>
      <c r="H41" s="1158"/>
      <c r="I41" s="1158"/>
      <c r="J41" s="1159"/>
      <c r="K41" s="294">
        <v>140818</v>
      </c>
      <c r="L41" s="300">
        <v>20402</v>
      </c>
      <c r="M41" s="301">
        <v>34934</v>
      </c>
      <c r="N41" s="302">
        <v>-41.6</v>
      </c>
      <c r="O41" s="293"/>
    </row>
    <row r="42" spans="1:16">
      <c r="A42" s="248"/>
      <c r="B42" s="244"/>
      <c r="C42" s="244"/>
      <c r="D42" s="244"/>
      <c r="E42" s="244"/>
      <c r="F42" s="244"/>
      <c r="G42" s="303" t="s">
        <v>508</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509</v>
      </c>
      <c r="B47" s="244"/>
      <c r="C47" s="244"/>
      <c r="D47" s="244"/>
      <c r="E47" s="244"/>
      <c r="F47" s="244"/>
      <c r="G47" s="244"/>
      <c r="H47" s="244"/>
      <c r="I47" s="244"/>
      <c r="J47" s="244"/>
      <c r="K47" s="244"/>
      <c r="L47" s="244"/>
      <c r="M47" s="244"/>
      <c r="N47" s="244"/>
    </row>
    <row r="48" spans="1:16">
      <c r="A48" s="248"/>
      <c r="B48" s="244"/>
      <c r="C48" s="244"/>
      <c r="D48" s="244"/>
      <c r="E48" s="244"/>
      <c r="F48" s="244"/>
      <c r="G48" s="308" t="s">
        <v>510</v>
      </c>
      <c r="H48" s="308"/>
      <c r="I48" s="308"/>
      <c r="J48" s="308"/>
      <c r="K48" s="308"/>
      <c r="L48" s="308"/>
      <c r="M48" s="309"/>
      <c r="N48" s="308"/>
    </row>
    <row r="49" spans="1:14" ht="13.5" customHeight="1">
      <c r="A49" s="248"/>
      <c r="B49" s="244"/>
      <c r="C49" s="244"/>
      <c r="D49" s="244"/>
      <c r="E49" s="244"/>
      <c r="F49" s="244"/>
      <c r="G49" s="310"/>
      <c r="H49" s="311"/>
      <c r="I49" s="1144" t="s">
        <v>476</v>
      </c>
      <c r="J49" s="1146" t="s">
        <v>511</v>
      </c>
      <c r="K49" s="1147"/>
      <c r="L49" s="1147"/>
      <c r="M49" s="1147"/>
      <c r="N49" s="1148"/>
    </row>
    <row r="50" spans="1:14">
      <c r="A50" s="248"/>
      <c r="B50" s="244"/>
      <c r="C50" s="244"/>
      <c r="D50" s="244"/>
      <c r="E50" s="244"/>
      <c r="F50" s="244"/>
      <c r="G50" s="312"/>
      <c r="H50" s="313"/>
      <c r="I50" s="1145"/>
      <c r="J50" s="314" t="s">
        <v>512</v>
      </c>
      <c r="K50" s="315" t="s">
        <v>513</v>
      </c>
      <c r="L50" s="316" t="s">
        <v>514</v>
      </c>
      <c r="M50" s="317" t="s">
        <v>515</v>
      </c>
      <c r="N50" s="318" t="s">
        <v>516</v>
      </c>
    </row>
    <row r="51" spans="1:14">
      <c r="A51" s="248"/>
      <c r="B51" s="244"/>
      <c r="C51" s="244"/>
      <c r="D51" s="244"/>
      <c r="E51" s="244"/>
      <c r="F51" s="244"/>
      <c r="G51" s="310" t="s">
        <v>517</v>
      </c>
      <c r="H51" s="311"/>
      <c r="I51" s="319">
        <v>776205</v>
      </c>
      <c r="J51" s="320">
        <v>110100</v>
      </c>
      <c r="K51" s="321">
        <v>17.600000000000001</v>
      </c>
      <c r="L51" s="322">
        <v>146140</v>
      </c>
      <c r="M51" s="323">
        <v>-24.1</v>
      </c>
      <c r="N51" s="324">
        <v>41.7</v>
      </c>
    </row>
    <row r="52" spans="1:14">
      <c r="A52" s="248"/>
      <c r="B52" s="244"/>
      <c r="C52" s="244"/>
      <c r="D52" s="244"/>
      <c r="E52" s="244"/>
      <c r="F52" s="244"/>
      <c r="G52" s="325"/>
      <c r="H52" s="326" t="s">
        <v>518</v>
      </c>
      <c r="I52" s="327">
        <v>596324</v>
      </c>
      <c r="J52" s="328">
        <v>84585</v>
      </c>
      <c r="K52" s="329">
        <v>26.1</v>
      </c>
      <c r="L52" s="330">
        <v>75451</v>
      </c>
      <c r="M52" s="331">
        <v>-8.1999999999999993</v>
      </c>
      <c r="N52" s="332">
        <v>34.299999999999997</v>
      </c>
    </row>
    <row r="53" spans="1:14">
      <c r="A53" s="248"/>
      <c r="B53" s="244"/>
      <c r="C53" s="244"/>
      <c r="D53" s="244"/>
      <c r="E53" s="244"/>
      <c r="F53" s="244"/>
      <c r="G53" s="310" t="s">
        <v>519</v>
      </c>
      <c r="H53" s="311"/>
      <c r="I53" s="319">
        <v>858083</v>
      </c>
      <c r="J53" s="320">
        <v>121766</v>
      </c>
      <c r="K53" s="321">
        <v>10.6</v>
      </c>
      <c r="L53" s="322">
        <v>146641</v>
      </c>
      <c r="M53" s="323">
        <v>0.3</v>
      </c>
      <c r="N53" s="324">
        <v>10.3</v>
      </c>
    </row>
    <row r="54" spans="1:14">
      <c r="A54" s="248"/>
      <c r="B54" s="244"/>
      <c r="C54" s="244"/>
      <c r="D54" s="244"/>
      <c r="E54" s="244"/>
      <c r="F54" s="244"/>
      <c r="G54" s="325"/>
      <c r="H54" s="326" t="s">
        <v>518</v>
      </c>
      <c r="I54" s="327">
        <v>663825</v>
      </c>
      <c r="J54" s="328">
        <v>94200</v>
      </c>
      <c r="K54" s="329">
        <v>11.4</v>
      </c>
      <c r="L54" s="330">
        <v>68142</v>
      </c>
      <c r="M54" s="331">
        <v>-9.6999999999999993</v>
      </c>
      <c r="N54" s="332">
        <v>21.1</v>
      </c>
    </row>
    <row r="55" spans="1:14">
      <c r="A55" s="248"/>
      <c r="B55" s="244"/>
      <c r="C55" s="244"/>
      <c r="D55" s="244"/>
      <c r="E55" s="244"/>
      <c r="F55" s="244"/>
      <c r="G55" s="310" t="s">
        <v>520</v>
      </c>
      <c r="H55" s="311"/>
      <c r="I55" s="319">
        <v>650888</v>
      </c>
      <c r="J55" s="320">
        <v>92679</v>
      </c>
      <c r="K55" s="321">
        <v>-23.9</v>
      </c>
      <c r="L55" s="322">
        <v>174587</v>
      </c>
      <c r="M55" s="323">
        <v>19.100000000000001</v>
      </c>
      <c r="N55" s="324">
        <v>-43</v>
      </c>
    </row>
    <row r="56" spans="1:14">
      <c r="A56" s="248"/>
      <c r="B56" s="244"/>
      <c r="C56" s="244"/>
      <c r="D56" s="244"/>
      <c r="E56" s="244"/>
      <c r="F56" s="244"/>
      <c r="G56" s="325"/>
      <c r="H56" s="326" t="s">
        <v>518</v>
      </c>
      <c r="I56" s="327">
        <v>448001</v>
      </c>
      <c r="J56" s="328">
        <v>63791</v>
      </c>
      <c r="K56" s="329">
        <v>-32.299999999999997</v>
      </c>
      <c r="L56" s="330">
        <v>79695</v>
      </c>
      <c r="M56" s="331">
        <v>17</v>
      </c>
      <c r="N56" s="332">
        <v>-49.3</v>
      </c>
    </row>
    <row r="57" spans="1:14">
      <c r="A57" s="248"/>
      <c r="B57" s="244"/>
      <c r="C57" s="244"/>
      <c r="D57" s="244"/>
      <c r="E57" s="244"/>
      <c r="F57" s="244"/>
      <c r="G57" s="310" t="s">
        <v>521</v>
      </c>
      <c r="H57" s="311"/>
      <c r="I57" s="319">
        <v>1004621</v>
      </c>
      <c r="J57" s="320">
        <v>143538</v>
      </c>
      <c r="K57" s="321">
        <v>54.9</v>
      </c>
      <c r="L57" s="322">
        <v>175675</v>
      </c>
      <c r="M57" s="323">
        <v>0.6</v>
      </c>
      <c r="N57" s="324">
        <v>54.3</v>
      </c>
    </row>
    <row r="58" spans="1:14">
      <c r="A58" s="248"/>
      <c r="B58" s="244"/>
      <c r="C58" s="244"/>
      <c r="D58" s="244"/>
      <c r="E58" s="244"/>
      <c r="F58" s="244"/>
      <c r="G58" s="325"/>
      <c r="H58" s="326" t="s">
        <v>518</v>
      </c>
      <c r="I58" s="327">
        <v>466104</v>
      </c>
      <c r="J58" s="328">
        <v>66596</v>
      </c>
      <c r="K58" s="329">
        <v>4.4000000000000004</v>
      </c>
      <c r="L58" s="330">
        <v>87698</v>
      </c>
      <c r="M58" s="331">
        <v>10</v>
      </c>
      <c r="N58" s="332">
        <v>-5.6</v>
      </c>
    </row>
    <row r="59" spans="1:14">
      <c r="A59" s="248"/>
      <c r="B59" s="244"/>
      <c r="C59" s="244"/>
      <c r="D59" s="244"/>
      <c r="E59" s="244"/>
      <c r="F59" s="244"/>
      <c r="G59" s="310" t="s">
        <v>522</v>
      </c>
      <c r="H59" s="311"/>
      <c r="I59" s="319">
        <v>752625</v>
      </c>
      <c r="J59" s="320">
        <v>109044</v>
      </c>
      <c r="K59" s="321">
        <v>-24</v>
      </c>
      <c r="L59" s="322">
        <v>162193</v>
      </c>
      <c r="M59" s="323">
        <v>-7.7</v>
      </c>
      <c r="N59" s="324">
        <v>-16.3</v>
      </c>
    </row>
    <row r="60" spans="1:14">
      <c r="A60" s="248"/>
      <c r="B60" s="244"/>
      <c r="C60" s="244"/>
      <c r="D60" s="244"/>
      <c r="E60" s="244"/>
      <c r="F60" s="244"/>
      <c r="G60" s="325"/>
      <c r="H60" s="326" t="s">
        <v>518</v>
      </c>
      <c r="I60" s="333">
        <v>480358</v>
      </c>
      <c r="J60" s="328">
        <v>69597</v>
      </c>
      <c r="K60" s="329">
        <v>4.5</v>
      </c>
      <c r="L60" s="330">
        <v>79985</v>
      </c>
      <c r="M60" s="331">
        <v>-8.8000000000000007</v>
      </c>
      <c r="N60" s="332">
        <v>13.3</v>
      </c>
    </row>
    <row r="61" spans="1:14">
      <c r="A61" s="248"/>
      <c r="B61" s="244"/>
      <c r="C61" s="244"/>
      <c r="D61" s="244"/>
      <c r="E61" s="244"/>
      <c r="F61" s="244"/>
      <c r="G61" s="310" t="s">
        <v>523</v>
      </c>
      <c r="H61" s="334"/>
      <c r="I61" s="335">
        <v>808484</v>
      </c>
      <c r="J61" s="336">
        <v>115425</v>
      </c>
      <c r="K61" s="337">
        <v>7</v>
      </c>
      <c r="L61" s="338">
        <v>161047</v>
      </c>
      <c r="M61" s="339">
        <v>-2.4</v>
      </c>
      <c r="N61" s="324">
        <v>9.4</v>
      </c>
    </row>
    <row r="62" spans="1:14">
      <c r="A62" s="248"/>
      <c r="B62" s="244"/>
      <c r="C62" s="244"/>
      <c r="D62" s="244"/>
      <c r="E62" s="244"/>
      <c r="F62" s="244"/>
      <c r="G62" s="325"/>
      <c r="H62" s="326" t="s">
        <v>518</v>
      </c>
      <c r="I62" s="327">
        <v>530922</v>
      </c>
      <c r="J62" s="328">
        <v>75754</v>
      </c>
      <c r="K62" s="329">
        <v>2.8</v>
      </c>
      <c r="L62" s="330">
        <v>78194</v>
      </c>
      <c r="M62" s="331">
        <v>0.1</v>
      </c>
      <c r="N62" s="332">
        <v>2.7</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69" t="s">
        <v>3</v>
      </c>
      <c r="D47" s="1169"/>
      <c r="E47" s="1170"/>
      <c r="F47" s="11">
        <v>40.75</v>
      </c>
      <c r="G47" s="12">
        <v>44.59</v>
      </c>
      <c r="H47" s="12">
        <v>45.23</v>
      </c>
      <c r="I47" s="12">
        <v>49.49</v>
      </c>
      <c r="J47" s="13">
        <v>50.08</v>
      </c>
    </row>
    <row r="48" spans="2:10" ht="57.75" customHeight="1">
      <c r="B48" s="14"/>
      <c r="C48" s="1171" t="s">
        <v>4</v>
      </c>
      <c r="D48" s="1171"/>
      <c r="E48" s="1172"/>
      <c r="F48" s="15">
        <v>7.63</v>
      </c>
      <c r="G48" s="16">
        <v>6.51</v>
      </c>
      <c r="H48" s="16">
        <v>10.34</v>
      </c>
      <c r="I48" s="16">
        <v>6.72</v>
      </c>
      <c r="J48" s="17">
        <v>10.55</v>
      </c>
    </row>
    <row r="49" spans="2:10" ht="57.75" customHeight="1" thickBot="1">
      <c r="B49" s="18"/>
      <c r="C49" s="1173" t="s">
        <v>5</v>
      </c>
      <c r="D49" s="1173"/>
      <c r="E49" s="1174"/>
      <c r="F49" s="19">
        <v>5.51</v>
      </c>
      <c r="G49" s="20">
        <v>1.32</v>
      </c>
      <c r="H49" s="20">
        <v>5.03</v>
      </c>
      <c r="I49" s="20" t="s">
        <v>530</v>
      </c>
      <c r="J49" s="21">
        <v>6.29</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2017-05-18T23:56:14Z</cp:lastPrinted>
  <dcterms:created xsi:type="dcterms:W3CDTF">2017-02-15T23:36:12Z</dcterms:created>
  <dcterms:modified xsi:type="dcterms:W3CDTF">2017-05-19T04:54:10Z</dcterms:modified>
  <cp:category/>
</cp:coreProperties>
</file>