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EF25D782-009C-4205-B51A-A3D37B408192}" xr6:coauthVersionLast="36" xr6:coauthVersionMax="36" xr10:uidLastSave="{00000000-0000-0000-0000-000000000000}"/>
  <bookViews>
    <workbookView xWindow="0" yWindow="0" windowWidth="28800" windowHeight="1146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O37" i="7"/>
  <c r="U37" i="7"/>
  <c r="E37" i="7"/>
  <c r="C37" i="7" s="1"/>
  <c r="DG36" i="7"/>
  <c r="CQ36" i="7"/>
  <c r="CO36" i="7"/>
  <c r="BY36" i="7"/>
  <c r="BE36" i="7"/>
  <c r="AO36" i="7"/>
  <c r="W36" i="7"/>
  <c r="E36" i="7"/>
  <c r="DG35" i="7"/>
  <c r="CQ35" i="7"/>
  <c r="CO35" i="7"/>
  <c r="BY35" i="7"/>
  <c r="BE35" i="7"/>
  <c r="AO35" i="7"/>
  <c r="W35" i="7"/>
  <c r="E35" i="7"/>
  <c r="DG34" i="7"/>
  <c r="CQ34" i="7"/>
  <c r="BY34" i="7"/>
  <c r="BE34" i="7"/>
  <c r="AO34" i="7"/>
  <c r="W34" i="7"/>
  <c r="E34" i="7"/>
  <c r="C34" i="7" s="1"/>
  <c r="C35" i="7" l="1"/>
  <c r="U34" i="7" l="1"/>
  <c r="U35" i="7" s="1"/>
  <c r="U36" i="7" s="1"/>
  <c r="C36" i="7"/>
  <c r="AM34" i="7" l="1"/>
  <c r="AM35" i="7" s="1"/>
  <c r="AM36" i="7" s="1"/>
  <c r="AM37" i="7" s="1"/>
  <c r="BW34" i="7" l="1"/>
  <c r="BW35" i="7" s="1"/>
  <c r="BW36" i="7" s="1"/>
  <c r="BW37" i="7" s="1"/>
  <c r="BW38" i="7" s="1"/>
  <c r="BW39" i="7" s="1"/>
  <c r="BW40" i="7" s="1"/>
  <c r="BW41" i="7" s="1"/>
  <c r="CO34" i="7" l="1"/>
</calcChain>
</file>

<file path=xl/sharedStrings.xml><?xml version="1.0" encoding="utf-8"?>
<sst xmlns="http://schemas.openxmlformats.org/spreadsheetml/2006/main" count="1047" uniqueCount="552">
  <si>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</si>
  <si>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</si>
  <si>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</si>
  <si>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</si>
  <si>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</si>
  <si>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</si>
  <si>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</si>
  <si>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</si>
  <si>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</si>
  <si>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</si>
  <si>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</si>
  <si>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</si>
  <si>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</si>
  <si>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</si>
  <si>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</si>
  <si>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庁舎建設のための地方債発行及び基金繰入により将来負担比率が増加し、類似団体に比べて高い水準となった一方、有形固定資産減価償却率はその伸び率を令和４年度以前に比べ抑え、類似団体より低い水準を保っている。
　今後も施設改修等により有形固定資産減価償却率は減少していく見込みではあるが、それに伴う地方債発行により将来負担比率がさらに増加することも予想されるため、地方債発行額を平準化するよう、計画的に施設改修や除却等を行っていく必要がある。</t>
    <rPh sb="1" eb="5">
      <t>チョウシャケンセツ</t>
    </rPh>
    <rPh sb="9" eb="14">
      <t>チホウサイハッコウ</t>
    </rPh>
    <rPh sb="14" eb="15">
      <t>オヨ</t>
    </rPh>
    <rPh sb="16" eb="18">
      <t>キキン</t>
    </rPh>
    <rPh sb="18" eb="20">
      <t>クリイ</t>
    </rPh>
    <rPh sb="23" eb="29">
      <t>ショウライフタンヒリツ</t>
    </rPh>
    <rPh sb="30" eb="32">
      <t>ゾウカ</t>
    </rPh>
    <rPh sb="34" eb="38">
      <t>ルイジダンタイ</t>
    </rPh>
    <rPh sb="39" eb="40">
      <t>クラ</t>
    </rPh>
    <rPh sb="42" eb="43">
      <t>タカ</t>
    </rPh>
    <rPh sb="44" eb="46">
      <t>スイジュン</t>
    </rPh>
    <rPh sb="50" eb="52">
      <t>イッポウ</t>
    </rPh>
    <rPh sb="53" eb="64">
      <t>ユウケイコテイシサンゲンカショウキャクリツ</t>
    </rPh>
    <rPh sb="67" eb="68">
      <t>ノ</t>
    </rPh>
    <rPh sb="69" eb="70">
      <t>リツ</t>
    </rPh>
    <rPh sb="71" eb="73">
      <t>レイワ</t>
    </rPh>
    <rPh sb="74" eb="76">
      <t>ネンド</t>
    </rPh>
    <rPh sb="76" eb="78">
      <t>イゼン</t>
    </rPh>
    <rPh sb="79" eb="80">
      <t>クラ</t>
    </rPh>
    <rPh sb="81" eb="82">
      <t>オサ</t>
    </rPh>
    <rPh sb="84" eb="88">
      <t>ルイジダンタイ</t>
    </rPh>
    <rPh sb="90" eb="91">
      <t>ヒク</t>
    </rPh>
    <rPh sb="92" eb="94">
      <t>スイジュン</t>
    </rPh>
    <rPh sb="95" eb="96">
      <t>タモ</t>
    </rPh>
    <rPh sb="103" eb="105">
      <t>コンゴ</t>
    </rPh>
    <rPh sb="106" eb="110">
      <t>シセツカイシュウ</t>
    </rPh>
    <rPh sb="110" eb="111">
      <t>トウ</t>
    </rPh>
    <rPh sb="114" eb="125">
      <t>ユウケイコテイシサンゲンカショウキャクリツ</t>
    </rPh>
    <rPh sb="126" eb="128">
      <t>ゲンショウ</t>
    </rPh>
    <rPh sb="132" eb="134">
      <t>ミコミ</t>
    </rPh>
    <rPh sb="144" eb="145">
      <t>トモナ</t>
    </rPh>
    <rPh sb="146" eb="149">
      <t>チホウサイ</t>
    </rPh>
    <rPh sb="149" eb="151">
      <t>ハッコウ</t>
    </rPh>
    <rPh sb="154" eb="160">
      <t>ショウライフタンヒリツ</t>
    </rPh>
    <rPh sb="164" eb="166">
      <t>ゾウカ</t>
    </rPh>
    <rPh sb="171" eb="173">
      <t>ヨソウ</t>
    </rPh>
    <rPh sb="179" eb="185">
      <t>チホウサイハッコウガク</t>
    </rPh>
    <rPh sb="186" eb="189">
      <t>ヘイジュンカ</t>
    </rPh>
    <rPh sb="194" eb="197">
      <t>ケイカクテキ</t>
    </rPh>
    <rPh sb="198" eb="200">
      <t>シセツ</t>
    </rPh>
    <rPh sb="200" eb="202">
      <t>カイシュウ</t>
    </rPh>
    <rPh sb="203" eb="206">
      <t>ジョキャクトウ</t>
    </rPh>
    <rPh sb="207" eb="208">
      <t>オコナ</t>
    </rPh>
    <rPh sb="212" eb="214">
      <t>ヒツヨウ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</si>
  <si>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</si>
  <si>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</si>
  <si>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</si>
  <si>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</si>
  <si>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</si>
  <si>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</si>
  <si>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</si>
  <si>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</si>
  <si>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</si>
  <si>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</si>
  <si>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</si>
  <si>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</si>
  <si>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</si>
  <si>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</si>
  <si>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</si>
  <si>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</si>
  <si>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</si>
  <si>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</si>
  <si>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</si>
  <si>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</si>
  <si>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</si>
  <si>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</si>
  <si>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</si>
  <si>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</si>
  <si>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</si>
  <si>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</si>
  <si>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</si>
  <si>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</si>
  <si>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</si>
  <si>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</si>
  <si>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</si>
  <si>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</si>
  <si>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</si>
  <si>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</si>
  <si>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</si>
  <si>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</si>
  <si>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</si>
  <si>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</si>
  <si>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</si>
  <si>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</si>
  <si>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</si>
  <si>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</si>
  <si>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</si>
  <si>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</si>
  <si>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</si>
  <si>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</si>
  <si>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</si>
  <si>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</si>
  <si>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</si>
  <si>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</si>
  <si>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</si>
  <si>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</si>
  <si>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</si>
  <si>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</si>
  <si>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</si>
  <si>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</si>
  <si>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</si>
  <si>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</si>
  <si>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</si>
  <si>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</si>
  <si>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</si>
  <si>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</si>
  <si>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</si>
  <si>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</si>
  <si>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</si>
  <si>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</si>
  <si>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</si>
  <si>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</si>
  <si>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</si>
  <si>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</si>
  <si>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</si>
  <si>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</si>
  <si>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</si>
  <si>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</si>
  <si>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</si>
  <si>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</si>
  <si>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</si>
  <si>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</si>
  <si>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</si>
  <si>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</si>
  <si>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</si>
  <si>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</si>
  <si>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</si>
  <si>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</si>
  <si>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</si>
  <si>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</si>
  <si>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</si>
  <si>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</si>
  <si>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</si>
  <si>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</si>
  <si>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</si>
  <si>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</si>
  <si>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</si>
  <si>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</si>
  <si>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</si>
  <si>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</si>
  <si>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</si>
  <si>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</si>
  <si>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</si>
  <si>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</si>
  <si>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</si>
  <si>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</si>
  <si>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</si>
  <si>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</si>
  <si>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</si>
  <si>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</si>
  <si>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</si>
  <si>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</si>
  <si>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</si>
  <si>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</si>
  <si>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</si>
  <si>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</si>
  <si>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</si>
  <si>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</si>
  <si>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</si>
  <si>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</si>
  <si>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</si>
  <si>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</si>
  <si>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</si>
  <si>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</si>
  <si>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</si>
  <si>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</si>
  <si>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</si>
  <si>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</si>
  <si>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</si>
  <si>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</si>
  <si>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</si>
  <si>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</si>
  <si>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</si>
  <si>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</si>
  <si>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</si>
  <si>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鹿児島県知名町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</si>
  <si>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</si>
  <si>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</si>
  <si>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</si>
  <si>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</si>
  <si>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</si>
  <si>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</si>
  <si>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</si>
  <si>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</si>
  <si>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</si>
  <si>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</si>
  <si>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</si>
  <si>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</si>
  <si>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</si>
  <si>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</si>
  <si>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</si>
  <si>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</si>
  <si>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</si>
  <si>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</si>
  <si>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</si>
  <si>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</si>
  <si>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</si>
  <si>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</si>
  <si>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</si>
  <si>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</si>
  <si>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</si>
  <si>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</si>
  <si>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</si>
  <si>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</si>
  <si>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</si>
  <si>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</si>
  <si>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</si>
  <si>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</si>
  <si>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</si>
  <si>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</si>
  <si>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</si>
  <si>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</si>
  <si>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</si>
  <si>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</si>
  <si>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</si>
  <si>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</si>
  <si>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</si>
  <si>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</si>
  <si>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</si>
  <si>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</si>
  <si>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</si>
  <si>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</si>
  <si>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</si>
  <si>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</si>
  <si>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</si>
  <si>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</si>
  <si>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</si>
  <si>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</si>
  <si>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</si>
  <si>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</si>
  <si>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</si>
  <si>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</si>
  <si>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</si>
  <si>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</si>
  <si>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</si>
  <si>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</si>
  <si>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</si>
  <si>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</si>
  <si>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</si>
  <si>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</si>
  <si>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</si>
  <si>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</si>
  <si>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</si>
  <si>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</si>
  <si>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</si>
  <si>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</si>
  <si>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</si>
  <si>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</si>
  <si>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</si>
  <si>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</si>
  <si>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</si>
  <si>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</si>
  <si>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</si>
  <si>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</si>
  <si>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</si>
  <si>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</si>
  <si>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</si>
  <si>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</si>
  <si>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</si>
  <si>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</si>
  <si>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</si>
  <si>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</si>
  <si>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</si>
  <si>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</si>
  <si>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</si>
  <si>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</si>
  <si>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</si>
  <si>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</si>
  <si>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</si>
  <si>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</si>
  <si>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</si>
  <si>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</si>
  <si>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</si>
  <si>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</si>
  <si>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</si>
  <si>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</si>
  <si>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</si>
  <si>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</si>
  <si>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</si>
  <si>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</si>
  <si>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</si>
  <si>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</si>
  <si>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</si>
  <si>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</si>
  <si>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</si>
  <si>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</si>
  <si>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</si>
  <si>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</si>
  <si>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</si>
  <si>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</si>
  <si>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</si>
  <si>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</si>
  <si>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</si>
  <si>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</si>
  <si>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</si>
  <si>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</si>
  <si>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</si>
  <si>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</si>
  <si>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</si>
  <si>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</si>
  <si>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交通</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</si>
  <si>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</si>
  <si>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</si>
  <si>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</si>
  <si>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</si>
  <si>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</si>
  <si>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</si>
  <si>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</si>
  <si>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</si>
  <si>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</si>
  <si>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</si>
  <si>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</si>
  <si>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</si>
  <si>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</si>
  <si>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</si>
  <si>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</si>
  <si>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</si>
  <si>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</si>
  <si>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</si>
  <si>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</si>
  <si>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</si>
  <si>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</si>
  <si>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</si>
  <si>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</si>
  <si>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</si>
  <si>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</si>
  <si>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</si>
  <si>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鹿児島県知名町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</si>
  <si>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</si>
  <si>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</si>
  <si>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</si>
  <si>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</si>
  <si>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</si>
  <si>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</si>
  <si>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</si>
  <si>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</si>
  <si>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</si>
  <si>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</si>
  <si>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</si>
  <si>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</si>
  <si>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</si>
  <si>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</si>
  <si>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</si>
  <si>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</si>
  <si>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</si>
  <si>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</si>
  <si>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</si>
  <si>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</si>
  <si>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おきえらぶフローラル株式会社</t>
    <phoneticPr fontId="25"/>
  </si>
  <si>
    <t>-</t>
    <phoneticPr fontId="2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</si>
  <si>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</si>
  <si>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</si>
  <si>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</si>
  <si>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</si>
  <si>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</si>
  <si>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</si>
  <si>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</si>
  <si>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</si>
  <si>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</si>
  <si>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</si>
  <si>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</si>
  <si>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</si>
  <si>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</si>
  <si>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</si>
  <si>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</si>
  <si>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</si>
  <si>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</si>
  <si>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</si>
  <si>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</si>
  <si>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</si>
  <si>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</si>
  <si>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</si>
  <si>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知名町合併処理浄化槽事業会計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</si>
  <si>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</si>
  <si>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</si>
  <si>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</si>
  <si>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</si>
  <si>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</si>
  <si>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</si>
  <si>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</si>
  <si>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</si>
  <si>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</si>
  <si>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</si>
  <si>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</si>
  <si>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</si>
  <si>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</si>
  <si>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</si>
  <si>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</si>
  <si>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</si>
  <si>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</si>
  <si>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</si>
  <si>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</si>
  <si>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</si>
  <si>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</si>
  <si>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</si>
  <si>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</si>
  <si>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</si>
  <si>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</si>
  <si>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</si>
  <si>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</si>
  <si>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</si>
  <si>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</si>
  <si>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</si>
  <si>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</si>
  <si>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</si>
  <si>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</si>
  <si>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</si>
  <si>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</si>
  <si>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</si>
  <si>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</si>
  <si>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</si>
  <si>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</si>
  <si>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</si>
  <si>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</si>
  <si>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</si>
  <si>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</si>
  <si>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</si>
  <si>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</si>
  <si>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</si>
  <si>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</si>
  <si>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</si>
  <si>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</si>
  <si>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</si>
  <si>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</si>
  <si>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</si>
  <si>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</si>
  <si>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</si>
  <si>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</si>
  <si>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</si>
  <si>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</si>
  <si>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</si>
  <si>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</si>
  <si>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</si>
  <si>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</si>
  <si>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</si>
  <si>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</si>
  <si>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</si>
  <si>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</si>
  <si>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</si>
  <si>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</si>
  <si>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</si>
  <si>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</si>
  <si>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</si>
  <si>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</si>
  <si>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</si>
  <si>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</si>
  <si>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</si>
  <si>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</si>
  <si>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</si>
  <si>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</si>
  <si>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</si>
  <si>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</si>
  <si>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</si>
  <si>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</si>
  <si>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</si>
  <si>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</si>
  <si>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</si>
  <si>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</si>
  <si>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</si>
  <si>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</si>
  <si>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</si>
  <si>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</si>
  <si>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</si>
  <si>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</si>
  <si>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</si>
  <si>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</si>
  <si>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</si>
  <si>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</si>
  <si>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</si>
  <si>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</si>
  <si>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</si>
  <si>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</si>
  <si>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</si>
  <si>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</si>
  <si>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</si>
  <si>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</si>
  <si>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</si>
  <si>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</si>
  <si>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</si>
  <si>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</si>
  <si>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</si>
  <si>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</si>
  <si>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</si>
  <si>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</si>
  <si>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</si>
  <si>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</si>
  <si>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</si>
  <si>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</si>
  <si>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</si>
  <si>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</si>
  <si>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</si>
  <si>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</si>
  <si>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</si>
  <si>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</si>
  <si>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</si>
  <si>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</si>
  <si>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</si>
  <si>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</si>
  <si>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</si>
  <si>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</si>
  <si>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</si>
  <si>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</si>
  <si>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</si>
  <si>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</si>
  <si>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</si>
  <si>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</si>
  <si>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</si>
  <si>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</si>
  <si>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</si>
  <si>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</si>
  <si>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</si>
  <si>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</si>
  <si>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</si>
  <si>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</si>
  <si>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</si>
  <si>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1.61</t>
  </si>
  <si>
    <t>▲ 1.95</t>
  </si>
  <si>
    <t>会計</t>
    <rPh sb="0" eb="2">
      <t>カイケイ</t>
    </rPh>
    <phoneticPr fontId="5"/>
  </si>
  <si>
    <t>水道事業会計</t>
  </si>
  <si>
    <t>下水道事業会計</t>
  </si>
  <si>
    <t>農業集落排水事業会計</t>
  </si>
  <si>
    <t>一般会計</t>
  </si>
  <si>
    <t>介護保険特別会計</t>
  </si>
  <si>
    <t>国民健康保険特別会計</t>
  </si>
  <si>
    <t>知名町合併処理浄化槽事業会計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</si>
  <si>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</si>
  <si>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</si>
  <si>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</si>
  <si>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</si>
  <si>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</si>
  <si>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</si>
  <si>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</si>
  <si>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</si>
  <si>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</si>
  <si>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</si>
  <si>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</si>
  <si>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</si>
  <si>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</si>
  <si>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</si>
  <si>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</si>
  <si>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</si>
  <si>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</si>
  <si>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</si>
  <si>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</si>
  <si>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</si>
  <si>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</si>
  <si>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</si>
  <si>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</si>
  <si>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</si>
  <si>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</si>
  <si>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</si>
  <si>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</si>
  <si>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</si>
  <si>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</si>
  <si>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</si>
  <si>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</si>
  <si>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</si>
  <si>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</si>
  <si>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</si>
  <si>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</si>
  <si>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</si>
  <si>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</si>
  <si>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</si>
  <si>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</si>
  <si>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</si>
  <si>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</si>
  <si>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</si>
  <si>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</si>
  <si>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</si>
  <si>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</si>
  <si>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</si>
  <si>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</si>
  <si>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</si>
  <si>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土地改良事業基金</t>
    <phoneticPr fontId="5"/>
  </si>
  <si>
    <t>公共施設等総合管理基金</t>
    <phoneticPr fontId="25"/>
  </si>
  <si>
    <t>ふるさとまちづくり基金</t>
    <phoneticPr fontId="25"/>
  </si>
  <si>
    <t>神川ふるさと振興基金</t>
    <phoneticPr fontId="25"/>
  </si>
  <si>
    <t>地域振興基金</t>
    <phoneticPr fontId="25"/>
  </si>
  <si>
    <t>基金残高合計</t>
    <rPh sb="0" eb="2">
      <t>キキン</t>
    </rPh>
    <rPh sb="2" eb="4">
      <t>ザンダカ</t>
    </rPh>
    <rPh sb="4" eb="6">
      <t>ゴウケイ</t>
    </rPh>
    <phoneticPr fontId="5"/>
  </si>
  <si>
    <t>　実質公債費比率、将来負担比率ともに類似団体に比べ高い水準にあり、実質公債費比率は令和４年度に比べ0.1％の微増であるが、将来負担比率は令和４年度に比べると12.1％の増加となった。将来負担比率増加の主な要因は、令和５年度に庁舎建設のために地方債を７億９千万円発行したことによる地方債残高の増加と庁舎建設基金から３億円繰入れたことによる基金残高の減少である。
　この地方債の償還は令和11年度から始まり、実質公債費比率が上昇していくことが考えられるため、公債費の適正化及び各年度毎の発行額の平準化に取り組んでいく必要がある。</t>
    <rPh sb="1" eb="3">
      <t>ジッシツ</t>
    </rPh>
    <rPh sb="3" eb="8">
      <t>コウサイヒヒリツ</t>
    </rPh>
    <rPh sb="9" eb="15">
      <t>ショウライフタンヒリツ</t>
    </rPh>
    <rPh sb="18" eb="22">
      <t>ルイジダンタイ</t>
    </rPh>
    <rPh sb="23" eb="24">
      <t>クラ</t>
    </rPh>
    <rPh sb="25" eb="26">
      <t>タカ</t>
    </rPh>
    <rPh sb="27" eb="29">
      <t>スイジュン</t>
    </rPh>
    <rPh sb="33" eb="35">
      <t>ジッシツ</t>
    </rPh>
    <rPh sb="35" eb="40">
      <t>コウサイヒヒリツ</t>
    </rPh>
    <rPh sb="41" eb="43">
      <t>レイワ</t>
    </rPh>
    <rPh sb="44" eb="46">
      <t>ネンド</t>
    </rPh>
    <rPh sb="47" eb="48">
      <t>クラ</t>
    </rPh>
    <rPh sb="54" eb="56">
      <t>ビゾウ</t>
    </rPh>
    <rPh sb="61" eb="67">
      <t>ショウライフタンヒリツ</t>
    </rPh>
    <rPh sb="68" eb="70">
      <t>レイワ</t>
    </rPh>
    <rPh sb="71" eb="73">
      <t>ネンド</t>
    </rPh>
    <rPh sb="74" eb="75">
      <t>クラ</t>
    </rPh>
    <rPh sb="84" eb="86">
      <t>ゾウカ</t>
    </rPh>
    <rPh sb="91" eb="97">
      <t>ショウライフタンヒリツ</t>
    </rPh>
    <rPh sb="97" eb="99">
      <t>ゾウカ</t>
    </rPh>
    <rPh sb="100" eb="101">
      <t>オモ</t>
    </rPh>
    <rPh sb="102" eb="104">
      <t>ヨウイン</t>
    </rPh>
    <rPh sb="106" eb="108">
      <t>レイワ</t>
    </rPh>
    <rPh sb="109" eb="111">
      <t>ネンド</t>
    </rPh>
    <rPh sb="112" eb="114">
      <t>チョウシャ</t>
    </rPh>
    <rPh sb="114" eb="116">
      <t>ケンセツ</t>
    </rPh>
    <rPh sb="120" eb="123">
      <t>チホウサイ</t>
    </rPh>
    <rPh sb="125" eb="126">
      <t>オク</t>
    </rPh>
    <rPh sb="127" eb="128">
      <t>セン</t>
    </rPh>
    <rPh sb="128" eb="130">
      <t>マンエン</t>
    </rPh>
    <rPh sb="130" eb="132">
      <t>ハッコウ</t>
    </rPh>
    <rPh sb="139" eb="144">
      <t>チホウサイザンダカ</t>
    </rPh>
    <rPh sb="145" eb="147">
      <t>ゾウカ</t>
    </rPh>
    <rPh sb="148" eb="152">
      <t>チョウシャケンセツ</t>
    </rPh>
    <rPh sb="152" eb="154">
      <t>キキン</t>
    </rPh>
    <rPh sb="157" eb="158">
      <t>オク</t>
    </rPh>
    <rPh sb="158" eb="159">
      <t>エン</t>
    </rPh>
    <rPh sb="159" eb="161">
      <t>クリイ</t>
    </rPh>
    <rPh sb="168" eb="172">
      <t>キキンザンダカ</t>
    </rPh>
    <rPh sb="173" eb="175">
      <t>ゲンショウ</t>
    </rPh>
    <rPh sb="183" eb="186">
      <t>チホウサイ</t>
    </rPh>
    <rPh sb="187" eb="189">
      <t>ショウカン</t>
    </rPh>
    <rPh sb="190" eb="192">
      <t>レイワ</t>
    </rPh>
    <rPh sb="194" eb="196">
      <t>ネンド</t>
    </rPh>
    <rPh sb="198" eb="199">
      <t>ハジ</t>
    </rPh>
    <rPh sb="202" eb="209">
      <t>ジッシツコウサイヒヒリツ</t>
    </rPh>
    <rPh sb="210" eb="212">
      <t>ジョウショウ</t>
    </rPh>
    <rPh sb="219" eb="220">
      <t>カンガ</t>
    </rPh>
    <rPh sb="227" eb="230">
      <t>コウサイヒ</t>
    </rPh>
    <rPh sb="231" eb="234">
      <t>テキセイカ</t>
    </rPh>
    <rPh sb="234" eb="235">
      <t>オヨ</t>
    </rPh>
    <rPh sb="236" eb="239">
      <t>カクネンド</t>
    </rPh>
    <rPh sb="239" eb="240">
      <t>ゴト</t>
    </rPh>
    <rPh sb="241" eb="244">
      <t>ハッコウガク</t>
    </rPh>
    <rPh sb="245" eb="248">
      <t>ヘイジュンカ</t>
    </rPh>
    <rPh sb="249" eb="250">
      <t>ト</t>
    </rPh>
    <rPh sb="251" eb="252">
      <t>ク</t>
    </rPh>
    <rPh sb="256" eb="25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</si>
</sst>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4186-4BFA-92C1-3655440F2DB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228182</c:v>
                </c:pt>
                <c:pt idx="1">
                  <c:v>201877</c:v>
                </c:pt>
                <c:pt idx="2">
                  <c:v>192784</c:v>
                </c:pt>
                <c:pt idx="3">
                  <c:v>244419</c:v>
                </c:pt>
                <c:pt idx="4">
                  <c:v>456687</c:v>
                </c:pt>
              </c:numCache>
            </c:numRef>
          </c:val>
          <c:smooth val="0"/>
          <c:extLst>
            <c:ext xmlns:c16="http://schemas.microsoft.com/office/drawing/2014/chart" uri="{C3380CC4-5D6E-409C-BE32-E72D297353CC}">
              <c16:uniqueId val="{00000001-4186-4BFA-92C1-3655440F2D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6.2</c:v>
                </c:pt>
                <c:pt idx="1">
                  <c:v>3.92</c:v>
                </c:pt>
                <c:pt idx="2">
                  <c:v>5.29</c:v>
                </c:pt>
                <c:pt idx="3">
                  <c:v>3.63</c:v>
                </c:pt>
                <c:pt idx="4">
                  <c:v>1.66</c:v>
                </c:pt>
              </c:numCache>
            </c:numRef>
          </c:val>
          <c:extLst>
            <c:ext xmlns:c16="http://schemas.microsoft.com/office/drawing/2014/chart" uri="{C3380CC4-5D6E-409C-BE32-E72D297353CC}">
              <c16:uniqueId val="{00000000-50F9-4E02-85BB-E5492C18076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37.479999999999997</c:v>
                </c:pt>
                <c:pt idx="1">
                  <c:v>37.270000000000003</c:v>
                </c:pt>
                <c:pt idx="2">
                  <c:v>36.44</c:v>
                </c:pt>
                <c:pt idx="3">
                  <c:v>36.700000000000003</c:v>
                </c:pt>
                <c:pt idx="4">
                  <c:v>36.799999999999997</c:v>
                </c:pt>
              </c:numCache>
            </c:numRef>
          </c:val>
          <c:extLst>
            <c:ext xmlns:c16="http://schemas.microsoft.com/office/drawing/2014/chart" uri="{C3380CC4-5D6E-409C-BE32-E72D297353CC}">
              <c16:uniqueId val="{00000001-50F9-4E02-85BB-E5492C1807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0.6</c:v>
                </c:pt>
                <c:pt idx="1">
                  <c:v>0.82</c:v>
                </c:pt>
                <c:pt idx="2">
                  <c:v>3.29</c:v>
                </c:pt>
                <c:pt idx="3">
                  <c:v>-1.61</c:v>
                </c:pt>
                <c:pt idx="4">
                  <c:v>-1.95</c:v>
                </c:pt>
              </c:numCache>
            </c:numRef>
          </c:val>
          <c:smooth val="0"/>
          <c:extLst>
            <c:ext xmlns:c16="http://schemas.microsoft.com/office/drawing/2014/chart" uri="{C3380CC4-5D6E-409C-BE32-E72D297353CC}">
              <c16:uniqueId val="{00000002-50F9-4E02-85BB-E5492C1807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0.75</c:v>
                </c:pt>
                <c:pt idx="2">
                  <c:v>#N/A</c:v>
                </c:pt>
                <c:pt idx="3">
                  <c:v>0.52</c:v>
                </c:pt>
                <c:pt idx="4">
                  <c:v>#N/A</c:v>
                </c:pt>
                <c:pt idx="5">
                  <c:v>0.01</c:v>
                </c:pt>
                <c:pt idx="6">
                  <c:v>#N/A</c:v>
                </c:pt>
                <c:pt idx="7">
                  <c:v>0</c:v>
                </c:pt>
                <c:pt idx="8">
                  <c:v>#N/A</c:v>
                </c:pt>
                <c:pt idx="9">
                  <c:v>0</c:v>
                </c:pt>
              </c:numCache>
            </c:numRef>
          </c:val>
          <c:extLst>
            <c:ext xmlns:c16="http://schemas.microsoft.com/office/drawing/2014/chart" uri="{C3380CC4-5D6E-409C-BE32-E72D297353CC}">
              <c16:uniqueId val="{00000000-2410-4275-9D6D-45004BA4DE7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10-4275-9D6D-45004BA4DE7F}"/>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0.04</c:v>
                </c:pt>
                <c:pt idx="2">
                  <c:v>#N/A</c:v>
                </c:pt>
                <c:pt idx="3">
                  <c:v>0.03</c:v>
                </c:pt>
                <c:pt idx="4">
                  <c:v>#N/A</c:v>
                </c:pt>
                <c:pt idx="5">
                  <c:v>0.06</c:v>
                </c:pt>
                <c:pt idx="6">
                  <c:v>#N/A</c:v>
                </c:pt>
                <c:pt idx="7">
                  <c:v>0.06</c:v>
                </c:pt>
                <c:pt idx="8">
                  <c:v>#N/A</c:v>
                </c:pt>
                <c:pt idx="9">
                  <c:v>0.06</c:v>
                </c:pt>
              </c:numCache>
            </c:numRef>
          </c:val>
          <c:extLst>
            <c:ext xmlns:c16="http://schemas.microsoft.com/office/drawing/2014/chart" uri="{C3380CC4-5D6E-409C-BE32-E72D297353CC}">
              <c16:uniqueId val="{00000002-2410-4275-9D6D-45004BA4DE7F}"/>
            </c:ext>
          </c:extLst>
        </c:ser>
        <c:ser>
          <c:idx val="3"/>
          <c:order val="3"/>
          <c:tx>
            <c:strRef>
              <c:f>[1]データシート!$A$30</c:f>
              <c:strCache>
                <c:ptCount val="1"/>
                <c:pt idx="0">
                  <c:v>知名町合併処理浄化槽事業会計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0.03</c:v>
                </c:pt>
                <c:pt idx="2">
                  <c:v>#N/A</c:v>
                </c:pt>
                <c:pt idx="3">
                  <c:v>0.05</c:v>
                </c:pt>
                <c:pt idx="4">
                  <c:v>#N/A</c:v>
                </c:pt>
                <c:pt idx="5">
                  <c:v>0.04</c:v>
                </c:pt>
                <c:pt idx="6">
                  <c:v>#N/A</c:v>
                </c:pt>
                <c:pt idx="7">
                  <c:v>0.01</c:v>
                </c:pt>
                <c:pt idx="8">
                  <c:v>#N/A</c:v>
                </c:pt>
                <c:pt idx="9">
                  <c:v>0.45</c:v>
                </c:pt>
              </c:numCache>
            </c:numRef>
          </c:val>
          <c:extLst>
            <c:ext xmlns:c16="http://schemas.microsoft.com/office/drawing/2014/chart" uri="{C3380CC4-5D6E-409C-BE32-E72D297353CC}">
              <c16:uniqueId val="{00000003-2410-4275-9D6D-45004BA4DE7F}"/>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2.36</c:v>
                </c:pt>
                <c:pt idx="2">
                  <c:v>#N/A</c:v>
                </c:pt>
                <c:pt idx="3">
                  <c:v>2.74</c:v>
                </c:pt>
                <c:pt idx="4">
                  <c:v>#N/A</c:v>
                </c:pt>
                <c:pt idx="5">
                  <c:v>3.17</c:v>
                </c:pt>
                <c:pt idx="6">
                  <c:v>#N/A</c:v>
                </c:pt>
                <c:pt idx="7">
                  <c:v>0.38</c:v>
                </c:pt>
                <c:pt idx="8">
                  <c:v>#N/A</c:v>
                </c:pt>
                <c:pt idx="9">
                  <c:v>0.53</c:v>
                </c:pt>
              </c:numCache>
            </c:numRef>
          </c:val>
          <c:extLst>
            <c:ext xmlns:c16="http://schemas.microsoft.com/office/drawing/2014/chart" uri="{C3380CC4-5D6E-409C-BE32-E72D297353CC}">
              <c16:uniqueId val="{00000004-2410-4275-9D6D-45004BA4DE7F}"/>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0.99</c:v>
                </c:pt>
                <c:pt idx="2">
                  <c:v>#N/A</c:v>
                </c:pt>
                <c:pt idx="3">
                  <c:v>0.57999999999999996</c:v>
                </c:pt>
                <c:pt idx="4">
                  <c:v>#N/A</c:v>
                </c:pt>
                <c:pt idx="5">
                  <c:v>0.5</c:v>
                </c:pt>
                <c:pt idx="6">
                  <c:v>#N/A</c:v>
                </c:pt>
                <c:pt idx="7">
                  <c:v>1.69</c:v>
                </c:pt>
                <c:pt idx="8">
                  <c:v>#N/A</c:v>
                </c:pt>
                <c:pt idx="9">
                  <c:v>1.49</c:v>
                </c:pt>
              </c:numCache>
            </c:numRef>
          </c:val>
          <c:extLst>
            <c:ext xmlns:c16="http://schemas.microsoft.com/office/drawing/2014/chart" uri="{C3380CC4-5D6E-409C-BE32-E72D297353CC}">
              <c16:uniqueId val="{00000005-2410-4275-9D6D-45004BA4DE7F}"/>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5.44</c:v>
                </c:pt>
                <c:pt idx="2">
                  <c:v>#N/A</c:v>
                </c:pt>
                <c:pt idx="3">
                  <c:v>3.39</c:v>
                </c:pt>
                <c:pt idx="4">
                  <c:v>#N/A</c:v>
                </c:pt>
                <c:pt idx="5">
                  <c:v>5.27</c:v>
                </c:pt>
                <c:pt idx="6">
                  <c:v>#N/A</c:v>
                </c:pt>
                <c:pt idx="7">
                  <c:v>3.62</c:v>
                </c:pt>
                <c:pt idx="8">
                  <c:v>#N/A</c:v>
                </c:pt>
                <c:pt idx="9">
                  <c:v>1.66</c:v>
                </c:pt>
              </c:numCache>
            </c:numRef>
          </c:val>
          <c:extLst>
            <c:ext xmlns:c16="http://schemas.microsoft.com/office/drawing/2014/chart" uri="{C3380CC4-5D6E-409C-BE32-E72D297353CC}">
              <c16:uniqueId val="{00000006-2410-4275-9D6D-45004BA4DE7F}"/>
            </c:ext>
          </c:extLst>
        </c:ser>
        <c:ser>
          <c:idx val="7"/>
          <c:order val="7"/>
          <c:tx>
            <c:strRef>
              <c:f>[1]データシート!$A$34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0.17</c:v>
                </c:pt>
                <c:pt idx="2">
                  <c:v>#N/A</c:v>
                </c:pt>
                <c:pt idx="3">
                  <c:v>0.13</c:v>
                </c:pt>
                <c:pt idx="4">
                  <c:v>#N/A</c:v>
                </c:pt>
                <c:pt idx="5">
                  <c:v>0.14000000000000001</c:v>
                </c:pt>
                <c:pt idx="6">
                  <c:v>#N/A</c:v>
                </c:pt>
                <c:pt idx="7">
                  <c:v>0.04</c:v>
                </c:pt>
                <c:pt idx="8">
                  <c:v>#N/A</c:v>
                </c:pt>
                <c:pt idx="9">
                  <c:v>2.2999999999999998</c:v>
                </c:pt>
              </c:numCache>
            </c:numRef>
          </c:val>
          <c:extLst>
            <c:ext xmlns:c16="http://schemas.microsoft.com/office/drawing/2014/chart" uri="{C3380CC4-5D6E-409C-BE32-E72D297353CC}">
              <c16:uniqueId val="{00000007-2410-4275-9D6D-45004BA4DE7F}"/>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0.11</c:v>
                </c:pt>
                <c:pt idx="2">
                  <c:v>#N/A</c:v>
                </c:pt>
                <c:pt idx="3">
                  <c:v>0.04</c:v>
                </c:pt>
                <c:pt idx="4">
                  <c:v>#N/A</c:v>
                </c:pt>
                <c:pt idx="5">
                  <c:v>0.01</c:v>
                </c:pt>
                <c:pt idx="6">
                  <c:v>#N/A</c:v>
                </c:pt>
                <c:pt idx="7">
                  <c:v>0.06</c:v>
                </c:pt>
                <c:pt idx="8">
                  <c:v>#N/A</c:v>
                </c:pt>
                <c:pt idx="9">
                  <c:v>2.46</c:v>
                </c:pt>
              </c:numCache>
            </c:numRef>
          </c:val>
          <c:extLst>
            <c:ext xmlns:c16="http://schemas.microsoft.com/office/drawing/2014/chart" uri="{C3380CC4-5D6E-409C-BE32-E72D297353CC}">
              <c16:uniqueId val="{00000008-2410-4275-9D6D-45004BA4DE7F}"/>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5.96</c:v>
                </c:pt>
                <c:pt idx="2">
                  <c:v>#N/A</c:v>
                </c:pt>
                <c:pt idx="3">
                  <c:v>5.21</c:v>
                </c:pt>
                <c:pt idx="4">
                  <c:v>#N/A</c:v>
                </c:pt>
                <c:pt idx="5">
                  <c:v>3.96</c:v>
                </c:pt>
                <c:pt idx="6">
                  <c:v>#N/A</c:v>
                </c:pt>
                <c:pt idx="7">
                  <c:v>4.5199999999999996</c:v>
                </c:pt>
                <c:pt idx="8">
                  <c:v>#N/A</c:v>
                </c:pt>
                <c:pt idx="9">
                  <c:v>4.6399999999999997</c:v>
                </c:pt>
              </c:numCache>
            </c:numRef>
          </c:val>
          <c:extLst>
            <c:ext xmlns:c16="http://schemas.microsoft.com/office/drawing/2014/chart" uri="{C3380CC4-5D6E-409C-BE32-E72D297353CC}">
              <c16:uniqueId val="{00000009-2410-4275-9D6D-45004BA4DE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662</c:v>
                </c:pt>
                <c:pt idx="5">
                  <c:v>770</c:v>
                </c:pt>
                <c:pt idx="8">
                  <c:v>749</c:v>
                </c:pt>
                <c:pt idx="11">
                  <c:v>788</c:v>
                </c:pt>
                <c:pt idx="14">
                  <c:v>744</c:v>
                </c:pt>
              </c:numCache>
            </c:numRef>
          </c:val>
          <c:extLst>
            <c:ext xmlns:c16="http://schemas.microsoft.com/office/drawing/2014/chart" uri="{C3380CC4-5D6E-409C-BE32-E72D297353CC}">
              <c16:uniqueId val="{00000000-FB96-414B-A081-8624A8C52AC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96-414B-A081-8624A8C52AC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FB96-414B-A081-8624A8C52AC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10</c:v>
                </c:pt>
                <c:pt idx="3">
                  <c:v>5</c:v>
                </c:pt>
                <c:pt idx="6">
                  <c:v>8</c:v>
                </c:pt>
                <c:pt idx="9">
                  <c:v>10</c:v>
                </c:pt>
                <c:pt idx="12">
                  <c:v>5</c:v>
                </c:pt>
              </c:numCache>
            </c:numRef>
          </c:val>
          <c:extLst>
            <c:ext xmlns:c16="http://schemas.microsoft.com/office/drawing/2014/chart" uri="{C3380CC4-5D6E-409C-BE32-E72D297353CC}">
              <c16:uniqueId val="{00000003-FB96-414B-A081-8624A8C52AC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161</c:v>
                </c:pt>
                <c:pt idx="3">
                  <c:v>160</c:v>
                </c:pt>
                <c:pt idx="6">
                  <c:v>155</c:v>
                </c:pt>
                <c:pt idx="9">
                  <c:v>162</c:v>
                </c:pt>
                <c:pt idx="12">
                  <c:v>189</c:v>
                </c:pt>
              </c:numCache>
            </c:numRef>
          </c:val>
          <c:extLst>
            <c:ext xmlns:c16="http://schemas.microsoft.com/office/drawing/2014/chart" uri="{C3380CC4-5D6E-409C-BE32-E72D297353CC}">
              <c16:uniqueId val="{00000004-FB96-414B-A081-8624A8C52AC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96-414B-A081-8624A8C52AC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96-414B-A081-8624A8C52AC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827</c:v>
                </c:pt>
                <c:pt idx="3">
                  <c:v>901</c:v>
                </c:pt>
                <c:pt idx="6">
                  <c:v>944</c:v>
                </c:pt>
                <c:pt idx="9">
                  <c:v>1013</c:v>
                </c:pt>
                <c:pt idx="12">
                  <c:v>973</c:v>
                </c:pt>
              </c:numCache>
            </c:numRef>
          </c:val>
          <c:extLst>
            <c:ext xmlns:c16="http://schemas.microsoft.com/office/drawing/2014/chart" uri="{C3380CC4-5D6E-409C-BE32-E72D297353CC}">
              <c16:uniqueId val="{00000007-FB96-414B-A081-8624A8C52A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336</c:v>
                </c:pt>
                <c:pt idx="2">
                  <c:v>#N/A</c:v>
                </c:pt>
                <c:pt idx="3">
                  <c:v>#N/A</c:v>
                </c:pt>
                <c:pt idx="4">
                  <c:v>296</c:v>
                </c:pt>
                <c:pt idx="5">
                  <c:v>#N/A</c:v>
                </c:pt>
                <c:pt idx="6">
                  <c:v>#N/A</c:v>
                </c:pt>
                <c:pt idx="7">
                  <c:v>358</c:v>
                </c:pt>
                <c:pt idx="8">
                  <c:v>#N/A</c:v>
                </c:pt>
                <c:pt idx="9">
                  <c:v>#N/A</c:v>
                </c:pt>
                <c:pt idx="10">
                  <c:v>397</c:v>
                </c:pt>
                <c:pt idx="11">
                  <c:v>#N/A</c:v>
                </c:pt>
                <c:pt idx="12">
                  <c:v>#N/A</c:v>
                </c:pt>
                <c:pt idx="13">
                  <c:v>424</c:v>
                </c:pt>
                <c:pt idx="14">
                  <c:v>#N/A</c:v>
                </c:pt>
              </c:numCache>
            </c:numRef>
          </c:val>
          <c:smooth val="0"/>
          <c:extLst>
            <c:ext xmlns:c16="http://schemas.microsoft.com/office/drawing/2014/chart" uri="{C3380CC4-5D6E-409C-BE32-E72D297353CC}">
              <c16:uniqueId val="{00000008-FB96-414B-A081-8624A8C52A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6439</c:v>
                </c:pt>
                <c:pt idx="5">
                  <c:v>6641</c:v>
                </c:pt>
                <c:pt idx="8">
                  <c:v>5936</c:v>
                </c:pt>
                <c:pt idx="11">
                  <c:v>6150</c:v>
                </c:pt>
                <c:pt idx="14">
                  <c:v>6074</c:v>
                </c:pt>
              </c:numCache>
            </c:numRef>
          </c:val>
          <c:extLst>
            <c:ext xmlns:c16="http://schemas.microsoft.com/office/drawing/2014/chart" uri="{C3380CC4-5D6E-409C-BE32-E72D297353CC}">
              <c16:uniqueId val="{00000000-3C35-4E1E-AEA6-1D259BD3583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439</c:v>
                </c:pt>
                <c:pt idx="5">
                  <c:v>502</c:v>
                </c:pt>
                <c:pt idx="8">
                  <c:v>587</c:v>
                </c:pt>
                <c:pt idx="11">
                  <c:v>597</c:v>
                </c:pt>
                <c:pt idx="14">
                  <c:v>644</c:v>
                </c:pt>
              </c:numCache>
            </c:numRef>
          </c:val>
          <c:extLst>
            <c:ext xmlns:c16="http://schemas.microsoft.com/office/drawing/2014/chart" uri="{C3380CC4-5D6E-409C-BE32-E72D297353CC}">
              <c16:uniqueId val="{00000001-3C35-4E1E-AEA6-1D259BD3583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2409</c:v>
                </c:pt>
                <c:pt idx="5">
                  <c:v>2697</c:v>
                </c:pt>
                <c:pt idx="8">
                  <c:v>3166</c:v>
                </c:pt>
                <c:pt idx="11">
                  <c:v>3239</c:v>
                </c:pt>
                <c:pt idx="14">
                  <c:v>3070</c:v>
                </c:pt>
              </c:numCache>
            </c:numRef>
          </c:val>
          <c:extLst>
            <c:ext xmlns:c16="http://schemas.microsoft.com/office/drawing/2014/chart" uri="{C3380CC4-5D6E-409C-BE32-E72D297353CC}">
              <c16:uniqueId val="{00000002-3C35-4E1E-AEA6-1D259BD3583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35-4E1E-AEA6-1D259BD3583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35-4E1E-AEA6-1D259BD3583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68</c:v>
                </c:pt>
                <c:pt idx="3">
                  <c:v>123</c:v>
                </c:pt>
                <c:pt idx="6">
                  <c:v>144</c:v>
                </c:pt>
                <c:pt idx="9">
                  <c:v>143</c:v>
                </c:pt>
                <c:pt idx="12">
                  <c:v>107</c:v>
                </c:pt>
              </c:numCache>
            </c:numRef>
          </c:val>
          <c:extLst>
            <c:ext xmlns:c16="http://schemas.microsoft.com/office/drawing/2014/chart" uri="{C3380CC4-5D6E-409C-BE32-E72D297353CC}">
              <c16:uniqueId val="{00000005-3C35-4E1E-AEA6-1D259BD3583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468</c:v>
                </c:pt>
                <c:pt idx="3">
                  <c:v>334</c:v>
                </c:pt>
                <c:pt idx="6">
                  <c:v>339</c:v>
                </c:pt>
                <c:pt idx="9">
                  <c:v>290</c:v>
                </c:pt>
                <c:pt idx="12">
                  <c:v>250</c:v>
                </c:pt>
              </c:numCache>
            </c:numRef>
          </c:val>
          <c:extLst>
            <c:ext xmlns:c16="http://schemas.microsoft.com/office/drawing/2014/chart" uri="{C3380CC4-5D6E-409C-BE32-E72D297353CC}">
              <c16:uniqueId val="{00000006-3C35-4E1E-AEA6-1D259BD3583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87</c:v>
                </c:pt>
                <c:pt idx="3">
                  <c:v>77</c:v>
                </c:pt>
                <c:pt idx="6">
                  <c:v>68</c:v>
                </c:pt>
                <c:pt idx="9">
                  <c:v>58</c:v>
                </c:pt>
                <c:pt idx="12">
                  <c:v>53</c:v>
                </c:pt>
              </c:numCache>
            </c:numRef>
          </c:val>
          <c:extLst>
            <c:ext xmlns:c16="http://schemas.microsoft.com/office/drawing/2014/chart" uri="{C3380CC4-5D6E-409C-BE32-E72D297353CC}">
              <c16:uniqueId val="{00000007-3C35-4E1E-AEA6-1D259BD3583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1828</c:v>
                </c:pt>
                <c:pt idx="3">
                  <c:v>1720</c:v>
                </c:pt>
                <c:pt idx="6">
                  <c:v>1659</c:v>
                </c:pt>
                <c:pt idx="9">
                  <c:v>1538</c:v>
                </c:pt>
                <c:pt idx="12">
                  <c:v>1479</c:v>
                </c:pt>
              </c:numCache>
            </c:numRef>
          </c:val>
          <c:extLst>
            <c:ext xmlns:c16="http://schemas.microsoft.com/office/drawing/2014/chart" uri="{C3380CC4-5D6E-409C-BE32-E72D297353CC}">
              <c16:uniqueId val="{00000008-3C35-4E1E-AEA6-1D259BD3583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35-4E1E-AEA6-1D259BD3583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8497</c:v>
                </c:pt>
                <c:pt idx="3">
                  <c:v>8264</c:v>
                </c:pt>
                <c:pt idx="6">
                  <c:v>7997</c:v>
                </c:pt>
                <c:pt idx="9">
                  <c:v>7976</c:v>
                </c:pt>
                <c:pt idx="12">
                  <c:v>8317</c:v>
                </c:pt>
              </c:numCache>
            </c:numRef>
          </c:val>
          <c:extLst>
            <c:ext xmlns:c16="http://schemas.microsoft.com/office/drawing/2014/chart" uri="{C3380CC4-5D6E-409C-BE32-E72D297353CC}">
              <c16:uniqueId val="{0000000A-3C35-4E1E-AEA6-1D259BD358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1662</c:v>
                </c:pt>
                <c:pt idx="2">
                  <c:v>#N/A</c:v>
                </c:pt>
                <c:pt idx="3">
                  <c:v>#N/A</c:v>
                </c:pt>
                <c:pt idx="4">
                  <c:v>679</c:v>
                </c:pt>
                <c:pt idx="5">
                  <c:v>#N/A</c:v>
                </c:pt>
                <c:pt idx="6">
                  <c:v>#N/A</c:v>
                </c:pt>
                <c:pt idx="7">
                  <c:v>519</c:v>
                </c:pt>
                <c:pt idx="8">
                  <c:v>#N/A</c:v>
                </c:pt>
                <c:pt idx="9">
                  <c:v>#N/A</c:v>
                </c:pt>
                <c:pt idx="10">
                  <c:v>19</c:v>
                </c:pt>
                <c:pt idx="11">
                  <c:v>#N/A</c:v>
                </c:pt>
                <c:pt idx="12">
                  <c:v>#N/A</c:v>
                </c:pt>
                <c:pt idx="13">
                  <c:v>418</c:v>
                </c:pt>
                <c:pt idx="14">
                  <c:v>#N/A</c:v>
                </c:pt>
              </c:numCache>
            </c:numRef>
          </c:val>
          <c:smooth val="0"/>
          <c:extLst>
            <c:ext xmlns:c16="http://schemas.microsoft.com/office/drawing/2014/chart" uri="{C3380CC4-5D6E-409C-BE32-E72D297353CC}">
              <c16:uniqueId val="{0000000B-3C35-4E1E-AEA6-1D259BD358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1476</c:v>
                </c:pt>
                <c:pt idx="1">
                  <c:v>1479</c:v>
                </c:pt>
                <c:pt idx="2">
                  <c:v>1480</c:v>
                </c:pt>
              </c:numCache>
            </c:numRef>
          </c:val>
          <c:extLst>
            <c:ext xmlns:c16="http://schemas.microsoft.com/office/drawing/2014/chart" uri="{C3380CC4-5D6E-409C-BE32-E72D297353CC}">
              <c16:uniqueId val="{00000000-3F42-4FE4-8284-2F2619E5C6F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144</c:v>
                </c:pt>
                <c:pt idx="1">
                  <c:v>214</c:v>
                </c:pt>
                <c:pt idx="2">
                  <c:v>215</c:v>
                </c:pt>
              </c:numCache>
            </c:numRef>
          </c:val>
          <c:extLst>
            <c:ext xmlns:c16="http://schemas.microsoft.com/office/drawing/2014/chart" uri="{C3380CC4-5D6E-409C-BE32-E72D297353CC}">
              <c16:uniqueId val="{00000001-3F42-4FE4-8284-2F2619E5C6F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1295</c:v>
                </c:pt>
                <c:pt idx="1">
                  <c:v>1222</c:v>
                </c:pt>
                <c:pt idx="2">
                  <c:v>1032</c:v>
                </c:pt>
              </c:numCache>
            </c:numRef>
          </c:val>
          <c:extLst>
            <c:ext xmlns:c16="http://schemas.microsoft.com/office/drawing/2014/chart" uri="{C3380CC4-5D6E-409C-BE32-E72D297353CC}">
              <c16:uniqueId val="{00000002-3F42-4FE4-8284-2F2619E5C6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{C920E3DD-60C3-482F-AFF9-E908CCFD35EC}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CCE-4B03-85E1-FD78A00C24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{E0AF9379-2C76-4367-8AD4-DC1D7A2C3987}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CE-4B03-85E1-FD78A00C24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{E5E251E3-709E-49C2-8260-7F27F6A90193}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CE-4B03-85E1-FD78A00C24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{29418BC9-14A3-40AB-A8CD-DB42AB7721FB}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CE-4B03-85E1-FD78A00C24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{E7A7D51F-6FA6-4FAF-9128-1AF1CD721E8F}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CE-4B03-85E1-FD78A00C24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{E59DC3AE-79F5-4617-83C7-CD3430DE6C04}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CCE-4B03-85E1-FD78A00C24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{51C82157-76A6-4E8D-943B-00A456FF657E}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CCE-4B03-85E1-FD78A00C24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{E6393B9F-A641-43D2-A149-CC1BE307591F}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CCE-4B03-85E1-FD78A00C24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{9B50FB2C-01F6-4D23-BBDE-C1213FE7EB3D}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CCE-4B03-85E1-FD78A00C24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59.5</c:v>
                </c:pt>
                <c:pt idx="16">
                  <c:v>61.1</c:v>
                </c:pt>
                <c:pt idx="24">
                  <c:v>62.8</c:v>
                </c:pt>
                <c:pt idx="32">
                  <c:v>62.9</c:v>
                </c:pt>
              </c:numCache>
            </c:numRef>
          </c:xVal>
          <c:yVal>
            <c:numRef>
              <c:f>公会計指標分析・財政指標組合せ分析表!$BP$51:$DC$51</c:f>
              <c:numCache>
                <c:formatCode>#,##0.0;"▲ "#,##0.0</c:formatCode>
                <c:ptCount val="40"/>
                <c:pt idx="0">
                  <c:v>58.1</c:v>
                </c:pt>
                <c:pt idx="8">
                  <c:v>22.3</c:v>
                </c:pt>
                <c:pt idx="16">
                  <c:v>15.5</c:v>
                </c:pt>
                <c:pt idx="24">
                  <c:v>0.5</c:v>
                </c:pt>
                <c:pt idx="32">
                  <c:v>12.6</c:v>
                </c:pt>
              </c:numCache>
            </c:numRef>
          </c:yVal>
          <c:smooth val="0"/>
          <c:extLst>
            <c:ext xmlns:c16="http://schemas.microsoft.com/office/drawing/2014/chart" uri="{C3380CC4-5D6E-409C-BE32-E72D297353CC}">
              <c16:uniqueId val="{00000009-ECCE-4B03-85E1-FD78A00C24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{1938D44C-6A89-4722-9FAA-BCC18439304C}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CCE-4B03-85E1-FD78A00C24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{79039689-2ABF-4BE1-A0CC-C37314EBF6DD}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CE-4B03-85E1-FD78A00C24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{4F9D91DA-5BDA-4923-9F95-4349BC27E29F}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CE-4B03-85E1-FD78A00C24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{7D78F5BE-1219-46F9-ACE3-07FF374D62ED}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CE-4B03-85E1-FD78A00C24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{DA5EB0F8-F3E8-43DD-AF13-355935B72BEA}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CE-4B03-85E1-FD78A00C24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{6CA8C87E-15C3-4C19-9E1A-ED55F6BA25EF}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CCE-4B03-85E1-FD78A00C24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{79D9F0C6-907D-4520-BABD-29C41096E3E3}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CCE-4B03-85E1-FD78A00C24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{AB301B69-B50E-4A9C-AB32-0A85C45379ED}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CCE-4B03-85E1-FD78A00C24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{14628B78-D53A-449C-90C5-45D1BC54DBD2}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CCE-4B03-85E1-FD78A00C24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CE-4B03-85E1-FD78A00C248D}"/>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{DC7FAD0B-93B2-43E3-A596-6D9549E23316}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F5-4293-ACB8-9A40A924D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{0097C8A8-C4D6-47A3-B855-9F8B019D10F6}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F5-4293-ACB8-9A40A924D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{729C53FE-DD4B-47F6-9646-4985700B77C2}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F5-4293-ACB8-9A40A924D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{F0B30C62-228E-4500-BE4F-9D24C0B5827E}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F5-4293-ACB8-9A40A924D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{9C6DF85D-0485-4575-8753-983967E1D7F6}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F5-4293-ACB8-9A40A924D5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{6F1BBC08-92D2-4976-AA4A-4F47C0C9A068}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F5-4293-ACB8-9A40A924D5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{0641C176-6C0F-4AF1-ACBF-652152D23A67}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F5-4293-ACB8-9A40A924D5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{39A0C415-A72E-4ADD-9336-0F2720E662DF}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F5-4293-ACB8-9A40A924D5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{6A9B660F-EB77-4733-BFD5-A623D75E9FC2}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F5-4293-ACB8-9A40A924D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11.2</c:v>
                </c:pt>
                <c:pt idx="16">
                  <c:v>10.7</c:v>
                </c:pt>
                <c:pt idx="24">
                  <c:v>11.8</c:v>
                </c:pt>
                <c:pt idx="32">
                  <c:v>11.9</c:v>
                </c:pt>
              </c:numCache>
            </c:numRef>
          </c:xVal>
          <c:yVal>
            <c:numRef>
              <c:f>公会計指標分析・財政指標組合せ分析表!$BP$73:$DC$73</c:f>
              <c:numCache>
                <c:formatCode>#,##0.0;"▲ "#,##0.0</c:formatCode>
                <c:ptCount val="40"/>
                <c:pt idx="0">
                  <c:v>58.1</c:v>
                </c:pt>
                <c:pt idx="8">
                  <c:v>22.3</c:v>
                </c:pt>
                <c:pt idx="16">
                  <c:v>15.5</c:v>
                </c:pt>
                <c:pt idx="24">
                  <c:v>0.5</c:v>
                </c:pt>
                <c:pt idx="32">
                  <c:v>12.6</c:v>
                </c:pt>
              </c:numCache>
            </c:numRef>
          </c:yVal>
          <c:smooth val="0"/>
          <c:extLst>
            <c:ext xmlns:c16="http://schemas.microsoft.com/office/drawing/2014/chart" uri="{C3380CC4-5D6E-409C-BE32-E72D297353CC}">
              <c16:uniqueId val="{00000009-E1F5-4293-ACB8-9A40A924D5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{3C229281-1A46-4539-85C6-0628CB752A6A}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F5-4293-ACB8-9A40A924D5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{5B5F886E-914E-45E7-965C-B527594B23E4}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F5-4293-ACB8-9A40A924D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{5183B2F7-0E31-4663-BE57-EE436AB26627}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F5-4293-ACB8-9A40A924D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{B6F0737F-C48D-4815-9E5A-5A91880AC71B}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F5-4293-ACB8-9A40A924D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{BAAA9BC2-D1FF-47E2-B01D-416612E99937}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F5-4293-ACB8-9A40A924D5A0}"/>
                </c:ext>
              </c:extLst>
            </c:dLbl>
            <c:dLbl>
              <c:idx val="8"/>
              <c:layout>
                <c:manualLayout>
                  <c:x val="-4.4905057365901176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{17F44839-7E00-4C3E-AE35-DF8FC80533A9}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F5-4293-ACB8-9A40A924D5A0}"/>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{81595AB4-2F42-401E-885D-FCDF5C68E181}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F5-4293-ACB8-9A40A924D5A0}"/>
                </c:ext>
              </c:extLst>
            </c:dLbl>
            <c:dLbl>
              <c:idx val="24"/>
              <c:layout>
                <c:manualLayout>
                  <c:x val="-3.1570342725075584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{4249F72F-3469-43BB-8B5F-21A118D3F6BF}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F5-4293-ACB8-9A40A924D5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{17C9C60D-5664-444C-A71F-D2F4E5EAA808}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F5-4293-ACB8-9A40A924D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F5-4293-ACB8-9A40A924D5A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令和５年度については、元利償還金が</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百万円の減少したものの公営企業債の元利償還金に対する繰入金が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百万円増加し、算入公債費等が</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百万円減少したことから、実質公債費比率の分子が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令和４年度が公債費のピークとなり、今後は減少傾向になると思われるが、公営企業債における元利償還金に対する繰入金が増加傾向にあることから交付税措置のある地方債の発行に努めるとともに、地方債発行の抑制を行いつつ、繰上償還を行うなど、実質公債費比率の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将来負担比率の分子が増加した要因は、令和５年度に庁舎建設事業を行い、地方債の現在高が増加及び特定目的基金の取崩しにより充当可能基金の減少が主な要因である。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今後は水道事業に対する出資に等により地方債現在高が高止まりすることが見込まれる。類似団体に比べると基金残高は低いため、今後もより一層の経費削減に努め、充当可能基金残高の増を目指すとともに、地方債の残高についても、事業の緊急性・重要性を精査するとともに、単年度毎の地方債発行額に上限を設けるなどして適正な水準にな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庁舎建設事業の実施により特定目的基金が減少したものの、財政調整基金及び減債基金については同水準を推移している。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の更新、各公共施設の長寿命化等を予定しており、これらの各公共施設の老朽化対策事業の実施、公債費の償還への対応財源、災害等への対応、高齢化や子育て支援等に係る費用増加に対応するため、支出の抑制及び事業の効率的な執行に努め、基金の積立を適切に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・土地改良事業基金は、国営地下ダム建設事業地元負担金に充てることを目的として設置している。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・公共施設等総合管理基金は、町が所有する公共施設等の長寿命化、更新及び除却等に要する経費に充てるため設置している。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・知名町ふるさとまちづくり基金は、ふるさと納税（寄附金）を財源として、知名町の地域活性化、環境保全、保健・福祉、人材育成、その他に資する事業に充てることを目的に設置している。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・公共施設等総合管理基金は、決算状況を勘案して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・ふるさとまちづくり基金は、ふるさと納税（寄附額）が増加したことにより増となっている。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土地改良事業基金：地下ダム完成時の地元負担支払いのため令和８年度以降廃止予定（今後追加の積立予定なし）。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公共施設等総合管理基金：公共施設等の長寿命化、更新及び除却等の財源とするため決算状況等を勘案し、適宜積立を行う。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ふるさとまちづくり基金：寄附者の意向を踏まえ、積極的に事業費に充当していく。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財政調整基金残高の増加要因は、財源補填のため財政調整基金の取り崩しを行ったものの、法定積立分及び国債運用利子等により１百万円増加した。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老朽化対策事業の実施、公債費の償還ピークへの対応財源、災害等への対応、高齢化や子育て支援等に係る費用増加に対応するため、支出の抑制及び事業の効率的な執行に努め、基金の積立を適切に行う。また、国債運用等を積極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公債費償還財源として設置しているが、近年は、庁舎建設基金等のその他特定目的基金への積立を優先しており、近年は基金利子分のみ増加している。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今後しばらくは、施設更新等の財源とするためにその他特定目的基金への積立を優先するが、財政状況等を勘案し追加の積立は行わない。国債運用等の積極的に行う。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有形固定資産減価償却率が、類似団体と比べ低くなっているが、これは小中学校校舎や公営住宅の改修、給食センターの建替等を計画的に進めてきたことによる。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近年有形固定資産減価償却率が微増傾向にあるが、新庁舎建設の完了や今後予定されている公営住宅等の改修により改善される見込みである。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今後も公共施設等総合管理計画及び個別施設計画に基づき、施設の適切な維持管理を行っていく必要がある。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170324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74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143129</xdr:rowOff>
    </xdr:from>
    <xdr:to>
      <xdr:col>19</xdr:col>
      <xdr:colOff>187325</xdr:colOff>
      <xdr:row>30</xdr:row>
      <xdr:rowOff>73279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22479</xdr:rowOff>
    </xdr:from>
    <xdr:to>
      <xdr:col>23</xdr:col>
      <xdr:colOff>85725</xdr:colOff>
      <xdr:row>30</xdr:row>
      <xdr:rowOff>26797</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937504"/>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30</xdr:row>
      <xdr:rowOff>22479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86409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120523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79501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115951</xdr:rowOff>
    </xdr:from>
    <xdr:to>
      <xdr:col>7</xdr:col>
      <xdr:colOff>187325</xdr:colOff>
      <xdr:row>29</xdr:row>
      <xdr:rowOff>46101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51435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73887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89806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62628</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が前年度より増加し、類似団体平均より高くなったが、これは令和５年度に新庁舎建設のため地方債借入及び基金繰入がピークに達したことで、地方債現在高が増加し、基金残高が減少したため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今後も施設の改修や水道事業会計が行う硬度低減化事業への一般会計からの出資のための地方債発行が予定されているため、充当可能基金の増を図りつつ、繰上償還を検討していく必要がある。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3754</xdr:rowOff>
    </xdr:from>
    <xdr:to>
      <xdr:col>76</xdr:col>
      <xdr:colOff>73025</xdr:colOff>
      <xdr:row>29</xdr:row>
      <xdr:rowOff>105354</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7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153631</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72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127945</xdr:rowOff>
    </xdr:from>
    <xdr:to>
      <xdr:col>72</xdr:col>
      <xdr:colOff>123825</xdr:colOff>
      <xdr:row>29</xdr:row>
      <xdr:rowOff>58095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7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7295</xdr:rowOff>
    </xdr:from>
    <xdr:to>
      <xdr:col>76</xdr:col>
      <xdr:colOff>22225</xdr:colOff>
      <xdr:row>29</xdr:row>
      <xdr:rowOff>54554</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5750870"/>
          <a:ext cx="7112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141499</xdr:rowOff>
    </xdr:from>
    <xdr:to>
      <xdr:col>68</xdr:col>
      <xdr:colOff>123825</xdr:colOff>
      <xdr:row>29</xdr:row>
      <xdr:rowOff>71649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7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7295</xdr:rowOff>
    </xdr:from>
    <xdr:to>
      <xdr:col>72</xdr:col>
      <xdr:colOff>73025</xdr:colOff>
      <xdr:row>29</xdr:row>
      <xdr:rowOff>20849</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3322300" y="5750870"/>
          <a:ext cx="762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126936</xdr:rowOff>
    </xdr:from>
    <xdr:to>
      <xdr:col>64</xdr:col>
      <xdr:colOff>123825</xdr:colOff>
      <xdr:row>30</xdr:row>
      <xdr:rowOff>57086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58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20849</xdr:rowOff>
    </xdr:from>
    <xdr:to>
      <xdr:col>68</xdr:col>
      <xdr:colOff>73025</xdr:colOff>
      <xdr:row>30</xdr:row>
      <xdr:rowOff>6286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764424"/>
          <a:ext cx="762000" cy="15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44436</xdr:rowOff>
    </xdr:from>
    <xdr:to>
      <xdr:col>60</xdr:col>
      <xdr:colOff>123825</xdr:colOff>
      <xdr:row>31</xdr:row>
      <xdr:rowOff>146036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1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6286</xdr:rowOff>
    </xdr:from>
    <xdr:to>
      <xdr:col>64</xdr:col>
      <xdr:colOff>73025</xdr:colOff>
      <xdr:row>31</xdr:row>
      <xdr:rowOff>95236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921311"/>
          <a:ext cx="762000" cy="2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49222</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79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62776</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80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48213</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9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137163</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22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110490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932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43815</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58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26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11430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94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145432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46372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76122</xdr:rowOff>
    </xdr:from>
    <xdr:to>
      <xdr:col>55</xdr:col>
      <xdr:colOff>50800</xdr:colOff>
      <xdr:row>42</xdr:row>
      <xdr:rowOff>6272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77955</xdr:rowOff>
    </xdr:from>
    <xdr:to>
      <xdr:col>50</xdr:col>
      <xdr:colOff>165100</xdr:colOff>
      <xdr:row>42</xdr:row>
      <xdr:rowOff>8105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126922</xdr:rowOff>
    </xdr:from>
    <xdr:to>
      <xdr:col>55</xdr:col>
      <xdr:colOff>0</xdr:colOff>
      <xdr:row>41</xdr:row>
      <xdr:rowOff>128755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56372"/>
          <a:ext cx="8382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79366</xdr:rowOff>
    </xdr:from>
    <xdr:to>
      <xdr:col>46</xdr:col>
      <xdr:colOff>38100</xdr:colOff>
      <xdr:row>42</xdr:row>
      <xdr:rowOff>9516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128755</xdr:rowOff>
    </xdr:from>
    <xdr:to>
      <xdr:col>50</xdr:col>
      <xdr:colOff>114300</xdr:colOff>
      <xdr:row>41</xdr:row>
      <xdr:rowOff>130166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58205"/>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80771</xdr:rowOff>
    </xdr:from>
    <xdr:to>
      <xdr:col>41</xdr:col>
      <xdr:colOff>101600</xdr:colOff>
      <xdr:row>42</xdr:row>
      <xdr:rowOff>10921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130166</xdr:rowOff>
    </xdr:from>
    <xdr:to>
      <xdr:col>45</xdr:col>
      <xdr:colOff>177800</xdr:colOff>
      <xdr:row>41</xdr:row>
      <xdr:rowOff>131571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59616"/>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82580</xdr:rowOff>
    </xdr:from>
    <xdr:to>
      <xdr:col>36</xdr:col>
      <xdr:colOff>165100</xdr:colOff>
      <xdr:row>42</xdr:row>
      <xdr:rowOff>12730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131571</xdr:rowOff>
    </xdr:from>
    <xdr:to>
      <xdr:col>41</xdr:col>
      <xdr:colOff>50800</xdr:colOff>
      <xdr:row>41</xdr:row>
      <xdr:rowOff>133380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6102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170682</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643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27448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3857</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135346</xdr:rowOff>
    </xdr:from>
    <xdr:to>
      <xdr:col>24</xdr:col>
      <xdr:colOff>114300</xdr:colOff>
      <xdr:row>62</xdr:row>
      <xdr:rowOff>65496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113773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14696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2336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94524</xdr:rowOff>
    </xdr:from>
    <xdr:to>
      <xdr:col>15</xdr:col>
      <xdr:colOff>101600</xdr:colOff>
      <xdr:row>62</xdr:row>
      <xdr:rowOff>24674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145324</xdr:rowOff>
    </xdr:from>
    <xdr:to>
      <xdr:col>19</xdr:col>
      <xdr:colOff>177800</xdr:colOff>
      <xdr:row>61</xdr:row>
      <xdr:rowOff>164919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03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145324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825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124097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613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3718</xdr:rowOff>
    </xdr:from>
    <xdr:to>
      <xdr:col>55</xdr:col>
      <xdr:colOff>50800</xdr:colOff>
      <xdr:row>64</xdr:row>
      <xdr:rowOff>105318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90095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4198</xdr:rowOff>
    </xdr:from>
    <xdr:to>
      <xdr:col>50</xdr:col>
      <xdr:colOff>165100</xdr:colOff>
      <xdr:row>64</xdr:row>
      <xdr:rowOff>105798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54518</xdr:rowOff>
    </xdr:from>
    <xdr:to>
      <xdr:col>55</xdr:col>
      <xdr:colOff>0</xdr:colOff>
      <xdr:row>64</xdr:row>
      <xdr:rowOff>54998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7318"/>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4543</xdr:rowOff>
    </xdr:from>
    <xdr:to>
      <xdr:col>46</xdr:col>
      <xdr:colOff>38100</xdr:colOff>
      <xdr:row>64</xdr:row>
      <xdr:rowOff>106143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54998</xdr:rowOff>
    </xdr:from>
    <xdr:to>
      <xdr:col>50</xdr:col>
      <xdr:colOff>114300</xdr:colOff>
      <xdr:row>64</xdr:row>
      <xdr:rowOff>55343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7798"/>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4791</xdr:rowOff>
    </xdr:from>
    <xdr:to>
      <xdr:col>41</xdr:col>
      <xdr:colOff>101600</xdr:colOff>
      <xdr:row>64</xdr:row>
      <xdr:rowOff>106391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55343</xdr:rowOff>
    </xdr:from>
    <xdr:to>
      <xdr:col>45</xdr:col>
      <xdr:colOff>177800</xdr:colOff>
      <xdr:row>64</xdr:row>
      <xdr:rowOff>55591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814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5055</xdr:rowOff>
    </xdr:from>
    <xdr:to>
      <xdr:col>36</xdr:col>
      <xdr:colOff>165100</xdr:colOff>
      <xdr:row>64</xdr:row>
      <xdr:rowOff>106655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55591</xdr:rowOff>
    </xdr:from>
    <xdr:to>
      <xdr:col>41</xdr:col>
      <xdr:colOff>50800</xdr:colOff>
      <xdr:row>64</xdr:row>
      <xdr:rowOff>55855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8391"/>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96925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97270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97518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97782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931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34289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055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9525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055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xdr:rowOff>
    </xdr:from>
    <xdr:to>
      <xdr:col>10</xdr:col>
      <xdr:colOff>114300</xdr:colOff>
      <xdr:row>82</xdr:row>
      <xdr:rowOff>26670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068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101616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26315</xdr:rowOff>
    </xdr:from>
    <xdr:to>
      <xdr:col>55</xdr:col>
      <xdr:colOff>50800</xdr:colOff>
      <xdr:row>85</xdr:row>
      <xdr:rowOff>127915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4742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30962</xdr:rowOff>
    </xdr:from>
    <xdr:to>
      <xdr:col>50</xdr:col>
      <xdr:colOff>165100</xdr:colOff>
      <xdr:row>85</xdr:row>
      <xdr:rowOff>132562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77115</xdr:rowOff>
    </xdr:from>
    <xdr:to>
      <xdr:col>55</xdr:col>
      <xdr:colOff>0</xdr:colOff>
      <xdr:row>85</xdr:row>
      <xdr:rowOff>81762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50365"/>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32638</xdr:rowOff>
    </xdr:from>
    <xdr:to>
      <xdr:col>46</xdr:col>
      <xdr:colOff>38100</xdr:colOff>
      <xdr:row>85</xdr:row>
      <xdr:rowOff>134238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81762</xdr:rowOff>
    </xdr:from>
    <xdr:to>
      <xdr:col>50</xdr:col>
      <xdr:colOff>114300</xdr:colOff>
      <xdr:row>85</xdr:row>
      <xdr:rowOff>83438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5501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39269</xdr:rowOff>
    </xdr:from>
    <xdr:to>
      <xdr:col>41</xdr:col>
      <xdr:colOff>101600</xdr:colOff>
      <xdr:row>85</xdr:row>
      <xdr:rowOff>140869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83438</xdr:rowOff>
    </xdr:from>
    <xdr:to>
      <xdr:col>45</xdr:col>
      <xdr:colOff>177800</xdr:colOff>
      <xdr:row>85</xdr:row>
      <xdr:rowOff>90069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56688"/>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46659</xdr:rowOff>
    </xdr:from>
    <xdr:to>
      <xdr:col>36</xdr:col>
      <xdr:colOff>165100</xdr:colOff>
      <xdr:row>85</xdr:row>
      <xdr:rowOff>148259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90069</xdr:rowOff>
    </xdr:from>
    <xdr:to>
      <xdr:col>41</xdr:col>
      <xdr:colOff>50800</xdr:colOff>
      <xdr:row>85</xdr:row>
      <xdr:rowOff>97459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63319"/>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123689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69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125365</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69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131996</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139386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7456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35379</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800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2721</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108857</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70048</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5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33982</xdr:rowOff>
    </xdr:from>
    <xdr:to>
      <xdr:col>55</xdr:col>
      <xdr:colOff>50800</xdr:colOff>
      <xdr:row>105</xdr:row>
      <xdr:rowOff>135582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56859</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887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46895</xdr:rowOff>
    </xdr:from>
    <xdr:to>
      <xdr:col>50</xdr:col>
      <xdr:colOff>165100</xdr:colOff>
      <xdr:row>105</xdr:row>
      <xdr:rowOff>148495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0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84782</xdr:rowOff>
    </xdr:from>
    <xdr:to>
      <xdr:col>55</xdr:col>
      <xdr:colOff>0</xdr:colOff>
      <xdr:row>105</xdr:row>
      <xdr:rowOff>97695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087032"/>
          <a:ext cx="838200" cy="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56136</xdr:rowOff>
    </xdr:from>
    <xdr:to>
      <xdr:col>46</xdr:col>
      <xdr:colOff>38100</xdr:colOff>
      <xdr:row>105</xdr:row>
      <xdr:rowOff>157736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0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97695</xdr:rowOff>
    </xdr:from>
    <xdr:to>
      <xdr:col>50</xdr:col>
      <xdr:colOff>114300</xdr:colOff>
      <xdr:row>105</xdr:row>
      <xdr:rowOff>106936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099945"/>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62801</xdr:rowOff>
    </xdr:from>
    <xdr:to>
      <xdr:col>41</xdr:col>
      <xdr:colOff>101600</xdr:colOff>
      <xdr:row>105</xdr:row>
      <xdr:rowOff>164401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0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106936</xdr:rowOff>
    </xdr:from>
    <xdr:to>
      <xdr:col>45</xdr:col>
      <xdr:colOff>177800</xdr:colOff>
      <xdr:row>105</xdr:row>
      <xdr:rowOff>113601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109186"/>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69866</xdr:rowOff>
    </xdr:from>
    <xdr:to>
      <xdr:col>36</xdr:col>
      <xdr:colOff>165100</xdr:colOff>
      <xdr:row>106</xdr:row>
      <xdr:rowOff>16</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0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113601</xdr:rowOff>
    </xdr:from>
    <xdr:to>
      <xdr:col>41</xdr:col>
      <xdr:colOff>50800</xdr:colOff>
      <xdr:row>105</xdr:row>
      <xdr:rowOff>120666</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115851"/>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1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148059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162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165022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824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2813</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833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9478</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840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16543</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847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928360"/>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80571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76019</xdr:rowOff>
    </xdr:from>
    <xdr:to>
      <xdr:col>81</xdr:col>
      <xdr:colOff>101600</xdr:colOff>
      <xdr:row>38</xdr:row>
      <xdr:rowOff>6169</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43361</xdr:rowOff>
    </xdr:from>
    <xdr:to>
      <xdr:col>72</xdr:col>
      <xdr:colOff>38100</xdr:colOff>
      <xdr:row>37</xdr:row>
      <xdr:rowOff>144961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41728</xdr:rowOff>
    </xdr:from>
    <xdr:to>
      <xdr:col>81</xdr:col>
      <xdr:colOff>101600</xdr:colOff>
      <xdr:row>34</xdr:row>
      <xdr:rowOff>143328</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92528</xdr:rowOff>
    </xdr:from>
    <xdr:to>
      <xdr:col>85</xdr:col>
      <xdr:colOff>127000</xdr:colOff>
      <xdr:row>34</xdr:row>
      <xdr:rowOff>133350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592182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34</xdr:row>
      <xdr:rowOff>92528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58810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131536</xdr:rowOff>
    </xdr:from>
    <xdr:to>
      <xdr:col>72</xdr:col>
      <xdr:colOff>38100</xdr:colOff>
      <xdr:row>34</xdr:row>
      <xdr:rowOff>61686</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10886</xdr:rowOff>
    </xdr:from>
    <xdr:to>
      <xdr:col>76</xdr:col>
      <xdr:colOff>114300</xdr:colOff>
      <xdr:row>34</xdr:row>
      <xdr:rowOff>51707</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58401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90714</xdr:rowOff>
    </xdr:from>
    <xdr:to>
      <xdr:col>67</xdr:col>
      <xdr:colOff>101600</xdr:colOff>
      <xdr:row>34</xdr:row>
      <xdr:rowOff>20864</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141514</xdr:rowOff>
    </xdr:from>
    <xdr:to>
      <xdr:col>71</xdr:col>
      <xdr:colOff>177800</xdr:colOff>
      <xdr:row>34</xdr:row>
      <xdr:rowOff>10886</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57993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168746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136089</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124658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159855</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78213</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37391</xdr:rowOff>
    </xdr:from>
    <xdr:ext cx="340478"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44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24638</xdr:rowOff>
    </xdr:from>
    <xdr:to>
      <xdr:col>116</xdr:col>
      <xdr:colOff>114300</xdr:colOff>
      <xdr:row>40</xdr:row>
      <xdr:rowOff>126238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47515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73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31496</xdr:rowOff>
    </xdr:from>
    <xdr:to>
      <xdr:col>112</xdr:col>
      <xdr:colOff>38100</xdr:colOff>
      <xdr:row>40</xdr:row>
      <xdr:rowOff>133096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75438</xdr:rowOff>
    </xdr:from>
    <xdr:to>
      <xdr:col>116</xdr:col>
      <xdr:colOff>63500</xdr:colOff>
      <xdr:row>40</xdr:row>
      <xdr:rowOff>82296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93343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36068</xdr:rowOff>
    </xdr:from>
    <xdr:to>
      <xdr:col>107</xdr:col>
      <xdr:colOff>101600</xdr:colOff>
      <xdr:row>40</xdr:row>
      <xdr:rowOff>137668</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82296</xdr:rowOff>
    </xdr:from>
    <xdr:to>
      <xdr:col>111</xdr:col>
      <xdr:colOff>177800</xdr:colOff>
      <xdr:row>40</xdr:row>
      <xdr:rowOff>86868</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940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39878</xdr:rowOff>
    </xdr:from>
    <xdr:to>
      <xdr:col>102</xdr:col>
      <xdr:colOff>165100</xdr:colOff>
      <xdr:row>40</xdr:row>
      <xdr:rowOff>141478</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86868</xdr:rowOff>
    </xdr:from>
    <xdr:to>
      <xdr:col>107</xdr:col>
      <xdr:colOff>50800</xdr:colOff>
      <xdr:row>40</xdr:row>
      <xdr:rowOff>90678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9448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43688</xdr:rowOff>
    </xdr:from>
    <xdr:to>
      <xdr:col>98</xdr:col>
      <xdr:colOff>38100</xdr:colOff>
      <xdr:row>40</xdr:row>
      <xdr:rowOff>145288</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90678</xdr:rowOff>
    </xdr:from>
    <xdr:to>
      <xdr:col>102</xdr:col>
      <xdr:colOff>114300</xdr:colOff>
      <xdr:row>40</xdr:row>
      <xdr:rowOff>94488</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9486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149623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154195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6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158005</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161815</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137812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76835</xdr:rowOff>
    </xdr:from>
    <xdr:to>
      <xdr:col>81</xdr:col>
      <xdr:colOff>101600</xdr:colOff>
      <xdr:row>58</xdr:row>
      <xdr:rowOff>6985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57</xdr:row>
      <xdr:rowOff>165735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99002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127635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98564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160655</xdr:rowOff>
    </xdr:from>
    <xdr:to>
      <xdr:col>72</xdr:col>
      <xdr:colOff>38100</xdr:colOff>
      <xdr:row>57</xdr:row>
      <xdr:rowOff>90805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40005</xdr:rowOff>
    </xdr:from>
    <xdr:to>
      <xdr:col>76</xdr:col>
      <xdr:colOff>114300</xdr:colOff>
      <xdr:row>57</xdr:row>
      <xdr:rowOff>83820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98126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153035</xdr:rowOff>
    </xdr:from>
    <xdr:to>
      <xdr:col>67</xdr:col>
      <xdr:colOff>101600</xdr:colOff>
      <xdr:row>57</xdr:row>
      <xdr:rowOff>83185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40005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98050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23512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107332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99712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27077</xdr:rowOff>
    </xdr:from>
    <xdr:to>
      <xdr:col>116</xdr:col>
      <xdr:colOff>114300</xdr:colOff>
      <xdr:row>62</xdr:row>
      <xdr:rowOff>128677</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6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49954</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34620</xdr:rowOff>
    </xdr:from>
    <xdr:to>
      <xdr:col>112</xdr:col>
      <xdr:colOff>38100</xdr:colOff>
      <xdr:row>62</xdr:row>
      <xdr:rowOff>136220</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6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77877</xdr:rowOff>
    </xdr:from>
    <xdr:to>
      <xdr:col>116</xdr:col>
      <xdr:colOff>63500</xdr:colOff>
      <xdr:row>62</xdr:row>
      <xdr:rowOff>85420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1323300" y="10707777"/>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40030</xdr:rowOff>
    </xdr:from>
    <xdr:to>
      <xdr:col>107</xdr:col>
      <xdr:colOff>101600</xdr:colOff>
      <xdr:row>62</xdr:row>
      <xdr:rowOff>141630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6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85420</xdr:rowOff>
    </xdr:from>
    <xdr:to>
      <xdr:col>111</xdr:col>
      <xdr:colOff>177800</xdr:colOff>
      <xdr:row>62</xdr:row>
      <xdr:rowOff>90830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715320"/>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43917</xdr:rowOff>
    </xdr:from>
    <xdr:to>
      <xdr:col>102</xdr:col>
      <xdr:colOff>165100</xdr:colOff>
      <xdr:row>62</xdr:row>
      <xdr:rowOff>145517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6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90830</xdr:rowOff>
    </xdr:from>
    <xdr:to>
      <xdr:col>107</xdr:col>
      <xdr:colOff>50800</xdr:colOff>
      <xdr:row>62</xdr:row>
      <xdr:rowOff>94717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45300" y="1072073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41249</xdr:rowOff>
    </xdr:from>
    <xdr:to>
      <xdr:col>98</xdr:col>
      <xdr:colOff>38100</xdr:colOff>
      <xdr:row>62</xdr:row>
      <xdr:rowOff>142849</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92049</xdr:rowOff>
    </xdr:from>
    <xdr:to>
      <xdr:col>102</xdr:col>
      <xdr:colOff>114300</xdr:colOff>
      <xdr:row>62</xdr:row>
      <xdr:rowOff>94717</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656300" y="1072194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152747</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4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158157</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4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162044</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4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159376</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44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44994</xdr:rowOff>
    </xdr:from>
    <xdr:to>
      <xdr:col>85</xdr:col>
      <xdr:colOff>177800</xdr:colOff>
      <xdr:row>108</xdr:row>
      <xdr:rowOff>146594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131371</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47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38463</xdr:rowOff>
    </xdr:from>
    <xdr:to>
      <xdr:col>81</xdr:col>
      <xdr:colOff>101600</xdr:colOff>
      <xdr:row>108</xdr:row>
      <xdr:rowOff>140063</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89263</xdr:rowOff>
    </xdr:from>
    <xdr:to>
      <xdr:col>85</xdr:col>
      <xdr:colOff>127000</xdr:colOff>
      <xdr:row>108</xdr:row>
      <xdr:rowOff>95794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6058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31931</xdr:rowOff>
    </xdr:from>
    <xdr:to>
      <xdr:col>76</xdr:col>
      <xdr:colOff>165100</xdr:colOff>
      <xdr:row>108</xdr:row>
      <xdr:rowOff>133531</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82731</xdr:rowOff>
    </xdr:from>
    <xdr:to>
      <xdr:col>81</xdr:col>
      <xdr:colOff>50800</xdr:colOff>
      <xdr:row>108</xdr:row>
      <xdr:rowOff>89263</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4592300" y="185993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10705</xdr:rowOff>
    </xdr:from>
    <xdr:to>
      <xdr:col>72</xdr:col>
      <xdr:colOff>38100</xdr:colOff>
      <xdr:row>108</xdr:row>
      <xdr:rowOff>112305</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61505</xdr:rowOff>
    </xdr:from>
    <xdr:to>
      <xdr:col>76</xdr:col>
      <xdr:colOff>114300</xdr:colOff>
      <xdr:row>108</xdr:row>
      <xdr:rowOff>82731</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857810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162561</xdr:rowOff>
    </xdr:from>
    <xdr:to>
      <xdr:col>67</xdr:col>
      <xdr:colOff>101600</xdr:colOff>
      <xdr:row>108</xdr:row>
      <xdr:rowOff>92711</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41911</xdr:rowOff>
    </xdr:from>
    <xdr:to>
      <xdr:col>71</xdr:col>
      <xdr:colOff>177800</xdr:colOff>
      <xdr:row>108</xdr:row>
      <xdr:rowOff>61505</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85585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131190</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124658</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103432</xdr:rowOff>
    </xdr:from>
    <xdr:ext cx="405111"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00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83838</xdr:rowOff>
    </xdr:from>
    <xdr:ext cx="405111"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11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159131</xdr:rowOff>
    </xdr:from>
    <xdr:to>
      <xdr:col>116</xdr:col>
      <xdr:colOff>114300</xdr:colOff>
      <xdr:row>107</xdr:row>
      <xdr:rowOff>89281</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74058</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24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161417</xdr:rowOff>
    </xdr:from>
    <xdr:to>
      <xdr:col>112</xdr:col>
      <xdr:colOff>38100</xdr:colOff>
      <xdr:row>107</xdr:row>
      <xdr:rowOff>91567</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38481</xdr:rowOff>
    </xdr:from>
    <xdr:to>
      <xdr:col>116</xdr:col>
      <xdr:colOff>63500</xdr:colOff>
      <xdr:row>107</xdr:row>
      <xdr:rowOff>40767</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38363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40767</xdr:rowOff>
    </xdr:from>
    <xdr:to>
      <xdr:col>111</xdr:col>
      <xdr:colOff>177800</xdr:colOff>
      <xdr:row>107</xdr:row>
      <xdr:rowOff>41911</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38591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163703</xdr:rowOff>
    </xdr:from>
    <xdr:to>
      <xdr:col>102</xdr:col>
      <xdr:colOff>165100</xdr:colOff>
      <xdr:row>107</xdr:row>
      <xdr:rowOff>93853</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3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43053</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38706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164846</xdr:rowOff>
    </xdr:from>
    <xdr:to>
      <xdr:col>98</xdr:col>
      <xdr:colOff>38100</xdr:colOff>
      <xdr:row>107</xdr:row>
      <xdr:rowOff>94996</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43053</xdr:rowOff>
    </xdr:from>
    <xdr:to>
      <xdr:col>102</xdr:col>
      <xdr:colOff>114300</xdr:colOff>
      <xdr:row>107</xdr:row>
      <xdr:rowOff>44196</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83882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82694</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84980</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43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86123</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類似団体と比較して特に有形固定資産減価償却率が高くなっている施設は、公民館、橋りょう・トンネルであり、特に低くなっている施設は、認定こども園・幼稚園・保育所、学校施設である。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93.2</a:t>
          </a:r>
          <a:r>
            <a:rPr kumimoji="1" lang="ja-JP" altLang="en-US" sz="1300">
              <a:latin typeface="ＭＳ Ｐゴシック" panose="020B0600070205080204" pitchFamily="50" charset="-128"/>
              <a:ea typeface="ＭＳ Ｐゴシック" panose="020B0600070205080204" pitchFamily="50" charset="-128"/>
            </a:rPr>
            <a:t>％と非常に高くなっているが、令和６年度には公民館機能を地域文化振興施設に移転、統合することとなっている。今後除却することで、有形固定資産減価償却率の減少が見込まれている。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橋りょう・トンネルについては、令和４年度に橋梁長寿命化修繕計画を策定したところであり、同計画に基づいて令和８年度に一斉点検を行い、その後必要な修繕を行っていくこととしている。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認定こども園・幼稚園・保育所については、既存の保育所及び幼稚園を廃止し、平成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年度に認定こども園を新設したため、有形固定資産減価償却率は類似団体と比べて大きく低下している。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0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6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152944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3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120287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0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154957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131843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32766</xdr:rowOff>
    </xdr:from>
    <xdr:to>
      <xdr:col>55</xdr:col>
      <xdr:colOff>0</xdr:colOff>
      <xdr:row>39</xdr:row>
      <xdr:rowOff>41910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193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xdr:rowOff>
    </xdr:from>
    <xdr:to>
      <xdr:col>46</xdr:col>
      <xdr:colOff>38100</xdr:colOff>
      <xdr:row>39</xdr:row>
      <xdr:rowOff>101854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51054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28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51054</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xdr:rowOff>
    </xdr:from>
    <xdr:to>
      <xdr:col>36</xdr:col>
      <xdr:colOff>165100</xdr:colOff>
      <xdr:row>39</xdr:row>
      <xdr:rowOff>110998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55626</xdr:rowOff>
    </xdr:from>
    <xdr:to>
      <xdr:col>41</xdr:col>
      <xdr:colOff>50800</xdr:colOff>
      <xdr:row>39</xdr:row>
      <xdr:rowOff>60198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92981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97553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102125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139700</xdr:rowOff>
    </xdr:from>
    <xdr:to>
      <xdr:col>20</xdr:col>
      <xdr:colOff>38100</xdr:colOff>
      <xdr:row>62</xdr:row>
      <xdr:rowOff>69850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19050</xdr:rowOff>
    </xdr:from>
    <xdr:to>
      <xdr:col>24</xdr:col>
      <xdr:colOff>63500</xdr:colOff>
      <xdr:row>62</xdr:row>
      <xdr:rowOff>60960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48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146685</xdr:rowOff>
    </xdr:from>
    <xdr:to>
      <xdr:col>19</xdr:col>
      <xdr:colOff>177800</xdr:colOff>
      <xdr:row>62</xdr:row>
      <xdr:rowOff>19050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05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65405</xdr:rowOff>
    </xdr:from>
    <xdr:to>
      <xdr:col>10</xdr:col>
      <xdr:colOff>165100</xdr:colOff>
      <xdr:row>61</xdr:row>
      <xdr:rowOff>167005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116205</xdr:rowOff>
    </xdr:from>
    <xdr:to>
      <xdr:col>15</xdr:col>
      <xdr:colOff>50800</xdr:colOff>
      <xdr:row>61</xdr:row>
      <xdr:rowOff>146685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74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23495</xdr:rowOff>
    </xdr:from>
    <xdr:to>
      <xdr:col>6</xdr:col>
      <xdr:colOff>38100</xdr:colOff>
      <xdr:row>61</xdr:row>
      <xdr:rowOff>125095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116205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327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60977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158132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116222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81788</xdr:rowOff>
    </xdr:from>
    <xdr:to>
      <xdr:col>55</xdr:col>
      <xdr:colOff>50800</xdr:colOff>
      <xdr:row>62</xdr:row>
      <xdr:rowOff>11938</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104665</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90018</xdr:rowOff>
    </xdr:from>
    <xdr:to>
      <xdr:col>50</xdr:col>
      <xdr:colOff>165100</xdr:colOff>
      <xdr:row>62</xdr:row>
      <xdr:rowOff>20168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5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132588</xdr:rowOff>
    </xdr:from>
    <xdr:to>
      <xdr:col>55</xdr:col>
      <xdr:colOff>0</xdr:colOff>
      <xdr:row>61</xdr:row>
      <xdr:rowOff>140818</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59103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96418</xdr:rowOff>
    </xdr:from>
    <xdr:to>
      <xdr:col>46</xdr:col>
      <xdr:colOff>38100</xdr:colOff>
      <xdr:row>62</xdr:row>
      <xdr:rowOff>26568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5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140818</xdr:rowOff>
    </xdr:from>
    <xdr:to>
      <xdr:col>50</xdr:col>
      <xdr:colOff>114300</xdr:colOff>
      <xdr:row>61</xdr:row>
      <xdr:rowOff>147218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59926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100533</xdr:rowOff>
    </xdr:from>
    <xdr:to>
      <xdr:col>41</xdr:col>
      <xdr:colOff>101600</xdr:colOff>
      <xdr:row>62</xdr:row>
      <xdr:rowOff>30683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5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147218</xdr:rowOff>
    </xdr:from>
    <xdr:to>
      <xdr:col>45</xdr:col>
      <xdr:colOff>177800</xdr:colOff>
      <xdr:row>61</xdr:row>
      <xdr:rowOff>151333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60566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105105</xdr:rowOff>
    </xdr:from>
    <xdr:to>
      <xdr:col>36</xdr:col>
      <xdr:colOff>165100</xdr:colOff>
      <xdr:row>62</xdr:row>
      <xdr:rowOff>35255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5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151333</xdr:rowOff>
    </xdr:from>
    <xdr:to>
      <xdr:col>41</xdr:col>
      <xdr:colOff>50800</xdr:colOff>
      <xdr:row>61</xdr:row>
      <xdr:rowOff>155905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6097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36695</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2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43095</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3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47210</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3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51782</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3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139700</xdr:rowOff>
    </xdr:from>
    <xdr:to>
      <xdr:col>24</xdr:col>
      <xdr:colOff>114300</xdr:colOff>
      <xdr:row>86</xdr:row>
      <xdr:rowOff>69850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54627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62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116839</xdr:rowOff>
    </xdr:from>
    <xdr:to>
      <xdr:col>20</xdr:col>
      <xdr:colOff>38100</xdr:colOff>
      <xdr:row>86</xdr:row>
      <xdr:rowOff>46989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167639</xdr:rowOff>
    </xdr:from>
    <xdr:to>
      <xdr:col>24</xdr:col>
      <xdr:colOff>63500</xdr:colOff>
      <xdr:row>86</xdr:row>
      <xdr:rowOff>19050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7408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144780</xdr:rowOff>
    </xdr:from>
    <xdr:to>
      <xdr:col>19</xdr:col>
      <xdr:colOff>177800</xdr:colOff>
      <xdr:row>85</xdr:row>
      <xdr:rowOff>167639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718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71120</xdr:rowOff>
    </xdr:from>
    <xdr:to>
      <xdr:col>10</xdr:col>
      <xdr:colOff>165100</xdr:colOff>
      <xdr:row>86</xdr:row>
      <xdr:rowOff>1270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85</xdr:row>
      <xdr:rowOff>144780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69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48261</xdr:rowOff>
    </xdr:from>
    <xdr:to>
      <xdr:col>6</xdr:col>
      <xdr:colOff>38100</xdr:colOff>
      <xdr:row>85</xdr:row>
      <xdr:rowOff>149861</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99061</xdr:rowOff>
    </xdr:from>
    <xdr:to>
      <xdr:col>10</xdr:col>
      <xdr:colOff>114300</xdr:colOff>
      <xdr:row>85</xdr:row>
      <xdr:rowOff>121920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6723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38116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163847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140988</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104267</xdr:rowOff>
    </xdr:from>
    <xdr:to>
      <xdr:col>55</xdr:col>
      <xdr:colOff>50800</xdr:colOff>
      <xdr:row>86</xdr:row>
      <xdr:rowOff>34417</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6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82694</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107314</xdr:rowOff>
    </xdr:from>
    <xdr:to>
      <xdr:col>50</xdr:col>
      <xdr:colOff>165100</xdr:colOff>
      <xdr:row>86</xdr:row>
      <xdr:rowOff>37464</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155067</xdr:rowOff>
    </xdr:from>
    <xdr:to>
      <xdr:col>55</xdr:col>
      <xdr:colOff>0</xdr:colOff>
      <xdr:row>85</xdr:row>
      <xdr:rowOff>158114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728317"/>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109601</xdr:rowOff>
    </xdr:from>
    <xdr:to>
      <xdr:col>46</xdr:col>
      <xdr:colOff>38100</xdr:colOff>
      <xdr:row>86</xdr:row>
      <xdr:rowOff>39751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158114</xdr:rowOff>
    </xdr:from>
    <xdr:to>
      <xdr:col>50</xdr:col>
      <xdr:colOff>114300</xdr:colOff>
      <xdr:row>85</xdr:row>
      <xdr:rowOff>160401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3136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110744</xdr:rowOff>
    </xdr:from>
    <xdr:to>
      <xdr:col>41</xdr:col>
      <xdr:colOff>101600</xdr:colOff>
      <xdr:row>86</xdr:row>
      <xdr:rowOff>40894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160401</xdr:rowOff>
    </xdr:from>
    <xdr:to>
      <xdr:col>45</xdr:col>
      <xdr:colOff>177800</xdr:colOff>
      <xdr:row>85</xdr:row>
      <xdr:rowOff>161544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7336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112649</xdr:rowOff>
    </xdr:from>
    <xdr:to>
      <xdr:col>36</xdr:col>
      <xdr:colOff>165100</xdr:colOff>
      <xdr:row>86</xdr:row>
      <xdr:rowOff>42799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6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161544</xdr:rowOff>
    </xdr:from>
    <xdr:to>
      <xdr:col>41</xdr:col>
      <xdr:colOff>50800</xdr:colOff>
      <xdr:row>85</xdr:row>
      <xdr:rowOff>163449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7347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28591</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30878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32021</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33926</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77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68580</xdr:rowOff>
    </xdr:from>
    <xdr:to>
      <xdr:col>24</xdr:col>
      <xdr:colOff>114300</xdr:colOff>
      <xdr:row>103</xdr:row>
      <xdr:rowOff>170180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7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91457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99061</xdr:rowOff>
    </xdr:from>
    <xdr:to>
      <xdr:col>24</xdr:col>
      <xdr:colOff>63500</xdr:colOff>
      <xdr:row>103</xdr:row>
      <xdr:rowOff>119380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758411"/>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20320</xdr:rowOff>
    </xdr:from>
    <xdr:to>
      <xdr:col>15</xdr:col>
      <xdr:colOff>101600</xdr:colOff>
      <xdr:row>103</xdr:row>
      <xdr:rowOff>121920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71120</xdr:rowOff>
    </xdr:from>
    <xdr:to>
      <xdr:col>19</xdr:col>
      <xdr:colOff>177800</xdr:colOff>
      <xdr:row>103</xdr:row>
      <xdr:rowOff>99061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77304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163830</xdr:rowOff>
    </xdr:from>
    <xdr:to>
      <xdr:col>10</xdr:col>
      <xdr:colOff>165100</xdr:colOff>
      <xdr:row>103</xdr:row>
      <xdr:rowOff>93980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6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43180</xdr:rowOff>
    </xdr:from>
    <xdr:to>
      <xdr:col>15</xdr:col>
      <xdr:colOff>50800</xdr:colOff>
      <xdr:row>103</xdr:row>
      <xdr:rowOff>71120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77025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137161</xdr:rowOff>
    </xdr:from>
    <xdr:to>
      <xdr:col>6</xdr:col>
      <xdr:colOff>38100</xdr:colOff>
      <xdr:row>103</xdr:row>
      <xdr:rowOff>67311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16511</xdr:rowOff>
    </xdr:from>
    <xdr:to>
      <xdr:col>10</xdr:col>
      <xdr:colOff>114300</xdr:colOff>
      <xdr:row>103</xdr:row>
      <xdr:rowOff>43180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675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138447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45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110507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42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83838</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129358</xdr:rowOff>
    </xdr:from>
    <xdr:to>
      <xdr:col>55</xdr:col>
      <xdr:colOff>50800</xdr:colOff>
      <xdr:row>106</xdr:row>
      <xdr:rowOff>59508</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1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107785</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11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141332</xdr:rowOff>
    </xdr:from>
    <xdr:to>
      <xdr:col>50</xdr:col>
      <xdr:colOff>165100</xdr:colOff>
      <xdr:row>106</xdr:row>
      <xdr:rowOff>71482</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8708</xdr:rowOff>
    </xdr:from>
    <xdr:to>
      <xdr:col>55</xdr:col>
      <xdr:colOff>0</xdr:colOff>
      <xdr:row>106</xdr:row>
      <xdr:rowOff>20682</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182408"/>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150042</xdr:rowOff>
    </xdr:from>
    <xdr:to>
      <xdr:col>46</xdr:col>
      <xdr:colOff>38100</xdr:colOff>
      <xdr:row>106</xdr:row>
      <xdr:rowOff>80192</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1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20682</xdr:rowOff>
    </xdr:from>
    <xdr:to>
      <xdr:col>50</xdr:col>
      <xdr:colOff>114300</xdr:colOff>
      <xdr:row>106</xdr:row>
      <xdr:rowOff>29392</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194382"/>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156573</xdr:rowOff>
    </xdr:from>
    <xdr:to>
      <xdr:col>41</xdr:col>
      <xdr:colOff>101600</xdr:colOff>
      <xdr:row>106</xdr:row>
      <xdr:rowOff>86723</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29392</xdr:rowOff>
    </xdr:from>
    <xdr:to>
      <xdr:col>45</xdr:col>
      <xdr:colOff>177800</xdr:colOff>
      <xdr:row>106</xdr:row>
      <xdr:rowOff>35923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2030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163105</xdr:rowOff>
    </xdr:from>
    <xdr:to>
      <xdr:col>36</xdr:col>
      <xdr:colOff>165100</xdr:colOff>
      <xdr:row>106</xdr:row>
      <xdr:rowOff>93255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1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35923</xdr:rowOff>
    </xdr:from>
    <xdr:to>
      <xdr:col>41</xdr:col>
      <xdr:colOff>50800</xdr:colOff>
      <xdr:row>106</xdr:row>
      <xdr:rowOff>42455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2096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88009</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96719</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9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103250</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84382</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25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38</xdr:row>
      <xdr:rowOff>26670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4503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64770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148607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113637</xdr:rowOff>
    </xdr:from>
    <xdr:to>
      <xdr:col>116</xdr:col>
      <xdr:colOff>114300</xdr:colOff>
      <xdr:row>39</xdr:row>
      <xdr:rowOff>43787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66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136514</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648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90828</xdr:rowOff>
    </xdr:from>
    <xdr:to>
      <xdr:col>112</xdr:col>
      <xdr:colOff>38100</xdr:colOff>
      <xdr:row>39</xdr:row>
      <xdr:rowOff>20978</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66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141628</xdr:rowOff>
    </xdr:from>
    <xdr:to>
      <xdr:col>116</xdr:col>
      <xdr:colOff>63500</xdr:colOff>
      <xdr:row>38</xdr:row>
      <xdr:rowOff>164437</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1323300" y="6656728"/>
          <a:ext cx="838200" cy="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34137</xdr:rowOff>
    </xdr:from>
    <xdr:to>
      <xdr:col>102</xdr:col>
      <xdr:colOff>165100</xdr:colOff>
      <xdr:row>38</xdr:row>
      <xdr:rowOff>135737</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42300</xdr:rowOff>
    </xdr:from>
    <xdr:to>
      <xdr:col>98</xdr:col>
      <xdr:colOff>38100</xdr:colOff>
      <xdr:row>38</xdr:row>
      <xdr:rowOff>143900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8605500" y="65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84937</xdr:rowOff>
    </xdr:from>
    <xdr:to>
      <xdr:col>102</xdr:col>
      <xdr:colOff>114300</xdr:colOff>
      <xdr:row>38</xdr:row>
      <xdr:rowOff>93100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8656300" y="660003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591" name="n_1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2" name="n_2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593" name="n_3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594" name="n_4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37505</xdr:rowOff>
    </xdr:from>
    <xdr:ext cx="599010" cy="259045"/>
    <xdr:sp macro="" textlink="">
      <xdr:nvSpPr>
        <xdr:cNvPr id="595" name="n_1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11095" y="638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152263</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45795" y="632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160427</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56795" y="633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139700</xdr:rowOff>
    </xdr:from>
    <xdr:to>
      <xdr:col>85</xdr:col>
      <xdr:colOff>177800</xdr:colOff>
      <xdr:row>63</xdr:row>
      <xdr:rowOff>69850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118127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19050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152400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114300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158750</xdr:rowOff>
    </xdr:from>
    <xdr:to>
      <xdr:col>67</xdr:col>
      <xdr:colOff>101600</xdr:colOff>
      <xdr:row>62</xdr:row>
      <xdr:rowOff>88900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38100</xdr:rowOff>
    </xdr:from>
    <xdr:to>
      <xdr:col>71</xdr:col>
      <xdr:colOff>177800</xdr:colOff>
      <xdr:row>62</xdr:row>
      <xdr:rowOff>76200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80027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F00-0000A6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F00-0000A802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F00-0000AA020000}"/>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23639</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F00-0000B6020000}"/>
            </a:ext>
          </a:extLst>
        </xdr:cNvPr>
        <xdr:cNvSpPr txBox="1"/>
      </xdr:nvSpPr>
      <xdr:spPr>
        <a:xfrm>
          <a:off x="22199600"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127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102870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21323300" y="1072591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0383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105156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0434300" y="1073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9494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105156</xdr:rowOff>
    </xdr:from>
    <xdr:to>
      <xdr:col>107</xdr:col>
      <xdr:colOff>50800</xdr:colOff>
      <xdr:row>62</xdr:row>
      <xdr:rowOff>109728</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19545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61214</xdr:rowOff>
    </xdr:from>
    <xdr:to>
      <xdr:col>98</xdr:col>
      <xdr:colOff>38100</xdr:colOff>
      <xdr:row>62</xdr:row>
      <xdr:rowOff>162814</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8605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109728</xdr:rowOff>
    </xdr:from>
    <xdr:to>
      <xdr:col>102</xdr:col>
      <xdr:colOff>114300</xdr:colOff>
      <xdr:row>62</xdr:row>
      <xdr:rowOff>112014</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8656300" y="107396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151655</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153941</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F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7" name="【消防施設】&#10;有形固定資産減価償却率最小値テキスト">
          <a:extLst>
            <a:ext uri="{FF2B5EF4-FFF2-40B4-BE49-F238E27FC236}">
              <a16:creationId xmlns:a16="http://schemas.microsoft.com/office/drawing/2014/main" id="{00000000-0008-0000-0F00-0000E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39" name="【消防施設】&#10;有形固定資産減価償却率最大値テキスト">
          <a:extLst>
            <a:ext uri="{FF2B5EF4-FFF2-40B4-BE49-F238E27FC236}">
              <a16:creationId xmlns:a16="http://schemas.microsoft.com/office/drawing/2014/main" id="{00000000-0008-0000-0F00-0000E3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F00-0000E5020000}"/>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111398</xdr:rowOff>
    </xdr:from>
    <xdr:to>
      <xdr:col>85</xdr:col>
      <xdr:colOff>177800</xdr:colOff>
      <xdr:row>85</xdr:row>
      <xdr:rowOff>41548</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6268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89825</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F00-0000F1020000}"/>
            </a:ext>
          </a:extLst>
        </xdr:cNvPr>
        <xdr:cNvSpPr txBox="1"/>
      </xdr:nvSpPr>
      <xdr:spPr>
        <a:xfrm>
          <a:off x="16357600"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136071</xdr:rowOff>
    </xdr:from>
    <xdr:to>
      <xdr:col>85</xdr:col>
      <xdr:colOff>127000</xdr:colOff>
      <xdr:row>84</xdr:row>
      <xdr:rowOff>162198</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5481300" y="145378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57513</xdr:rowOff>
    </xdr:from>
    <xdr:to>
      <xdr:col>76</xdr:col>
      <xdr:colOff>165100</xdr:colOff>
      <xdr:row>84</xdr:row>
      <xdr:rowOff>159113</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541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108313</xdr:rowOff>
    </xdr:from>
    <xdr:to>
      <xdr:col>81</xdr:col>
      <xdr:colOff>50800</xdr:colOff>
      <xdr:row>84</xdr:row>
      <xdr:rowOff>136071</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4592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108313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703300" y="144823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70576</xdr:rowOff>
    </xdr:from>
    <xdr:to>
      <xdr:col>67</xdr:col>
      <xdr:colOff>101600</xdr:colOff>
      <xdr:row>85</xdr:row>
      <xdr:rowOff>726</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763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121376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2814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F00-0000FA02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F00-0000FB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150240</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163303</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F00-00001C03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F00-00001E030000}"/>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F00-00002003000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164193</xdr:rowOff>
    </xdr:from>
    <xdr:to>
      <xdr:col>116</xdr:col>
      <xdr:colOff>114300</xdr:colOff>
      <xdr:row>86</xdr:row>
      <xdr:rowOff>94343</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21107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79120</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F00-00002C030000}"/>
            </a:ext>
          </a:extLst>
        </xdr:cNvPr>
        <xdr:cNvSpPr txBox="1"/>
      </xdr:nvSpPr>
      <xdr:spPr>
        <a:xfrm>
          <a:off x="22199600" y="1465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167458</xdr:rowOff>
    </xdr:from>
    <xdr:to>
      <xdr:col>112</xdr:col>
      <xdr:colOff>38100</xdr:colOff>
      <xdr:row>86</xdr:row>
      <xdr:rowOff>97608</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1272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43543</xdr:rowOff>
    </xdr:from>
    <xdr:to>
      <xdr:col>116</xdr:col>
      <xdr:colOff>63500</xdr:colOff>
      <xdr:row>86</xdr:row>
      <xdr:rowOff>46808</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21323300" y="147882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0383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46808</xdr:rowOff>
    </xdr:from>
    <xdr:to>
      <xdr:col>111</xdr:col>
      <xdr:colOff>177800</xdr:colOff>
      <xdr:row>86</xdr:row>
      <xdr:rowOff>48986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0434300" y="1479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170724</xdr:rowOff>
    </xdr:from>
    <xdr:to>
      <xdr:col>102</xdr:col>
      <xdr:colOff>165100</xdr:colOff>
      <xdr:row>86</xdr:row>
      <xdr:rowOff>100874</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494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48986</xdr:rowOff>
    </xdr:from>
    <xdr:to>
      <xdr:col>107</xdr:col>
      <xdr:colOff>50800</xdr:colOff>
      <xdr:row>86</xdr:row>
      <xdr:rowOff>50074</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9545300" y="147936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15602</xdr:rowOff>
    </xdr:from>
    <xdr:to>
      <xdr:col>98</xdr:col>
      <xdr:colOff>38100</xdr:colOff>
      <xdr:row>86</xdr:row>
      <xdr:rowOff>117202</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8605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50074</xdr:rowOff>
    </xdr:from>
    <xdr:to>
      <xdr:col>102</xdr:col>
      <xdr:colOff>114300</xdr:colOff>
      <xdr:row>86</xdr:row>
      <xdr:rowOff>66402</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18656300" y="147947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821" name="n_1aveValue【消防施設】&#10;一人当たり面積">
          <a:extLst>
            <a:ext uri="{FF2B5EF4-FFF2-40B4-BE49-F238E27FC236}">
              <a16:creationId xmlns:a16="http://schemas.microsoft.com/office/drawing/2014/main" id="{00000000-0008-0000-0F00-00003503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822" name="n_2aveValue【消防施設】&#10;一人当たり面積">
          <a:extLst>
            <a:ext uri="{FF2B5EF4-FFF2-40B4-BE49-F238E27FC236}">
              <a16:creationId xmlns:a16="http://schemas.microsoft.com/office/drawing/2014/main" id="{00000000-0008-0000-0F00-00003603000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823" name="n_3aveValue【消防施設】&#10;一人当たり面積">
          <a:extLst>
            <a:ext uri="{FF2B5EF4-FFF2-40B4-BE49-F238E27FC236}">
              <a16:creationId xmlns:a16="http://schemas.microsoft.com/office/drawing/2014/main" id="{00000000-0008-0000-0F00-000037030000}"/>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824" name="n_4aveValue【消防施設】&#10;一人当たり面積">
          <a:extLst>
            <a:ext uri="{FF2B5EF4-FFF2-40B4-BE49-F238E27FC236}">
              <a16:creationId xmlns:a16="http://schemas.microsoft.com/office/drawing/2014/main" id="{00000000-0008-0000-0F00-00003803000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88735</xdr:rowOff>
    </xdr:from>
    <xdr:ext cx="469744" cy="259045"/>
    <xdr:sp macro="" textlink="">
      <xdr:nvSpPr>
        <xdr:cNvPr id="825" name="n_1mainValue【消防施設】&#10;一人当たり面積">
          <a:extLst>
            <a:ext uri="{FF2B5EF4-FFF2-40B4-BE49-F238E27FC236}">
              <a16:creationId xmlns:a16="http://schemas.microsoft.com/office/drawing/2014/main" id="{00000000-0008-0000-0F00-000039030000}"/>
            </a:ext>
          </a:extLst>
        </xdr:cNvPr>
        <xdr:cNvSpPr txBox="1"/>
      </xdr:nvSpPr>
      <xdr:spPr>
        <a:xfrm>
          <a:off x="21075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826" name="n_2mainValue【消防施設】&#10;一人当たり面積">
          <a:extLst>
            <a:ext uri="{FF2B5EF4-FFF2-40B4-BE49-F238E27FC236}">
              <a16:creationId xmlns:a16="http://schemas.microsoft.com/office/drawing/2014/main" id="{00000000-0008-0000-0F00-00003A030000}"/>
            </a:ext>
          </a:extLst>
        </xdr:cNvPr>
        <xdr:cNvSpPr txBox="1"/>
      </xdr:nvSpPr>
      <xdr:spPr>
        <a:xfrm>
          <a:off x="20199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92001</xdr:rowOff>
    </xdr:from>
    <xdr:ext cx="469744" cy="259045"/>
    <xdr:sp macro="" textlink="">
      <xdr:nvSpPr>
        <xdr:cNvPr id="827" name="n_3mainValue【消防施設】&#10;一人当たり面積">
          <a:extLst>
            <a:ext uri="{FF2B5EF4-FFF2-40B4-BE49-F238E27FC236}">
              <a16:creationId xmlns:a16="http://schemas.microsoft.com/office/drawing/2014/main" id="{00000000-0008-0000-0F00-00003B030000}"/>
            </a:ext>
          </a:extLst>
        </xdr:cNvPr>
        <xdr:cNvSpPr txBox="1"/>
      </xdr:nvSpPr>
      <xdr:spPr>
        <a:xfrm>
          <a:off x="19310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108329</xdr:rowOff>
    </xdr:from>
    <xdr:ext cx="469744" cy="259045"/>
    <xdr:sp macro="" textlink="">
      <xdr:nvSpPr>
        <xdr:cNvPr id="828" name="n_4mainValue【消防施設】&#10;一人当たり面積">
          <a:extLst>
            <a:ext uri="{FF2B5EF4-FFF2-40B4-BE49-F238E27FC236}">
              <a16:creationId xmlns:a16="http://schemas.microsoft.com/office/drawing/2014/main" id="{00000000-0008-0000-0F00-00003C030000}"/>
            </a:ext>
          </a:extLst>
        </xdr:cNvPr>
        <xdr:cNvSpPr txBox="1"/>
      </xdr:nvSpPr>
      <xdr:spPr>
        <a:xfrm>
          <a:off x="18421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5806</xdr:rowOff>
    </xdr:from>
    <xdr:to>
      <xdr:col>85</xdr:col>
      <xdr:colOff>177800</xdr:colOff>
      <xdr:row>101</xdr:row>
      <xdr:rowOff>107406</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62687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28683</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6357600" y="171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56606</xdr:rowOff>
    </xdr:from>
    <xdr:to>
      <xdr:col>85</xdr:col>
      <xdr:colOff>127000</xdr:colOff>
      <xdr:row>108</xdr:row>
      <xdr:rowOff>107224</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flipV="1">
          <a:off x="15481300" y="17373056"/>
          <a:ext cx="838200" cy="12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43362</xdr:rowOff>
    </xdr:from>
    <xdr:to>
      <xdr:col>76</xdr:col>
      <xdr:colOff>165100</xdr:colOff>
      <xdr:row>108</xdr:row>
      <xdr:rowOff>144962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541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94162</xdr:rowOff>
    </xdr:from>
    <xdr:to>
      <xdr:col>81</xdr:col>
      <xdr:colOff>50800</xdr:colOff>
      <xdr:row>108</xdr:row>
      <xdr:rowOff>107224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4592300" y="18610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94162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703300" y="1859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40095</xdr:rowOff>
    </xdr:from>
    <xdr:to>
      <xdr:col>67</xdr:col>
      <xdr:colOff>101600</xdr:colOff>
      <xdr:row>108</xdr:row>
      <xdr:rowOff>141695</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763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79466</xdr:rowOff>
    </xdr:from>
    <xdr:to>
      <xdr:col>71</xdr:col>
      <xdr:colOff>177800</xdr:colOff>
      <xdr:row>108</xdr:row>
      <xdr:rowOff>90895</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2814300" y="185960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136089</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4389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132822</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2611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49631</xdr:rowOff>
    </xdr:from>
    <xdr:to>
      <xdr:col>116</xdr:col>
      <xdr:colOff>114300</xdr:colOff>
      <xdr:row>105</xdr:row>
      <xdr:rowOff>151231</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8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72508</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79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147016</xdr:rowOff>
    </xdr:from>
    <xdr:to>
      <xdr:col>112</xdr:col>
      <xdr:colOff>38100</xdr:colOff>
      <xdr:row>107</xdr:row>
      <xdr:rowOff>77166</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8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100431</xdr:rowOff>
    </xdr:from>
    <xdr:to>
      <xdr:col>116</xdr:col>
      <xdr:colOff>63500</xdr:colOff>
      <xdr:row>107</xdr:row>
      <xdr:rowOff>26366</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8102681"/>
          <a:ext cx="838200" cy="26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150673</xdr:rowOff>
    </xdr:from>
    <xdr:to>
      <xdr:col>107</xdr:col>
      <xdr:colOff>101600</xdr:colOff>
      <xdr:row>107</xdr:row>
      <xdr:rowOff>80823</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26366</xdr:rowOff>
    </xdr:from>
    <xdr:to>
      <xdr:col>111</xdr:col>
      <xdr:colOff>177800</xdr:colOff>
      <xdr:row>107</xdr:row>
      <xdr:rowOff>30023</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0434300" y="1837151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17171</xdr:rowOff>
    </xdr:from>
    <xdr:to>
      <xdr:col>102</xdr:col>
      <xdr:colOff>165100</xdr:colOff>
      <xdr:row>107</xdr:row>
      <xdr:rowOff>118771</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30023</xdr:rowOff>
    </xdr:from>
    <xdr:to>
      <xdr:col>107</xdr:col>
      <xdr:colOff>50800</xdr:colOff>
      <xdr:row>107</xdr:row>
      <xdr:rowOff>67971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9545300" y="1837517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2997</xdr:rowOff>
    </xdr:from>
    <xdr:to>
      <xdr:col>98</xdr:col>
      <xdr:colOff>38100</xdr:colOff>
      <xdr:row>107</xdr:row>
      <xdr:rowOff>104597</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53797</xdr:rowOff>
    </xdr:from>
    <xdr:to>
      <xdr:col>102</xdr:col>
      <xdr:colOff>114300</xdr:colOff>
      <xdr:row>107</xdr:row>
      <xdr:rowOff>67971</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8656300" y="1839894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68293</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84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71950</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84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109898</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95724</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類似団体と比較して特に有形固定資産減価償却率が高くなっている施設は、福祉施設、保健センター・保健所であり、特に低くなっている施設は庁舎である。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６年度から庁舎に機能を統合する予定となっており、また、福祉施設についても一部未利用資産となっているため、今後除却や利活用等を計画的に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庁舎については、令和２年度から令和５年度にかけて実施していた新庁舎建設事業が完了したことにより有形固定資産減価償却率が大幅に低下した。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今後も中長期的な財政負担を見通しながら適切な施設維持管理に取り組んでいく。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主要産業が農業となっており、製造業等の事業所も少なく、人口減少や高齢化等も進んでいるため、財政基盤が脆弱であり、財政力指数は</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と類似団体平均よりも低い状況である。</a:t>
          </a:r>
        </a:p>
        <a:p>
          <a:r>
            <a:rPr kumimoji="1" lang="ja-JP" altLang="en-US" sz="1300">
              <a:latin typeface="ＭＳ Ｐゴシック" panose="020B0600070205080204" pitchFamily="50" charset="-128"/>
              <a:ea typeface="ＭＳ Ｐゴシック" panose="020B0600070205080204" pitchFamily="50" charset="-128"/>
            </a:rPr>
            <a:t>　離島という地理的条件ゆえ行政コストの削減は非常に難しい課題ではあるが、町税等自主財源の確保、経常経費の削減に取り組み、財政の健全化に努める。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年度に策定した「知名町集中改革プラン」（定員削減・経常経費の削減・事務改善等）の取組みを継続実施しており、令和元年度の</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に対し令和５年度は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％と改善しているが、前年度の</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新型コロナウイルス感染症の行動制限緩和により、物件費（旅費）等が増加傾向にあり、公債費が高止まりの状況のため増加した。自主財源の確保及び交付税措置率の高い地方債の活用により、経常一般財源の確保に努め、事務事業の整理合理化、公共施設の統廃合等により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63</xdr:row>
      <xdr:rowOff>157734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704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75692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05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64</xdr:row>
      <xdr:rowOff>111760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8052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123698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845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やや低い水準であるが、認定こども園などの施設運営を直営で行っているため、今後は、民間でも実施可能な部分については、指定管理者制度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170700</xdr:rowOff>
    </xdr:from>
    <xdr:to>
      <xdr:col>23</xdr:col>
      <xdr:colOff>133350</xdr:colOff>
      <xdr:row>83</xdr:row>
      <xdr:rowOff>70937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9600"/>
          <a:ext cx="838200" cy="7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120447</xdr:rowOff>
    </xdr:from>
    <xdr:to>
      <xdr:col>19</xdr:col>
      <xdr:colOff>133350</xdr:colOff>
      <xdr:row>82</xdr:row>
      <xdr:rowOff>170700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79347"/>
          <a:ext cx="889000" cy="5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36640</xdr:rowOff>
    </xdr:from>
    <xdr:to>
      <xdr:col>15</xdr:col>
      <xdr:colOff>82550</xdr:colOff>
      <xdr:row>82</xdr:row>
      <xdr:rowOff>120447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95540"/>
          <a:ext cx="889000" cy="8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132511</xdr:rowOff>
    </xdr:from>
    <xdr:to>
      <xdr:col>11</xdr:col>
      <xdr:colOff>31750</xdr:colOff>
      <xdr:row>82</xdr:row>
      <xdr:rowOff>36640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9961"/>
          <a:ext cx="889000" cy="7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20137</xdr:rowOff>
    </xdr:from>
    <xdr:to>
      <xdr:col>23</xdr:col>
      <xdr:colOff>184150</xdr:colOff>
      <xdr:row>83</xdr:row>
      <xdr:rowOff>121737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36664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9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119900</xdr:rowOff>
    </xdr:from>
    <xdr:to>
      <xdr:col>19</xdr:col>
      <xdr:colOff>184150</xdr:colOff>
      <xdr:row>83</xdr:row>
      <xdr:rowOff>50050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60227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69647</xdr:rowOff>
    </xdr:from>
    <xdr:to>
      <xdr:col>15</xdr:col>
      <xdr:colOff>133350</xdr:colOff>
      <xdr:row>82</xdr:row>
      <xdr:rowOff>171247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9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157290</xdr:rowOff>
    </xdr:from>
    <xdr:to>
      <xdr:col>11</xdr:col>
      <xdr:colOff>82550</xdr:colOff>
      <xdr:row>82</xdr:row>
      <xdr:rowOff>87440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97617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81711</xdr:rowOff>
    </xdr:from>
    <xdr:to>
      <xdr:col>7</xdr:col>
      <xdr:colOff>31750</xdr:colOff>
      <xdr:row>82</xdr:row>
      <xdr:rowOff>11861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22038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ラスパイレス指数は、全国町村平均より同水準の状況にある。</a:t>
          </a:r>
        </a:p>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ポイント減少した要因は、前年と比較し、大卒（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年）の経験年数階層において変動が生じたため。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8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17639</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733639"/>
          <a:ext cx="8890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17639</xdr:rowOff>
    </xdr:from>
    <xdr:to>
      <xdr:col>72</xdr:col>
      <xdr:colOff>203200</xdr:colOff>
      <xdr:row>80</xdr:row>
      <xdr:rowOff>84666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7336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81</xdr:row>
      <xdr:rowOff>127705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38006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138289</xdr:rowOff>
    </xdr:from>
    <xdr:to>
      <xdr:col>73</xdr:col>
      <xdr:colOff>44450</xdr:colOff>
      <xdr:row>80</xdr:row>
      <xdr:rowOff>68439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6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78616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45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76905</xdr:rowOff>
    </xdr:from>
    <xdr:to>
      <xdr:col>64</xdr:col>
      <xdr:colOff>152400</xdr:colOff>
      <xdr:row>82</xdr:row>
      <xdr:rowOff>7055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17232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離島という地域特性のため、保育所等へ民間企業が参入しづらい状況にあること等により、行政がより多くの住民サービスを提供していることから、類似団体平均よりも高い状況にある。　　　　　</a:t>
          </a:r>
        </a:p>
        <a:p>
          <a:r>
            <a:rPr kumimoji="1" lang="ja-JP" altLang="en-US" sz="1300">
              <a:latin typeface="ＭＳ Ｐゴシック" panose="020B0600070205080204" pitchFamily="50" charset="-128"/>
              <a:ea typeface="ＭＳ Ｐゴシック" panose="020B0600070205080204" pitchFamily="50" charset="-128"/>
            </a:rPr>
            <a:t>　職員数は減少したものの人口が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名減ったため</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ポイント増加している。社会情勢の変化で住民ニーズが多様化しており、その対応を求められているが、組織機構の再編を図るなど職員数の適正化に努める。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106223</xdr:rowOff>
    </xdr:from>
    <xdr:to>
      <xdr:col>81</xdr:col>
      <xdr:colOff>44450</xdr:colOff>
      <xdr:row>62</xdr:row>
      <xdr:rowOff>132283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36123"/>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104775</xdr:rowOff>
    </xdr:from>
    <xdr:to>
      <xdr:col>77</xdr:col>
      <xdr:colOff>44450</xdr:colOff>
      <xdr:row>62</xdr:row>
      <xdr:rowOff>106223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3467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90780</xdr:rowOff>
    </xdr:from>
    <xdr:to>
      <xdr:col>72</xdr:col>
      <xdr:colOff>203200</xdr:colOff>
      <xdr:row>62</xdr:row>
      <xdr:rowOff>104775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20680"/>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43485</xdr:rowOff>
    </xdr:from>
    <xdr:to>
      <xdr:col>68</xdr:col>
      <xdr:colOff>152400</xdr:colOff>
      <xdr:row>62</xdr:row>
      <xdr:rowOff>90780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73385"/>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81483</xdr:rowOff>
    </xdr:from>
    <xdr:to>
      <xdr:col>81</xdr:col>
      <xdr:colOff>95250</xdr:colOff>
      <xdr:row>63</xdr:row>
      <xdr:rowOff>11633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53560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8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55423</xdr:rowOff>
    </xdr:from>
    <xdr:to>
      <xdr:col>77</xdr:col>
      <xdr:colOff>95250</xdr:colOff>
      <xdr:row>62</xdr:row>
      <xdr:rowOff>157023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141800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7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53975</xdr:rowOff>
    </xdr:from>
    <xdr:to>
      <xdr:col>73</xdr:col>
      <xdr:colOff>44450</xdr:colOff>
      <xdr:row>62</xdr:row>
      <xdr:rowOff>155575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140352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39980</xdr:rowOff>
    </xdr:from>
    <xdr:to>
      <xdr:col>68</xdr:col>
      <xdr:colOff>203200</xdr:colOff>
      <xdr:row>62</xdr:row>
      <xdr:rowOff>141580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126357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5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164135</xdr:rowOff>
    </xdr:from>
    <xdr:to>
      <xdr:col>64</xdr:col>
      <xdr:colOff>152400</xdr:colOff>
      <xdr:row>62</xdr:row>
      <xdr:rowOff>94285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79062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0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中学校の屋内運動場の改築及び認定こども園新築等に係る元金償還が始まり、公債費が高止まりの状況であり前年度より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ポイント増加した。今後は償還終了事業もあることから改善の見込みである。</a:t>
          </a:r>
        </a:p>
        <a:p>
          <a:r>
            <a:rPr kumimoji="1" lang="ja-JP" altLang="en-US" sz="1300">
              <a:latin typeface="ＭＳ Ｐゴシック" panose="020B0600070205080204" pitchFamily="50" charset="-128"/>
              <a:ea typeface="ＭＳ Ｐゴシック" panose="020B0600070205080204" pitchFamily="50" charset="-128"/>
            </a:rPr>
            <a:t>　今後は、町営住宅や学校施設の改修工事が控えているため、年間の起債発行額の制限を検討するなど、引き続き交付税措置の有利な地方債の活用等により比率の改善に努める。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108373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297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13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413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a:t>
          </a:r>
          <a:r>
            <a:rPr kumimoji="1" lang="en-US" altLang="ja-JP" sz="1300">
              <a:latin typeface="ＭＳ Ｐゴシック" panose="020B0600070205080204" pitchFamily="50" charset="-128"/>
              <a:ea typeface="ＭＳ Ｐゴシック" panose="020B0600070205080204" pitchFamily="50" charset="-128"/>
            </a:rPr>
            <a:t>58.1</a:t>
          </a:r>
          <a:r>
            <a:rPr kumimoji="1" lang="ja-JP" altLang="en-US" sz="1300">
              <a:latin typeface="ＭＳ Ｐゴシック" panose="020B0600070205080204" pitchFamily="50" charset="-128"/>
              <a:ea typeface="ＭＳ Ｐゴシック" panose="020B0600070205080204" pitchFamily="50" charset="-128"/>
            </a:rPr>
            <a:t>％から、令和５年度は</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と将来負担比率は年々改善されている。しかし、令和５年度は庁舎建設事業の実施により起債残高が増加し、庁舎建設基金の取崩しにより、充当可能な財源が減少したことにより前年度より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今後も後世への負担を少しでも軽減するよう、新規事業の実施等について総点検を図り、起債発行額の抑制及び基金積み立て等により財政の健全化を図る。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90110</xdr:rowOff>
    </xdr:from>
    <xdr:to>
      <xdr:col>81</xdr:col>
      <xdr:colOff>44450</xdr:colOff>
      <xdr:row>14</xdr:row>
      <xdr:rowOff>57694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18960"/>
          <a:ext cx="838200" cy="1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90110</xdr:rowOff>
    </xdr:from>
    <xdr:to>
      <xdr:col>77</xdr:col>
      <xdr:colOff>44450</xdr:colOff>
      <xdr:row>14</xdr:row>
      <xdr:rowOff>91017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1896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91017</xdr:rowOff>
    </xdr:from>
    <xdr:to>
      <xdr:col>72</xdr:col>
      <xdr:colOff>203200</xdr:colOff>
      <xdr:row>14</xdr:row>
      <xdr:rowOff>169152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9131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169152</xdr:rowOff>
    </xdr:from>
    <xdr:to>
      <xdr:col>68</xdr:col>
      <xdr:colOff>152400</xdr:colOff>
      <xdr:row>17</xdr:row>
      <xdr:rowOff>66161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69452"/>
          <a:ext cx="889000" cy="4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6894</xdr:rowOff>
    </xdr:from>
    <xdr:to>
      <xdr:col>81</xdr:col>
      <xdr:colOff>95250</xdr:colOff>
      <xdr:row>14</xdr:row>
      <xdr:rowOff>108494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150421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7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39310</xdr:rowOff>
    </xdr:from>
    <xdr:to>
      <xdr:col>77</xdr:col>
      <xdr:colOff>95250</xdr:colOff>
      <xdr:row>13</xdr:row>
      <xdr:rowOff>140910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125687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5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118352</xdr:rowOff>
    </xdr:from>
    <xdr:to>
      <xdr:col>68</xdr:col>
      <xdr:colOff>203200</xdr:colOff>
      <xdr:row>15</xdr:row>
      <xdr:rowOff>48502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33279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15361</xdr:rowOff>
    </xdr:from>
    <xdr:to>
      <xdr:col>64</xdr:col>
      <xdr:colOff>152400</xdr:colOff>
      <xdr:row>17</xdr:row>
      <xdr:rowOff>116961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101738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1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人件費に係るものは、令和３年度の退職手当負担金の見直しにより前年度より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されたたものの、総じて高い傾向にある。離島という地域特性のため、保育所等へ民間企業が参入しづらい状況にあることや、行政が多くの住民サービスを提供しているため、職員数が多いことが主な要因である。今後は、民間でも実施可能な部分については、指定管理者制度の導入などを進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1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物件費に係るものについては、類似団体と比較して低い水準であるが、前年度から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ポイント増加した。主な要因は、新型コロナウイルス感染症により、自粛していや出張等の旅費の増加及び物価上昇による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ためである。今後も職員の節減意識を高めつつ支出の抑制に努め、リース契約等を必要最小限にとどめるなど、適切な執行に努める。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511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84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84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16</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273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104775</xdr:rowOff>
    </xdr:from>
    <xdr:to>
      <xdr:col>74</xdr:col>
      <xdr:colOff>31750</xdr:colOff>
      <xdr:row>14</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扶助費に係るものについては、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と比較して高い状況である。今後も少子高齢化及び人口減少のさらなる進行や医療費の増により扶助費の増加が見込まれるが、町民が安心して生活できるよう福祉の充実を図りながら、住民ニーズに合わせた単独扶助費の見直し等を行うなど、適正な執行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0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59</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091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その他に係るものについては、前年度比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少した。主な要因は、下水道事業会計（公共下水・農業集落排水・合併処理浄化槽）の法的化に伴い繰出金から負担金に整理したためである。今後は、維持補修費が増加することが見込まれることから、効率的な公共施設の維持管理に努め、経費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33274</xdr:rowOff>
    </xdr:from>
    <xdr:to>
      <xdr:col>82</xdr:col>
      <xdr:colOff>107950</xdr:colOff>
      <xdr:row>56</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4630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77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77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153924</xdr:rowOff>
    </xdr:from>
    <xdr:to>
      <xdr:col>82</xdr:col>
      <xdr:colOff>158750</xdr:colOff>
      <xdr:row>55</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170451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2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補助費に係るものについては、類似団体と比較して同水準であるが、前年度から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増加した。主な要因は、下水道事業会計（公共下水・農業集落排水・合併処理浄化槽）の法的化に伴い負担金として整理したためである。また各物価高騰対策での補助金や一部事務組合に対する補助金が増加したためであ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2896"/>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公債費に係るものについては、令和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年度が償還のピークだったため前年度から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次年度以降、過去の大規模事業に伴う償還が終了することから減少していく。しかし、今後も老朽化した公共施設の整備に伴い、起債発行額は上昇する見込みである。交付税措置率の高い、財政上負担の少ない地方債を活用し、施設の統廃合及び集約化等を検討のうえ、起債の抑制に努め財政の健全化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39370</xdr:rowOff>
    </xdr:from>
    <xdr:to>
      <xdr:col>24</xdr:col>
      <xdr:colOff>25400</xdr:colOff>
      <xdr:row>78</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2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165100</xdr:rowOff>
    </xdr:from>
    <xdr:to>
      <xdr:col>19</xdr:col>
      <xdr:colOff>187325</xdr:colOff>
      <xdr:row>78</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66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165100</xdr:rowOff>
    </xdr:from>
    <xdr:to>
      <xdr:col>15</xdr:col>
      <xdr:colOff>98425</xdr:colOff>
      <xdr:row>78</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3667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705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xdr:rowOff>
    </xdr:from>
    <xdr:to>
      <xdr:col>20</xdr:col>
      <xdr:colOff>38100</xdr:colOff>
      <xdr:row>78</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97807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34289</xdr:rowOff>
    </xdr:from>
    <xdr:to>
      <xdr:col>11</xdr:col>
      <xdr:colOff>60325</xdr:colOff>
      <xdr:row>78</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120666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公債費以外に係るものについては、前年度比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ポイント増加した。主な要因は、コロナの収束による物件費及び補助費（一部事務組合含む）等の増加が主なものである。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113284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69542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74</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86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75</xdr:row>
      <xdr:rowOff>5842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862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76</xdr:row>
      <xdr:rowOff>113285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64592"/>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62484</xdr:rowOff>
    </xdr:from>
    <xdr:to>
      <xdr:col>82</xdr:col>
      <xdr:colOff>158750</xdr:colOff>
      <xdr:row>74</xdr:row>
      <xdr:rowOff>164084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79011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59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38699</xdr:rowOff>
    </xdr:from>
    <xdr:to>
      <xdr:col>29</xdr:col>
      <xdr:colOff>127000</xdr:colOff>
      <xdr:row>16</xdr:row>
      <xdr:rowOff>88123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29524"/>
          <a:ext cx="647700" cy="49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88123</xdr:rowOff>
    </xdr:from>
    <xdr:to>
      <xdr:col>26</xdr:col>
      <xdr:colOff>50800</xdr:colOff>
      <xdr:row>16</xdr:row>
      <xdr:rowOff>114700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78948"/>
          <a:ext cx="698500" cy="26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114700</xdr:rowOff>
    </xdr:from>
    <xdr:to>
      <xdr:col>22</xdr:col>
      <xdr:colOff>114300</xdr:colOff>
      <xdr:row>16</xdr:row>
      <xdr:rowOff>151683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5525"/>
          <a:ext cx="698500" cy="36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151683</xdr:rowOff>
    </xdr:from>
    <xdr:to>
      <xdr:col>18</xdr:col>
      <xdr:colOff>177800</xdr:colOff>
      <xdr:row>16</xdr:row>
      <xdr:rowOff>153027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42508"/>
          <a:ext cx="698500" cy="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159349</xdr:rowOff>
    </xdr:from>
    <xdr:to>
      <xdr:col>29</xdr:col>
      <xdr:colOff>177800</xdr:colOff>
      <xdr:row>16</xdr:row>
      <xdr:rowOff>89499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7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37323</xdr:rowOff>
    </xdr:from>
    <xdr:to>
      <xdr:col>26</xdr:col>
      <xdr:colOff>101600</xdr:colOff>
      <xdr:row>16</xdr:row>
      <xdr:rowOff>138923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2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149100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9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63900</xdr:rowOff>
    </xdr:from>
    <xdr:to>
      <xdr:col>22</xdr:col>
      <xdr:colOff>165100</xdr:colOff>
      <xdr:row>16</xdr:row>
      <xdr:rowOff>165500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4227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100883</xdr:rowOff>
    </xdr:from>
    <xdr:to>
      <xdr:col>19</xdr:col>
      <xdr:colOff>38100</xdr:colOff>
      <xdr:row>17</xdr:row>
      <xdr:rowOff>31033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41210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6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102227</xdr:rowOff>
    </xdr:from>
    <xdr:to>
      <xdr:col>15</xdr:col>
      <xdr:colOff>101600</xdr:colOff>
      <xdr:row>17</xdr:row>
      <xdr:rowOff>32377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90424</xdr:rowOff>
    </xdr:from>
    <xdr:to>
      <xdr:col>29</xdr:col>
      <xdr:colOff>127000</xdr:colOff>
      <xdr:row>34</xdr:row>
      <xdr:rowOff>192706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57874"/>
          <a:ext cx="647700" cy="102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192706</xdr:rowOff>
    </xdr:from>
    <xdr:to>
      <xdr:col>26</xdr:col>
      <xdr:colOff>50800</xdr:colOff>
      <xdr:row>34</xdr:row>
      <xdr:rowOff>320151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60156"/>
          <a:ext cx="698500" cy="1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320151</xdr:rowOff>
    </xdr:from>
    <xdr:to>
      <xdr:col>22</xdr:col>
      <xdr:colOff>114300</xdr:colOff>
      <xdr:row>35</xdr:row>
      <xdr:rowOff>165372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87601"/>
          <a:ext cx="698500" cy="18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63319</xdr:rowOff>
    </xdr:from>
    <xdr:to>
      <xdr:col>18</xdr:col>
      <xdr:colOff>177800</xdr:colOff>
      <xdr:row>35</xdr:row>
      <xdr:rowOff>165372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73669"/>
          <a:ext cx="698500" cy="10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39624</xdr:rowOff>
    </xdr:from>
    <xdr:to>
      <xdr:col>29</xdr:col>
      <xdr:colOff>177800</xdr:colOff>
      <xdr:row>34</xdr:row>
      <xdr:rowOff>141224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0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227601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5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141906</xdr:rowOff>
    </xdr:from>
    <xdr:to>
      <xdr:col>26</xdr:col>
      <xdr:colOff>101600</xdr:colOff>
      <xdr:row>34</xdr:row>
      <xdr:rowOff>243506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0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253683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7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269351</xdr:rowOff>
    </xdr:from>
    <xdr:to>
      <xdr:col>22</xdr:col>
      <xdr:colOff>165100</xdr:colOff>
      <xdr:row>35</xdr:row>
      <xdr:rowOff>28051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3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38228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0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114572</xdr:rowOff>
    </xdr:from>
    <xdr:to>
      <xdr:col>19</xdr:col>
      <xdr:colOff>38100</xdr:colOff>
      <xdr:row>35</xdr:row>
      <xdr:rowOff>216172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2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226349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9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12519</xdr:rowOff>
    </xdr:from>
    <xdr:to>
      <xdr:col>15</xdr:col>
      <xdr:colOff>101600</xdr:colOff>
      <xdr:row>35</xdr:row>
      <xdr:rowOff>114119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2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124296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77784</xdr:rowOff>
    </xdr:from>
    <xdr:to>
      <xdr:col>24</xdr:col>
      <xdr:colOff>63500</xdr:colOff>
      <xdr:row>34</xdr:row>
      <xdr:rowOff>78624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907084"/>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74486</xdr:rowOff>
    </xdr:from>
    <xdr:to>
      <xdr:col>19</xdr:col>
      <xdr:colOff>177800</xdr:colOff>
      <xdr:row>34</xdr:row>
      <xdr:rowOff>77784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590378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63805</xdr:rowOff>
    </xdr:from>
    <xdr:to>
      <xdr:col>15</xdr:col>
      <xdr:colOff>50800</xdr:colOff>
      <xdr:row>34</xdr:row>
      <xdr:rowOff>74486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5893105"/>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63805</xdr:rowOff>
    </xdr:from>
    <xdr:to>
      <xdr:col>10</xdr:col>
      <xdr:colOff>114300</xdr:colOff>
      <xdr:row>35</xdr:row>
      <xdr:rowOff>48100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893105"/>
          <a:ext cx="889000" cy="1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27824</xdr:rowOff>
    </xdr:from>
    <xdr:to>
      <xdr:col>24</xdr:col>
      <xdr:colOff>114300</xdr:colOff>
      <xdr:row>34</xdr:row>
      <xdr:rowOff>129424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50701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26984</xdr:rowOff>
    </xdr:from>
    <xdr:to>
      <xdr:col>20</xdr:col>
      <xdr:colOff>38100</xdr:colOff>
      <xdr:row>34</xdr:row>
      <xdr:rowOff>128584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145111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3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23686</xdr:rowOff>
    </xdr:from>
    <xdr:to>
      <xdr:col>15</xdr:col>
      <xdr:colOff>101600</xdr:colOff>
      <xdr:row>34</xdr:row>
      <xdr:rowOff>125286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8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141813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62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13005</xdr:rowOff>
    </xdr:from>
    <xdr:to>
      <xdr:col>10</xdr:col>
      <xdr:colOff>165100</xdr:colOff>
      <xdr:row>34</xdr:row>
      <xdr:rowOff>114605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8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131132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6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168750</xdr:rowOff>
    </xdr:from>
    <xdr:to>
      <xdr:col>6</xdr:col>
      <xdr:colOff>38100</xdr:colOff>
      <xdr:row>35</xdr:row>
      <xdr:rowOff>98900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9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115427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77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75631</xdr:rowOff>
    </xdr:from>
    <xdr:to>
      <xdr:col>24</xdr:col>
      <xdr:colOff>63500</xdr:colOff>
      <xdr:row>58</xdr:row>
      <xdr:rowOff>104278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9731"/>
          <a:ext cx="8382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104278</xdr:rowOff>
    </xdr:from>
    <xdr:to>
      <xdr:col>19</xdr:col>
      <xdr:colOff>177800</xdr:colOff>
      <xdr:row>58</xdr:row>
      <xdr:rowOff>134065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8378"/>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134065</xdr:rowOff>
    </xdr:from>
    <xdr:to>
      <xdr:col>15</xdr:col>
      <xdr:colOff>50800</xdr:colOff>
      <xdr:row>59</xdr:row>
      <xdr:rowOff>36339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7816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163029</xdr:rowOff>
    </xdr:from>
    <xdr:to>
      <xdr:col>10</xdr:col>
      <xdr:colOff>114300</xdr:colOff>
      <xdr:row>59</xdr:row>
      <xdr:rowOff>36339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07129"/>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24831</xdr:rowOff>
    </xdr:from>
    <xdr:to>
      <xdr:col>24</xdr:col>
      <xdr:colOff>114300</xdr:colOff>
      <xdr:row>58</xdr:row>
      <xdr:rowOff>126431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3258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53478</xdr:rowOff>
    </xdr:from>
    <xdr:to>
      <xdr:col>20</xdr:col>
      <xdr:colOff>38100</xdr:colOff>
      <xdr:row>58</xdr:row>
      <xdr:rowOff>155078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146205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83265</xdr:rowOff>
    </xdr:from>
    <xdr:to>
      <xdr:col>15</xdr:col>
      <xdr:colOff>101600</xdr:colOff>
      <xdr:row>59</xdr:row>
      <xdr:rowOff>13415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4542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2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156989</xdr:rowOff>
    </xdr:from>
    <xdr:to>
      <xdr:col>10</xdr:col>
      <xdr:colOff>165100</xdr:colOff>
      <xdr:row>59</xdr:row>
      <xdr:rowOff>87139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78266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112229</xdr:rowOff>
    </xdr:from>
    <xdr:to>
      <xdr:col>6</xdr:col>
      <xdr:colOff>38100</xdr:colOff>
      <xdr:row>59</xdr:row>
      <xdr:rowOff>42379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33506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4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112001</xdr:rowOff>
    </xdr:from>
    <xdr:to>
      <xdr:col>24</xdr:col>
      <xdr:colOff>63500</xdr:colOff>
      <xdr:row>77</xdr:row>
      <xdr:rowOff>158807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3651"/>
          <a:ext cx="8382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158807</xdr:rowOff>
    </xdr:from>
    <xdr:to>
      <xdr:col>19</xdr:col>
      <xdr:colOff>177800</xdr:colOff>
      <xdr:row>78</xdr:row>
      <xdr:rowOff>47765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0457"/>
          <a:ext cx="889000" cy="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168618</xdr:rowOff>
    </xdr:from>
    <xdr:to>
      <xdr:col>15</xdr:col>
      <xdr:colOff>50800</xdr:colOff>
      <xdr:row>78</xdr:row>
      <xdr:rowOff>47765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0268"/>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168618</xdr:rowOff>
    </xdr:from>
    <xdr:to>
      <xdr:col>10</xdr:col>
      <xdr:colOff>114300</xdr:colOff>
      <xdr:row>78</xdr:row>
      <xdr:rowOff>117908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0268"/>
          <a:ext cx="889000" cy="12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61201</xdr:rowOff>
    </xdr:from>
    <xdr:to>
      <xdr:col>24</xdr:col>
      <xdr:colOff>114300</xdr:colOff>
      <xdr:row>77</xdr:row>
      <xdr:rowOff>162801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39628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4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108007</xdr:rowOff>
    </xdr:from>
    <xdr:to>
      <xdr:col>20</xdr:col>
      <xdr:colOff>38100</xdr:colOff>
      <xdr:row>78</xdr:row>
      <xdr:rowOff>38157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29284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0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168415</xdr:rowOff>
    </xdr:from>
    <xdr:to>
      <xdr:col>15</xdr:col>
      <xdr:colOff>101600</xdr:colOff>
      <xdr:row>78</xdr:row>
      <xdr:rowOff>98565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89692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117818</xdr:rowOff>
    </xdr:from>
    <xdr:to>
      <xdr:col>10</xdr:col>
      <xdr:colOff>165100</xdr:colOff>
      <xdr:row>78</xdr:row>
      <xdr:rowOff>47968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39095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67108</xdr:rowOff>
    </xdr:from>
    <xdr:to>
      <xdr:col>6</xdr:col>
      <xdr:colOff>38100</xdr:colOff>
      <xdr:row>78</xdr:row>
      <xdr:rowOff>168708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159835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13988</xdr:rowOff>
    </xdr:from>
    <xdr:to>
      <xdr:col>24</xdr:col>
      <xdr:colOff>63500</xdr:colOff>
      <xdr:row>94</xdr:row>
      <xdr:rowOff>149520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30288"/>
          <a:ext cx="838200" cy="13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119287</xdr:rowOff>
    </xdr:from>
    <xdr:to>
      <xdr:col>19</xdr:col>
      <xdr:colOff>177800</xdr:colOff>
      <xdr:row>94</xdr:row>
      <xdr:rowOff>149520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64137"/>
          <a:ext cx="889000" cy="2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119287</xdr:rowOff>
    </xdr:from>
    <xdr:to>
      <xdr:col>15</xdr:col>
      <xdr:colOff>50800</xdr:colOff>
      <xdr:row>95</xdr:row>
      <xdr:rowOff>146444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64137"/>
          <a:ext cx="889000" cy="37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146444</xdr:rowOff>
    </xdr:from>
    <xdr:to>
      <xdr:col>10</xdr:col>
      <xdr:colOff>114300</xdr:colOff>
      <xdr:row>96</xdr:row>
      <xdr:rowOff>4921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4194"/>
          <a:ext cx="8890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134638</xdr:rowOff>
    </xdr:from>
    <xdr:to>
      <xdr:col>24</xdr:col>
      <xdr:colOff>114300</xdr:colOff>
      <xdr:row>94</xdr:row>
      <xdr:rowOff>64788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157515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3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98720</xdr:rowOff>
    </xdr:from>
    <xdr:to>
      <xdr:col>20</xdr:col>
      <xdr:colOff>38100</xdr:colOff>
      <xdr:row>95</xdr:row>
      <xdr:rowOff>28870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45397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9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68487</xdr:rowOff>
    </xdr:from>
    <xdr:to>
      <xdr:col>15</xdr:col>
      <xdr:colOff>101600</xdr:colOff>
      <xdr:row>93</xdr:row>
      <xdr:rowOff>170087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8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95644</xdr:rowOff>
    </xdr:from>
    <xdr:to>
      <xdr:col>10</xdr:col>
      <xdr:colOff>165100</xdr:colOff>
      <xdr:row>96</xdr:row>
      <xdr:rowOff>25794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42321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5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125571</xdr:rowOff>
    </xdr:from>
    <xdr:to>
      <xdr:col>6</xdr:col>
      <xdr:colOff>38100</xdr:colOff>
      <xdr:row>96</xdr:row>
      <xdr:rowOff>55721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72248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169258</xdr:rowOff>
    </xdr:from>
    <xdr:to>
      <xdr:col>55</xdr:col>
      <xdr:colOff>0</xdr:colOff>
      <xdr:row>36</xdr:row>
      <xdr:rowOff>69954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0008"/>
          <a:ext cx="8382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69954</xdr:rowOff>
    </xdr:from>
    <xdr:to>
      <xdr:col>50</xdr:col>
      <xdr:colOff>114300</xdr:colOff>
      <xdr:row>36</xdr:row>
      <xdr:rowOff>142592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2154"/>
          <a:ext cx="889000" cy="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93911</xdr:rowOff>
    </xdr:from>
    <xdr:to>
      <xdr:col>45</xdr:col>
      <xdr:colOff>177800</xdr:colOff>
      <xdr:row>36</xdr:row>
      <xdr:rowOff>142592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4661"/>
          <a:ext cx="889000" cy="22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93911</xdr:rowOff>
    </xdr:from>
    <xdr:to>
      <xdr:col>41</xdr:col>
      <xdr:colOff>50800</xdr:colOff>
      <xdr:row>37</xdr:row>
      <xdr:rowOff>9889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4661"/>
          <a:ext cx="889000" cy="2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118458</xdr:rowOff>
    </xdr:from>
    <xdr:to>
      <xdr:col>55</xdr:col>
      <xdr:colOff>50800</xdr:colOff>
      <xdr:row>36</xdr:row>
      <xdr:rowOff>48608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141335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19154</xdr:rowOff>
    </xdr:from>
    <xdr:to>
      <xdr:col>50</xdr:col>
      <xdr:colOff>165100</xdr:colOff>
      <xdr:row>36</xdr:row>
      <xdr:rowOff>120754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111881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91792</xdr:rowOff>
    </xdr:from>
    <xdr:to>
      <xdr:col>46</xdr:col>
      <xdr:colOff>38100</xdr:colOff>
      <xdr:row>37</xdr:row>
      <xdr:rowOff>21942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13069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5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43111</xdr:rowOff>
    </xdr:from>
    <xdr:to>
      <xdr:col>41</xdr:col>
      <xdr:colOff>101600</xdr:colOff>
      <xdr:row>35</xdr:row>
      <xdr:rowOff>144711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135838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130539</xdr:rowOff>
    </xdr:from>
    <xdr:to>
      <xdr:col>36</xdr:col>
      <xdr:colOff>165100</xdr:colOff>
      <xdr:row>37</xdr:row>
      <xdr:rowOff>60689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51816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34867</xdr:rowOff>
    </xdr:from>
    <xdr:to>
      <xdr:col>55</xdr:col>
      <xdr:colOff>0</xdr:colOff>
      <xdr:row>55</xdr:row>
      <xdr:rowOff>127073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950267"/>
          <a:ext cx="838200" cy="60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127073</xdr:rowOff>
    </xdr:from>
    <xdr:to>
      <xdr:col>50</xdr:col>
      <xdr:colOff>114300</xdr:colOff>
      <xdr:row>56</xdr:row>
      <xdr:rowOff>103170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56823"/>
          <a:ext cx="889000" cy="14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77187</xdr:rowOff>
    </xdr:from>
    <xdr:to>
      <xdr:col>45</xdr:col>
      <xdr:colOff>177800</xdr:colOff>
      <xdr:row>56</xdr:row>
      <xdr:rowOff>103170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78387"/>
          <a:ext cx="8890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2020</xdr:rowOff>
    </xdr:from>
    <xdr:to>
      <xdr:col>41</xdr:col>
      <xdr:colOff>50800</xdr:colOff>
      <xdr:row>56</xdr:row>
      <xdr:rowOff>77187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03220"/>
          <a:ext cx="889000" cy="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155517</xdr:rowOff>
    </xdr:from>
    <xdr:to>
      <xdr:col>55</xdr:col>
      <xdr:colOff>50800</xdr:colOff>
      <xdr:row>52</xdr:row>
      <xdr:rowOff>85667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8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6944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75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76273</xdr:rowOff>
    </xdr:from>
    <xdr:to>
      <xdr:col>50</xdr:col>
      <xdr:colOff>165100</xdr:colOff>
      <xdr:row>56</xdr:row>
      <xdr:rowOff>6423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22950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8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52370</xdr:rowOff>
    </xdr:from>
    <xdr:to>
      <xdr:col>46</xdr:col>
      <xdr:colOff>38100</xdr:colOff>
      <xdr:row>56</xdr:row>
      <xdr:rowOff>153970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145097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74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26387</xdr:rowOff>
    </xdr:from>
    <xdr:to>
      <xdr:col>41</xdr:col>
      <xdr:colOff>101600</xdr:colOff>
      <xdr:row>56</xdr:row>
      <xdr:rowOff>127987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144514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40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122670</xdr:rowOff>
    </xdr:from>
    <xdr:to>
      <xdr:col>36</xdr:col>
      <xdr:colOff>165100</xdr:colOff>
      <xdr:row>56</xdr:row>
      <xdr:rowOff>52820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69347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2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140473</xdr:rowOff>
    </xdr:from>
    <xdr:to>
      <xdr:col>55</xdr:col>
      <xdr:colOff>0</xdr:colOff>
      <xdr:row>74</xdr:row>
      <xdr:rowOff>66155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141973"/>
          <a:ext cx="838200" cy="6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66155</xdr:rowOff>
    </xdr:from>
    <xdr:to>
      <xdr:col>50</xdr:col>
      <xdr:colOff>114300</xdr:colOff>
      <xdr:row>77</xdr:row>
      <xdr:rowOff>39706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753455"/>
          <a:ext cx="889000" cy="48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39706</xdr:rowOff>
    </xdr:from>
    <xdr:to>
      <xdr:col>45</xdr:col>
      <xdr:colOff>177800</xdr:colOff>
      <xdr:row>77</xdr:row>
      <xdr:rowOff>131818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41356"/>
          <a:ext cx="889000" cy="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131818</xdr:rowOff>
    </xdr:from>
    <xdr:to>
      <xdr:col>41</xdr:col>
      <xdr:colOff>50800</xdr:colOff>
      <xdr:row>78</xdr:row>
      <xdr:rowOff>105789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33468"/>
          <a:ext cx="889000" cy="14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89673</xdr:rowOff>
    </xdr:from>
    <xdr:to>
      <xdr:col>55</xdr:col>
      <xdr:colOff>50800</xdr:colOff>
      <xdr:row>71</xdr:row>
      <xdr:rowOff>19823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0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42700</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04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15355</xdr:rowOff>
    </xdr:from>
    <xdr:to>
      <xdr:col>50</xdr:col>
      <xdr:colOff>165100</xdr:colOff>
      <xdr:row>74</xdr:row>
      <xdr:rowOff>116955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7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133482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47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160356</xdr:rowOff>
    </xdr:from>
    <xdr:to>
      <xdr:col>46</xdr:col>
      <xdr:colOff>38100</xdr:colOff>
      <xdr:row>77</xdr:row>
      <xdr:rowOff>90506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107033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81018</xdr:rowOff>
    </xdr:from>
    <xdr:to>
      <xdr:col>41</xdr:col>
      <xdr:colOff>101600</xdr:colOff>
      <xdr:row>78</xdr:row>
      <xdr:rowOff>11168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54989</xdr:rowOff>
    </xdr:from>
    <xdr:to>
      <xdr:col>36</xdr:col>
      <xdr:colOff>165100</xdr:colOff>
      <xdr:row>78</xdr:row>
      <xdr:rowOff>156589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147716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9429</xdr:rowOff>
    </xdr:from>
    <xdr:to>
      <xdr:col>55</xdr:col>
      <xdr:colOff>0</xdr:colOff>
      <xdr:row>98</xdr:row>
      <xdr:rowOff>21979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11529"/>
          <a:ext cx="8382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108755</xdr:rowOff>
    </xdr:from>
    <xdr:to>
      <xdr:col>50</xdr:col>
      <xdr:colOff>114300</xdr:colOff>
      <xdr:row>98</xdr:row>
      <xdr:rowOff>9429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39405"/>
          <a:ext cx="889000" cy="7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99174</xdr:rowOff>
    </xdr:from>
    <xdr:to>
      <xdr:col>45</xdr:col>
      <xdr:colOff>177800</xdr:colOff>
      <xdr:row>97</xdr:row>
      <xdr:rowOff>108755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58374"/>
          <a:ext cx="889000" cy="18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81643</xdr:rowOff>
    </xdr:from>
    <xdr:to>
      <xdr:col>41</xdr:col>
      <xdr:colOff>50800</xdr:colOff>
      <xdr:row>96</xdr:row>
      <xdr:rowOff>99174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69393"/>
          <a:ext cx="889000" cy="18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142629</xdr:rowOff>
    </xdr:from>
    <xdr:to>
      <xdr:col>55</xdr:col>
      <xdr:colOff>50800</xdr:colOff>
      <xdr:row>98</xdr:row>
      <xdr:rowOff>72779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121056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130079</xdr:rowOff>
    </xdr:from>
    <xdr:to>
      <xdr:col>50</xdr:col>
      <xdr:colOff>165100</xdr:colOff>
      <xdr:row>98</xdr:row>
      <xdr:rowOff>60229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51356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5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57955</xdr:rowOff>
    </xdr:from>
    <xdr:to>
      <xdr:col>46</xdr:col>
      <xdr:colOff>38100</xdr:colOff>
      <xdr:row>97</xdr:row>
      <xdr:rowOff>159555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150682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141101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60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30843</xdr:rowOff>
    </xdr:from>
    <xdr:to>
      <xdr:col>36</xdr:col>
      <xdr:colOff>165100</xdr:colOff>
      <xdr:row>95</xdr:row>
      <xdr:rowOff>132443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148970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0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37478</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4028"/>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40213</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6763"/>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40213</xdr:rowOff>
    </xdr:from>
    <xdr:to>
      <xdr:col>71</xdr:col>
      <xdr:colOff>177800</xdr:colOff>
      <xdr:row>39</xdr:row>
      <xdr:rowOff>44382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676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158128</xdr:rowOff>
    </xdr:from>
    <xdr:to>
      <xdr:col>85</xdr:col>
      <xdr:colOff>177800</xdr:colOff>
      <xdr:row>39</xdr:row>
      <xdr:rowOff>88278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73055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160863</xdr:rowOff>
    </xdr:from>
    <xdr:to>
      <xdr:col>72</xdr:col>
      <xdr:colOff>38100</xdr:colOff>
      <xdr:row>39</xdr:row>
      <xdr:rowOff>91013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82140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8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165032</xdr:rowOff>
    </xdr:from>
    <xdr:to>
      <xdr:col>67</xdr:col>
      <xdr:colOff>101600</xdr:colOff>
      <xdr:row>39</xdr:row>
      <xdr:rowOff>95182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86309</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44934</xdr:rowOff>
    </xdr:from>
    <xdr:to>
      <xdr:col>85</xdr:col>
      <xdr:colOff>127000</xdr:colOff>
      <xdr:row>75</xdr:row>
      <xdr:rowOff>57130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03684"/>
          <a:ext cx="8382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44934</xdr:rowOff>
    </xdr:from>
    <xdr:to>
      <xdr:col>81</xdr:col>
      <xdr:colOff>50800</xdr:colOff>
      <xdr:row>75</xdr:row>
      <xdr:rowOff>101943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03684"/>
          <a:ext cx="889000" cy="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78763</xdr:rowOff>
    </xdr:from>
    <xdr:to>
      <xdr:col>76</xdr:col>
      <xdr:colOff>114300</xdr:colOff>
      <xdr:row>75</xdr:row>
      <xdr:rowOff>101943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37513"/>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78763</xdr:rowOff>
    </xdr:from>
    <xdr:to>
      <xdr:col>71</xdr:col>
      <xdr:colOff>177800</xdr:colOff>
      <xdr:row>76</xdr:row>
      <xdr:rowOff>21769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37513"/>
          <a:ext cx="889000" cy="1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6330</xdr:rowOff>
    </xdr:from>
    <xdr:to>
      <xdr:col>85</xdr:col>
      <xdr:colOff>177800</xdr:colOff>
      <xdr:row>75</xdr:row>
      <xdr:rowOff>107930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29207</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1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165584</xdr:rowOff>
    </xdr:from>
    <xdr:to>
      <xdr:col>81</xdr:col>
      <xdr:colOff>101600</xdr:colOff>
      <xdr:row>75</xdr:row>
      <xdr:rowOff>95734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112261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51143</xdr:rowOff>
    </xdr:from>
    <xdr:to>
      <xdr:col>76</xdr:col>
      <xdr:colOff>165100</xdr:colOff>
      <xdr:row>75</xdr:row>
      <xdr:rowOff>152743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169270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6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27963</xdr:rowOff>
    </xdr:from>
    <xdr:to>
      <xdr:col>72</xdr:col>
      <xdr:colOff>38100</xdr:colOff>
      <xdr:row>75</xdr:row>
      <xdr:rowOff>129563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146090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66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142419</xdr:rowOff>
    </xdr:from>
    <xdr:to>
      <xdr:col>67</xdr:col>
      <xdr:colOff>101600</xdr:colOff>
      <xdr:row>76</xdr:row>
      <xdr:rowOff>72569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89096</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112458</xdr:rowOff>
    </xdr:from>
    <xdr:to>
      <xdr:col>85</xdr:col>
      <xdr:colOff>127000</xdr:colOff>
      <xdr:row>98</xdr:row>
      <xdr:rowOff>31519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43108"/>
          <a:ext cx="838200" cy="9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112458</xdr:rowOff>
    </xdr:from>
    <xdr:to>
      <xdr:col>81</xdr:col>
      <xdr:colOff>50800</xdr:colOff>
      <xdr:row>98</xdr:row>
      <xdr:rowOff>2635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43108"/>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2635</xdr:rowOff>
    </xdr:from>
    <xdr:to>
      <xdr:col>76</xdr:col>
      <xdr:colOff>114300</xdr:colOff>
      <xdr:row>98</xdr:row>
      <xdr:rowOff>4302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4735"/>
          <a:ext cx="8890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4302</xdr:rowOff>
    </xdr:from>
    <xdr:to>
      <xdr:col>71</xdr:col>
      <xdr:colOff>177800</xdr:colOff>
      <xdr:row>98</xdr:row>
      <xdr:rowOff>65083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06402"/>
          <a:ext cx="889000" cy="6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152169</xdr:rowOff>
    </xdr:from>
    <xdr:to>
      <xdr:col>85</xdr:col>
      <xdr:colOff>177800</xdr:colOff>
      <xdr:row>98</xdr:row>
      <xdr:rowOff>82319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67096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61658</xdr:rowOff>
    </xdr:from>
    <xdr:to>
      <xdr:col>81</xdr:col>
      <xdr:colOff>101600</xdr:colOff>
      <xdr:row>97</xdr:row>
      <xdr:rowOff>163258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8335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123285</xdr:rowOff>
    </xdr:from>
    <xdr:to>
      <xdr:col>76</xdr:col>
      <xdr:colOff>165100</xdr:colOff>
      <xdr:row>98</xdr:row>
      <xdr:rowOff>53435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44562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124952</xdr:rowOff>
    </xdr:from>
    <xdr:to>
      <xdr:col>72</xdr:col>
      <xdr:colOff>38100</xdr:colOff>
      <xdr:row>98</xdr:row>
      <xdr:rowOff>55102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46229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4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14283</xdr:rowOff>
    </xdr:from>
    <xdr:to>
      <xdr:col>67</xdr:col>
      <xdr:colOff>101600</xdr:colOff>
      <xdr:row>98</xdr:row>
      <xdr:rowOff>115883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107010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10495</xdr:rowOff>
    </xdr:from>
    <xdr:to>
      <xdr:col>116</xdr:col>
      <xdr:colOff>63500</xdr:colOff>
      <xdr:row>37</xdr:row>
      <xdr:rowOff>28989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54145"/>
          <a:ext cx="8382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10495</xdr:rowOff>
    </xdr:from>
    <xdr:to>
      <xdr:col>111</xdr:col>
      <xdr:colOff>177800</xdr:colOff>
      <xdr:row>38</xdr:row>
      <xdr:rowOff>25149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54145"/>
          <a:ext cx="889000" cy="18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25149</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40249"/>
          <a:ext cx="889000" cy="1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149639</xdr:rowOff>
    </xdr:from>
    <xdr:to>
      <xdr:col>116</xdr:col>
      <xdr:colOff>114300</xdr:colOff>
      <xdr:row>37</xdr:row>
      <xdr:rowOff>79789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1066</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131145</xdr:rowOff>
    </xdr:from>
    <xdr:to>
      <xdr:col>112</xdr:col>
      <xdr:colOff>38100</xdr:colOff>
      <xdr:row>37</xdr:row>
      <xdr:rowOff>61295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77822</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6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145798</xdr:rowOff>
    </xdr:from>
    <xdr:to>
      <xdr:col>107</xdr:col>
      <xdr:colOff>101600</xdr:colOff>
      <xdr:row>38</xdr:row>
      <xdr:rowOff>75949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92475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9551</xdr:rowOff>
    </xdr:from>
    <xdr:to>
      <xdr:col>116</xdr:col>
      <xdr:colOff>63500</xdr:colOff>
      <xdr:row>59</xdr:row>
      <xdr:rowOff>16790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2510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9551</xdr:rowOff>
    </xdr:from>
    <xdr:to>
      <xdr:col>111</xdr:col>
      <xdr:colOff>177800</xdr:colOff>
      <xdr:row>59</xdr:row>
      <xdr:rowOff>11494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2510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11494</xdr:rowOff>
    </xdr:from>
    <xdr:to>
      <xdr:col>107</xdr:col>
      <xdr:colOff>50800</xdr:colOff>
      <xdr:row>59</xdr:row>
      <xdr:rowOff>18428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27044"/>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16542</xdr:rowOff>
    </xdr:from>
    <xdr:to>
      <xdr:col>102</xdr:col>
      <xdr:colOff>114300</xdr:colOff>
      <xdr:row>59</xdr:row>
      <xdr:rowOff>18428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2092"/>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137440</xdr:rowOff>
    </xdr:from>
    <xdr:to>
      <xdr:col>116</xdr:col>
      <xdr:colOff>114300</xdr:colOff>
      <xdr:row>59</xdr:row>
      <xdr:rowOff>67590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52367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130201</xdr:rowOff>
    </xdr:from>
    <xdr:to>
      <xdr:col>112</xdr:col>
      <xdr:colOff>38100</xdr:colOff>
      <xdr:row>59</xdr:row>
      <xdr:rowOff>60351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132144</xdr:rowOff>
    </xdr:from>
    <xdr:to>
      <xdr:col>107</xdr:col>
      <xdr:colOff>101600</xdr:colOff>
      <xdr:row>59</xdr:row>
      <xdr:rowOff>62294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53421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139078</xdr:rowOff>
    </xdr:from>
    <xdr:to>
      <xdr:col>102</xdr:col>
      <xdr:colOff>165100</xdr:colOff>
      <xdr:row>59</xdr:row>
      <xdr:rowOff>69228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60355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137192</xdr:rowOff>
    </xdr:from>
    <xdr:to>
      <xdr:col>98</xdr:col>
      <xdr:colOff>38100</xdr:colOff>
      <xdr:row>59</xdr:row>
      <xdr:rowOff>67342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58469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37836</xdr:rowOff>
    </xdr:from>
    <xdr:to>
      <xdr:col>116</xdr:col>
      <xdr:colOff>63500</xdr:colOff>
      <xdr:row>76</xdr:row>
      <xdr:rowOff>59430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25136"/>
          <a:ext cx="838200" cy="36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37836</xdr:rowOff>
    </xdr:from>
    <xdr:to>
      <xdr:col>111</xdr:col>
      <xdr:colOff>177800</xdr:colOff>
      <xdr:row>74</xdr:row>
      <xdr:rowOff>142839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25136"/>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142839</xdr:rowOff>
    </xdr:from>
    <xdr:to>
      <xdr:col>107</xdr:col>
      <xdr:colOff>50800</xdr:colOff>
      <xdr:row>75</xdr:row>
      <xdr:rowOff>5962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30139"/>
          <a:ext cx="889000" cy="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5962</xdr:rowOff>
    </xdr:from>
    <xdr:to>
      <xdr:col>102</xdr:col>
      <xdr:colOff>114300</xdr:colOff>
      <xdr:row>75</xdr:row>
      <xdr:rowOff>47140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64712"/>
          <a:ext cx="8890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8630</xdr:rowOff>
    </xdr:from>
    <xdr:to>
      <xdr:col>116</xdr:col>
      <xdr:colOff>114300</xdr:colOff>
      <xdr:row>76</xdr:row>
      <xdr:rowOff>110230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158507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158486</xdr:rowOff>
    </xdr:from>
    <xdr:to>
      <xdr:col>112</xdr:col>
      <xdr:colOff>38100</xdr:colOff>
      <xdr:row>74</xdr:row>
      <xdr:rowOff>88636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105163</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4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92039</xdr:rowOff>
    </xdr:from>
    <xdr:to>
      <xdr:col>107</xdr:col>
      <xdr:colOff>101600</xdr:colOff>
      <xdr:row>75</xdr:row>
      <xdr:rowOff>22189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38716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126612</xdr:rowOff>
    </xdr:from>
    <xdr:to>
      <xdr:col>102</xdr:col>
      <xdr:colOff>165100</xdr:colOff>
      <xdr:row>75</xdr:row>
      <xdr:rowOff>56762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73289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167790</xdr:rowOff>
    </xdr:from>
    <xdr:to>
      <xdr:col>98</xdr:col>
      <xdr:colOff>38100</xdr:colOff>
      <xdr:row>75</xdr:row>
      <xdr:rowOff>97940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114467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3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1,468</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住民一人あたりのコストのうち、類似団体より高い値となっている主なものは、人件費、扶助費、公債費といった義務的経費及び普通建設工事費（うち新規整備）並びに投資及び出資金である。人件費は、職員数の減少により</a:t>
          </a:r>
          <a:r>
            <a:rPr kumimoji="1" lang="en-US" altLang="ja-JP" sz="1300">
              <a:latin typeface="ＭＳ Ｐゴシック" panose="020B0600070205080204" pitchFamily="50" charset="-128"/>
              <a:ea typeface="ＭＳ Ｐゴシック" panose="020B0600070205080204" pitchFamily="50" charset="-128"/>
            </a:rPr>
            <a:t>27,162</a:t>
          </a:r>
          <a:r>
            <a:rPr kumimoji="1" lang="ja-JP" altLang="en-US" sz="1300">
              <a:latin typeface="ＭＳ Ｐゴシック" panose="020B0600070205080204" pitchFamily="50" charset="-128"/>
              <a:ea typeface="ＭＳ Ｐゴシック" panose="020B0600070205080204" pitchFamily="50" charset="-128"/>
            </a:rPr>
            <a:t>千円減少したが、類似団体と比べ依然として高い状況である。人件費が高くなる要因は、離島という地域特性から、保育所等へ民間企業が参入しづらい状況にあり、住民サービスを行政が提供しているため、職員数が多くなっている。扶助費については、子育て支援金、子育て世代への施策や、障害児施設給付費の増加及び島内で専門的医療が受けられない方への島外治療に係る扶助費の支給等により扶助費は類似団体より高い状況にある。公債費は、過去の大規模事業に伴う償還が年次的に終了するため減少傾向にある。しかし、台風の常襲地帯でもあり、塩害等により施設への影響は著しく、施設の整備更新はやむを得ない部分もあるが、公共施設等総合管理計画及び個別施設管理計画に基づき、施設の集約化等を図りつつ、行政コストの削減を行う必要がある。普通建設工事費（うち新規整備）は、新庁舎建設事業が実施されたことから大幅な増となっている。投資及び出資金は水道事業における建設事業に対する一般会計出資債の増加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5,509
5,446
53.30
8,386,673
8,088,052
66,823
4,020,675
8,317,245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121031</xdr:rowOff>
    </xdr:from>
    <xdr:to>
      <xdr:col>24</xdr:col>
      <xdr:colOff>63500</xdr:colOff>
      <xdr:row>33</xdr:row>
      <xdr:rowOff>77470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07431"/>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77470</xdr:rowOff>
    </xdr:from>
    <xdr:to>
      <xdr:col>19</xdr:col>
      <xdr:colOff>177800</xdr:colOff>
      <xdr:row>33</xdr:row>
      <xdr:rowOff>159639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5320"/>
          <a:ext cx="8890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40894</xdr:rowOff>
    </xdr:from>
    <xdr:to>
      <xdr:col>15</xdr:col>
      <xdr:colOff>50800</xdr:colOff>
      <xdr:row>33</xdr:row>
      <xdr:rowOff>159639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8744"/>
          <a:ext cx="889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144272</xdr:rowOff>
    </xdr:from>
    <xdr:to>
      <xdr:col>10</xdr:col>
      <xdr:colOff>114300</xdr:colOff>
      <xdr:row>33</xdr:row>
      <xdr:rowOff>40894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30672"/>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70231</xdr:rowOff>
    </xdr:from>
    <xdr:to>
      <xdr:col>24</xdr:col>
      <xdr:colOff>114300</xdr:colOff>
      <xdr:row>33</xdr:row>
      <xdr:rowOff>381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93108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26670</xdr:rowOff>
    </xdr:from>
    <xdr:to>
      <xdr:col>20</xdr:col>
      <xdr:colOff>38100</xdr:colOff>
      <xdr:row>33</xdr:row>
      <xdr:rowOff>128270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144797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108839</xdr:rowOff>
    </xdr:from>
    <xdr:to>
      <xdr:col>15</xdr:col>
      <xdr:colOff>101600</xdr:colOff>
      <xdr:row>34</xdr:row>
      <xdr:rowOff>38989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55516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4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161544</xdr:rowOff>
    </xdr:from>
    <xdr:to>
      <xdr:col>10</xdr:col>
      <xdr:colOff>165100</xdr:colOff>
      <xdr:row>33</xdr:row>
      <xdr:rowOff>91694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108221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2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93472</xdr:rowOff>
    </xdr:from>
    <xdr:to>
      <xdr:col>6</xdr:col>
      <xdr:colOff>38100</xdr:colOff>
      <xdr:row>33</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40149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121489</xdr:rowOff>
    </xdr:from>
    <xdr:to>
      <xdr:col>24</xdr:col>
      <xdr:colOff>63500</xdr:colOff>
      <xdr:row>55</xdr:row>
      <xdr:rowOff>165984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51239"/>
          <a:ext cx="8382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165984</xdr:rowOff>
    </xdr:from>
    <xdr:to>
      <xdr:col>19</xdr:col>
      <xdr:colOff>177800</xdr:colOff>
      <xdr:row>57</xdr:row>
      <xdr:rowOff>127297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95734"/>
          <a:ext cx="889000" cy="3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167627</xdr:rowOff>
    </xdr:from>
    <xdr:to>
      <xdr:col>15</xdr:col>
      <xdr:colOff>50800</xdr:colOff>
      <xdr:row>57</xdr:row>
      <xdr:rowOff>127297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8827"/>
          <a:ext cx="889000" cy="1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167627</xdr:rowOff>
    </xdr:from>
    <xdr:to>
      <xdr:col>10</xdr:col>
      <xdr:colOff>114300</xdr:colOff>
      <xdr:row>58</xdr:row>
      <xdr:rowOff>37881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8827"/>
          <a:ext cx="889000" cy="2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70689</xdr:rowOff>
    </xdr:from>
    <xdr:to>
      <xdr:col>24</xdr:col>
      <xdr:colOff>114300</xdr:colOff>
      <xdr:row>56</xdr:row>
      <xdr:rowOff>839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93566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5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115184</xdr:rowOff>
    </xdr:from>
    <xdr:to>
      <xdr:col>20</xdr:col>
      <xdr:colOff>38100</xdr:colOff>
      <xdr:row>56</xdr:row>
      <xdr:rowOff>45334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4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61861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2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76497</xdr:rowOff>
    </xdr:from>
    <xdr:to>
      <xdr:col>15</xdr:col>
      <xdr:colOff>101600</xdr:colOff>
      <xdr:row>58</xdr:row>
      <xdr:rowOff>6647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169224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4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116827</xdr:rowOff>
    </xdr:from>
    <xdr:to>
      <xdr:col>10</xdr:col>
      <xdr:colOff>165100</xdr:colOff>
      <xdr:row>57</xdr:row>
      <xdr:rowOff>46977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38104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158531</xdr:rowOff>
    </xdr:from>
    <xdr:to>
      <xdr:col>6</xdr:col>
      <xdr:colOff>38100</xdr:colOff>
      <xdr:row>58</xdr:row>
      <xdr:rowOff>88681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87177</xdr:rowOff>
    </xdr:from>
    <xdr:to>
      <xdr:col>24</xdr:col>
      <xdr:colOff>63500</xdr:colOff>
      <xdr:row>74</xdr:row>
      <xdr:rowOff>159332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4477"/>
          <a:ext cx="838200" cy="7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148789</xdr:rowOff>
    </xdr:from>
    <xdr:to>
      <xdr:col>19</xdr:col>
      <xdr:colOff>177800</xdr:colOff>
      <xdr:row>74</xdr:row>
      <xdr:rowOff>159332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64639"/>
          <a:ext cx="889000" cy="18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148789</xdr:rowOff>
    </xdr:from>
    <xdr:to>
      <xdr:col>15</xdr:col>
      <xdr:colOff>50800</xdr:colOff>
      <xdr:row>75</xdr:row>
      <xdr:rowOff>98168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64639"/>
          <a:ext cx="889000" cy="2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98168</xdr:rowOff>
    </xdr:from>
    <xdr:to>
      <xdr:col>10</xdr:col>
      <xdr:colOff>114300</xdr:colOff>
      <xdr:row>76</xdr:row>
      <xdr:rowOff>3212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6918"/>
          <a:ext cx="88900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36377</xdr:rowOff>
    </xdr:from>
    <xdr:to>
      <xdr:col>24</xdr:col>
      <xdr:colOff>114300</xdr:colOff>
      <xdr:row>74</xdr:row>
      <xdr:rowOff>137977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59254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108532</xdr:rowOff>
    </xdr:from>
    <xdr:to>
      <xdr:col>20</xdr:col>
      <xdr:colOff>38100</xdr:colOff>
      <xdr:row>75</xdr:row>
      <xdr:rowOff>38682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97989</xdr:rowOff>
    </xdr:from>
    <xdr:to>
      <xdr:col>15</xdr:col>
      <xdr:colOff>101600</xdr:colOff>
      <xdr:row>74</xdr:row>
      <xdr:rowOff>28139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44666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47368</xdr:rowOff>
    </xdr:from>
    <xdr:to>
      <xdr:col>10</xdr:col>
      <xdr:colOff>165100</xdr:colOff>
      <xdr:row>75</xdr:row>
      <xdr:rowOff>148968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165495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123862</xdr:rowOff>
    </xdr:from>
    <xdr:to>
      <xdr:col>6</xdr:col>
      <xdr:colOff>38100</xdr:colOff>
      <xdr:row>76</xdr:row>
      <xdr:rowOff>54012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70539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160755</xdr:rowOff>
    </xdr:from>
    <xdr:to>
      <xdr:col>24</xdr:col>
      <xdr:colOff>63500</xdr:colOff>
      <xdr:row>97</xdr:row>
      <xdr:rowOff>157211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77055"/>
          <a:ext cx="838200" cy="5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157211</xdr:rowOff>
    </xdr:from>
    <xdr:to>
      <xdr:col>19</xdr:col>
      <xdr:colOff>177800</xdr:colOff>
      <xdr:row>97</xdr:row>
      <xdr:rowOff>157665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87861"/>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157313</xdr:rowOff>
    </xdr:from>
    <xdr:to>
      <xdr:col>15</xdr:col>
      <xdr:colOff>50800</xdr:colOff>
      <xdr:row>97</xdr:row>
      <xdr:rowOff>157665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87963"/>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157313</xdr:rowOff>
    </xdr:from>
    <xdr:to>
      <xdr:col>10</xdr:col>
      <xdr:colOff>114300</xdr:colOff>
      <xdr:row>98</xdr:row>
      <xdr:rowOff>53011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87963"/>
          <a:ext cx="889000" cy="6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109955</xdr:rowOff>
    </xdr:from>
    <xdr:to>
      <xdr:col>24</xdr:col>
      <xdr:colOff>114300</xdr:colOff>
      <xdr:row>95</xdr:row>
      <xdr:rowOff>40105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132832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7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106411</xdr:rowOff>
    </xdr:from>
    <xdr:to>
      <xdr:col>20</xdr:col>
      <xdr:colOff>38100</xdr:colOff>
      <xdr:row>98</xdr:row>
      <xdr:rowOff>36561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3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27688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2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106865</xdr:rowOff>
    </xdr:from>
    <xdr:to>
      <xdr:col>15</xdr:col>
      <xdr:colOff>101600</xdr:colOff>
      <xdr:row>98</xdr:row>
      <xdr:rowOff>37015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28142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106513</xdr:rowOff>
    </xdr:from>
    <xdr:to>
      <xdr:col>10</xdr:col>
      <xdr:colOff>165100</xdr:colOff>
      <xdr:row>98</xdr:row>
      <xdr:rowOff>36663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27790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2211</xdr:rowOff>
    </xdr:from>
    <xdr:to>
      <xdr:col>6</xdr:col>
      <xdr:colOff>38100</xdr:colOff>
      <xdr:row>98</xdr:row>
      <xdr:rowOff>103811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94938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111953</xdr:rowOff>
    </xdr:from>
    <xdr:to>
      <xdr:col>55</xdr:col>
      <xdr:colOff>0</xdr:colOff>
      <xdr:row>54</xdr:row>
      <xdr:rowOff>135302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70253"/>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135302</xdr:rowOff>
    </xdr:from>
    <xdr:to>
      <xdr:col>50</xdr:col>
      <xdr:colOff>114300</xdr:colOff>
      <xdr:row>54</xdr:row>
      <xdr:rowOff>141186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93602"/>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136815</xdr:rowOff>
    </xdr:from>
    <xdr:to>
      <xdr:col>45</xdr:col>
      <xdr:colOff>177800</xdr:colOff>
      <xdr:row>54</xdr:row>
      <xdr:rowOff>141186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9511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136815</xdr:rowOff>
    </xdr:from>
    <xdr:to>
      <xdr:col>41</xdr:col>
      <xdr:colOff>50800</xdr:colOff>
      <xdr:row>55</xdr:row>
      <xdr:rowOff>31431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95115"/>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61153</xdr:rowOff>
    </xdr:from>
    <xdr:to>
      <xdr:col>55</xdr:col>
      <xdr:colOff>50800</xdr:colOff>
      <xdr:row>54</xdr:row>
      <xdr:rowOff>162753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1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84030</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84502</xdr:rowOff>
    </xdr:from>
    <xdr:to>
      <xdr:col>50</xdr:col>
      <xdr:colOff>165100</xdr:colOff>
      <xdr:row>55</xdr:row>
      <xdr:rowOff>14652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4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31179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1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90386</xdr:rowOff>
    </xdr:from>
    <xdr:to>
      <xdr:col>46</xdr:col>
      <xdr:colOff>38100</xdr:colOff>
      <xdr:row>55</xdr:row>
      <xdr:rowOff>20536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37063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12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86015</xdr:rowOff>
    </xdr:from>
    <xdr:to>
      <xdr:col>41</xdr:col>
      <xdr:colOff>101600</xdr:colOff>
      <xdr:row>55</xdr:row>
      <xdr:rowOff>16165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32692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152081</xdr:rowOff>
    </xdr:from>
    <xdr:to>
      <xdr:col>36</xdr:col>
      <xdr:colOff>165100</xdr:colOff>
      <xdr:row>55</xdr:row>
      <xdr:rowOff>82231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98758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11450</xdr:rowOff>
    </xdr:from>
    <xdr:to>
      <xdr:col>55</xdr:col>
      <xdr:colOff>0</xdr:colOff>
      <xdr:row>78</xdr:row>
      <xdr:rowOff>15506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4550"/>
          <a:ext cx="8382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63681</xdr:rowOff>
    </xdr:from>
    <xdr:to>
      <xdr:col>50</xdr:col>
      <xdr:colOff>114300</xdr:colOff>
      <xdr:row>78</xdr:row>
      <xdr:rowOff>11450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65331"/>
          <a:ext cx="889000" cy="1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63681</xdr:rowOff>
    </xdr:from>
    <xdr:to>
      <xdr:col>45</xdr:col>
      <xdr:colOff>177800</xdr:colOff>
      <xdr:row>77</xdr:row>
      <xdr:rowOff>169359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65331"/>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169359</xdr:rowOff>
    </xdr:from>
    <xdr:to>
      <xdr:col>41</xdr:col>
      <xdr:colOff>50800</xdr:colOff>
      <xdr:row>78</xdr:row>
      <xdr:rowOff>51908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1009"/>
          <a:ext cx="889000" cy="5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136156</xdr:rowOff>
    </xdr:from>
    <xdr:to>
      <xdr:col>55</xdr:col>
      <xdr:colOff>50800</xdr:colOff>
      <xdr:row>78</xdr:row>
      <xdr:rowOff>66306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51083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132100</xdr:rowOff>
    </xdr:from>
    <xdr:to>
      <xdr:col>50</xdr:col>
      <xdr:colOff>165100</xdr:colOff>
      <xdr:row>78</xdr:row>
      <xdr:rowOff>62250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12881</xdr:rowOff>
    </xdr:from>
    <xdr:to>
      <xdr:col>46</xdr:col>
      <xdr:colOff>38100</xdr:colOff>
      <xdr:row>77</xdr:row>
      <xdr:rowOff>114481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131008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118559</xdr:rowOff>
    </xdr:from>
    <xdr:to>
      <xdr:col>41</xdr:col>
      <xdr:colOff>101600</xdr:colOff>
      <xdr:row>78</xdr:row>
      <xdr:rowOff>48709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39836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1108</xdr:rowOff>
    </xdr:from>
    <xdr:to>
      <xdr:col>36</xdr:col>
      <xdr:colOff>165100</xdr:colOff>
      <xdr:row>78</xdr:row>
      <xdr:rowOff>102708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93835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101025</xdr:rowOff>
    </xdr:from>
    <xdr:to>
      <xdr:col>55</xdr:col>
      <xdr:colOff>0</xdr:colOff>
      <xdr:row>96</xdr:row>
      <xdr:rowOff>125668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60225"/>
          <a:ext cx="8382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53755</xdr:rowOff>
    </xdr:from>
    <xdr:to>
      <xdr:col>50</xdr:col>
      <xdr:colOff>114300</xdr:colOff>
      <xdr:row>96</xdr:row>
      <xdr:rowOff>101025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12955"/>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38946</xdr:rowOff>
    </xdr:from>
    <xdr:to>
      <xdr:col>45</xdr:col>
      <xdr:colOff>177800</xdr:colOff>
      <xdr:row>96</xdr:row>
      <xdr:rowOff>53755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98146"/>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38946</xdr:rowOff>
    </xdr:from>
    <xdr:to>
      <xdr:col>41</xdr:col>
      <xdr:colOff>50800</xdr:colOff>
      <xdr:row>96</xdr:row>
      <xdr:rowOff>115026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8146"/>
          <a:ext cx="889000" cy="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74868</xdr:rowOff>
    </xdr:from>
    <xdr:to>
      <xdr:col>55</xdr:col>
      <xdr:colOff>50800</xdr:colOff>
      <xdr:row>97</xdr:row>
      <xdr:rowOff>5018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53295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50225</xdr:rowOff>
    </xdr:from>
    <xdr:to>
      <xdr:col>50</xdr:col>
      <xdr:colOff>165100</xdr:colOff>
      <xdr:row>96</xdr:row>
      <xdr:rowOff>151825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142952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2955</xdr:rowOff>
    </xdr:from>
    <xdr:to>
      <xdr:col>46</xdr:col>
      <xdr:colOff>38100</xdr:colOff>
      <xdr:row>96</xdr:row>
      <xdr:rowOff>104555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95682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159596</xdr:rowOff>
    </xdr:from>
    <xdr:to>
      <xdr:col>41</xdr:col>
      <xdr:colOff>101600</xdr:colOff>
      <xdr:row>96</xdr:row>
      <xdr:rowOff>89746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80873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64226</xdr:rowOff>
    </xdr:from>
    <xdr:to>
      <xdr:col>36</xdr:col>
      <xdr:colOff>165100</xdr:colOff>
      <xdr:row>96</xdr:row>
      <xdr:rowOff>165826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68279</xdr:rowOff>
    </xdr:from>
    <xdr:to>
      <xdr:col>85</xdr:col>
      <xdr:colOff>127000</xdr:colOff>
      <xdr:row>39</xdr:row>
      <xdr:rowOff>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83379"/>
          <a:ext cx="838200" cy="10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68279</xdr:rowOff>
    </xdr:from>
    <xdr:to>
      <xdr:col>81</xdr:col>
      <xdr:colOff>50800</xdr:colOff>
      <xdr:row>38</xdr:row>
      <xdr:rowOff>113607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83379"/>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25890</xdr:rowOff>
    </xdr:from>
    <xdr:to>
      <xdr:col>76</xdr:col>
      <xdr:colOff>114300</xdr:colOff>
      <xdr:row>38</xdr:row>
      <xdr:rowOff>113607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0990"/>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25890</xdr:rowOff>
    </xdr:from>
    <xdr:to>
      <xdr:col>71</xdr:col>
      <xdr:colOff>177800</xdr:colOff>
      <xdr:row>39</xdr:row>
      <xdr:rowOff>52979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0990"/>
          <a:ext cx="889000" cy="1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120708</xdr:rowOff>
    </xdr:from>
    <xdr:to>
      <xdr:col>85</xdr:col>
      <xdr:colOff>177800</xdr:colOff>
      <xdr:row>39</xdr:row>
      <xdr:rowOff>50858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35635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5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17479</xdr:rowOff>
    </xdr:from>
    <xdr:to>
      <xdr:col>81</xdr:col>
      <xdr:colOff>101600</xdr:colOff>
      <xdr:row>38</xdr:row>
      <xdr:rowOff>119079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110206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62807</xdr:rowOff>
    </xdr:from>
    <xdr:to>
      <xdr:col>76</xdr:col>
      <xdr:colOff>165100</xdr:colOff>
      <xdr:row>38</xdr:row>
      <xdr:rowOff>164407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155534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146540</xdr:rowOff>
    </xdr:from>
    <xdr:to>
      <xdr:col>72</xdr:col>
      <xdr:colOff>38100</xdr:colOff>
      <xdr:row>38</xdr:row>
      <xdr:rowOff>76690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67817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2179</xdr:rowOff>
    </xdr:from>
    <xdr:to>
      <xdr:col>67</xdr:col>
      <xdr:colOff>101600</xdr:colOff>
      <xdr:row>39</xdr:row>
      <xdr:rowOff>103779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94906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107262</xdr:rowOff>
    </xdr:from>
    <xdr:to>
      <xdr:col>85</xdr:col>
      <xdr:colOff>127000</xdr:colOff>
      <xdr:row>56</xdr:row>
      <xdr:rowOff>139551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08462"/>
          <a:ext cx="838200" cy="3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139551</xdr:rowOff>
    </xdr:from>
    <xdr:to>
      <xdr:col>81</xdr:col>
      <xdr:colOff>50800</xdr:colOff>
      <xdr:row>56</xdr:row>
      <xdr:rowOff>163863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40751"/>
          <a:ext cx="889000" cy="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15814</xdr:rowOff>
    </xdr:from>
    <xdr:to>
      <xdr:col>76</xdr:col>
      <xdr:colOff>114300</xdr:colOff>
      <xdr:row>56</xdr:row>
      <xdr:rowOff>163863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17014"/>
          <a:ext cx="889000" cy="14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64357</xdr:rowOff>
    </xdr:from>
    <xdr:to>
      <xdr:col>71</xdr:col>
      <xdr:colOff>177800</xdr:colOff>
      <xdr:row>56</xdr:row>
      <xdr:rowOff>15814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322657"/>
          <a:ext cx="889000" cy="29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56462</xdr:rowOff>
    </xdr:from>
    <xdr:to>
      <xdr:col>85</xdr:col>
      <xdr:colOff>177800</xdr:colOff>
      <xdr:row>56</xdr:row>
      <xdr:rowOff>158062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5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34889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3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88751</xdr:rowOff>
    </xdr:from>
    <xdr:to>
      <xdr:col>81</xdr:col>
      <xdr:colOff>101600</xdr:colOff>
      <xdr:row>57</xdr:row>
      <xdr:rowOff>18901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8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10028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7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113063</xdr:rowOff>
    </xdr:from>
    <xdr:to>
      <xdr:col>76</xdr:col>
      <xdr:colOff>165100</xdr:colOff>
      <xdr:row>57</xdr:row>
      <xdr:rowOff>43213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34340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80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136464</xdr:rowOff>
    </xdr:from>
    <xdr:to>
      <xdr:col>72</xdr:col>
      <xdr:colOff>38100</xdr:colOff>
      <xdr:row>56</xdr:row>
      <xdr:rowOff>66614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83141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34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13557</xdr:rowOff>
    </xdr:from>
    <xdr:to>
      <xdr:col>67</xdr:col>
      <xdr:colOff>101600</xdr:colOff>
      <xdr:row>54</xdr:row>
      <xdr:rowOff>115157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2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131684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04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37478</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2028"/>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40213</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4763"/>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40213</xdr:rowOff>
    </xdr:from>
    <xdr:to>
      <xdr:col>71</xdr:col>
      <xdr:colOff>177800</xdr:colOff>
      <xdr:row>79</xdr:row>
      <xdr:rowOff>44382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8476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158128</xdr:rowOff>
    </xdr:from>
    <xdr:to>
      <xdr:col>85</xdr:col>
      <xdr:colOff>177800</xdr:colOff>
      <xdr:row>79</xdr:row>
      <xdr:rowOff>88278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73055</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6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160863</xdr:rowOff>
    </xdr:from>
    <xdr:to>
      <xdr:col>72</xdr:col>
      <xdr:colOff>38100</xdr:colOff>
      <xdr:row>79</xdr:row>
      <xdr:rowOff>91013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82140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26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165032</xdr:rowOff>
    </xdr:from>
    <xdr:to>
      <xdr:col>67</xdr:col>
      <xdr:colOff>101600</xdr:colOff>
      <xdr:row>79</xdr:row>
      <xdr:rowOff>95182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86309</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44934</xdr:rowOff>
    </xdr:from>
    <xdr:to>
      <xdr:col>85</xdr:col>
      <xdr:colOff>127000</xdr:colOff>
      <xdr:row>95</xdr:row>
      <xdr:rowOff>57130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32684"/>
          <a:ext cx="8382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44934</xdr:rowOff>
    </xdr:from>
    <xdr:to>
      <xdr:col>81</xdr:col>
      <xdr:colOff>50800</xdr:colOff>
      <xdr:row>95</xdr:row>
      <xdr:rowOff>101943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32684"/>
          <a:ext cx="889000" cy="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78763</xdr:rowOff>
    </xdr:from>
    <xdr:to>
      <xdr:col>76</xdr:col>
      <xdr:colOff>114300</xdr:colOff>
      <xdr:row>95</xdr:row>
      <xdr:rowOff>101943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66513"/>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78763</xdr:rowOff>
    </xdr:from>
    <xdr:to>
      <xdr:col>71</xdr:col>
      <xdr:colOff>177800</xdr:colOff>
      <xdr:row>96</xdr:row>
      <xdr:rowOff>21769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66513"/>
          <a:ext cx="889000" cy="1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6330</xdr:rowOff>
    </xdr:from>
    <xdr:to>
      <xdr:col>85</xdr:col>
      <xdr:colOff>177800</xdr:colOff>
      <xdr:row>95</xdr:row>
      <xdr:rowOff>107930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29207</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4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165584</xdr:rowOff>
    </xdr:from>
    <xdr:to>
      <xdr:col>81</xdr:col>
      <xdr:colOff>101600</xdr:colOff>
      <xdr:row>95</xdr:row>
      <xdr:rowOff>95734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112261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5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51143</xdr:rowOff>
    </xdr:from>
    <xdr:to>
      <xdr:col>76</xdr:col>
      <xdr:colOff>165100</xdr:colOff>
      <xdr:row>95</xdr:row>
      <xdr:rowOff>152743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169270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1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27963</xdr:rowOff>
    </xdr:from>
    <xdr:to>
      <xdr:col>72</xdr:col>
      <xdr:colOff>38100</xdr:colOff>
      <xdr:row>95</xdr:row>
      <xdr:rowOff>129563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146090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9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142419</xdr:rowOff>
    </xdr:from>
    <xdr:to>
      <xdr:col>67</xdr:col>
      <xdr:colOff>101600</xdr:colOff>
      <xdr:row>96</xdr:row>
      <xdr:rowOff>72569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89096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0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117937</xdr:rowOff>
    </xdr:from>
    <xdr:to>
      <xdr:col>116</xdr:col>
      <xdr:colOff>63500</xdr:colOff>
      <xdr:row>34</xdr:row>
      <xdr:rowOff>134396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5947237"/>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32762</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478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134396</xdr:rowOff>
    </xdr:from>
    <xdr:to>
      <xdr:col>111</xdr:col>
      <xdr:colOff>177800</xdr:colOff>
      <xdr:row>34</xdr:row>
      <xdr:rowOff>164938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5963696"/>
          <a:ext cx="889000" cy="3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113778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2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164938</xdr:rowOff>
    </xdr:from>
    <xdr:to>
      <xdr:col>107</xdr:col>
      <xdr:colOff>50800</xdr:colOff>
      <xdr:row>35</xdr:row>
      <xdr:rowOff>143540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5994238"/>
          <a:ext cx="889000" cy="1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166631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143540</xdr:rowOff>
    </xdr:from>
    <xdr:to>
      <xdr:col>102</xdr:col>
      <xdr:colOff>114300</xdr:colOff>
      <xdr:row>36</xdr:row>
      <xdr:rowOff>123424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144290"/>
          <a:ext cx="889000" cy="1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147794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6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100611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61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67137</xdr:rowOff>
    </xdr:from>
    <xdr:to>
      <xdr:col>116</xdr:col>
      <xdr:colOff>114300</xdr:colOff>
      <xdr:row>34</xdr:row>
      <xdr:rowOff>168737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8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90014</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7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83596</xdr:rowOff>
    </xdr:from>
    <xdr:to>
      <xdr:col>112</xdr:col>
      <xdr:colOff>38100</xdr:colOff>
      <xdr:row>35</xdr:row>
      <xdr:rowOff>13746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9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30273</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568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114138</xdr:rowOff>
    </xdr:from>
    <xdr:to>
      <xdr:col>107</xdr:col>
      <xdr:colOff>101600</xdr:colOff>
      <xdr:row>35</xdr:row>
      <xdr:rowOff>44288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9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60815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571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92740</xdr:rowOff>
    </xdr:from>
    <xdr:to>
      <xdr:col>102</xdr:col>
      <xdr:colOff>165100</xdr:colOff>
      <xdr:row>36</xdr:row>
      <xdr:rowOff>22890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0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39417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86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72624</xdr:rowOff>
    </xdr:from>
    <xdr:to>
      <xdr:col>98</xdr:col>
      <xdr:colOff>38100</xdr:colOff>
      <xdr:row>37</xdr:row>
      <xdr:rowOff>2774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2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19301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02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は、主に議員報酬や職員の人件費であるが、類似団体と比較すると高い値となっている。支出の内容について類似団体と比較検討するなど見直しに努め、経費の節減を図り、議員定数の見直し等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・総務費は、庁舎建設事業実施により令和４年及び令和５年度は高い水準となっている。今後は、減少する傾向である。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・民生費は、令和５年度住民一人当たり</a:t>
          </a:r>
          <a:r>
            <a:rPr kumimoji="1" lang="en-US" altLang="ja-JP" sz="1200">
              <a:latin typeface="ＭＳ Ｐゴシック" panose="020B0600070205080204" pitchFamily="50" charset="-128"/>
              <a:ea typeface="ＭＳ Ｐゴシック" panose="020B0600070205080204" pitchFamily="50" charset="-128"/>
            </a:rPr>
            <a:t>261,488</a:t>
          </a:r>
          <a:r>
            <a:rPr kumimoji="1" lang="ja-JP" altLang="en-US" sz="1200">
              <a:latin typeface="ＭＳ Ｐゴシック" panose="020B0600070205080204" pitchFamily="50" charset="-128"/>
              <a:ea typeface="ＭＳ Ｐゴシック" panose="020B0600070205080204" pitchFamily="50" charset="-128"/>
            </a:rPr>
            <a:t>円となっている。これは、離島ゆえ保育所等に対して民間企業の参入が少ないこと等により、行政が多くの住民サービスを提供していることにより人件費が高くなっている。今後、民間移行を含め検討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・衛生費は、一部事務組合の施設改修及びゼロカーボンアイランドおきのえらぶ推進事業並びに上水道事業への出資により前年度より</a:t>
          </a:r>
          <a:r>
            <a:rPr kumimoji="1" lang="en-US" altLang="ja-JP" sz="1200">
              <a:latin typeface="ＭＳ Ｐゴシック" panose="020B0600070205080204" pitchFamily="50" charset="-128"/>
              <a:ea typeface="ＭＳ Ｐゴシック" panose="020B0600070205080204" pitchFamily="50" charset="-128"/>
            </a:rPr>
            <a:t>134,070</a:t>
          </a:r>
          <a:r>
            <a:rPr kumimoji="1" lang="ja-JP" altLang="en-US" sz="1200">
              <a:latin typeface="ＭＳ Ｐゴシック" panose="020B0600070205080204" pitchFamily="50" charset="-128"/>
              <a:ea typeface="ＭＳ Ｐゴシック" panose="020B0600070205080204" pitchFamily="50" charset="-128"/>
            </a:rPr>
            <a:t>円増加した。今後も同事業が継続して行われるため同水準で推移すると思われる。</a:t>
          </a:r>
        </a:p>
        <a:p>
          <a:r>
            <a:rPr kumimoji="1" lang="ja-JP" altLang="en-US" sz="1200">
              <a:latin typeface="ＭＳ Ｐゴシック" panose="020B0600070205080204" pitchFamily="50" charset="-128"/>
              <a:ea typeface="ＭＳ Ｐゴシック" panose="020B0600070205080204" pitchFamily="50" charset="-128"/>
            </a:rPr>
            <a:t>・農林水産業費は、当町の主要産業である農業振興のため、土地改良、畑かん整備等の基盤整備事業を実施していることから類似団体より高くなっている。</a:t>
          </a:r>
        </a:p>
        <a:p>
          <a:r>
            <a:rPr kumimoji="1" lang="ja-JP" altLang="en-US" sz="1200">
              <a:latin typeface="ＭＳ Ｐゴシック" panose="020B0600070205080204" pitchFamily="50" charset="-128"/>
              <a:ea typeface="ＭＳ Ｐゴシック" panose="020B0600070205080204" pitchFamily="50" charset="-128"/>
            </a:rPr>
            <a:t>・諸支出金は、沖永良部バス企業団に対する負担金が主なものであり、利用者の減少等により経営状況の悪化傾向にあり今後も増加傾向にある。路線変更や勤務形態の見直し等により経営改善を行っていく。</a:t>
          </a:r>
        </a:p>
        <a:p>
          <a:r>
            <a:rPr kumimoji="1" lang="ja-JP" altLang="en-US" sz="1200">
              <a:latin typeface="ＭＳ Ｐゴシック" panose="020B0600070205080204" pitchFamily="50" charset="-128"/>
              <a:ea typeface="ＭＳ Ｐゴシック" panose="020B0600070205080204" pitchFamily="50" charset="-128"/>
            </a:rPr>
            <a:t>・公債費は、近年、施設の老朽化に伴い実施した義務教育施設整備事業、認定こども園新築等に要した公債費の元金償還が終了し減少傾向であるが、今後も高い水準で推移するため行政コストの削減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財政調整基金は、繰入による取崩しを行ったが、国債運用利子等の積立により</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ポイント増となっている。。</a:t>
          </a:r>
        </a:p>
        <a:p>
          <a:r>
            <a:rPr kumimoji="1" lang="ja-JP" altLang="en-US" sz="1300">
              <a:latin typeface="ＭＳ ゴシック" pitchFamily="49" charset="-128"/>
              <a:ea typeface="ＭＳ ゴシック" pitchFamily="49" charset="-128"/>
            </a:rPr>
            <a:t>　実質収支額の減となった要因は、翌年度に繰り越すべき財源が６百万円減少したものの特定目的基金へ積立を行ったことから</a:t>
          </a:r>
          <a:r>
            <a:rPr kumimoji="1" lang="en-US" altLang="ja-JP" sz="1300">
              <a:latin typeface="ＭＳ ゴシック" pitchFamily="49" charset="-128"/>
              <a:ea typeface="ＭＳ ゴシック" pitchFamily="49" charset="-128"/>
            </a:rPr>
            <a:t>1.97</a:t>
          </a:r>
          <a:r>
            <a:rPr kumimoji="1" lang="ja-JP" altLang="en-US" sz="1300">
              <a:latin typeface="ＭＳ ゴシック" pitchFamily="49" charset="-128"/>
              <a:ea typeface="ＭＳ ゴシック" pitchFamily="49" charset="-128"/>
            </a:rPr>
            <a:t>ポイント減少した。また実質単年度収支の減になった要因は、単年度収支が</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百万円減少したため</a:t>
          </a:r>
          <a:r>
            <a:rPr kumimoji="1" lang="en-US" altLang="ja-JP" sz="1300">
              <a:latin typeface="ＭＳ ゴシック" pitchFamily="49" charset="-128"/>
              <a:ea typeface="ＭＳ ゴシック" pitchFamily="49" charset="-128"/>
            </a:rPr>
            <a:t>0.34</a:t>
          </a:r>
          <a:r>
            <a:rPr kumimoji="1" lang="ja-JP" altLang="en-US" sz="1300">
              <a:latin typeface="ＭＳ ゴシック" pitchFamily="49" charset="-128"/>
              <a:ea typeface="ＭＳ ゴシック" pitchFamily="49" charset="-128"/>
            </a:rPr>
            <a:t>ポイント減となっている。今後は、公共施設の改修工事等が控えているため事務事業の見直し・統廃合など歳出の合理化等行財政改革を推進し、健全な行財政運営に努めていく。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全ての会計で黒字となっており、実質赤字は発生していない。</a:t>
          </a:r>
        </a:p>
        <a:p>
          <a:r>
            <a:rPr kumimoji="1" lang="ja-JP" altLang="en-US" sz="1400">
              <a:latin typeface="ＭＳ ゴシック" pitchFamily="49" charset="-128"/>
              <a:ea typeface="ＭＳ ゴシック" pitchFamily="49" charset="-128"/>
            </a:rPr>
            <a:t>　一般会計については、令和５年度は、普通交付税及び地方消費税交付金の増、繰越額の一定額を確保したものの、今後の公共施設等改修の財源のため特定目的基金へ積立を行ったため</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ポイント減となっている。</a:t>
          </a:r>
        </a:p>
        <a:p>
          <a:r>
            <a:rPr kumimoji="1" lang="ja-JP" altLang="en-US" sz="1400">
              <a:latin typeface="ＭＳ ゴシック" pitchFamily="49" charset="-128"/>
              <a:ea typeface="ＭＳ ゴシック" pitchFamily="49" charset="-128"/>
            </a:rPr>
            <a:t>　今後は、老朽化した公共施設の更新や、子育て支援等の扶助費の増が見込まれるが、事業の選択や財源の確保をより意識し、健全な財政運営に努める。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001%20%20&#36001;&#25919;\43&#12288;&#36001;&#25919;&#27604;&#36611;&#20998;&#26512;&#34920;&#21450;&#12403;&#27507;&#20986;&#27604;&#36611;&#20998;&#26512;&#34920;&#65288;&#36001;&#25919;&#29366;&#27841;&#36039;&#26009;&#38598;&#65289;\R05\05&#12288;&#20196;&#21644;&#65301;&#24180;&#24230;&#36001;&#25919;&#29366;&#27841;&#36039;&#26009;&#38598;&#12398;&#20316;&#25104;&#12395;&#12388;&#12356;&#12390;&#65288;&#65298;&#22238;&#30446;&#65289;\03&#12288;&#30476;HP&#12480;&#12454;&#12531;&#12525;&#12540;&#12489;\120003_20250324114055-1-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228182</v>
          </cell>
          <cell r="F3">
            <v>190274</v>
          </cell>
        </row>
        <row r="5">
          <cell r="A5" t="str">
            <v xml:space="preserve"> R02</v>
          </cell>
          <cell r="D5">
            <v>201877</v>
          </cell>
          <cell r="F5">
            <v>200194</v>
          </cell>
        </row>
        <row r="7">
          <cell r="A7" t="str">
            <v xml:space="preserve"> R03</v>
          </cell>
          <cell r="D7">
            <v>192784</v>
          </cell>
          <cell r="F7">
            <v>196914</v>
          </cell>
        </row>
        <row r="9">
          <cell r="A9" t="str">
            <v xml:space="preserve"> R04</v>
          </cell>
          <cell r="D9">
            <v>244419</v>
          </cell>
          <cell r="F9">
            <v>204757</v>
          </cell>
        </row>
        <row r="11">
          <cell r="A11" t="str">
            <v xml:space="preserve"> R05</v>
          </cell>
          <cell r="D11">
            <v>456687</v>
          </cell>
          <cell r="F11">
            <v>194971</v>
          </cell>
        </row>
        <row r="18">
          <cell r="B18" t="str">
            <v>R01</v>
          </cell>
          <cell r="C18" t="str">
            <v>R02</v>
          </cell>
          <cell r="D18" t="str">
            <v>R03</v>
          </cell>
          <cell r="E18" t="str">
            <v>R04</v>
          </cell>
          <cell r="F18" t="str">
            <v>R05</v>
          </cell>
        </row>
        <row r="19">
          <cell r="A19" t="str">
            <v>実質収支額</v>
          </cell>
          <cell r="B19">
            <v>6.2</v>
          </cell>
          <cell r="C19">
            <v>3.92</v>
          </cell>
          <cell r="D19">
            <v>5.29</v>
          </cell>
          <cell r="E19">
            <v>3.63</v>
          </cell>
          <cell r="F19">
            <v>1.66</v>
          </cell>
        </row>
        <row r="20">
          <cell r="A20" t="str">
            <v>財政調整基金残高</v>
          </cell>
          <cell r="B20">
            <v>37.479999999999997</v>
          </cell>
          <cell r="C20">
            <v>37.270000000000003</v>
          </cell>
          <cell r="D20">
            <v>36.44</v>
          </cell>
          <cell r="E20">
            <v>36.700000000000003</v>
          </cell>
          <cell r="F20">
            <v>36.799999999999997</v>
          </cell>
        </row>
        <row r="21">
          <cell r="A21" t="str">
            <v>実質単年度収支</v>
          </cell>
          <cell r="B21">
            <v>0.6</v>
          </cell>
          <cell r="C21">
            <v>0.82</v>
          </cell>
          <cell r="D21">
            <v>3.29</v>
          </cell>
          <cell r="E21">
            <v>-1.61</v>
          </cell>
          <cell r="F21">
            <v>-1.95</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0.75</v>
          </cell>
          <cell r="D27" t="e">
            <v>#N/A</v>
          </cell>
          <cell r="E27">
            <v>0.52</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0.04</v>
          </cell>
          <cell r="D29" t="e">
            <v>#N/A</v>
          </cell>
          <cell r="E29">
            <v>0.03</v>
          </cell>
          <cell r="F29" t="e">
            <v>#N/A</v>
          </cell>
          <cell r="G29">
            <v>0.06</v>
          </cell>
          <cell r="H29" t="e">
            <v>#N/A</v>
          </cell>
          <cell r="I29">
            <v>0.06</v>
          </cell>
          <cell r="J29" t="e">
            <v>#N/A</v>
          </cell>
          <cell r="K29">
            <v>0.06</v>
          </cell>
        </row>
        <row r="30">
          <cell r="A30" t="str">
            <v>知名町合併処理浄化槽事業会計</v>
          </cell>
          <cell r="B30" t="e">
            <v>#N/A</v>
          </cell>
          <cell r="C30">
            <v>0.03</v>
          </cell>
          <cell r="D30" t="e">
            <v>#N/A</v>
          </cell>
          <cell r="E30">
            <v>0.05</v>
          </cell>
          <cell r="F30" t="e">
            <v>#N/A</v>
          </cell>
          <cell r="G30">
            <v>0.04</v>
          </cell>
          <cell r="H30" t="e">
            <v>#N/A</v>
          </cell>
          <cell r="I30">
            <v>0.01</v>
          </cell>
          <cell r="J30" t="e">
            <v>#N/A</v>
          </cell>
          <cell r="K30">
            <v>0.45</v>
          </cell>
        </row>
        <row r="31">
          <cell r="A31" t="str">
            <v>国民健康保険特別会計</v>
          </cell>
          <cell r="B31" t="e">
            <v>#N/A</v>
          </cell>
          <cell r="C31">
            <v>2.36</v>
          </cell>
          <cell r="D31" t="e">
            <v>#N/A</v>
          </cell>
          <cell r="E31">
            <v>2.74</v>
          </cell>
          <cell r="F31" t="e">
            <v>#N/A</v>
          </cell>
          <cell r="G31">
            <v>3.17</v>
          </cell>
          <cell r="H31" t="e">
            <v>#N/A</v>
          </cell>
          <cell r="I31">
            <v>0.38</v>
          </cell>
          <cell r="J31" t="e">
            <v>#N/A</v>
          </cell>
          <cell r="K31">
            <v>0.53</v>
          </cell>
        </row>
        <row r="32">
          <cell r="A32" t="str">
            <v>介護保険特別会計</v>
          </cell>
          <cell r="B32" t="e">
            <v>#N/A</v>
          </cell>
          <cell r="C32">
            <v>0.99</v>
          </cell>
          <cell r="D32" t="e">
            <v>#N/A</v>
          </cell>
          <cell r="E32">
            <v>0.57999999999999996</v>
          </cell>
          <cell r="F32" t="e">
            <v>#N/A</v>
          </cell>
          <cell r="G32">
            <v>0.5</v>
          </cell>
          <cell r="H32" t="e">
            <v>#N/A</v>
          </cell>
          <cell r="I32">
            <v>1.69</v>
          </cell>
          <cell r="J32" t="e">
            <v>#N/A</v>
          </cell>
          <cell r="K32">
            <v>1.49</v>
          </cell>
        </row>
        <row r="33">
          <cell r="A33" t="str">
            <v>一般会計</v>
          </cell>
          <cell r="B33" t="e">
            <v>#N/A</v>
          </cell>
          <cell r="C33">
            <v>5.44</v>
          </cell>
          <cell r="D33" t="e">
            <v>#N/A</v>
          </cell>
          <cell r="E33">
            <v>3.39</v>
          </cell>
          <cell r="F33" t="e">
            <v>#N/A</v>
          </cell>
          <cell r="G33">
            <v>5.27</v>
          </cell>
          <cell r="H33" t="e">
            <v>#N/A</v>
          </cell>
          <cell r="I33">
            <v>3.62</v>
          </cell>
          <cell r="J33" t="e">
            <v>#N/A</v>
          </cell>
          <cell r="K33">
            <v>1.66</v>
          </cell>
        </row>
        <row r="34">
          <cell r="A34" t="str">
            <v>農業集落排水事業会計</v>
          </cell>
          <cell r="B34" t="e">
            <v>#N/A</v>
          </cell>
          <cell r="C34">
            <v>0.17</v>
          </cell>
          <cell r="D34" t="e">
            <v>#N/A</v>
          </cell>
          <cell r="E34">
            <v>0.13</v>
          </cell>
          <cell r="F34" t="e">
            <v>#N/A</v>
          </cell>
          <cell r="G34">
            <v>0.14000000000000001</v>
          </cell>
          <cell r="H34" t="e">
            <v>#N/A</v>
          </cell>
          <cell r="I34">
            <v>0.04</v>
          </cell>
          <cell r="J34" t="e">
            <v>#N/A</v>
          </cell>
          <cell r="K34">
            <v>2.2999999999999998</v>
          </cell>
        </row>
        <row r="35">
          <cell r="A35" t="str">
            <v>下水道事業会計</v>
          </cell>
          <cell r="B35" t="e">
            <v>#N/A</v>
          </cell>
          <cell r="C35">
            <v>0.11</v>
          </cell>
          <cell r="D35" t="e">
            <v>#N/A</v>
          </cell>
          <cell r="E35">
            <v>0.04</v>
          </cell>
          <cell r="F35" t="e">
            <v>#N/A</v>
          </cell>
          <cell r="G35">
            <v>0.01</v>
          </cell>
          <cell r="H35" t="e">
            <v>#N/A</v>
          </cell>
          <cell r="I35">
            <v>0.06</v>
          </cell>
          <cell r="J35" t="e">
            <v>#N/A</v>
          </cell>
          <cell r="K35">
            <v>2.46</v>
          </cell>
        </row>
        <row r="36">
          <cell r="A36" t="str">
            <v>水道事業会計</v>
          </cell>
          <cell r="B36" t="e">
            <v>#N/A</v>
          </cell>
          <cell r="C36">
            <v>5.96</v>
          </cell>
          <cell r="D36" t="e">
            <v>#N/A</v>
          </cell>
          <cell r="E36">
            <v>5.21</v>
          </cell>
          <cell r="F36" t="e">
            <v>#N/A</v>
          </cell>
          <cell r="G36">
            <v>3.96</v>
          </cell>
          <cell r="H36" t="e">
            <v>#N/A</v>
          </cell>
          <cell r="I36">
            <v>4.5199999999999996</v>
          </cell>
          <cell r="J36" t="e">
            <v>#N/A</v>
          </cell>
          <cell r="K36">
            <v>4.6399999999999997</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662</v>
          </cell>
          <cell r="E42"/>
          <cell r="F42"/>
          <cell r="G42">
            <v>770</v>
          </cell>
          <cell r="H42"/>
          <cell r="I42"/>
          <cell r="J42">
            <v>749</v>
          </cell>
          <cell r="K42"/>
          <cell r="L42"/>
          <cell r="M42">
            <v>788</v>
          </cell>
          <cell r="N42"/>
          <cell r="O42"/>
          <cell r="P42">
            <v>744</v>
          </cell>
        </row>
        <row r="43">
          <cell r="A43" t="str">
            <v>一時借入金の利子</v>
          </cell>
          <cell r="B43">
            <v>0</v>
          </cell>
          <cell r="C43"/>
          <cell r="D43"/>
          <cell r="E43">
            <v>0</v>
          </cell>
          <cell r="F43"/>
          <cell r="G43"/>
          <cell r="H43">
            <v>0</v>
          </cell>
          <cell r="I43"/>
          <cell r="J43"/>
          <cell r="K43" t="str">
            <v>-</v>
          </cell>
          <cell r="L43"/>
          <cell r="M43"/>
          <cell r="N43">
            <v>0</v>
          </cell>
          <cell r="O43"/>
          <cell r="P43"/>
        </row>
        <row r="44">
          <cell r="A44" t="str">
            <v>債務負担行為に基づく支出額</v>
          </cell>
          <cell r="B44">
            <v>0</v>
          </cell>
          <cell r="C44"/>
          <cell r="D44"/>
          <cell r="E44">
            <v>0</v>
          </cell>
          <cell r="F44"/>
          <cell r="G44"/>
          <cell r="H44">
            <v>0</v>
          </cell>
          <cell r="I44"/>
          <cell r="J44"/>
          <cell r="K44">
            <v>0</v>
          </cell>
          <cell r="L44"/>
          <cell r="M44"/>
          <cell r="N44">
            <v>1</v>
          </cell>
          <cell r="O44"/>
          <cell r="P44"/>
        </row>
        <row r="45">
          <cell r="A45" t="str">
            <v>組合等が起こした地方債の元利償還金に対する負担金等</v>
          </cell>
          <cell r="B45">
            <v>10</v>
          </cell>
          <cell r="C45"/>
          <cell r="D45"/>
          <cell r="E45">
            <v>5</v>
          </cell>
          <cell r="F45"/>
          <cell r="G45"/>
          <cell r="H45">
            <v>8</v>
          </cell>
          <cell r="I45"/>
          <cell r="J45"/>
          <cell r="K45">
            <v>10</v>
          </cell>
          <cell r="L45"/>
          <cell r="M45"/>
          <cell r="N45">
            <v>5</v>
          </cell>
          <cell r="O45"/>
          <cell r="P45"/>
        </row>
        <row r="46">
          <cell r="A46" t="str">
            <v>公営企業債の元利償還金に対する繰入金</v>
          </cell>
          <cell r="B46">
            <v>161</v>
          </cell>
          <cell r="C46"/>
          <cell r="D46"/>
          <cell r="E46">
            <v>160</v>
          </cell>
          <cell r="F46"/>
          <cell r="G46"/>
          <cell r="H46">
            <v>155</v>
          </cell>
          <cell r="I46"/>
          <cell r="J46"/>
          <cell r="K46">
            <v>162</v>
          </cell>
          <cell r="L46"/>
          <cell r="M46"/>
          <cell r="N46">
            <v>189</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827</v>
          </cell>
          <cell r="C49"/>
          <cell r="D49"/>
          <cell r="E49">
            <v>901</v>
          </cell>
          <cell r="F49"/>
          <cell r="G49"/>
          <cell r="H49">
            <v>944</v>
          </cell>
          <cell r="I49"/>
          <cell r="J49"/>
          <cell r="K49">
            <v>1013</v>
          </cell>
          <cell r="L49"/>
          <cell r="M49"/>
          <cell r="N49">
            <v>973</v>
          </cell>
          <cell r="O49"/>
          <cell r="P49"/>
        </row>
        <row r="50">
          <cell r="A50" t="str">
            <v>実質公債費比率の分子</v>
          </cell>
          <cell r="B50" t="e">
            <v>#N/A</v>
          </cell>
          <cell r="C50">
            <v>336</v>
          </cell>
          <cell r="D50" t="e">
            <v>#N/A</v>
          </cell>
          <cell r="E50" t="e">
            <v>#N/A</v>
          </cell>
          <cell r="F50">
            <v>296</v>
          </cell>
          <cell r="G50" t="e">
            <v>#N/A</v>
          </cell>
          <cell r="H50" t="e">
            <v>#N/A</v>
          </cell>
          <cell r="I50">
            <v>358</v>
          </cell>
          <cell r="J50" t="e">
            <v>#N/A</v>
          </cell>
          <cell r="K50" t="e">
            <v>#N/A</v>
          </cell>
          <cell r="L50">
            <v>397</v>
          </cell>
          <cell r="M50" t="e">
            <v>#N/A</v>
          </cell>
          <cell r="N50" t="e">
            <v>#N/A</v>
          </cell>
          <cell r="O50">
            <v>424</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6439</v>
          </cell>
          <cell r="E56"/>
          <cell r="F56"/>
          <cell r="G56">
            <v>6641</v>
          </cell>
          <cell r="H56"/>
          <cell r="I56"/>
          <cell r="J56">
            <v>5936</v>
          </cell>
          <cell r="K56"/>
          <cell r="L56"/>
          <cell r="M56">
            <v>6150</v>
          </cell>
          <cell r="N56"/>
          <cell r="O56"/>
          <cell r="P56">
            <v>6074</v>
          </cell>
        </row>
        <row r="57">
          <cell r="A57" t="str">
            <v>充当可能特定歳入</v>
          </cell>
          <cell r="B57"/>
          <cell r="C57"/>
          <cell r="D57">
            <v>439</v>
          </cell>
          <cell r="E57"/>
          <cell r="F57"/>
          <cell r="G57">
            <v>502</v>
          </cell>
          <cell r="H57"/>
          <cell r="I57"/>
          <cell r="J57">
            <v>587</v>
          </cell>
          <cell r="K57"/>
          <cell r="L57"/>
          <cell r="M57">
            <v>597</v>
          </cell>
          <cell r="N57"/>
          <cell r="O57"/>
          <cell r="P57">
            <v>644</v>
          </cell>
        </row>
        <row r="58">
          <cell r="A58" t="str">
            <v>充当可能基金</v>
          </cell>
          <cell r="B58"/>
          <cell r="C58"/>
          <cell r="D58">
            <v>2409</v>
          </cell>
          <cell r="E58"/>
          <cell r="F58"/>
          <cell r="G58">
            <v>2697</v>
          </cell>
          <cell r="H58"/>
          <cell r="I58"/>
          <cell r="J58">
            <v>3166</v>
          </cell>
          <cell r="K58"/>
          <cell r="L58"/>
          <cell r="M58">
            <v>3239</v>
          </cell>
          <cell r="N58"/>
          <cell r="O58"/>
          <cell r="P58">
            <v>3070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68</v>
          </cell>
          <cell r="C61"/>
          <cell r="D61"/>
          <cell r="E61">
            <v>123</v>
          </cell>
          <cell r="F61"/>
          <cell r="G61"/>
          <cell r="H61">
            <v>144</v>
          </cell>
          <cell r="I61"/>
          <cell r="J61"/>
          <cell r="K61">
            <v>143</v>
          </cell>
          <cell r="L61"/>
          <cell r="M61"/>
          <cell r="N61">
            <v>107</v>
          </cell>
          <cell r="O61"/>
          <cell r="P61"/>
        </row>
        <row r="62">
          <cell r="A62" t="str">
            <v>退職手当負担見込額</v>
          </cell>
          <cell r="B62">
            <v>468</v>
          </cell>
          <cell r="C62"/>
          <cell r="D62"/>
          <cell r="E62">
            <v>334</v>
          </cell>
          <cell r="F62"/>
          <cell r="G62"/>
          <cell r="H62">
            <v>339</v>
          </cell>
          <cell r="I62"/>
          <cell r="J62"/>
          <cell r="K62">
            <v>290</v>
          </cell>
          <cell r="L62"/>
          <cell r="M62"/>
          <cell r="N62">
            <v>250</v>
          </cell>
          <cell r="O62"/>
          <cell r="P62"/>
        </row>
        <row r="63">
          <cell r="A63" t="str">
            <v>組合等負担等見込額</v>
          </cell>
          <cell r="B63">
            <v>87</v>
          </cell>
          <cell r="C63"/>
          <cell r="D63"/>
          <cell r="E63">
            <v>77</v>
          </cell>
          <cell r="F63"/>
          <cell r="G63"/>
          <cell r="H63">
            <v>68</v>
          </cell>
          <cell r="I63"/>
          <cell r="J63"/>
          <cell r="K63">
            <v>58</v>
          </cell>
          <cell r="L63"/>
          <cell r="M63"/>
          <cell r="N63">
            <v>53</v>
          </cell>
          <cell r="O63"/>
          <cell r="P63"/>
        </row>
        <row r="64">
          <cell r="A64" t="str">
            <v>公営企業債等繰入見込額</v>
          </cell>
          <cell r="B64">
            <v>1828</v>
          </cell>
          <cell r="C64"/>
          <cell r="D64"/>
          <cell r="E64">
            <v>1720</v>
          </cell>
          <cell r="F64"/>
          <cell r="G64"/>
          <cell r="H64">
            <v>1659</v>
          </cell>
          <cell r="I64"/>
          <cell r="J64"/>
          <cell r="K64">
            <v>1538</v>
          </cell>
          <cell r="L64"/>
          <cell r="M64"/>
          <cell r="N64">
            <v>1479</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8497</v>
          </cell>
          <cell r="C66"/>
          <cell r="D66"/>
          <cell r="E66">
            <v>8264</v>
          </cell>
          <cell r="F66"/>
          <cell r="G66"/>
          <cell r="H66">
            <v>7997</v>
          </cell>
          <cell r="I66"/>
          <cell r="J66"/>
          <cell r="K66">
            <v>7976</v>
          </cell>
          <cell r="L66"/>
          <cell r="M66"/>
          <cell r="N66">
            <v>8317</v>
          </cell>
          <cell r="O66"/>
          <cell r="P66"/>
        </row>
        <row r="67">
          <cell r="A67" t="str">
            <v>将来負担比率の分子</v>
          </cell>
          <cell r="B67" t="e">
            <v>#N/A</v>
          </cell>
          <cell r="C67">
            <v>1662</v>
          </cell>
          <cell r="D67" t="e">
            <v>#N/A</v>
          </cell>
          <cell r="E67" t="e">
            <v>#N/A</v>
          </cell>
          <cell r="F67">
            <v>679</v>
          </cell>
          <cell r="G67" t="e">
            <v>#N/A</v>
          </cell>
          <cell r="H67" t="e">
            <v>#N/A</v>
          </cell>
          <cell r="I67">
            <v>519</v>
          </cell>
          <cell r="J67" t="e">
            <v>#N/A</v>
          </cell>
          <cell r="K67" t="e">
            <v>#N/A</v>
          </cell>
          <cell r="L67">
            <v>19</v>
          </cell>
          <cell r="M67" t="e">
            <v>#N/A</v>
          </cell>
          <cell r="N67" t="e">
            <v>#N/A</v>
          </cell>
          <cell r="O67">
            <v>418</v>
          </cell>
          <cell r="P67" t="e">
            <v>#N/A</v>
          </cell>
        </row>
        <row r="71">
          <cell r="B71" t="str">
            <v>R03</v>
          </cell>
          <cell r="C71" t="str">
            <v>R04</v>
          </cell>
          <cell r="D71" t="str">
            <v>R05</v>
          </cell>
        </row>
        <row r="72">
          <cell r="A72" t="str">
            <v>財政調整基金</v>
          </cell>
          <cell r="B72">
            <v>1476</v>
          </cell>
          <cell r="C72">
            <v>1479</v>
          </cell>
          <cell r="D72">
            <v>1480</v>
          </cell>
        </row>
        <row r="73">
          <cell r="A73" t="str">
            <v>減債基金</v>
          </cell>
          <cell r="B73">
            <v>144</v>
          </cell>
          <cell r="C73">
            <v>214</v>
          </cell>
          <cell r="D73">
            <v>215</v>
          </cell>
        </row>
        <row r="74">
          <cell r="A74" t="str">
            <v>その他特定目的基金</v>
          </cell>
          <cell r="B74">
            <v>1295</v>
          </cell>
          <cell r="C74">
            <v>1222</v>
          </cell>
          <cell r="D74">
            <v>1032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39" customWidth="1"/>
    <col min="12" max="12" width="2.1796875" style="39" customWidth="1"/>
    <col min="13" max="17" width="2.36328125" style="39" customWidth="1"/>
    <col min="18" max="119" width="2.08984375" style="39" customWidth="1"/>
    <col min="120" max="16384" width="0" style="39" hidden="1"/>
  </cols>
  <sheetData>
    <row r="1" spans="1:119" ht="33" customHeight="1">
      <c r="B1" s="373" t="s">
        <v>16</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 thickBot="1">
      <c r="B2" s="41" t="s">
        <v>17</v>
      </c>
      <c r="C2" s="41"/>
      <c r="D2" s="42"/>
    </row>
    <row r="3" spans="1:119" ht="18.75" customHeight="1" thickBot="1">
      <c r="A3" s="40"/>
      <c r="B3" s="374" t="s">
        <v>18</v>
      </c>
      <c r="C3" s="375"/>
      <c r="D3" s="375"/>
      <c r="E3" s="376"/>
      <c r="F3" s="376"/>
      <c r="G3" s="376"/>
      <c r="H3" s="376"/>
      <c r="I3" s="376"/>
      <c r="J3" s="376"/>
      <c r="K3" s="376"/>
      <c r="L3" s="376" t="s">
        <v>19</v>
      </c>
      <c r="M3" s="376"/>
      <c r="N3" s="376"/>
      <c r="O3" s="376"/>
      <c r="P3" s="376"/>
      <c r="Q3" s="376"/>
      <c r="R3" s="383"/>
      <c r="S3" s="383"/>
      <c r="T3" s="383"/>
      <c r="U3" s="383"/>
      <c r="V3" s="384"/>
      <c r="W3" s="358" t="s">
        <v>20</v>
      </c>
      <c r="X3" s="359"/>
      <c r="Y3" s="359"/>
      <c r="Z3" s="359"/>
      <c r="AA3" s="359"/>
      <c r="AB3" s="375"/>
      <c r="AC3" s="383" t="s">
        <v>21</v>
      </c>
      <c r="AD3" s="359"/>
      <c r="AE3" s="359"/>
      <c r="AF3" s="359"/>
      <c r="AG3" s="359"/>
      <c r="AH3" s="359"/>
      <c r="AI3" s="359"/>
      <c r="AJ3" s="359"/>
      <c r="AK3" s="359"/>
      <c r="AL3" s="360"/>
      <c r="AM3" s="358" t="s">
        <v>22</v>
      </c>
      <c r="AN3" s="359"/>
      <c r="AO3" s="359"/>
      <c r="AP3" s="359"/>
      <c r="AQ3" s="359"/>
      <c r="AR3" s="359"/>
      <c r="AS3" s="359"/>
      <c r="AT3" s="359"/>
      <c r="AU3" s="359"/>
      <c r="AV3" s="359"/>
      <c r="AW3" s="359"/>
      <c r="AX3" s="360"/>
      <c r="AY3" s="395" t="s">
        <v>23</v>
      </c>
      <c r="AZ3" s="396"/>
      <c r="BA3" s="396"/>
      <c r="BB3" s="396"/>
      <c r="BC3" s="396"/>
      <c r="BD3" s="396"/>
      <c r="BE3" s="396"/>
      <c r="BF3" s="396"/>
      <c r="BG3" s="396"/>
      <c r="BH3" s="396"/>
      <c r="BI3" s="396"/>
      <c r="BJ3" s="396"/>
      <c r="BK3" s="396"/>
      <c r="BL3" s="396"/>
      <c r="BM3" s="397"/>
      <c r="BN3" s="358" t="s">
        <v>24</v>
      </c>
      <c r="BO3" s="359"/>
      <c r="BP3" s="359"/>
      <c r="BQ3" s="359"/>
      <c r="BR3" s="359"/>
      <c r="BS3" s="359"/>
      <c r="BT3" s="359"/>
      <c r="BU3" s="360"/>
      <c r="BV3" s="358" t="s">
        <v>25</v>
      </c>
      <c r="BW3" s="359"/>
      <c r="BX3" s="359"/>
      <c r="BY3" s="359"/>
      <c r="BZ3" s="359"/>
      <c r="CA3" s="359"/>
      <c r="CB3" s="359"/>
      <c r="CC3" s="360"/>
      <c r="CD3" s="395" t="s">
        <v>23</v>
      </c>
      <c r="CE3" s="396"/>
      <c r="CF3" s="396"/>
      <c r="CG3" s="396"/>
      <c r="CH3" s="396"/>
      <c r="CI3" s="396"/>
      <c r="CJ3" s="396"/>
      <c r="CK3" s="396"/>
      <c r="CL3" s="396"/>
      <c r="CM3" s="396"/>
      <c r="CN3" s="396"/>
      <c r="CO3" s="396"/>
      <c r="CP3" s="396"/>
      <c r="CQ3" s="396"/>
      <c r="CR3" s="396"/>
      <c r="CS3" s="397"/>
      <c r="CT3" s="358" t="s">
        <v>26</v>
      </c>
      <c r="CU3" s="359"/>
      <c r="CV3" s="359"/>
      <c r="CW3" s="359"/>
      <c r="CX3" s="359"/>
      <c r="CY3" s="359"/>
      <c r="CZ3" s="359"/>
      <c r="DA3" s="360"/>
      <c r="DB3" s="358" t="s">
        <v>27</v>
      </c>
      <c r="DC3" s="359"/>
      <c r="DD3" s="359"/>
      <c r="DE3" s="359"/>
      <c r="DF3" s="359"/>
      <c r="DG3" s="359"/>
      <c r="DH3" s="359"/>
      <c r="DI3" s="360"/>
    </row>
    <row r="4" spans="1:119" ht="18.75" customHeight="1">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28</v>
      </c>
      <c r="AZ4" s="362"/>
      <c r="BA4" s="362"/>
      <c r="BB4" s="362"/>
      <c r="BC4" s="362"/>
      <c r="BD4" s="362"/>
      <c r="BE4" s="362"/>
      <c r="BF4" s="362"/>
      <c r="BG4" s="362"/>
      <c r="BH4" s="362"/>
      <c r="BI4" s="362"/>
      <c r="BJ4" s="362"/>
      <c r="BK4" s="362"/>
      <c r="BL4" s="362"/>
      <c r="BM4" s="363"/>
      <c r="BN4" s="364">
        <v>8386673</v>
      </c>
      <c r="BO4" s="365"/>
      <c r="BP4" s="365"/>
      <c r="BQ4" s="365"/>
      <c r="BR4" s="365"/>
      <c r="BS4" s="365"/>
      <c r="BT4" s="365"/>
      <c r="BU4" s="366"/>
      <c r="BV4" s="364">
        <v>7657873</v>
      </c>
      <c r="BW4" s="365"/>
      <c r="BX4" s="365"/>
      <c r="BY4" s="365"/>
      <c r="BZ4" s="365"/>
      <c r="CA4" s="365"/>
      <c r="CB4" s="365"/>
      <c r="CC4" s="366"/>
      <c r="CD4" s="367" t="s">
        <v>29</v>
      </c>
      <c r="CE4" s="368"/>
      <c r="CF4" s="368"/>
      <c r="CG4" s="368"/>
      <c r="CH4" s="368"/>
      <c r="CI4" s="368"/>
      <c r="CJ4" s="368"/>
      <c r="CK4" s="368"/>
      <c r="CL4" s="368"/>
      <c r="CM4" s="368"/>
      <c r="CN4" s="368"/>
      <c r="CO4" s="368"/>
      <c r="CP4" s="368"/>
      <c r="CQ4" s="368"/>
      <c r="CR4" s="368"/>
      <c r="CS4" s="369"/>
      <c r="CT4" s="370">
        <v>1.7</v>
      </c>
      <c r="CU4" s="371"/>
      <c r="CV4" s="371"/>
      <c r="CW4" s="371"/>
      <c r="CX4" s="371"/>
      <c r="CY4" s="371"/>
      <c r="CZ4" s="371"/>
      <c r="DA4" s="372"/>
      <c r="DB4" s="370">
        <v>3.6</v>
      </c>
      <c r="DC4" s="371"/>
      <c r="DD4" s="371"/>
      <c r="DE4" s="371"/>
      <c r="DF4" s="371"/>
      <c r="DG4" s="371"/>
      <c r="DH4" s="371"/>
      <c r="DI4" s="372"/>
    </row>
    <row r="5" spans="1:119" ht="18.75" customHeight="1">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30</v>
      </c>
      <c r="AN5" s="431"/>
      <c r="AO5" s="431"/>
      <c r="AP5" s="431"/>
      <c r="AQ5" s="431"/>
      <c r="AR5" s="431"/>
      <c r="AS5" s="431"/>
      <c r="AT5" s="432"/>
      <c r="AU5" s="433" t="s">
        <v>31</v>
      </c>
      <c r="AV5" s="434"/>
      <c r="AW5" s="434"/>
      <c r="AX5" s="434"/>
      <c r="AY5" s="435" t="s">
        <v>32</v>
      </c>
      <c r="AZ5" s="436"/>
      <c r="BA5" s="436"/>
      <c r="BB5" s="436"/>
      <c r="BC5" s="436"/>
      <c r="BD5" s="436"/>
      <c r="BE5" s="436"/>
      <c r="BF5" s="436"/>
      <c r="BG5" s="436"/>
      <c r="BH5" s="436"/>
      <c r="BI5" s="436"/>
      <c r="BJ5" s="436"/>
      <c r="BK5" s="436"/>
      <c r="BL5" s="436"/>
      <c r="BM5" s="437"/>
      <c r="BN5" s="401">
        <v>8088052</v>
      </c>
      <c r="BO5" s="402"/>
      <c r="BP5" s="402"/>
      <c r="BQ5" s="402"/>
      <c r="BR5" s="402"/>
      <c r="BS5" s="402"/>
      <c r="BT5" s="402"/>
      <c r="BU5" s="403"/>
      <c r="BV5" s="401">
        <v>7274439</v>
      </c>
      <c r="BW5" s="402"/>
      <c r="BX5" s="402"/>
      <c r="BY5" s="402"/>
      <c r="BZ5" s="402"/>
      <c r="CA5" s="402"/>
      <c r="CB5" s="402"/>
      <c r="CC5" s="403"/>
      <c r="CD5" s="404" t="s">
        <v>33</v>
      </c>
      <c r="CE5" s="405"/>
      <c r="CF5" s="405"/>
      <c r="CG5" s="405"/>
      <c r="CH5" s="405"/>
      <c r="CI5" s="405"/>
      <c r="CJ5" s="405"/>
      <c r="CK5" s="405"/>
      <c r="CL5" s="405"/>
      <c r="CM5" s="405"/>
      <c r="CN5" s="405"/>
      <c r="CO5" s="405"/>
      <c r="CP5" s="405"/>
      <c r="CQ5" s="405"/>
      <c r="CR5" s="405"/>
      <c r="CS5" s="406"/>
      <c r="CT5" s="398">
        <v>88.4</v>
      </c>
      <c r="CU5" s="399"/>
      <c r="CV5" s="399"/>
      <c r="CW5" s="399"/>
      <c r="CX5" s="399"/>
      <c r="CY5" s="399"/>
      <c r="CZ5" s="399"/>
      <c r="DA5" s="400"/>
      <c r="DB5" s="398">
        <v>86.7</v>
      </c>
      <c r="DC5" s="399"/>
      <c r="DD5" s="399"/>
      <c r="DE5" s="399"/>
      <c r="DF5" s="399"/>
      <c r="DG5" s="399"/>
      <c r="DH5" s="399"/>
      <c r="DI5" s="400"/>
    </row>
    <row r="6" spans="1:119" ht="18.75" customHeight="1">
      <c r="A6" s="40"/>
      <c r="B6" s="407" t="s">
        <v>34</v>
      </c>
      <c r="C6" s="408"/>
      <c r="D6" s="408"/>
      <c r="E6" s="409"/>
      <c r="F6" s="409"/>
      <c r="G6" s="409"/>
      <c r="H6" s="409"/>
      <c r="I6" s="409"/>
      <c r="J6" s="409"/>
      <c r="K6" s="409"/>
      <c r="L6" s="409" t="s">
        <v>35</v>
      </c>
      <c r="M6" s="409"/>
      <c r="N6" s="409"/>
      <c r="O6" s="409"/>
      <c r="P6" s="409"/>
      <c r="Q6" s="409"/>
      <c r="R6" s="413"/>
      <c r="S6" s="413"/>
      <c r="T6" s="413"/>
      <c r="U6" s="413"/>
      <c r="V6" s="414"/>
      <c r="W6" s="417" t="s">
        <v>36</v>
      </c>
      <c r="X6" s="418"/>
      <c r="Y6" s="418"/>
      <c r="Z6" s="418"/>
      <c r="AA6" s="418"/>
      <c r="AB6" s="408"/>
      <c r="AC6" s="421" t="s">
        <v>37</v>
      </c>
      <c r="AD6" s="422"/>
      <c r="AE6" s="422"/>
      <c r="AF6" s="422"/>
      <c r="AG6" s="422"/>
      <c r="AH6" s="422"/>
      <c r="AI6" s="422"/>
      <c r="AJ6" s="422"/>
      <c r="AK6" s="422"/>
      <c r="AL6" s="423"/>
      <c r="AM6" s="430" t="s">
        <v>38</v>
      </c>
      <c r="AN6" s="431"/>
      <c r="AO6" s="431"/>
      <c r="AP6" s="431"/>
      <c r="AQ6" s="431"/>
      <c r="AR6" s="431"/>
      <c r="AS6" s="431"/>
      <c r="AT6" s="432"/>
      <c r="AU6" s="433" t="s">
        <v>31</v>
      </c>
      <c r="AV6" s="434"/>
      <c r="AW6" s="434"/>
      <c r="AX6" s="434"/>
      <c r="AY6" s="435" t="s">
        <v>39</v>
      </c>
      <c r="AZ6" s="436"/>
      <c r="BA6" s="436"/>
      <c r="BB6" s="436"/>
      <c r="BC6" s="436"/>
      <c r="BD6" s="436"/>
      <c r="BE6" s="436"/>
      <c r="BF6" s="436"/>
      <c r="BG6" s="436"/>
      <c r="BH6" s="436"/>
      <c r="BI6" s="436"/>
      <c r="BJ6" s="436"/>
      <c r="BK6" s="436"/>
      <c r="BL6" s="436"/>
      <c r="BM6" s="437"/>
      <c r="BN6" s="401">
        <v>298621</v>
      </c>
      <c r="BO6" s="402"/>
      <c r="BP6" s="402"/>
      <c r="BQ6" s="402"/>
      <c r="BR6" s="402"/>
      <c r="BS6" s="402"/>
      <c r="BT6" s="402"/>
      <c r="BU6" s="403"/>
      <c r="BV6" s="401">
        <v>383434</v>
      </c>
      <c r="BW6" s="402"/>
      <c r="BX6" s="402"/>
      <c r="BY6" s="402"/>
      <c r="BZ6" s="402"/>
      <c r="CA6" s="402"/>
      <c r="CB6" s="402"/>
      <c r="CC6" s="403"/>
      <c r="CD6" s="404" t="s">
        <v>40</v>
      </c>
      <c r="CE6" s="405"/>
      <c r="CF6" s="405"/>
      <c r="CG6" s="405"/>
      <c r="CH6" s="405"/>
      <c r="CI6" s="405"/>
      <c r="CJ6" s="405"/>
      <c r="CK6" s="405"/>
      <c r="CL6" s="405"/>
      <c r="CM6" s="405"/>
      <c r="CN6" s="405"/>
      <c r="CO6" s="405"/>
      <c r="CP6" s="405"/>
      <c r="CQ6" s="405"/>
      <c r="CR6" s="405"/>
      <c r="CS6" s="406"/>
      <c r="CT6" s="438">
        <v>88.5</v>
      </c>
      <c r="CU6" s="439"/>
      <c r="CV6" s="439"/>
      <c r="CW6" s="439"/>
      <c r="CX6" s="439"/>
      <c r="CY6" s="439"/>
      <c r="CZ6" s="439"/>
      <c r="DA6" s="440"/>
      <c r="DB6" s="438">
        <v>87.4</v>
      </c>
      <c r="DC6" s="439"/>
      <c r="DD6" s="439"/>
      <c r="DE6" s="439"/>
      <c r="DF6" s="439"/>
      <c r="DG6" s="439"/>
      <c r="DH6" s="439"/>
      <c r="DI6" s="440"/>
    </row>
    <row r="7" spans="1:119" ht="18.75" customHeight="1">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41</v>
      </c>
      <c r="AN7" s="431"/>
      <c r="AO7" s="431"/>
      <c r="AP7" s="431"/>
      <c r="AQ7" s="431"/>
      <c r="AR7" s="431"/>
      <c r="AS7" s="431"/>
      <c r="AT7" s="432"/>
      <c r="AU7" s="433" t="s">
        <v>31</v>
      </c>
      <c r="AV7" s="434"/>
      <c r="AW7" s="434"/>
      <c r="AX7" s="434"/>
      <c r="AY7" s="435" t="s">
        <v>42</v>
      </c>
      <c r="AZ7" s="436"/>
      <c r="BA7" s="436"/>
      <c r="BB7" s="436"/>
      <c r="BC7" s="436"/>
      <c r="BD7" s="436"/>
      <c r="BE7" s="436"/>
      <c r="BF7" s="436"/>
      <c r="BG7" s="436"/>
      <c r="BH7" s="436"/>
      <c r="BI7" s="436"/>
      <c r="BJ7" s="436"/>
      <c r="BK7" s="436"/>
      <c r="BL7" s="436"/>
      <c r="BM7" s="437"/>
      <c r="BN7" s="401">
        <v>231798</v>
      </c>
      <c r="BO7" s="402"/>
      <c r="BP7" s="402"/>
      <c r="BQ7" s="402"/>
      <c r="BR7" s="402"/>
      <c r="BS7" s="402"/>
      <c r="BT7" s="402"/>
      <c r="BU7" s="403"/>
      <c r="BV7" s="401">
        <v>237330</v>
      </c>
      <c r="BW7" s="402"/>
      <c r="BX7" s="402"/>
      <c r="BY7" s="402"/>
      <c r="BZ7" s="402"/>
      <c r="CA7" s="402"/>
      <c r="CB7" s="402"/>
      <c r="CC7" s="403"/>
      <c r="CD7" s="404" t="s">
        <v>43</v>
      </c>
      <c r="CE7" s="405"/>
      <c r="CF7" s="405"/>
      <c r="CG7" s="405"/>
      <c r="CH7" s="405"/>
      <c r="CI7" s="405"/>
      <c r="CJ7" s="405"/>
      <c r="CK7" s="405"/>
      <c r="CL7" s="405"/>
      <c r="CM7" s="405"/>
      <c r="CN7" s="405"/>
      <c r="CO7" s="405"/>
      <c r="CP7" s="405"/>
      <c r="CQ7" s="405"/>
      <c r="CR7" s="405"/>
      <c r="CS7" s="406"/>
      <c r="CT7" s="401">
        <v>4020675</v>
      </c>
      <c r="CU7" s="402"/>
      <c r="CV7" s="402"/>
      <c r="CW7" s="402"/>
      <c r="CX7" s="402"/>
      <c r="CY7" s="402"/>
      <c r="CZ7" s="402"/>
      <c r="DA7" s="403"/>
      <c r="DB7" s="401">
        <v>4029288</v>
      </c>
      <c r="DC7" s="402"/>
      <c r="DD7" s="402"/>
      <c r="DE7" s="402"/>
      <c r="DF7" s="402"/>
      <c r="DG7" s="402"/>
      <c r="DH7" s="402"/>
      <c r="DI7" s="403"/>
    </row>
    <row r="8" spans="1:119" ht="18.75" customHeight="1" thickBot="1">
      <c r="A8" s="4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44</v>
      </c>
      <c r="AN8" s="431"/>
      <c r="AO8" s="431"/>
      <c r="AP8" s="431"/>
      <c r="AQ8" s="431"/>
      <c r="AR8" s="431"/>
      <c r="AS8" s="431"/>
      <c r="AT8" s="432"/>
      <c r="AU8" s="433" t="s">
        <v>31</v>
      </c>
      <c r="AV8" s="434"/>
      <c r="AW8" s="434"/>
      <c r="AX8" s="434"/>
      <c r="AY8" s="435" t="s">
        <v>45</v>
      </c>
      <c r="AZ8" s="436"/>
      <c r="BA8" s="436"/>
      <c r="BB8" s="436"/>
      <c r="BC8" s="436"/>
      <c r="BD8" s="436"/>
      <c r="BE8" s="436"/>
      <c r="BF8" s="436"/>
      <c r="BG8" s="436"/>
      <c r="BH8" s="436"/>
      <c r="BI8" s="436"/>
      <c r="BJ8" s="436"/>
      <c r="BK8" s="436"/>
      <c r="BL8" s="436"/>
      <c r="BM8" s="437"/>
      <c r="BN8" s="401">
        <v>66823</v>
      </c>
      <c r="BO8" s="402"/>
      <c r="BP8" s="402"/>
      <c r="BQ8" s="402"/>
      <c r="BR8" s="402"/>
      <c r="BS8" s="402"/>
      <c r="BT8" s="402"/>
      <c r="BU8" s="403"/>
      <c r="BV8" s="401">
        <v>146104</v>
      </c>
      <c r="BW8" s="402"/>
      <c r="BX8" s="402"/>
      <c r="BY8" s="402"/>
      <c r="BZ8" s="402"/>
      <c r="CA8" s="402"/>
      <c r="CB8" s="402"/>
      <c r="CC8" s="403"/>
      <c r="CD8" s="404" t="s">
        <v>46</v>
      </c>
      <c r="CE8" s="405"/>
      <c r="CF8" s="405"/>
      <c r="CG8" s="405"/>
      <c r="CH8" s="405"/>
      <c r="CI8" s="405"/>
      <c r="CJ8" s="405"/>
      <c r="CK8" s="405"/>
      <c r="CL8" s="405"/>
      <c r="CM8" s="405"/>
      <c r="CN8" s="405"/>
      <c r="CO8" s="405"/>
      <c r="CP8" s="405"/>
      <c r="CQ8" s="405"/>
      <c r="CR8" s="405"/>
      <c r="CS8" s="406"/>
      <c r="CT8" s="441">
        <v>0.15</v>
      </c>
      <c r="CU8" s="442"/>
      <c r="CV8" s="442"/>
      <c r="CW8" s="442"/>
      <c r="CX8" s="442"/>
      <c r="CY8" s="442"/>
      <c r="CZ8" s="442"/>
      <c r="DA8" s="443"/>
      <c r="DB8" s="441">
        <v>0.15</v>
      </c>
      <c r="DC8" s="442"/>
      <c r="DD8" s="442"/>
      <c r="DE8" s="442"/>
      <c r="DF8" s="442"/>
      <c r="DG8" s="442"/>
      <c r="DH8" s="442"/>
      <c r="DI8" s="443"/>
    </row>
    <row r="9" spans="1:119" ht="18.75" customHeight="1" thickBot="1">
      <c r="A9" s="40"/>
      <c r="B9" s="395" t="s">
        <v>47</v>
      </c>
      <c r="C9" s="396"/>
      <c r="D9" s="396"/>
      <c r="E9" s="396"/>
      <c r="F9" s="396"/>
      <c r="G9" s="396"/>
      <c r="H9" s="396"/>
      <c r="I9" s="396"/>
      <c r="J9" s="396"/>
      <c r="K9" s="444"/>
      <c r="L9" s="445" t="s">
        <v>48</v>
      </c>
      <c r="M9" s="446"/>
      <c r="N9" s="446"/>
      <c r="O9" s="446"/>
      <c r="P9" s="446"/>
      <c r="Q9" s="447"/>
      <c r="R9" s="448">
        <v>5750</v>
      </c>
      <c r="S9" s="449"/>
      <c r="T9" s="449"/>
      <c r="U9" s="449"/>
      <c r="V9" s="450"/>
      <c r="W9" s="358" t="s">
        <v>49</v>
      </c>
      <c r="X9" s="359"/>
      <c r="Y9" s="359"/>
      <c r="Z9" s="359"/>
      <c r="AA9" s="359"/>
      <c r="AB9" s="359"/>
      <c r="AC9" s="359"/>
      <c r="AD9" s="359"/>
      <c r="AE9" s="359"/>
      <c r="AF9" s="359"/>
      <c r="AG9" s="359"/>
      <c r="AH9" s="359"/>
      <c r="AI9" s="359"/>
      <c r="AJ9" s="359"/>
      <c r="AK9" s="359"/>
      <c r="AL9" s="360"/>
      <c r="AM9" s="430" t="s">
        <v>50</v>
      </c>
      <c r="AN9" s="431"/>
      <c r="AO9" s="431"/>
      <c r="AP9" s="431"/>
      <c r="AQ9" s="431"/>
      <c r="AR9" s="431"/>
      <c r="AS9" s="431"/>
      <c r="AT9" s="432"/>
      <c r="AU9" s="433" t="s">
        <v>31</v>
      </c>
      <c r="AV9" s="434"/>
      <c r="AW9" s="434"/>
      <c r="AX9" s="434"/>
      <c r="AY9" s="435" t="s">
        <v>51</v>
      </c>
      <c r="AZ9" s="436"/>
      <c r="BA9" s="436"/>
      <c r="BB9" s="436"/>
      <c r="BC9" s="436"/>
      <c r="BD9" s="436"/>
      <c r="BE9" s="436"/>
      <c r="BF9" s="436"/>
      <c r="BG9" s="436"/>
      <c r="BH9" s="436"/>
      <c r="BI9" s="436"/>
      <c r="BJ9" s="436"/>
      <c r="BK9" s="436"/>
      <c r="BL9" s="436"/>
      <c r="BM9" s="437"/>
      <c r="BN9" s="401">
        <v>-79281</v>
      </c>
      <c r="BO9" s="402"/>
      <c r="BP9" s="402"/>
      <c r="BQ9" s="402"/>
      <c r="BR9" s="402"/>
      <c r="BS9" s="402"/>
      <c r="BT9" s="402"/>
      <c r="BU9" s="403"/>
      <c r="BV9" s="401">
        <v>-68180</v>
      </c>
      <c r="BW9" s="402"/>
      <c r="BX9" s="402"/>
      <c r="BY9" s="402"/>
      <c r="BZ9" s="402"/>
      <c r="CA9" s="402"/>
      <c r="CB9" s="402"/>
      <c r="CC9" s="403"/>
      <c r="CD9" s="404" t="s">
        <v>52</v>
      </c>
      <c r="CE9" s="405"/>
      <c r="CF9" s="405"/>
      <c r="CG9" s="405"/>
      <c r="CH9" s="405"/>
      <c r="CI9" s="405"/>
      <c r="CJ9" s="405"/>
      <c r="CK9" s="405"/>
      <c r="CL9" s="405"/>
      <c r="CM9" s="405"/>
      <c r="CN9" s="405"/>
      <c r="CO9" s="405"/>
      <c r="CP9" s="405"/>
      <c r="CQ9" s="405"/>
      <c r="CR9" s="405"/>
      <c r="CS9" s="406"/>
      <c r="CT9" s="398">
        <v>20.5</v>
      </c>
      <c r="CU9" s="399"/>
      <c r="CV9" s="399"/>
      <c r="CW9" s="399"/>
      <c r="CX9" s="399"/>
      <c r="CY9" s="399"/>
      <c r="CZ9" s="399"/>
      <c r="DA9" s="400"/>
      <c r="DB9" s="398">
        <v>19.8</v>
      </c>
      <c r="DC9" s="399"/>
      <c r="DD9" s="399"/>
      <c r="DE9" s="399"/>
      <c r="DF9" s="399"/>
      <c r="DG9" s="399"/>
      <c r="DH9" s="399"/>
      <c r="DI9" s="400"/>
    </row>
    <row r="10" spans="1:119" ht="18.75" customHeight="1" thickBot="1">
      <c r="A10" s="40"/>
      <c r="B10" s="395"/>
      <c r="C10" s="396"/>
      <c r="D10" s="396"/>
      <c r="E10" s="396"/>
      <c r="F10" s="396"/>
      <c r="G10" s="396"/>
      <c r="H10" s="396"/>
      <c r="I10" s="396"/>
      <c r="J10" s="396"/>
      <c r="K10" s="444"/>
      <c r="L10" s="451" t="s">
        <v>53</v>
      </c>
      <c r="M10" s="431"/>
      <c r="N10" s="431"/>
      <c r="O10" s="431"/>
      <c r="P10" s="431"/>
      <c r="Q10" s="432"/>
      <c r="R10" s="452">
        <v>6213</v>
      </c>
      <c r="S10" s="453"/>
      <c r="T10" s="453"/>
      <c r="U10" s="453"/>
      <c r="V10" s="454"/>
      <c r="W10" s="389"/>
      <c r="X10" s="390"/>
      <c r="Y10" s="390"/>
      <c r="Z10" s="390"/>
      <c r="AA10" s="390"/>
      <c r="AB10" s="390"/>
      <c r="AC10" s="390"/>
      <c r="AD10" s="390"/>
      <c r="AE10" s="390"/>
      <c r="AF10" s="390"/>
      <c r="AG10" s="390"/>
      <c r="AH10" s="390"/>
      <c r="AI10" s="390"/>
      <c r="AJ10" s="390"/>
      <c r="AK10" s="390"/>
      <c r="AL10" s="393"/>
      <c r="AM10" s="430" t="s">
        <v>54</v>
      </c>
      <c r="AN10" s="431"/>
      <c r="AO10" s="431"/>
      <c r="AP10" s="431"/>
      <c r="AQ10" s="431"/>
      <c r="AR10" s="431"/>
      <c r="AS10" s="431"/>
      <c r="AT10" s="432"/>
      <c r="AU10" s="433" t="s">
        <v>55</v>
      </c>
      <c r="AV10" s="434"/>
      <c r="AW10" s="434"/>
      <c r="AX10" s="434"/>
      <c r="AY10" s="435" t="s">
        <v>56</v>
      </c>
      <c r="AZ10" s="436"/>
      <c r="BA10" s="436"/>
      <c r="BB10" s="436"/>
      <c r="BC10" s="436"/>
      <c r="BD10" s="436"/>
      <c r="BE10" s="436"/>
      <c r="BF10" s="436"/>
      <c r="BG10" s="436"/>
      <c r="BH10" s="436"/>
      <c r="BI10" s="436"/>
      <c r="BJ10" s="436"/>
      <c r="BK10" s="436"/>
      <c r="BL10" s="436"/>
      <c r="BM10" s="437"/>
      <c r="BN10" s="401">
        <v>80754</v>
      </c>
      <c r="BO10" s="402"/>
      <c r="BP10" s="402"/>
      <c r="BQ10" s="402"/>
      <c r="BR10" s="402"/>
      <c r="BS10" s="402"/>
      <c r="BT10" s="402"/>
      <c r="BU10" s="403"/>
      <c r="BV10" s="401">
        <v>110209</v>
      </c>
      <c r="BW10" s="402"/>
      <c r="BX10" s="402"/>
      <c r="BY10" s="402"/>
      <c r="BZ10" s="402"/>
      <c r="CA10" s="402"/>
      <c r="CB10" s="402"/>
      <c r="CC10" s="403"/>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395"/>
      <c r="C11" s="396"/>
      <c r="D11" s="396"/>
      <c r="E11" s="396"/>
      <c r="F11" s="396"/>
      <c r="G11" s="396"/>
      <c r="H11" s="396"/>
      <c r="I11" s="396"/>
      <c r="J11" s="396"/>
      <c r="K11" s="444"/>
      <c r="L11" s="455" t="s">
        <v>58</v>
      </c>
      <c r="M11" s="456"/>
      <c r="N11" s="456"/>
      <c r="O11" s="456"/>
      <c r="P11" s="456"/>
      <c r="Q11" s="457"/>
      <c r="R11" s="458" t="s">
        <v>59</v>
      </c>
      <c r="S11" s="459"/>
      <c r="T11" s="459"/>
      <c r="U11" s="459"/>
      <c r="V11" s="460"/>
      <c r="W11" s="389"/>
      <c r="X11" s="390"/>
      <c r="Y11" s="390"/>
      <c r="Z11" s="390"/>
      <c r="AA11" s="390"/>
      <c r="AB11" s="390"/>
      <c r="AC11" s="390"/>
      <c r="AD11" s="390"/>
      <c r="AE11" s="390"/>
      <c r="AF11" s="390"/>
      <c r="AG11" s="390"/>
      <c r="AH11" s="390"/>
      <c r="AI11" s="390"/>
      <c r="AJ11" s="390"/>
      <c r="AK11" s="390"/>
      <c r="AL11" s="393"/>
      <c r="AM11" s="430" t="s">
        <v>60</v>
      </c>
      <c r="AN11" s="431"/>
      <c r="AO11" s="431"/>
      <c r="AP11" s="431"/>
      <c r="AQ11" s="431"/>
      <c r="AR11" s="431"/>
      <c r="AS11" s="431"/>
      <c r="AT11" s="432"/>
      <c r="AU11" s="433" t="s">
        <v>31</v>
      </c>
      <c r="AV11" s="434"/>
      <c r="AW11" s="434"/>
      <c r="AX11" s="434"/>
      <c r="AY11" s="435" t="s">
        <v>61</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62</v>
      </c>
      <c r="CE11" s="405"/>
      <c r="CF11" s="405"/>
      <c r="CG11" s="405"/>
      <c r="CH11" s="405"/>
      <c r="CI11" s="405"/>
      <c r="CJ11" s="405"/>
      <c r="CK11" s="405"/>
      <c r="CL11" s="405"/>
      <c r="CM11" s="405"/>
      <c r="CN11" s="405"/>
      <c r="CO11" s="405"/>
      <c r="CP11" s="405"/>
      <c r="CQ11" s="405"/>
      <c r="CR11" s="405"/>
      <c r="CS11" s="406"/>
      <c r="CT11" s="441" t="s">
        <v>63</v>
      </c>
      <c r="CU11" s="442"/>
      <c r="CV11" s="442"/>
      <c r="CW11" s="442"/>
      <c r="CX11" s="442"/>
      <c r="CY11" s="442"/>
      <c r="CZ11" s="442"/>
      <c r="DA11" s="443"/>
      <c r="DB11" s="441" t="s">
        <v>63</v>
      </c>
      <c r="DC11" s="442"/>
      <c r="DD11" s="442"/>
      <c r="DE11" s="442"/>
      <c r="DF11" s="442"/>
      <c r="DG11" s="442"/>
      <c r="DH11" s="442"/>
      <c r="DI11" s="443"/>
    </row>
    <row r="12" spans="1:119" ht="18.75" customHeight="1">
      <c r="A12" s="40"/>
      <c r="B12" s="461" t="s">
        <v>64</v>
      </c>
      <c r="C12" s="462"/>
      <c r="D12" s="462"/>
      <c r="E12" s="462"/>
      <c r="F12" s="462"/>
      <c r="G12" s="462"/>
      <c r="H12" s="462"/>
      <c r="I12" s="462"/>
      <c r="J12" s="462"/>
      <c r="K12" s="463"/>
      <c r="L12" s="470" t="s">
        <v>65</v>
      </c>
      <c r="M12" s="471"/>
      <c r="N12" s="471"/>
      <c r="O12" s="471"/>
      <c r="P12" s="471"/>
      <c r="Q12" s="472"/>
      <c r="R12" s="473">
        <v>5509</v>
      </c>
      <c r="S12" s="474"/>
      <c r="T12" s="474"/>
      <c r="U12" s="474"/>
      <c r="V12" s="475"/>
      <c r="W12" s="476" t="s">
        <v>23</v>
      </c>
      <c r="X12" s="434"/>
      <c r="Y12" s="434"/>
      <c r="Z12" s="434"/>
      <c r="AA12" s="434"/>
      <c r="AB12" s="477"/>
      <c r="AC12" s="478" t="s">
        <v>66</v>
      </c>
      <c r="AD12" s="479"/>
      <c r="AE12" s="479"/>
      <c r="AF12" s="479"/>
      <c r="AG12" s="480"/>
      <c r="AH12" s="478" t="s">
        <v>67</v>
      </c>
      <c r="AI12" s="479"/>
      <c r="AJ12" s="479"/>
      <c r="AK12" s="479"/>
      <c r="AL12" s="481"/>
      <c r="AM12" s="430" t="s">
        <v>68</v>
      </c>
      <c r="AN12" s="431"/>
      <c r="AO12" s="431"/>
      <c r="AP12" s="431"/>
      <c r="AQ12" s="431"/>
      <c r="AR12" s="431"/>
      <c r="AS12" s="431"/>
      <c r="AT12" s="432"/>
      <c r="AU12" s="433" t="s">
        <v>55</v>
      </c>
      <c r="AV12" s="434"/>
      <c r="AW12" s="434"/>
      <c r="AX12" s="434"/>
      <c r="AY12" s="435" t="s">
        <v>69</v>
      </c>
      <c r="AZ12" s="436"/>
      <c r="BA12" s="436"/>
      <c r="BB12" s="436"/>
      <c r="BC12" s="436"/>
      <c r="BD12" s="436"/>
      <c r="BE12" s="436"/>
      <c r="BF12" s="436"/>
      <c r="BG12" s="436"/>
      <c r="BH12" s="436"/>
      <c r="BI12" s="436"/>
      <c r="BJ12" s="436"/>
      <c r="BK12" s="436"/>
      <c r="BL12" s="436"/>
      <c r="BM12" s="437"/>
      <c r="BN12" s="401">
        <v>80000</v>
      </c>
      <c r="BO12" s="402"/>
      <c r="BP12" s="402"/>
      <c r="BQ12" s="402"/>
      <c r="BR12" s="402"/>
      <c r="BS12" s="402"/>
      <c r="BT12" s="402"/>
      <c r="BU12" s="403"/>
      <c r="BV12" s="401">
        <v>107000</v>
      </c>
      <c r="BW12" s="402"/>
      <c r="BX12" s="402"/>
      <c r="BY12" s="402"/>
      <c r="BZ12" s="402"/>
      <c r="CA12" s="402"/>
      <c r="CB12" s="402"/>
      <c r="CC12" s="403"/>
      <c r="CD12" s="404" t="s">
        <v>70</v>
      </c>
      <c r="CE12" s="405"/>
      <c r="CF12" s="405"/>
      <c r="CG12" s="405"/>
      <c r="CH12" s="405"/>
      <c r="CI12" s="405"/>
      <c r="CJ12" s="405"/>
      <c r="CK12" s="405"/>
      <c r="CL12" s="405"/>
      <c r="CM12" s="405"/>
      <c r="CN12" s="405"/>
      <c r="CO12" s="405"/>
      <c r="CP12" s="405"/>
      <c r="CQ12" s="405"/>
      <c r="CR12" s="405"/>
      <c r="CS12" s="406"/>
      <c r="CT12" s="441" t="s">
        <v>63</v>
      </c>
      <c r="CU12" s="442"/>
      <c r="CV12" s="442"/>
      <c r="CW12" s="442"/>
      <c r="CX12" s="442"/>
      <c r="CY12" s="442"/>
      <c r="CZ12" s="442"/>
      <c r="DA12" s="443"/>
      <c r="DB12" s="441" t="s">
        <v>63</v>
      </c>
      <c r="DC12" s="442"/>
      <c r="DD12" s="442"/>
      <c r="DE12" s="442"/>
      <c r="DF12" s="442"/>
      <c r="DG12" s="442"/>
      <c r="DH12" s="442"/>
      <c r="DI12" s="443"/>
    </row>
    <row r="13" spans="1:119" ht="18.75" customHeight="1">
      <c r="A13" s="40"/>
      <c r="B13" s="464"/>
      <c r="C13" s="465"/>
      <c r="D13" s="465"/>
      <c r="E13" s="465"/>
      <c r="F13" s="465"/>
      <c r="G13" s="465"/>
      <c r="H13" s="465"/>
      <c r="I13" s="465"/>
      <c r="J13" s="465"/>
      <c r="K13" s="466"/>
      <c r="L13" s="49"/>
      <c r="M13" s="492" t="s">
        <v>71</v>
      </c>
      <c r="N13" s="493"/>
      <c r="O13" s="493"/>
      <c r="P13" s="493"/>
      <c r="Q13" s="494"/>
      <c r="R13" s="485">
        <v>5446</v>
      </c>
      <c r="S13" s="486"/>
      <c r="T13" s="486"/>
      <c r="U13" s="486"/>
      <c r="V13" s="487"/>
      <c r="W13" s="417" t="s">
        <v>72</v>
      </c>
      <c r="X13" s="418"/>
      <c r="Y13" s="418"/>
      <c r="Z13" s="418"/>
      <c r="AA13" s="418"/>
      <c r="AB13" s="408"/>
      <c r="AC13" s="452">
        <v>802</v>
      </c>
      <c r="AD13" s="453"/>
      <c r="AE13" s="453"/>
      <c r="AF13" s="453"/>
      <c r="AG13" s="495"/>
      <c r="AH13" s="452">
        <v>821</v>
      </c>
      <c r="AI13" s="453"/>
      <c r="AJ13" s="453"/>
      <c r="AK13" s="453"/>
      <c r="AL13" s="454"/>
      <c r="AM13" s="430" t="s">
        <v>73</v>
      </c>
      <c r="AN13" s="431"/>
      <c r="AO13" s="431"/>
      <c r="AP13" s="431"/>
      <c r="AQ13" s="431"/>
      <c r="AR13" s="431"/>
      <c r="AS13" s="431"/>
      <c r="AT13" s="432"/>
      <c r="AU13" s="433" t="s">
        <v>55</v>
      </c>
      <c r="AV13" s="434"/>
      <c r="AW13" s="434"/>
      <c r="AX13" s="434"/>
      <c r="AY13" s="435" t="s">
        <v>74</v>
      </c>
      <c r="AZ13" s="436"/>
      <c r="BA13" s="436"/>
      <c r="BB13" s="436"/>
      <c r="BC13" s="436"/>
      <c r="BD13" s="436"/>
      <c r="BE13" s="436"/>
      <c r="BF13" s="436"/>
      <c r="BG13" s="436"/>
      <c r="BH13" s="436"/>
      <c r="BI13" s="436"/>
      <c r="BJ13" s="436"/>
      <c r="BK13" s="436"/>
      <c r="BL13" s="436"/>
      <c r="BM13" s="437"/>
      <c r="BN13" s="401">
        <v>-78527</v>
      </c>
      <c r="BO13" s="402"/>
      <c r="BP13" s="402"/>
      <c r="BQ13" s="402"/>
      <c r="BR13" s="402"/>
      <c r="BS13" s="402"/>
      <c r="BT13" s="402"/>
      <c r="BU13" s="403"/>
      <c r="BV13" s="401">
        <v>-64971</v>
      </c>
      <c r="BW13" s="402"/>
      <c r="BX13" s="402"/>
      <c r="BY13" s="402"/>
      <c r="BZ13" s="402"/>
      <c r="CA13" s="402"/>
      <c r="CB13" s="402"/>
      <c r="CC13" s="403"/>
      <c r="CD13" s="404" t="s">
        <v>75</v>
      </c>
      <c r="CE13" s="405"/>
      <c r="CF13" s="405"/>
      <c r="CG13" s="405"/>
      <c r="CH13" s="405"/>
      <c r="CI13" s="405"/>
      <c r="CJ13" s="405"/>
      <c r="CK13" s="405"/>
      <c r="CL13" s="405"/>
      <c r="CM13" s="405"/>
      <c r="CN13" s="405"/>
      <c r="CO13" s="405"/>
      <c r="CP13" s="405"/>
      <c r="CQ13" s="405"/>
      <c r="CR13" s="405"/>
      <c r="CS13" s="406"/>
      <c r="CT13" s="398">
        <v>11.9</v>
      </c>
      <c r="CU13" s="399"/>
      <c r="CV13" s="399"/>
      <c r="CW13" s="399"/>
      <c r="CX13" s="399"/>
      <c r="CY13" s="399"/>
      <c r="CZ13" s="399"/>
      <c r="DA13" s="400"/>
      <c r="DB13" s="398">
        <v>11.8</v>
      </c>
      <c r="DC13" s="399"/>
      <c r="DD13" s="399"/>
      <c r="DE13" s="399"/>
      <c r="DF13" s="399"/>
      <c r="DG13" s="399"/>
      <c r="DH13" s="399"/>
      <c r="DI13" s="400"/>
    </row>
    <row r="14" spans="1:119" ht="18.75" customHeight="1" thickBot="1">
      <c r="A14" s="40"/>
      <c r="B14" s="464"/>
      <c r="C14" s="465"/>
      <c r="D14" s="465"/>
      <c r="E14" s="465"/>
      <c r="F14" s="465"/>
      <c r="G14" s="465"/>
      <c r="H14" s="465"/>
      <c r="I14" s="465"/>
      <c r="J14" s="465"/>
      <c r="K14" s="466"/>
      <c r="L14" s="482" t="s">
        <v>76</v>
      </c>
      <c r="M14" s="483"/>
      <c r="N14" s="483"/>
      <c r="O14" s="483"/>
      <c r="P14" s="483"/>
      <c r="Q14" s="484"/>
      <c r="R14" s="485">
        <v>5634</v>
      </c>
      <c r="S14" s="486"/>
      <c r="T14" s="486"/>
      <c r="U14" s="486"/>
      <c r="V14" s="487"/>
      <c r="W14" s="391"/>
      <c r="X14" s="392"/>
      <c r="Y14" s="392"/>
      <c r="Z14" s="392"/>
      <c r="AA14" s="392"/>
      <c r="AB14" s="381"/>
      <c r="AC14" s="488">
        <v>27.4</v>
      </c>
      <c r="AD14" s="489"/>
      <c r="AE14" s="489"/>
      <c r="AF14" s="489"/>
      <c r="AG14" s="490"/>
      <c r="AH14" s="488">
        <v>27</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77</v>
      </c>
      <c r="CE14" s="497"/>
      <c r="CF14" s="497"/>
      <c r="CG14" s="497"/>
      <c r="CH14" s="497"/>
      <c r="CI14" s="497"/>
      <c r="CJ14" s="497"/>
      <c r="CK14" s="497"/>
      <c r="CL14" s="497"/>
      <c r="CM14" s="497"/>
      <c r="CN14" s="497"/>
      <c r="CO14" s="497"/>
      <c r="CP14" s="497"/>
      <c r="CQ14" s="497"/>
      <c r="CR14" s="497"/>
      <c r="CS14" s="498"/>
      <c r="CT14" s="499">
        <v>12.6</v>
      </c>
      <c r="CU14" s="500"/>
      <c r="CV14" s="500"/>
      <c r="CW14" s="500"/>
      <c r="CX14" s="500"/>
      <c r="CY14" s="500"/>
      <c r="CZ14" s="500"/>
      <c r="DA14" s="501"/>
      <c r="DB14" s="499">
        <v>0.5</v>
      </c>
      <c r="DC14" s="500"/>
      <c r="DD14" s="500"/>
      <c r="DE14" s="500"/>
      <c r="DF14" s="500"/>
      <c r="DG14" s="500"/>
      <c r="DH14" s="500"/>
      <c r="DI14" s="501"/>
    </row>
    <row r="15" spans="1:119" ht="18.75" customHeight="1">
      <c r="A15" s="40"/>
      <c r="B15" s="464"/>
      <c r="C15" s="465"/>
      <c r="D15" s="465"/>
      <c r="E15" s="465"/>
      <c r="F15" s="465"/>
      <c r="G15" s="465"/>
      <c r="H15" s="465"/>
      <c r="I15" s="465"/>
      <c r="J15" s="465"/>
      <c r="K15" s="466"/>
      <c r="L15" s="49"/>
      <c r="M15" s="492" t="s">
        <v>71</v>
      </c>
      <c r="N15" s="493"/>
      <c r="O15" s="493"/>
      <c r="P15" s="493"/>
      <c r="Q15" s="494"/>
      <c r="R15" s="485">
        <v>5574</v>
      </c>
      <c r="S15" s="486"/>
      <c r="T15" s="486"/>
      <c r="U15" s="486"/>
      <c r="V15" s="487"/>
      <c r="W15" s="417" t="s">
        <v>78</v>
      </c>
      <c r="X15" s="418"/>
      <c r="Y15" s="418"/>
      <c r="Z15" s="418"/>
      <c r="AA15" s="418"/>
      <c r="AB15" s="408"/>
      <c r="AC15" s="452">
        <v>350</v>
      </c>
      <c r="AD15" s="453"/>
      <c r="AE15" s="453"/>
      <c r="AF15" s="453"/>
      <c r="AG15" s="495"/>
      <c r="AH15" s="452">
        <v>411</v>
      </c>
      <c r="AI15" s="453"/>
      <c r="AJ15" s="453"/>
      <c r="AK15" s="453"/>
      <c r="AL15" s="454"/>
      <c r="AM15" s="430"/>
      <c r="AN15" s="431"/>
      <c r="AO15" s="431"/>
      <c r="AP15" s="431"/>
      <c r="AQ15" s="431"/>
      <c r="AR15" s="431"/>
      <c r="AS15" s="431"/>
      <c r="AT15" s="432"/>
      <c r="AU15" s="433"/>
      <c r="AV15" s="434"/>
      <c r="AW15" s="434"/>
      <c r="AX15" s="434"/>
      <c r="AY15" s="361" t="s">
        <v>79</v>
      </c>
      <c r="AZ15" s="362"/>
      <c r="BA15" s="362"/>
      <c r="BB15" s="362"/>
      <c r="BC15" s="362"/>
      <c r="BD15" s="362"/>
      <c r="BE15" s="362"/>
      <c r="BF15" s="362"/>
      <c r="BG15" s="362"/>
      <c r="BH15" s="362"/>
      <c r="BI15" s="362"/>
      <c r="BJ15" s="362"/>
      <c r="BK15" s="362"/>
      <c r="BL15" s="362"/>
      <c r="BM15" s="363"/>
      <c r="BN15" s="364">
        <v>599221</v>
      </c>
      <c r="BO15" s="365"/>
      <c r="BP15" s="365"/>
      <c r="BQ15" s="365"/>
      <c r="BR15" s="365"/>
      <c r="BS15" s="365"/>
      <c r="BT15" s="365"/>
      <c r="BU15" s="366"/>
      <c r="BV15" s="364">
        <v>580074</v>
      </c>
      <c r="BW15" s="365"/>
      <c r="BX15" s="365"/>
      <c r="BY15" s="365"/>
      <c r="BZ15" s="365"/>
      <c r="CA15" s="365"/>
      <c r="CB15" s="365"/>
      <c r="CC15" s="366"/>
      <c r="CD15" s="502" t="s">
        <v>80</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c r="A16" s="40"/>
      <c r="B16" s="464"/>
      <c r="C16" s="465"/>
      <c r="D16" s="465"/>
      <c r="E16" s="465"/>
      <c r="F16" s="465"/>
      <c r="G16" s="465"/>
      <c r="H16" s="465"/>
      <c r="I16" s="465"/>
      <c r="J16" s="465"/>
      <c r="K16" s="466"/>
      <c r="L16" s="482" t="s">
        <v>81</v>
      </c>
      <c r="M16" s="505"/>
      <c r="N16" s="505"/>
      <c r="O16" s="505"/>
      <c r="P16" s="505"/>
      <c r="Q16" s="506"/>
      <c r="R16" s="507" t="s">
        <v>82</v>
      </c>
      <c r="S16" s="508"/>
      <c r="T16" s="508"/>
      <c r="U16" s="508"/>
      <c r="V16" s="509"/>
      <c r="W16" s="391"/>
      <c r="X16" s="392"/>
      <c r="Y16" s="392"/>
      <c r="Z16" s="392"/>
      <c r="AA16" s="392"/>
      <c r="AB16" s="381"/>
      <c r="AC16" s="488">
        <v>11.9</v>
      </c>
      <c r="AD16" s="489"/>
      <c r="AE16" s="489"/>
      <c r="AF16" s="489"/>
      <c r="AG16" s="490"/>
      <c r="AH16" s="488">
        <v>13.5</v>
      </c>
      <c r="AI16" s="489"/>
      <c r="AJ16" s="489"/>
      <c r="AK16" s="489"/>
      <c r="AL16" s="491"/>
      <c r="AM16" s="430"/>
      <c r="AN16" s="431"/>
      <c r="AO16" s="431"/>
      <c r="AP16" s="431"/>
      <c r="AQ16" s="431"/>
      <c r="AR16" s="431"/>
      <c r="AS16" s="431"/>
      <c r="AT16" s="432"/>
      <c r="AU16" s="433"/>
      <c r="AV16" s="434"/>
      <c r="AW16" s="434"/>
      <c r="AX16" s="434"/>
      <c r="AY16" s="435" t="s">
        <v>83</v>
      </c>
      <c r="AZ16" s="436"/>
      <c r="BA16" s="436"/>
      <c r="BB16" s="436"/>
      <c r="BC16" s="436"/>
      <c r="BD16" s="436"/>
      <c r="BE16" s="436"/>
      <c r="BF16" s="436"/>
      <c r="BG16" s="436"/>
      <c r="BH16" s="436"/>
      <c r="BI16" s="436"/>
      <c r="BJ16" s="436"/>
      <c r="BK16" s="436"/>
      <c r="BL16" s="436"/>
      <c r="BM16" s="437"/>
      <c r="BN16" s="401">
        <v>3867834</v>
      </c>
      <c r="BO16" s="402"/>
      <c r="BP16" s="402"/>
      <c r="BQ16" s="402"/>
      <c r="BR16" s="402"/>
      <c r="BS16" s="402"/>
      <c r="BT16" s="402"/>
      <c r="BU16" s="403"/>
      <c r="BV16" s="401">
        <v>3859379</v>
      </c>
      <c r="BW16" s="402"/>
      <c r="BX16" s="402"/>
      <c r="BY16" s="402"/>
      <c r="BZ16" s="402"/>
      <c r="CA16" s="402"/>
      <c r="CB16" s="402"/>
      <c r="CC16" s="403"/>
      <c r="CD16" s="53"/>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c r="A17" s="40"/>
      <c r="B17" s="467"/>
      <c r="C17" s="468"/>
      <c r="D17" s="468"/>
      <c r="E17" s="468"/>
      <c r="F17" s="468"/>
      <c r="G17" s="468"/>
      <c r="H17" s="468"/>
      <c r="I17" s="468"/>
      <c r="J17" s="468"/>
      <c r="K17" s="469"/>
      <c r="L17" s="54"/>
      <c r="M17" s="512" t="s">
        <v>84</v>
      </c>
      <c r="N17" s="513"/>
      <c r="O17" s="513"/>
      <c r="P17" s="513"/>
      <c r="Q17" s="514"/>
      <c r="R17" s="507" t="s">
        <v>85</v>
      </c>
      <c r="S17" s="508"/>
      <c r="T17" s="508"/>
      <c r="U17" s="508"/>
      <c r="V17" s="509"/>
      <c r="W17" s="417" t="s">
        <v>86</v>
      </c>
      <c r="X17" s="418"/>
      <c r="Y17" s="418"/>
      <c r="Z17" s="418"/>
      <c r="AA17" s="418"/>
      <c r="AB17" s="408"/>
      <c r="AC17" s="452">
        <v>1779</v>
      </c>
      <c r="AD17" s="453"/>
      <c r="AE17" s="453"/>
      <c r="AF17" s="453"/>
      <c r="AG17" s="495"/>
      <c r="AH17" s="452">
        <v>1808</v>
      </c>
      <c r="AI17" s="453"/>
      <c r="AJ17" s="453"/>
      <c r="AK17" s="453"/>
      <c r="AL17" s="454"/>
      <c r="AM17" s="430"/>
      <c r="AN17" s="431"/>
      <c r="AO17" s="431"/>
      <c r="AP17" s="431"/>
      <c r="AQ17" s="431"/>
      <c r="AR17" s="431"/>
      <c r="AS17" s="431"/>
      <c r="AT17" s="432"/>
      <c r="AU17" s="433"/>
      <c r="AV17" s="434"/>
      <c r="AW17" s="434"/>
      <c r="AX17" s="434"/>
      <c r="AY17" s="435" t="s">
        <v>87</v>
      </c>
      <c r="AZ17" s="436"/>
      <c r="BA17" s="436"/>
      <c r="BB17" s="436"/>
      <c r="BC17" s="436"/>
      <c r="BD17" s="436"/>
      <c r="BE17" s="436"/>
      <c r="BF17" s="436"/>
      <c r="BG17" s="436"/>
      <c r="BH17" s="436"/>
      <c r="BI17" s="436"/>
      <c r="BJ17" s="436"/>
      <c r="BK17" s="436"/>
      <c r="BL17" s="436"/>
      <c r="BM17" s="437"/>
      <c r="BN17" s="401">
        <v>737358</v>
      </c>
      <c r="BO17" s="402"/>
      <c r="BP17" s="402"/>
      <c r="BQ17" s="402"/>
      <c r="BR17" s="402"/>
      <c r="BS17" s="402"/>
      <c r="BT17" s="402"/>
      <c r="BU17" s="403"/>
      <c r="BV17" s="401">
        <v>716471</v>
      </c>
      <c r="BW17" s="402"/>
      <c r="BX17" s="402"/>
      <c r="BY17" s="402"/>
      <c r="BZ17" s="402"/>
      <c r="CA17" s="402"/>
      <c r="CB17" s="402"/>
      <c r="CC17" s="403"/>
      <c r="CD17" s="53"/>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c r="A18" s="40"/>
      <c r="B18" s="523" t="s">
        <v>88</v>
      </c>
      <c r="C18" s="444"/>
      <c r="D18" s="444"/>
      <c r="E18" s="524"/>
      <c r="F18" s="524"/>
      <c r="G18" s="524"/>
      <c r="H18" s="524"/>
      <c r="I18" s="524"/>
      <c r="J18" s="524"/>
      <c r="K18" s="524"/>
      <c r="L18" s="525">
        <v>53.3</v>
      </c>
      <c r="M18" s="525"/>
      <c r="N18" s="525"/>
      <c r="O18" s="525"/>
      <c r="P18" s="525"/>
      <c r="Q18" s="525"/>
      <c r="R18" s="526"/>
      <c r="S18" s="526"/>
      <c r="T18" s="526"/>
      <c r="U18" s="526"/>
      <c r="V18" s="527"/>
      <c r="W18" s="419"/>
      <c r="X18" s="420"/>
      <c r="Y18" s="420"/>
      <c r="Z18" s="420"/>
      <c r="AA18" s="420"/>
      <c r="AB18" s="411"/>
      <c r="AC18" s="528">
        <v>60.7</v>
      </c>
      <c r="AD18" s="529"/>
      <c r="AE18" s="529"/>
      <c r="AF18" s="529"/>
      <c r="AG18" s="530"/>
      <c r="AH18" s="528">
        <v>59.5</v>
      </c>
      <c r="AI18" s="529"/>
      <c r="AJ18" s="529"/>
      <c r="AK18" s="529"/>
      <c r="AL18" s="531"/>
      <c r="AM18" s="430"/>
      <c r="AN18" s="431"/>
      <c r="AO18" s="431"/>
      <c r="AP18" s="431"/>
      <c r="AQ18" s="431"/>
      <c r="AR18" s="431"/>
      <c r="AS18" s="431"/>
      <c r="AT18" s="432"/>
      <c r="AU18" s="433"/>
      <c r="AV18" s="434"/>
      <c r="AW18" s="434"/>
      <c r="AX18" s="434"/>
      <c r="AY18" s="435" t="s">
        <v>89</v>
      </c>
      <c r="AZ18" s="436"/>
      <c r="BA18" s="436"/>
      <c r="BB18" s="436"/>
      <c r="BC18" s="436"/>
      <c r="BD18" s="436"/>
      <c r="BE18" s="436"/>
      <c r="BF18" s="436"/>
      <c r="BG18" s="436"/>
      <c r="BH18" s="436"/>
      <c r="BI18" s="436"/>
      <c r="BJ18" s="436"/>
      <c r="BK18" s="436"/>
      <c r="BL18" s="436"/>
      <c r="BM18" s="437"/>
      <c r="BN18" s="401">
        <v>3561277</v>
      </c>
      <c r="BO18" s="402"/>
      <c r="BP18" s="402"/>
      <c r="BQ18" s="402"/>
      <c r="BR18" s="402"/>
      <c r="BS18" s="402"/>
      <c r="BT18" s="402"/>
      <c r="BU18" s="403"/>
      <c r="BV18" s="401">
        <v>3536838</v>
      </c>
      <c r="BW18" s="402"/>
      <c r="BX18" s="402"/>
      <c r="BY18" s="402"/>
      <c r="BZ18" s="402"/>
      <c r="CA18" s="402"/>
      <c r="CB18" s="402"/>
      <c r="CC18" s="403"/>
      <c r="CD18" s="53"/>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c r="A19" s="40"/>
      <c r="B19" s="523" t="s">
        <v>90</v>
      </c>
      <c r="C19" s="444"/>
      <c r="D19" s="444"/>
      <c r="E19" s="524"/>
      <c r="F19" s="524"/>
      <c r="G19" s="524"/>
      <c r="H19" s="524"/>
      <c r="I19" s="524"/>
      <c r="J19" s="524"/>
      <c r="K19" s="524"/>
      <c r="L19" s="532">
        <v>108</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91</v>
      </c>
      <c r="AZ19" s="436"/>
      <c r="BA19" s="436"/>
      <c r="BB19" s="436"/>
      <c r="BC19" s="436"/>
      <c r="BD19" s="436"/>
      <c r="BE19" s="436"/>
      <c r="BF19" s="436"/>
      <c r="BG19" s="436"/>
      <c r="BH19" s="436"/>
      <c r="BI19" s="436"/>
      <c r="BJ19" s="436"/>
      <c r="BK19" s="436"/>
      <c r="BL19" s="436"/>
      <c r="BM19" s="437"/>
      <c r="BN19" s="401">
        <v>4654204</v>
      </c>
      <c r="BO19" s="402"/>
      <c r="BP19" s="402"/>
      <c r="BQ19" s="402"/>
      <c r="BR19" s="402"/>
      <c r="BS19" s="402"/>
      <c r="BT19" s="402"/>
      <c r="BU19" s="403"/>
      <c r="BV19" s="401">
        <v>5026566</v>
      </c>
      <c r="BW19" s="402"/>
      <c r="BX19" s="402"/>
      <c r="BY19" s="402"/>
      <c r="BZ19" s="402"/>
      <c r="CA19" s="402"/>
      <c r="CB19" s="402"/>
      <c r="CC19" s="403"/>
      <c r="CD19" s="53"/>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c r="A20" s="40"/>
      <c r="B20" s="523" t="s">
        <v>92</v>
      </c>
      <c r="C20" s="444"/>
      <c r="D20" s="444"/>
      <c r="E20" s="524"/>
      <c r="F20" s="524"/>
      <c r="G20" s="524"/>
      <c r="H20" s="524"/>
      <c r="I20" s="524"/>
      <c r="J20" s="524"/>
      <c r="K20" s="524"/>
      <c r="L20" s="532">
        <v>2659</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53"/>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c r="A21" s="40"/>
      <c r="B21" s="541" t="s">
        <v>93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53"/>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c r="A22" s="40"/>
      <c r="B22" s="571" t="s">
        <v>94</v>
      </c>
      <c r="C22" s="545"/>
      <c r="D22" s="546"/>
      <c r="E22" s="413" t="s">
        <v>23</v>
      </c>
      <c r="F22" s="418"/>
      <c r="G22" s="418"/>
      <c r="H22" s="418"/>
      <c r="I22" s="418"/>
      <c r="J22" s="418"/>
      <c r="K22" s="408"/>
      <c r="L22" s="413" t="s">
        <v>95</v>
      </c>
      <c r="M22" s="418"/>
      <c r="N22" s="418"/>
      <c r="O22" s="418"/>
      <c r="P22" s="408"/>
      <c r="Q22" s="576" t="s">
        <v>96</v>
      </c>
      <c r="R22" s="577"/>
      <c r="S22" s="577"/>
      <c r="T22" s="577"/>
      <c r="U22" s="577"/>
      <c r="V22" s="578"/>
      <c r="W22" s="544" t="s">
        <v>97</v>
      </c>
      <c r="X22" s="545"/>
      <c r="Y22" s="546"/>
      <c r="Z22" s="413" t="s">
        <v>23</v>
      </c>
      <c r="AA22" s="418"/>
      <c r="AB22" s="418"/>
      <c r="AC22" s="418"/>
      <c r="AD22" s="418"/>
      <c r="AE22" s="418"/>
      <c r="AF22" s="418"/>
      <c r="AG22" s="408"/>
      <c r="AH22" s="582" t="s">
        <v>98</v>
      </c>
      <c r="AI22" s="418"/>
      <c r="AJ22" s="418"/>
      <c r="AK22" s="418"/>
      <c r="AL22" s="408"/>
      <c r="AM22" s="582" t="s">
        <v>99</v>
      </c>
      <c r="AN22" s="583"/>
      <c r="AO22" s="583"/>
      <c r="AP22" s="583"/>
      <c r="AQ22" s="583"/>
      <c r="AR22" s="584"/>
      <c r="AS22" s="576" t="s">
        <v>96</v>
      </c>
      <c r="AT22" s="577"/>
      <c r="AU22" s="577"/>
      <c r="AV22" s="577"/>
      <c r="AW22" s="577"/>
      <c r="AX22" s="588"/>
      <c r="AY22" s="361" t="s">
        <v>100</v>
      </c>
      <c r="AZ22" s="362"/>
      <c r="BA22" s="362"/>
      <c r="BB22" s="362"/>
      <c r="BC22" s="362"/>
      <c r="BD22" s="362"/>
      <c r="BE22" s="362"/>
      <c r="BF22" s="362"/>
      <c r="BG22" s="362"/>
      <c r="BH22" s="362"/>
      <c r="BI22" s="362"/>
      <c r="BJ22" s="362"/>
      <c r="BK22" s="362"/>
      <c r="BL22" s="362"/>
      <c r="BM22" s="363"/>
      <c r="BN22" s="364">
        <v>8317245</v>
      </c>
      <c r="BO22" s="365"/>
      <c r="BP22" s="365"/>
      <c r="BQ22" s="365"/>
      <c r="BR22" s="365"/>
      <c r="BS22" s="365"/>
      <c r="BT22" s="365"/>
      <c r="BU22" s="366"/>
      <c r="BV22" s="364">
        <v>7976256</v>
      </c>
      <c r="BW22" s="365"/>
      <c r="BX22" s="365"/>
      <c r="BY22" s="365"/>
      <c r="BZ22" s="365"/>
      <c r="CA22" s="365"/>
      <c r="CB22" s="365"/>
      <c r="CC22" s="366"/>
      <c r="CD22" s="53"/>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c r="A23" s="40"/>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101</v>
      </c>
      <c r="AZ23" s="436"/>
      <c r="BA23" s="436"/>
      <c r="BB23" s="436"/>
      <c r="BC23" s="436"/>
      <c r="BD23" s="436"/>
      <c r="BE23" s="436"/>
      <c r="BF23" s="436"/>
      <c r="BG23" s="436"/>
      <c r="BH23" s="436"/>
      <c r="BI23" s="436"/>
      <c r="BJ23" s="436"/>
      <c r="BK23" s="436"/>
      <c r="BL23" s="436"/>
      <c r="BM23" s="437"/>
      <c r="BN23" s="401">
        <v>8038361</v>
      </c>
      <c r="BO23" s="402"/>
      <c r="BP23" s="402"/>
      <c r="BQ23" s="402"/>
      <c r="BR23" s="402"/>
      <c r="BS23" s="402"/>
      <c r="BT23" s="402"/>
      <c r="BU23" s="403"/>
      <c r="BV23" s="401">
        <v>7634808</v>
      </c>
      <c r="BW23" s="402"/>
      <c r="BX23" s="402"/>
      <c r="BY23" s="402"/>
      <c r="BZ23" s="402"/>
      <c r="CA23" s="402"/>
      <c r="CB23" s="402"/>
      <c r="CC23" s="403"/>
      <c r="CD23" s="53"/>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c r="A24" s="40"/>
      <c r="B24" s="572"/>
      <c r="C24" s="548"/>
      <c r="D24" s="549"/>
      <c r="E24" s="451" t="s">
        <v>102</v>
      </c>
      <c r="F24" s="431"/>
      <c r="G24" s="431"/>
      <c r="H24" s="431"/>
      <c r="I24" s="431"/>
      <c r="J24" s="431"/>
      <c r="K24" s="432"/>
      <c r="L24" s="452">
        <v>1</v>
      </c>
      <c r="M24" s="453"/>
      <c r="N24" s="453"/>
      <c r="O24" s="453"/>
      <c r="P24" s="495"/>
      <c r="Q24" s="452">
        <v>7610</v>
      </c>
      <c r="R24" s="453"/>
      <c r="S24" s="453"/>
      <c r="T24" s="453"/>
      <c r="U24" s="453"/>
      <c r="V24" s="495"/>
      <c r="W24" s="547"/>
      <c r="X24" s="548"/>
      <c r="Y24" s="549"/>
      <c r="Z24" s="451" t="s">
        <v>103</v>
      </c>
      <c r="AA24" s="431"/>
      <c r="AB24" s="431"/>
      <c r="AC24" s="431"/>
      <c r="AD24" s="431"/>
      <c r="AE24" s="431"/>
      <c r="AF24" s="431"/>
      <c r="AG24" s="432"/>
      <c r="AH24" s="452">
        <v>133</v>
      </c>
      <c r="AI24" s="453"/>
      <c r="AJ24" s="453"/>
      <c r="AK24" s="453"/>
      <c r="AL24" s="495"/>
      <c r="AM24" s="452">
        <v>371070</v>
      </c>
      <c r="AN24" s="453"/>
      <c r="AO24" s="453"/>
      <c r="AP24" s="453"/>
      <c r="AQ24" s="453"/>
      <c r="AR24" s="495"/>
      <c r="AS24" s="452">
        <v>2790</v>
      </c>
      <c r="AT24" s="453"/>
      <c r="AU24" s="453"/>
      <c r="AV24" s="453"/>
      <c r="AW24" s="453"/>
      <c r="AX24" s="454"/>
      <c r="AY24" s="517" t="s">
        <v>104</v>
      </c>
      <c r="AZ24" s="518"/>
      <c r="BA24" s="518"/>
      <c r="BB24" s="518"/>
      <c r="BC24" s="518"/>
      <c r="BD24" s="518"/>
      <c r="BE24" s="518"/>
      <c r="BF24" s="518"/>
      <c r="BG24" s="518"/>
      <c r="BH24" s="518"/>
      <c r="BI24" s="518"/>
      <c r="BJ24" s="518"/>
      <c r="BK24" s="518"/>
      <c r="BL24" s="518"/>
      <c r="BM24" s="519"/>
      <c r="BN24" s="401">
        <v>6933055</v>
      </c>
      <c r="BO24" s="402"/>
      <c r="BP24" s="402"/>
      <c r="BQ24" s="402"/>
      <c r="BR24" s="402"/>
      <c r="BS24" s="402"/>
      <c r="BT24" s="402"/>
      <c r="BU24" s="403"/>
      <c r="BV24" s="401">
        <v>6428605</v>
      </c>
      <c r="BW24" s="402"/>
      <c r="BX24" s="402"/>
      <c r="BY24" s="402"/>
      <c r="BZ24" s="402"/>
      <c r="CA24" s="402"/>
      <c r="CB24" s="402"/>
      <c r="CC24" s="403"/>
      <c r="CD24" s="53"/>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c r="A25" s="40"/>
      <c r="B25" s="572"/>
      <c r="C25" s="548"/>
      <c r="D25" s="549"/>
      <c r="E25" s="451" t="s">
        <v>105</v>
      </c>
      <c r="F25" s="431"/>
      <c r="G25" s="431"/>
      <c r="H25" s="431"/>
      <c r="I25" s="431"/>
      <c r="J25" s="431"/>
      <c r="K25" s="432"/>
      <c r="L25" s="452">
        <v>1</v>
      </c>
      <c r="M25" s="453"/>
      <c r="N25" s="453"/>
      <c r="O25" s="453"/>
      <c r="P25" s="495"/>
      <c r="Q25" s="452">
        <v>6000</v>
      </c>
      <c r="R25" s="453"/>
      <c r="S25" s="453"/>
      <c r="T25" s="453"/>
      <c r="U25" s="453"/>
      <c r="V25" s="495"/>
      <c r="W25" s="547"/>
      <c r="X25" s="548"/>
      <c r="Y25" s="549"/>
      <c r="Z25" s="451" t="s">
        <v>106</v>
      </c>
      <c r="AA25" s="431"/>
      <c r="AB25" s="431"/>
      <c r="AC25" s="431"/>
      <c r="AD25" s="431"/>
      <c r="AE25" s="431"/>
      <c r="AF25" s="431"/>
      <c r="AG25" s="432"/>
      <c r="AH25" s="452" t="s">
        <v>63</v>
      </c>
      <c r="AI25" s="453"/>
      <c r="AJ25" s="453"/>
      <c r="AK25" s="453"/>
      <c r="AL25" s="495"/>
      <c r="AM25" s="452" t="s">
        <v>63</v>
      </c>
      <c r="AN25" s="453"/>
      <c r="AO25" s="453"/>
      <c r="AP25" s="453"/>
      <c r="AQ25" s="453"/>
      <c r="AR25" s="495"/>
      <c r="AS25" s="452" t="s">
        <v>63</v>
      </c>
      <c r="AT25" s="453"/>
      <c r="AU25" s="453"/>
      <c r="AV25" s="453"/>
      <c r="AW25" s="453"/>
      <c r="AX25" s="454"/>
      <c r="AY25" s="361" t="s">
        <v>107</v>
      </c>
      <c r="AZ25" s="362"/>
      <c r="BA25" s="362"/>
      <c r="BB25" s="362"/>
      <c r="BC25" s="362"/>
      <c r="BD25" s="362"/>
      <c r="BE25" s="362"/>
      <c r="BF25" s="362"/>
      <c r="BG25" s="362"/>
      <c r="BH25" s="362"/>
      <c r="BI25" s="362"/>
      <c r="BJ25" s="362"/>
      <c r="BK25" s="362"/>
      <c r="BL25" s="362"/>
      <c r="BM25" s="363"/>
      <c r="BN25" s="364">
        <v>783285</v>
      </c>
      <c r="BO25" s="365"/>
      <c r="BP25" s="365"/>
      <c r="BQ25" s="365"/>
      <c r="BR25" s="365"/>
      <c r="BS25" s="365"/>
      <c r="BT25" s="365"/>
      <c r="BU25" s="366"/>
      <c r="BV25" s="364">
        <v>1817364</v>
      </c>
      <c r="BW25" s="365"/>
      <c r="BX25" s="365"/>
      <c r="BY25" s="365"/>
      <c r="BZ25" s="365"/>
      <c r="CA25" s="365"/>
      <c r="CB25" s="365"/>
      <c r="CC25" s="366"/>
      <c r="CD25" s="53"/>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c r="A26" s="40"/>
      <c r="B26" s="572"/>
      <c r="C26" s="548"/>
      <c r="D26" s="549"/>
      <c r="E26" s="451" t="s">
        <v>108</v>
      </c>
      <c r="F26" s="431"/>
      <c r="G26" s="431"/>
      <c r="H26" s="431"/>
      <c r="I26" s="431"/>
      <c r="J26" s="431"/>
      <c r="K26" s="432"/>
      <c r="L26" s="452">
        <v>1</v>
      </c>
      <c r="M26" s="453"/>
      <c r="N26" s="453"/>
      <c r="O26" s="453"/>
      <c r="P26" s="495"/>
      <c r="Q26" s="452">
        <v>5670</v>
      </c>
      <c r="R26" s="453"/>
      <c r="S26" s="453"/>
      <c r="T26" s="453"/>
      <c r="U26" s="453"/>
      <c r="V26" s="495"/>
      <c r="W26" s="547"/>
      <c r="X26" s="548"/>
      <c r="Y26" s="549"/>
      <c r="Z26" s="451" t="s">
        <v>109</v>
      </c>
      <c r="AA26" s="553"/>
      <c r="AB26" s="553"/>
      <c r="AC26" s="553"/>
      <c r="AD26" s="553"/>
      <c r="AE26" s="553"/>
      <c r="AF26" s="553"/>
      <c r="AG26" s="554"/>
      <c r="AH26" s="452" t="s">
        <v>63</v>
      </c>
      <c r="AI26" s="453"/>
      <c r="AJ26" s="453"/>
      <c r="AK26" s="453"/>
      <c r="AL26" s="495"/>
      <c r="AM26" s="452" t="s">
        <v>63</v>
      </c>
      <c r="AN26" s="453"/>
      <c r="AO26" s="453"/>
      <c r="AP26" s="453"/>
      <c r="AQ26" s="453"/>
      <c r="AR26" s="495"/>
      <c r="AS26" s="452" t="s">
        <v>63</v>
      </c>
      <c r="AT26" s="453"/>
      <c r="AU26" s="453"/>
      <c r="AV26" s="453"/>
      <c r="AW26" s="453"/>
      <c r="AX26" s="454"/>
      <c r="AY26" s="404" t="s">
        <v>110</v>
      </c>
      <c r="AZ26" s="405"/>
      <c r="BA26" s="405"/>
      <c r="BB26" s="405"/>
      <c r="BC26" s="405"/>
      <c r="BD26" s="405"/>
      <c r="BE26" s="405"/>
      <c r="BF26" s="405"/>
      <c r="BG26" s="405"/>
      <c r="BH26" s="405"/>
      <c r="BI26" s="405"/>
      <c r="BJ26" s="405"/>
      <c r="BK26" s="405"/>
      <c r="BL26" s="405"/>
      <c r="BM26" s="406"/>
      <c r="BN26" s="401" t="s">
        <v>63</v>
      </c>
      <c r="BO26" s="402"/>
      <c r="BP26" s="402"/>
      <c r="BQ26" s="402"/>
      <c r="BR26" s="402"/>
      <c r="BS26" s="402"/>
      <c r="BT26" s="402"/>
      <c r="BU26" s="403"/>
      <c r="BV26" s="401" t="s">
        <v>63</v>
      </c>
      <c r="BW26" s="402"/>
      <c r="BX26" s="402"/>
      <c r="BY26" s="402"/>
      <c r="BZ26" s="402"/>
      <c r="CA26" s="402"/>
      <c r="CB26" s="402"/>
      <c r="CC26" s="403"/>
      <c r="CD26" s="53"/>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c r="A27" s="40"/>
      <c r="B27" s="572"/>
      <c r="C27" s="548"/>
      <c r="D27" s="549"/>
      <c r="E27" s="451" t="s">
        <v>111</v>
      </c>
      <c r="F27" s="431"/>
      <c r="G27" s="431"/>
      <c r="H27" s="431"/>
      <c r="I27" s="431"/>
      <c r="J27" s="431"/>
      <c r="K27" s="432"/>
      <c r="L27" s="452">
        <v>1</v>
      </c>
      <c r="M27" s="453"/>
      <c r="N27" s="453"/>
      <c r="O27" s="453"/>
      <c r="P27" s="495"/>
      <c r="Q27" s="452">
        <v>3050</v>
      </c>
      <c r="R27" s="453"/>
      <c r="S27" s="453"/>
      <c r="T27" s="453"/>
      <c r="U27" s="453"/>
      <c r="V27" s="495"/>
      <c r="W27" s="547"/>
      <c r="X27" s="548"/>
      <c r="Y27" s="549"/>
      <c r="Z27" s="451" t="s">
        <v>112</v>
      </c>
      <c r="AA27" s="431"/>
      <c r="AB27" s="431"/>
      <c r="AC27" s="431"/>
      <c r="AD27" s="431"/>
      <c r="AE27" s="431"/>
      <c r="AF27" s="431"/>
      <c r="AG27" s="432"/>
      <c r="AH27" s="452">
        <v>1</v>
      </c>
      <c r="AI27" s="453"/>
      <c r="AJ27" s="453"/>
      <c r="AK27" s="453"/>
      <c r="AL27" s="495"/>
      <c r="AM27" s="452" t="s">
        <v>113</v>
      </c>
      <c r="AN27" s="453"/>
      <c r="AO27" s="453"/>
      <c r="AP27" s="453"/>
      <c r="AQ27" s="453"/>
      <c r="AR27" s="495"/>
      <c r="AS27" s="452" t="s">
        <v>113</v>
      </c>
      <c r="AT27" s="453"/>
      <c r="AU27" s="453"/>
      <c r="AV27" s="453"/>
      <c r="AW27" s="453"/>
      <c r="AX27" s="454"/>
      <c r="AY27" s="496" t="s">
        <v>114</v>
      </c>
      <c r="AZ27" s="497"/>
      <c r="BA27" s="497"/>
      <c r="BB27" s="497"/>
      <c r="BC27" s="497"/>
      <c r="BD27" s="497"/>
      <c r="BE27" s="497"/>
      <c r="BF27" s="497"/>
      <c r="BG27" s="497"/>
      <c r="BH27" s="497"/>
      <c r="BI27" s="497"/>
      <c r="BJ27" s="497"/>
      <c r="BK27" s="497"/>
      <c r="BL27" s="497"/>
      <c r="BM27" s="498"/>
      <c r="BN27" s="520">
        <v>4632</v>
      </c>
      <c r="BO27" s="521"/>
      <c r="BP27" s="521"/>
      <c r="BQ27" s="521"/>
      <c r="BR27" s="521"/>
      <c r="BS27" s="521"/>
      <c r="BT27" s="521"/>
      <c r="BU27" s="522"/>
      <c r="BV27" s="520">
        <v>4632</v>
      </c>
      <c r="BW27" s="521"/>
      <c r="BX27" s="521"/>
      <c r="BY27" s="521"/>
      <c r="BZ27" s="521"/>
      <c r="CA27" s="521"/>
      <c r="CB27" s="521"/>
      <c r="CC27" s="522"/>
      <c r="CD27" s="55"/>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c r="A28" s="40"/>
      <c r="B28" s="572"/>
      <c r="C28" s="548"/>
      <c r="D28" s="549"/>
      <c r="E28" s="451" t="s">
        <v>115</v>
      </c>
      <c r="F28" s="431"/>
      <c r="G28" s="431"/>
      <c r="H28" s="431"/>
      <c r="I28" s="431"/>
      <c r="J28" s="431"/>
      <c r="K28" s="432"/>
      <c r="L28" s="452">
        <v>1</v>
      </c>
      <c r="M28" s="453"/>
      <c r="N28" s="453"/>
      <c r="O28" s="453"/>
      <c r="P28" s="495"/>
      <c r="Q28" s="452">
        <v>2520</v>
      </c>
      <c r="R28" s="453"/>
      <c r="S28" s="453"/>
      <c r="T28" s="453"/>
      <c r="U28" s="453"/>
      <c r="V28" s="495"/>
      <c r="W28" s="547"/>
      <c r="X28" s="548"/>
      <c r="Y28" s="549"/>
      <c r="Z28" s="451" t="s">
        <v>116</v>
      </c>
      <c r="AA28" s="431"/>
      <c r="AB28" s="431"/>
      <c r="AC28" s="431"/>
      <c r="AD28" s="431"/>
      <c r="AE28" s="431"/>
      <c r="AF28" s="431"/>
      <c r="AG28" s="432"/>
      <c r="AH28" s="452" t="s">
        <v>63</v>
      </c>
      <c r="AI28" s="453"/>
      <c r="AJ28" s="453"/>
      <c r="AK28" s="453"/>
      <c r="AL28" s="495"/>
      <c r="AM28" s="452" t="s">
        <v>63</v>
      </c>
      <c r="AN28" s="453"/>
      <c r="AO28" s="453"/>
      <c r="AP28" s="453"/>
      <c r="AQ28" s="453"/>
      <c r="AR28" s="495"/>
      <c r="AS28" s="452" t="s">
        <v>63</v>
      </c>
      <c r="AT28" s="453"/>
      <c r="AU28" s="453"/>
      <c r="AV28" s="453"/>
      <c r="AW28" s="453"/>
      <c r="AX28" s="454"/>
      <c r="AY28" s="555" t="s">
        <v>117</v>
      </c>
      <c r="AZ28" s="556"/>
      <c r="BA28" s="556"/>
      <c r="BB28" s="557"/>
      <c r="BC28" s="361" t="s">
        <v>118</v>
      </c>
      <c r="BD28" s="362"/>
      <c r="BE28" s="362"/>
      <c r="BF28" s="362"/>
      <c r="BG28" s="362"/>
      <c r="BH28" s="362"/>
      <c r="BI28" s="362"/>
      <c r="BJ28" s="362"/>
      <c r="BK28" s="362"/>
      <c r="BL28" s="362"/>
      <c r="BM28" s="363"/>
      <c r="BN28" s="364">
        <v>1479507</v>
      </c>
      <c r="BO28" s="365"/>
      <c r="BP28" s="365"/>
      <c r="BQ28" s="365"/>
      <c r="BR28" s="365"/>
      <c r="BS28" s="365"/>
      <c r="BT28" s="365"/>
      <c r="BU28" s="366"/>
      <c r="BV28" s="364">
        <v>1478753</v>
      </c>
      <c r="BW28" s="365"/>
      <c r="BX28" s="365"/>
      <c r="BY28" s="365"/>
      <c r="BZ28" s="365"/>
      <c r="CA28" s="365"/>
      <c r="CB28" s="365"/>
      <c r="CC28" s="366"/>
      <c r="CD28" s="53"/>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c r="A29" s="40"/>
      <c r="B29" s="572"/>
      <c r="C29" s="548"/>
      <c r="D29" s="549"/>
      <c r="E29" s="451" t="s">
        <v>119</v>
      </c>
      <c r="F29" s="431"/>
      <c r="G29" s="431"/>
      <c r="H29" s="431"/>
      <c r="I29" s="431"/>
      <c r="J29" s="431"/>
      <c r="K29" s="432"/>
      <c r="L29" s="452">
        <v>10</v>
      </c>
      <c r="M29" s="453"/>
      <c r="N29" s="453"/>
      <c r="O29" s="453"/>
      <c r="P29" s="495"/>
      <c r="Q29" s="452">
        <v>2290</v>
      </c>
      <c r="R29" s="453"/>
      <c r="S29" s="453"/>
      <c r="T29" s="453"/>
      <c r="U29" s="453"/>
      <c r="V29" s="495"/>
      <c r="W29" s="550"/>
      <c r="X29" s="551"/>
      <c r="Y29" s="552"/>
      <c r="Z29" s="451" t="s">
        <v>120</v>
      </c>
      <c r="AA29" s="431"/>
      <c r="AB29" s="431"/>
      <c r="AC29" s="431"/>
      <c r="AD29" s="431"/>
      <c r="AE29" s="431"/>
      <c r="AF29" s="431"/>
      <c r="AG29" s="432"/>
      <c r="AH29" s="452">
        <v>134</v>
      </c>
      <c r="AI29" s="453"/>
      <c r="AJ29" s="453"/>
      <c r="AK29" s="453"/>
      <c r="AL29" s="495"/>
      <c r="AM29" s="452">
        <v>375172</v>
      </c>
      <c r="AN29" s="453"/>
      <c r="AO29" s="453"/>
      <c r="AP29" s="453"/>
      <c r="AQ29" s="453"/>
      <c r="AR29" s="495"/>
      <c r="AS29" s="452">
        <v>2800</v>
      </c>
      <c r="AT29" s="453"/>
      <c r="AU29" s="453"/>
      <c r="AV29" s="453"/>
      <c r="AW29" s="453"/>
      <c r="AX29" s="454"/>
      <c r="AY29" s="558"/>
      <c r="AZ29" s="559"/>
      <c r="BA29" s="559"/>
      <c r="BB29" s="560"/>
      <c r="BC29" s="435" t="s">
        <v>121</v>
      </c>
      <c r="BD29" s="436"/>
      <c r="BE29" s="436"/>
      <c r="BF29" s="436"/>
      <c r="BG29" s="436"/>
      <c r="BH29" s="436"/>
      <c r="BI29" s="436"/>
      <c r="BJ29" s="436"/>
      <c r="BK29" s="436"/>
      <c r="BL29" s="436"/>
      <c r="BM29" s="437"/>
      <c r="BN29" s="401">
        <v>215213</v>
      </c>
      <c r="BO29" s="402"/>
      <c r="BP29" s="402"/>
      <c r="BQ29" s="402"/>
      <c r="BR29" s="402"/>
      <c r="BS29" s="402"/>
      <c r="BT29" s="402"/>
      <c r="BU29" s="403"/>
      <c r="BV29" s="401">
        <v>214111</v>
      </c>
      <c r="BW29" s="402"/>
      <c r="BX29" s="402"/>
      <c r="BY29" s="402"/>
      <c r="BZ29" s="402"/>
      <c r="CA29" s="402"/>
      <c r="CB29" s="402"/>
      <c r="CC29" s="403"/>
      <c r="CD29" s="55"/>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c r="A30" s="40"/>
      <c r="B30" s="573"/>
      <c r="C30" s="574"/>
      <c r="D30" s="575"/>
      <c r="E30" s="455"/>
      <c r="F30" s="456"/>
      <c r="G30" s="456"/>
      <c r="H30" s="456"/>
      <c r="I30" s="456"/>
      <c r="J30" s="456"/>
      <c r="K30" s="457"/>
      <c r="L30" s="565"/>
      <c r="M30" s="566"/>
      <c r="N30" s="566"/>
      <c r="O30" s="566"/>
      <c r="P30" s="567"/>
      <c r="Q30" s="565"/>
      <c r="R30" s="566"/>
      <c r="S30" s="566"/>
      <c r="T30" s="566"/>
      <c r="U30" s="566"/>
      <c r="V30" s="567"/>
      <c r="W30" s="568" t="s">
        <v>122</v>
      </c>
      <c r="X30" s="569"/>
      <c r="Y30" s="569"/>
      <c r="Z30" s="569"/>
      <c r="AA30" s="569"/>
      <c r="AB30" s="569"/>
      <c r="AC30" s="569"/>
      <c r="AD30" s="569"/>
      <c r="AE30" s="569"/>
      <c r="AF30" s="569"/>
      <c r="AG30" s="570"/>
      <c r="AH30" s="528">
        <v>95.1</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123</v>
      </c>
      <c r="BD30" s="518"/>
      <c r="BE30" s="518"/>
      <c r="BF30" s="518"/>
      <c r="BG30" s="518"/>
      <c r="BH30" s="518"/>
      <c r="BI30" s="518"/>
      <c r="BJ30" s="518"/>
      <c r="BK30" s="518"/>
      <c r="BL30" s="518"/>
      <c r="BM30" s="519"/>
      <c r="BN30" s="520">
        <v>1031529</v>
      </c>
      <c r="BO30" s="521"/>
      <c r="BP30" s="521"/>
      <c r="BQ30" s="521"/>
      <c r="BR30" s="521"/>
      <c r="BS30" s="521"/>
      <c r="BT30" s="521"/>
      <c r="BU30" s="522"/>
      <c r="BV30" s="520">
        <v>1222170</v>
      </c>
      <c r="BW30" s="521"/>
      <c r="BX30" s="521"/>
      <c r="BY30" s="521"/>
      <c r="BZ30" s="521"/>
      <c r="CA30" s="521"/>
      <c r="CB30" s="521"/>
      <c r="CC30" s="5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564" t="s">
        <v>124</v>
      </c>
      <c r="D32" s="564"/>
      <c r="E32" s="564"/>
      <c r="F32" s="564"/>
      <c r="G32" s="564"/>
      <c r="H32" s="564"/>
      <c r="I32" s="564"/>
      <c r="J32" s="564"/>
      <c r="K32" s="564"/>
      <c r="L32" s="564"/>
      <c r="M32" s="564"/>
      <c r="N32" s="564"/>
      <c r="O32" s="564"/>
      <c r="P32" s="564"/>
      <c r="Q32" s="564"/>
      <c r="R32" s="564"/>
      <c r="S32" s="564"/>
      <c r="U32" s="405" t="s">
        <v>125</v>
      </c>
      <c r="V32" s="405"/>
      <c r="W32" s="405"/>
      <c r="X32" s="405"/>
      <c r="Y32" s="405"/>
      <c r="Z32" s="405"/>
      <c r="AA32" s="405"/>
      <c r="AB32" s="405"/>
      <c r="AC32" s="405"/>
      <c r="AD32" s="405"/>
      <c r="AE32" s="405"/>
      <c r="AF32" s="405"/>
      <c r="AG32" s="405"/>
      <c r="AH32" s="405"/>
      <c r="AI32" s="405"/>
      <c r="AJ32" s="405"/>
      <c r="AK32" s="405"/>
      <c r="AM32" s="405" t="s">
        <v>126</v>
      </c>
      <c r="AN32" s="405"/>
      <c r="AO32" s="405"/>
      <c r="AP32" s="405"/>
      <c r="AQ32" s="405"/>
      <c r="AR32" s="405"/>
      <c r="AS32" s="405"/>
      <c r="AT32" s="405"/>
      <c r="AU32" s="405"/>
      <c r="AV32" s="405"/>
      <c r="AW32" s="405"/>
      <c r="AX32" s="405"/>
      <c r="AY32" s="405"/>
      <c r="AZ32" s="405"/>
      <c r="BA32" s="405"/>
      <c r="BB32" s="405"/>
      <c r="BC32" s="405"/>
      <c r="BE32" s="405" t="s">
        <v>127</v>
      </c>
      <c r="BF32" s="405"/>
      <c r="BG32" s="405"/>
      <c r="BH32" s="405"/>
      <c r="BI32" s="405"/>
      <c r="BJ32" s="405"/>
      <c r="BK32" s="405"/>
      <c r="BL32" s="405"/>
      <c r="BM32" s="405"/>
      <c r="BN32" s="405"/>
      <c r="BO32" s="405"/>
      <c r="BP32" s="405"/>
      <c r="BQ32" s="405"/>
      <c r="BR32" s="405"/>
      <c r="BS32" s="405"/>
      <c r="BT32" s="405"/>
      <c r="BU32" s="405"/>
      <c r="BW32" s="405" t="s">
        <v>128</v>
      </c>
      <c r="BX32" s="405"/>
      <c r="BY32" s="405"/>
      <c r="BZ32" s="405"/>
      <c r="CA32" s="405"/>
      <c r="CB32" s="405"/>
      <c r="CC32" s="405"/>
      <c r="CD32" s="405"/>
      <c r="CE32" s="405"/>
      <c r="CF32" s="405"/>
      <c r="CG32" s="405"/>
      <c r="CH32" s="405"/>
      <c r="CI32" s="405"/>
      <c r="CJ32" s="405"/>
      <c r="CK32" s="405"/>
      <c r="CL32" s="405"/>
      <c r="CM32" s="405"/>
      <c r="CO32" s="405" t="s">
        <v>129</v>
      </c>
      <c r="CP32" s="405"/>
      <c r="CQ32" s="405"/>
      <c r="CR32" s="405"/>
      <c r="CS32" s="405"/>
      <c r="CT32" s="405"/>
      <c r="CU32" s="405"/>
      <c r="CV32" s="405"/>
      <c r="CW32" s="405"/>
      <c r="CX32" s="405"/>
      <c r="CY32" s="405"/>
      <c r="CZ32" s="405"/>
      <c r="DA32" s="405"/>
      <c r="DB32" s="405"/>
      <c r="DC32" s="405"/>
      <c r="DD32" s="405"/>
      <c r="DE32" s="405"/>
      <c r="DI32" s="63"/>
    </row>
    <row r="33" spans="1:113" ht="13.5" customHeight="1">
      <c r="A33" s="40"/>
      <c r="B33" s="64"/>
      <c r="C33" s="425" t="s">
        <v>130</v>
      </c>
      <c r="D33" s="425"/>
      <c r="E33" s="390" t="s">
        <v>131</v>
      </c>
      <c r="F33" s="390"/>
      <c r="G33" s="390"/>
      <c r="H33" s="390"/>
      <c r="I33" s="390"/>
      <c r="J33" s="390"/>
      <c r="K33" s="390"/>
      <c r="L33" s="390"/>
      <c r="M33" s="390"/>
      <c r="N33" s="390"/>
      <c r="O33" s="390"/>
      <c r="P33" s="390"/>
      <c r="Q33" s="390"/>
      <c r="R33" s="390"/>
      <c r="S33" s="390"/>
      <c r="T33" s="65"/>
      <c r="U33" s="425" t="s">
        <v>130</v>
      </c>
      <c r="V33" s="425"/>
      <c r="W33" s="390" t="s">
        <v>131</v>
      </c>
      <c r="X33" s="390"/>
      <c r="Y33" s="390"/>
      <c r="Z33" s="390"/>
      <c r="AA33" s="390"/>
      <c r="AB33" s="390"/>
      <c r="AC33" s="390"/>
      <c r="AD33" s="390"/>
      <c r="AE33" s="390"/>
      <c r="AF33" s="390"/>
      <c r="AG33" s="390"/>
      <c r="AH33" s="390"/>
      <c r="AI33" s="390"/>
      <c r="AJ33" s="390"/>
      <c r="AK33" s="390"/>
      <c r="AL33" s="65"/>
      <c r="AM33" s="425" t="s">
        <v>130</v>
      </c>
      <c r="AN33" s="425"/>
      <c r="AO33" s="390" t="s">
        <v>131</v>
      </c>
      <c r="AP33" s="390"/>
      <c r="AQ33" s="390"/>
      <c r="AR33" s="390"/>
      <c r="AS33" s="390"/>
      <c r="AT33" s="390"/>
      <c r="AU33" s="390"/>
      <c r="AV33" s="390"/>
      <c r="AW33" s="390"/>
      <c r="AX33" s="390"/>
      <c r="AY33" s="390"/>
      <c r="AZ33" s="390"/>
      <c r="BA33" s="390"/>
      <c r="BB33" s="390"/>
      <c r="BC33" s="390"/>
      <c r="BD33" s="66"/>
      <c r="BE33" s="390" t="s">
        <v>132</v>
      </c>
      <c r="BF33" s="390"/>
      <c r="BG33" s="390" t="s">
        <v>133</v>
      </c>
      <c r="BH33" s="390"/>
      <c r="BI33" s="390"/>
      <c r="BJ33" s="390"/>
      <c r="BK33" s="390"/>
      <c r="BL33" s="390"/>
      <c r="BM33" s="390"/>
      <c r="BN33" s="390"/>
      <c r="BO33" s="390"/>
      <c r="BP33" s="390"/>
      <c r="BQ33" s="390"/>
      <c r="BR33" s="390"/>
      <c r="BS33" s="390"/>
      <c r="BT33" s="390"/>
      <c r="BU33" s="390"/>
      <c r="BV33" s="66"/>
      <c r="BW33" s="425" t="s">
        <v>132</v>
      </c>
      <c r="BX33" s="425"/>
      <c r="BY33" s="390" t="s">
        <v>134</v>
      </c>
      <c r="BZ33" s="390"/>
      <c r="CA33" s="390"/>
      <c r="CB33" s="390"/>
      <c r="CC33" s="390"/>
      <c r="CD33" s="390"/>
      <c r="CE33" s="390"/>
      <c r="CF33" s="390"/>
      <c r="CG33" s="390"/>
      <c r="CH33" s="390"/>
      <c r="CI33" s="390"/>
      <c r="CJ33" s="390"/>
      <c r="CK33" s="390"/>
      <c r="CL33" s="390"/>
      <c r="CM33" s="390"/>
      <c r="CN33" s="65"/>
      <c r="CO33" s="425" t="s">
        <v>130</v>
      </c>
      <c r="CP33" s="425"/>
      <c r="CQ33" s="390" t="s">
        <v>135</v>
      </c>
      <c r="CR33" s="390"/>
      <c r="CS33" s="390"/>
      <c r="CT33" s="390"/>
      <c r="CU33" s="390"/>
      <c r="CV33" s="390"/>
      <c r="CW33" s="390"/>
      <c r="CX33" s="390"/>
      <c r="CY33" s="390"/>
      <c r="CZ33" s="390"/>
      <c r="DA33" s="390"/>
      <c r="DB33" s="390"/>
      <c r="DC33" s="390"/>
      <c r="DD33" s="390"/>
      <c r="DE33" s="390"/>
      <c r="DF33" s="65"/>
      <c r="DG33" s="590" t="s">
        <v>136</v>
      </c>
      <c r="DH33" s="590"/>
      <c r="DI33" s="67"/>
    </row>
    <row r="34" spans="1:113" ht="32.25" customHeight="1">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4</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7</v>
      </c>
      <c r="AN34" s="591"/>
      <c r="AO34" s="592" t="str">
        <f>IF('各会計、関係団体の財政状況及び健全化判断比率'!B31="","",'各会計、関係団体の財政状況及び健全化判断比率'!B31)</f>
        <v>水道事業会計</v>
      </c>
      <c r="AP34" s="592"/>
      <c r="AQ34" s="592"/>
      <c r="AR34" s="592"/>
      <c r="AS34" s="592"/>
      <c r="AT34" s="592"/>
      <c r="AU34" s="592"/>
      <c r="AV34" s="592"/>
      <c r="AW34" s="592"/>
      <c r="AX34" s="592"/>
      <c r="AY34" s="592"/>
      <c r="AZ34" s="592"/>
      <c r="BA34" s="592"/>
      <c r="BB34" s="592"/>
      <c r="BC34" s="592"/>
      <c r="BD34" s="40"/>
      <c r="BE34" s="591" t="str">
        <f>IF(BG34="","",MAX(C34:D43,U34:V43,AM34:AN43)+1)</f>
        <v/>
      </c>
      <c r="BF34" s="591"/>
      <c r="BG34" s="592"/>
      <c r="BH34" s="592"/>
      <c r="BI34" s="592"/>
      <c r="BJ34" s="592"/>
      <c r="BK34" s="592"/>
      <c r="BL34" s="592"/>
      <c r="BM34" s="592"/>
      <c r="BN34" s="592"/>
      <c r="BO34" s="592"/>
      <c r="BP34" s="592"/>
      <c r="BQ34" s="592"/>
      <c r="BR34" s="592"/>
      <c r="BS34" s="592"/>
      <c r="BT34" s="592"/>
      <c r="BU34" s="592"/>
      <c r="BV34" s="40"/>
      <c r="BW34" s="591">
        <f>IF(BY34="","",MAX(C34:D43,U34:V43,AM34:AN43,BE34:BF43)+1)</f>
        <v>11</v>
      </c>
      <c r="BX34" s="591"/>
      <c r="BY34" s="592" t="str">
        <f>IF('各会計、関係団体の財政状況及び健全化判断比率'!B68="","",'各会計、関係団体の財政状況及び健全化判断比率'!B68)</f>
        <v>沖永良部与論地区広域事務組合（一般会計）</v>
      </c>
      <c r="BZ34" s="592"/>
      <c r="CA34" s="592"/>
      <c r="CB34" s="592"/>
      <c r="CC34" s="592"/>
      <c r="CD34" s="592"/>
      <c r="CE34" s="592"/>
      <c r="CF34" s="592"/>
      <c r="CG34" s="592"/>
      <c r="CH34" s="592"/>
      <c r="CI34" s="592"/>
      <c r="CJ34" s="592"/>
      <c r="CK34" s="592"/>
      <c r="CL34" s="592"/>
      <c r="CM34" s="592"/>
      <c r="CN34" s="40"/>
      <c r="CO34" s="591">
        <f>IF(CQ34="","",MAX(C34:D43,U34:V43,AM34:AN43,BE34:BF43,BW34:BX43)+1)</f>
        <v>19</v>
      </c>
      <c r="CP34" s="591"/>
      <c r="CQ34" s="592" t="str">
        <f>IF('各会計、関係団体の財政状況及び健全化判断比率'!BS7="","",'各会計、関係団体の財政状況及び健全化判断比率'!BS7)</f>
        <v>おきえらぶフローラル株式会社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c r="A35" s="40"/>
      <c r="B35" s="64"/>
      <c r="C35" s="591">
        <f>IF(E35="","",C34+1)</f>
        <v>2</v>
      </c>
      <c r="D35" s="591"/>
      <c r="E35" s="592" t="str">
        <f>IF('各会計、関係団体の財政状況及び健全化判断比率'!B8="","",'各会計、関係団体の財政状況及び健全化判断比率'!B8)</f>
        <v>奨学資金特別会計</v>
      </c>
      <c r="F35" s="592"/>
      <c r="G35" s="592"/>
      <c r="H35" s="592"/>
      <c r="I35" s="592"/>
      <c r="J35" s="592"/>
      <c r="K35" s="592"/>
      <c r="L35" s="592"/>
      <c r="M35" s="592"/>
      <c r="N35" s="592"/>
      <c r="O35" s="592"/>
      <c r="P35" s="592"/>
      <c r="Q35" s="592"/>
      <c r="R35" s="592"/>
      <c r="S35" s="592"/>
      <c r="T35" s="40"/>
      <c r="U35" s="591">
        <f>IF(W35="","",U34+1)</f>
        <v>5</v>
      </c>
      <c r="V35" s="591"/>
      <c r="W35" s="592" t="str">
        <f>IF('各会計、関係団体の財政状況及び健全化判断比率'!B29="","",'各会計、関係団体の財政状況及び健全化判断比率'!B29)</f>
        <v>介護保険特別会計</v>
      </c>
      <c r="X35" s="592"/>
      <c r="Y35" s="592"/>
      <c r="Z35" s="592"/>
      <c r="AA35" s="592"/>
      <c r="AB35" s="592"/>
      <c r="AC35" s="592"/>
      <c r="AD35" s="592"/>
      <c r="AE35" s="592"/>
      <c r="AF35" s="592"/>
      <c r="AG35" s="592"/>
      <c r="AH35" s="592"/>
      <c r="AI35" s="592"/>
      <c r="AJ35" s="592"/>
      <c r="AK35" s="592"/>
      <c r="AL35" s="40"/>
      <c r="AM35" s="591">
        <f t="shared" ref="AM35:AM43" si="0">IF(AO35="","",AM34+1)</f>
        <v>8</v>
      </c>
      <c r="AN35" s="591"/>
      <c r="AO35" s="592" t="str">
        <f>IF('各会計、関係団体の財政状況及び健全化判断比率'!B32="","",'各会計、関係団体の財政状況及び健全化判断比率'!B32)</f>
        <v>下水道事業会計</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12</v>
      </c>
      <c r="BX35" s="591"/>
      <c r="BY35" s="592" t="str">
        <f>IF('各会計、関係団体の財政状況及び健全化判断比率'!B69="","",'各会計、関係団体の財政状況及び健全化判断比率'!B69)</f>
        <v>沖永良部衛生管理組合（一般会計）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c r="A36" s="40"/>
      <c r="B36" s="64"/>
      <c r="C36" s="591">
        <f>IF(E36="","",C35+1)</f>
        <v>3</v>
      </c>
      <c r="D36" s="591"/>
      <c r="E36" s="592" t="str">
        <f>IF('各会計、関係団体の財政状況及び健全化判断比率'!B9="","",'各会計、関係団体の財政状況及び健全化判断比率'!B9)</f>
        <v>知名町土地改良事業換地清算特別会計</v>
      </c>
      <c r="F36" s="592"/>
      <c r="G36" s="592"/>
      <c r="H36" s="592"/>
      <c r="I36" s="592"/>
      <c r="J36" s="592"/>
      <c r="K36" s="592"/>
      <c r="L36" s="592"/>
      <c r="M36" s="592"/>
      <c r="N36" s="592"/>
      <c r="O36" s="592"/>
      <c r="P36" s="592"/>
      <c r="Q36" s="592"/>
      <c r="R36" s="592"/>
      <c r="S36" s="592"/>
      <c r="T36" s="40"/>
      <c r="U36" s="591">
        <f t="shared" ref="U36:U43" si="4">IF(W36="","",U35+1)</f>
        <v>6</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f t="shared" si="0"/>
        <v>9</v>
      </c>
      <c r="AN36" s="591"/>
      <c r="AO36" s="592" t="str">
        <f>IF('各会計、関係団体の財政状況及び健全化判断比率'!B33="","",'各会計、関係団体の財政状況及び健全化判断比率'!B33)</f>
        <v>農業集落排水事業会計</v>
      </c>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13</v>
      </c>
      <c r="BX36" s="591"/>
      <c r="BY36" s="592" t="str">
        <f>IF('各会計、関係団体の財政状況及び健全化判断比率'!B70="","",'各会計、関係団体の財政状況及び健全化判断比率'!B70)</f>
        <v>沖永良部衛生管理組合（と畜場特別会計）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f t="shared" si="0"/>
        <v>10</v>
      </c>
      <c r="AN37" s="591"/>
      <c r="AO37" s="592" t="str">
        <f>IF('各会計、関係団体の財政状況及び健全化判断比率'!B34="","",'各会計、関係団体の財政状況及び健全化判断比率'!B34)</f>
        <v>知名町合併処理浄化槽事業会計</v>
      </c>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14</v>
      </c>
      <c r="BX37" s="591"/>
      <c r="BY37" s="592" t="str">
        <f>IF('各会計、関係団体の財政状況及び健全化判断比率'!B71="","",'各会計、関係団体の財政状況及び健全化判断比率'!B71)</f>
        <v>沖永良部バス企業団</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15</v>
      </c>
      <c r="BX38" s="591"/>
      <c r="BY38" s="592" t="str">
        <f>IF('各会計、関係団体の財政状況及び健全化判断比率'!B72="","",'各会計、関係団体の財政状況及び健全化判断比率'!B72)</f>
        <v>鹿児島県市町村総合事務組合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16</v>
      </c>
      <c r="BX39" s="591"/>
      <c r="BY39" s="592" t="str">
        <f>IF('各会計、関係団体の財政状況及び健全化判断比率'!B73="","",'各会計、関係団体の財政状況及び健全化判断比率'!B73)</f>
        <v>奄美群島広域事務組合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17</v>
      </c>
      <c r="BX40" s="591"/>
      <c r="BY40" s="592" t="str">
        <f>IF('各会計、関係団体の財政状況及び健全化判断比率'!B74="","",'各会計、関係団体の財政状況及び健全化判断比率'!B74)</f>
        <v>鹿児島県後期高齢者医療広域連合（一般会計）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18</v>
      </c>
      <c r="BX41" s="591"/>
      <c r="BY41" s="592" t="str">
        <f>IF('各会計、関係団体の財政状況及び健全化判断比率'!B75="","",'各会計、関係団体の財政状況及び健全化判断比率'!B75)</f>
        <v>鹿児島県後期高齢者医療広域連合（特別会計）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137</v>
      </c>
      <c r="E46" s="594" t="s">
        <v>138</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c r="E47" s="594" t="s">
        <v>139</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c r="E48" s="594" t="s">
        <v>140</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c r="E49" s="595" t="s">
        <v>141</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c r="E50" s="594" t="s">
        <v>142</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c r="E51" s="594" t="s">
        <v>143</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c r="E52" s="594" t="s">
        <v>144</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c r="E53" s="594" t="s">
        <v>145</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row r="55" spans="5:113"/>
    <row r="56" spans="5:113"/>
  </sheetData>
  <sheetProtection algorithmName="SHA-512" hashValue="Do17YdQCvn7id7YAlLaOorBiDu93+3qUlTafebmHZJpteMy31slInJIe7hm/4eJetEgJpLBOcLUlIiImHioh0g==" saltValue="y1MreHmHIIX3EZpprEpg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c r="A1" s="233"/>
      <c r="B1" s="233"/>
      <c r="C1" s="233"/>
      <c r="D1" s="233"/>
      <c r="E1" s="233"/>
      <c r="F1" s="233"/>
      <c r="G1" s="233"/>
      <c r="H1" s="233"/>
      <c r="I1" s="233"/>
      <c r="J1" s="233"/>
      <c r="K1" s="233"/>
      <c r="L1" s="233"/>
      <c r="M1" s="233"/>
      <c r="N1" s="233"/>
      <c r="O1" s="233"/>
      <c r="P1" s="233"/>
    </row>
    <row r="2" spans="1:16" ht="16.5" customHeight="1">
      <c r="A2" s="233"/>
      <c r="B2" s="233"/>
      <c r="C2" s="233"/>
      <c r="D2" s="233"/>
      <c r="E2" s="233"/>
      <c r="F2" s="233"/>
      <c r="G2" s="233"/>
      <c r="H2" s="233"/>
      <c r="I2" s="233"/>
      <c r="J2" s="233"/>
      <c r="K2" s="233"/>
      <c r="L2" s="233"/>
      <c r="M2" s="233"/>
      <c r="N2" s="233"/>
      <c r="O2" s="233"/>
      <c r="P2" s="233"/>
    </row>
    <row r="3" spans="1:16" ht="16.5" customHeight="1">
      <c r="A3" s="233"/>
      <c r="B3" s="233"/>
      <c r="C3" s="233"/>
      <c r="D3" s="233"/>
      <c r="E3" s="233"/>
      <c r="F3" s="233"/>
      <c r="G3" s="233"/>
      <c r="H3" s="233"/>
      <c r="I3" s="233"/>
      <c r="J3" s="233"/>
      <c r="K3" s="233"/>
      <c r="L3" s="233"/>
      <c r="M3" s="233"/>
      <c r="N3" s="233"/>
      <c r="O3" s="233"/>
      <c r="P3" s="233"/>
    </row>
    <row r="4" spans="1:16" ht="16.5" customHeight="1">
      <c r="A4" s="233"/>
      <c r="B4" s="233"/>
      <c r="C4" s="233"/>
      <c r="D4" s="233"/>
      <c r="E4" s="233"/>
      <c r="F4" s="233"/>
      <c r="G4" s="233"/>
      <c r="H4" s="233"/>
      <c r="I4" s="233"/>
      <c r="J4" s="233"/>
      <c r="K4" s="233"/>
      <c r="L4" s="233"/>
      <c r="M4" s="233"/>
      <c r="N4" s="233"/>
      <c r="O4" s="233"/>
      <c r="P4" s="233"/>
    </row>
    <row r="5" spans="1:16" ht="16.5" customHeight="1">
      <c r="A5" s="233"/>
      <c r="B5" s="233"/>
      <c r="C5" s="233"/>
      <c r="D5" s="233"/>
      <c r="E5" s="233"/>
      <c r="F5" s="233"/>
      <c r="G5" s="233"/>
      <c r="H5" s="233"/>
      <c r="I5" s="233"/>
      <c r="J5" s="233"/>
      <c r="K5" s="233"/>
      <c r="L5" s="233"/>
      <c r="M5" s="233"/>
      <c r="N5" s="233"/>
      <c r="O5" s="233"/>
      <c r="P5" s="233"/>
    </row>
    <row r="6" spans="1:16" ht="16.5" customHeight="1">
      <c r="A6" s="233"/>
      <c r="B6" s="233"/>
      <c r="C6" s="233"/>
      <c r="D6" s="233"/>
      <c r="E6" s="233"/>
      <c r="F6" s="233"/>
      <c r="G6" s="233"/>
      <c r="H6" s="233"/>
      <c r="I6" s="233"/>
      <c r="J6" s="233"/>
      <c r="K6" s="233"/>
      <c r="L6" s="233"/>
      <c r="M6" s="233"/>
      <c r="N6" s="233"/>
      <c r="O6" s="233"/>
      <c r="P6" s="233"/>
    </row>
    <row r="7" spans="1:16" ht="16.5" customHeight="1">
      <c r="A7" s="233"/>
      <c r="B7" s="233"/>
      <c r="C7" s="233"/>
      <c r="D7" s="233"/>
      <c r="E7" s="233"/>
      <c r="F7" s="233"/>
      <c r="G7" s="233"/>
      <c r="H7" s="233"/>
      <c r="I7" s="233"/>
      <c r="J7" s="233"/>
      <c r="K7" s="233"/>
      <c r="L7" s="233"/>
      <c r="M7" s="233"/>
      <c r="N7" s="233"/>
      <c r="O7" s="233"/>
      <c r="P7" s="233"/>
    </row>
    <row r="8" spans="1:16" ht="16.5" customHeight="1">
      <c r="A8" s="233"/>
      <c r="B8" s="233"/>
      <c r="C8" s="233"/>
      <c r="D8" s="233"/>
      <c r="E8" s="233"/>
      <c r="F8" s="233"/>
      <c r="G8" s="233"/>
      <c r="H8" s="233"/>
      <c r="I8" s="233"/>
      <c r="J8" s="233"/>
      <c r="K8" s="233"/>
      <c r="L8" s="233"/>
      <c r="M8" s="233"/>
      <c r="N8" s="233"/>
      <c r="O8" s="233"/>
      <c r="P8" s="233"/>
    </row>
    <row r="9" spans="1:16" ht="16.5" customHeight="1">
      <c r="A9" s="233"/>
      <c r="B9" s="233"/>
      <c r="C9" s="233"/>
      <c r="D9" s="233"/>
      <c r="E9" s="233"/>
      <c r="F9" s="233"/>
      <c r="G9" s="233"/>
      <c r="H9" s="233"/>
      <c r="I9" s="233"/>
      <c r="J9" s="233"/>
      <c r="K9" s="233"/>
      <c r="L9" s="233"/>
      <c r="M9" s="233"/>
      <c r="N9" s="233"/>
      <c r="O9" s="233"/>
      <c r="P9" s="233"/>
    </row>
    <row r="10" spans="1:16" ht="16.5" customHeight="1">
      <c r="A10" s="233"/>
      <c r="B10" s="233"/>
      <c r="C10" s="233"/>
      <c r="D10" s="233"/>
      <c r="E10" s="233"/>
      <c r="F10" s="233"/>
      <c r="G10" s="233"/>
      <c r="H10" s="233"/>
      <c r="I10" s="233"/>
      <c r="J10" s="233"/>
      <c r="K10" s="233"/>
      <c r="L10" s="233"/>
      <c r="M10" s="233"/>
      <c r="N10" s="233"/>
      <c r="O10" s="233"/>
      <c r="P10" s="233"/>
    </row>
    <row r="11" spans="1:16" ht="16.5" customHeight="1">
      <c r="A11" s="233"/>
      <c r="B11" s="233"/>
      <c r="C11" s="233"/>
      <c r="D11" s="233"/>
      <c r="E11" s="233"/>
      <c r="F11" s="233"/>
      <c r="G11" s="233"/>
      <c r="H11" s="233"/>
      <c r="I11" s="233"/>
      <c r="J11" s="233"/>
      <c r="K11" s="233"/>
      <c r="L11" s="233"/>
      <c r="M11" s="233"/>
      <c r="N11" s="233"/>
      <c r="O11" s="233"/>
      <c r="P11" s="233"/>
    </row>
    <row r="12" spans="1:16" ht="16.5" customHeight="1">
      <c r="A12" s="233"/>
      <c r="B12" s="233"/>
      <c r="C12" s="233"/>
      <c r="D12" s="233"/>
      <c r="E12" s="233"/>
      <c r="F12" s="233"/>
      <c r="G12" s="233"/>
      <c r="H12" s="233"/>
      <c r="I12" s="233"/>
      <c r="J12" s="233"/>
      <c r="K12" s="233"/>
      <c r="L12" s="233"/>
      <c r="M12" s="233"/>
      <c r="N12" s="233"/>
      <c r="O12" s="233"/>
      <c r="P12" s="233"/>
    </row>
    <row r="13" spans="1:16" ht="16.5" customHeight="1">
      <c r="A13" s="233"/>
      <c r="B13" s="233"/>
      <c r="C13" s="233"/>
      <c r="D13" s="233"/>
      <c r="E13" s="233"/>
      <c r="F13" s="233"/>
      <c r="G13" s="233"/>
      <c r="H13" s="233"/>
      <c r="I13" s="233"/>
      <c r="J13" s="233"/>
      <c r="K13" s="233"/>
      <c r="L13" s="233"/>
      <c r="M13" s="233"/>
      <c r="N13" s="233"/>
      <c r="O13" s="233"/>
      <c r="P13" s="233"/>
    </row>
    <row r="14" spans="1:16" ht="16.5" customHeight="1">
      <c r="A14" s="233"/>
      <c r="B14" s="233"/>
      <c r="C14" s="233"/>
      <c r="D14" s="233"/>
      <c r="E14" s="233"/>
      <c r="F14" s="233"/>
      <c r="G14" s="233"/>
      <c r="H14" s="233"/>
      <c r="I14" s="233"/>
      <c r="J14" s="233"/>
      <c r="K14" s="233"/>
      <c r="L14" s="233"/>
      <c r="M14" s="233"/>
      <c r="N14" s="233"/>
      <c r="O14" s="233"/>
      <c r="P14" s="233"/>
    </row>
    <row r="15" spans="1:16" ht="16.5" customHeight="1">
      <c r="A15" s="233"/>
      <c r="B15" s="233"/>
      <c r="C15" s="233"/>
      <c r="D15" s="233"/>
      <c r="E15" s="233"/>
      <c r="F15" s="233"/>
      <c r="G15" s="233"/>
      <c r="H15" s="233"/>
      <c r="I15" s="233"/>
      <c r="J15" s="233"/>
      <c r="K15" s="233"/>
      <c r="L15" s="233"/>
      <c r="M15" s="233"/>
      <c r="N15" s="233"/>
      <c r="O15" s="233"/>
      <c r="P15" s="233"/>
    </row>
    <row r="16" spans="1:16" ht="16.5" customHeight="1">
      <c r="A16" s="233"/>
      <c r="B16" s="233"/>
      <c r="C16" s="233"/>
      <c r="D16" s="233"/>
      <c r="E16" s="233"/>
      <c r="F16" s="233"/>
      <c r="G16" s="233"/>
      <c r="H16" s="233"/>
      <c r="I16" s="233"/>
      <c r="J16" s="233"/>
      <c r="K16" s="233"/>
      <c r="L16" s="233"/>
      <c r="M16" s="233"/>
      <c r="N16" s="233"/>
      <c r="O16" s="233"/>
      <c r="P16" s="233"/>
    </row>
    <row r="17" spans="1:16" ht="16.5" customHeight="1">
      <c r="A17" s="233"/>
      <c r="B17" s="233"/>
      <c r="C17" s="233"/>
      <c r="D17" s="233"/>
      <c r="E17" s="233"/>
      <c r="F17" s="233"/>
      <c r="G17" s="233"/>
      <c r="H17" s="233"/>
      <c r="I17" s="233"/>
      <c r="J17" s="233"/>
      <c r="K17" s="233"/>
      <c r="L17" s="233"/>
      <c r="M17" s="233"/>
      <c r="N17" s="233"/>
      <c r="O17" s="233"/>
      <c r="P17" s="233"/>
    </row>
    <row r="18" spans="1:16" ht="16.5" customHeight="1">
      <c r="A18" s="233"/>
      <c r="B18" s="233"/>
      <c r="C18" s="233"/>
      <c r="D18" s="233"/>
      <c r="E18" s="233"/>
      <c r="F18" s="233"/>
      <c r="G18" s="233"/>
      <c r="H18" s="233"/>
      <c r="I18" s="233"/>
      <c r="J18" s="233"/>
      <c r="K18" s="233"/>
      <c r="L18" s="233"/>
      <c r="M18" s="233"/>
      <c r="N18" s="233"/>
      <c r="O18" s="233"/>
      <c r="P18" s="233"/>
    </row>
    <row r="19" spans="1:16" ht="16.5" customHeight="1">
      <c r="A19" s="233"/>
      <c r="B19" s="233"/>
      <c r="C19" s="233"/>
      <c r="D19" s="233"/>
      <c r="E19" s="233"/>
      <c r="F19" s="233"/>
      <c r="G19" s="233"/>
      <c r="H19" s="233"/>
      <c r="I19" s="233"/>
      <c r="J19" s="233"/>
      <c r="K19" s="233"/>
      <c r="L19" s="233"/>
      <c r="M19" s="233"/>
      <c r="N19" s="233"/>
      <c r="O19" s="233"/>
      <c r="P19" s="233"/>
    </row>
    <row r="20" spans="1:16" ht="16.5" customHeight="1">
      <c r="A20" s="233"/>
      <c r="B20" s="233"/>
      <c r="C20" s="233"/>
      <c r="D20" s="233"/>
      <c r="E20" s="233"/>
      <c r="F20" s="233"/>
      <c r="G20" s="233"/>
      <c r="H20" s="233"/>
      <c r="I20" s="233"/>
      <c r="J20" s="233"/>
      <c r="K20" s="233"/>
      <c r="L20" s="233"/>
      <c r="M20" s="233"/>
      <c r="N20" s="233"/>
      <c r="O20" s="233"/>
      <c r="P20" s="233"/>
    </row>
    <row r="21" spans="1:16" ht="16.5" customHeight="1">
      <c r="A21" s="233"/>
      <c r="B21" s="233"/>
      <c r="C21" s="233"/>
      <c r="D21" s="233"/>
      <c r="E21" s="233"/>
      <c r="F21" s="233"/>
      <c r="G21" s="233"/>
      <c r="H21" s="233"/>
      <c r="I21" s="233"/>
      <c r="J21" s="233"/>
      <c r="K21" s="233"/>
      <c r="L21" s="233"/>
      <c r="M21" s="233"/>
      <c r="N21" s="233"/>
      <c r="O21" s="233"/>
      <c r="P21" s="233"/>
    </row>
    <row r="22" spans="1:16" ht="16.5" customHeight="1">
      <c r="A22" s="233"/>
      <c r="B22" s="233"/>
      <c r="C22" s="233"/>
      <c r="D22" s="233"/>
      <c r="E22" s="233"/>
      <c r="F22" s="233"/>
      <c r="G22" s="233"/>
      <c r="H22" s="233"/>
      <c r="I22" s="233"/>
      <c r="J22" s="233"/>
      <c r="K22" s="233"/>
      <c r="L22" s="233"/>
      <c r="M22" s="233"/>
      <c r="N22" s="233"/>
      <c r="O22" s="233"/>
      <c r="P22" s="233"/>
    </row>
    <row r="23" spans="1:16" ht="16.5" customHeight="1">
      <c r="A23" s="233"/>
      <c r="B23" s="233"/>
      <c r="C23" s="233"/>
      <c r="D23" s="233"/>
      <c r="E23" s="233"/>
      <c r="F23" s="233"/>
      <c r="G23" s="233"/>
      <c r="H23" s="233"/>
      <c r="I23" s="233"/>
      <c r="J23" s="233"/>
      <c r="K23" s="233"/>
      <c r="L23" s="233"/>
      <c r="M23" s="233"/>
      <c r="N23" s="233"/>
      <c r="O23" s="233"/>
      <c r="P23" s="233"/>
    </row>
    <row r="24" spans="1:16" ht="16.5" customHeight="1">
      <c r="A24" s="233"/>
      <c r="B24" s="233"/>
      <c r="C24" s="233"/>
      <c r="D24" s="233"/>
      <c r="E24" s="233"/>
      <c r="F24" s="233"/>
      <c r="G24" s="233"/>
      <c r="H24" s="233"/>
      <c r="I24" s="233"/>
      <c r="J24" s="233"/>
      <c r="K24" s="233"/>
      <c r="L24" s="233"/>
      <c r="M24" s="233"/>
      <c r="N24" s="233"/>
      <c r="O24" s="233"/>
      <c r="P24" s="233"/>
    </row>
    <row r="25" spans="1:16" ht="16.5" customHeight="1">
      <c r="A25" s="233"/>
      <c r="B25" s="233"/>
      <c r="C25" s="233"/>
      <c r="D25" s="233"/>
      <c r="E25" s="233"/>
      <c r="F25" s="233"/>
      <c r="G25" s="233"/>
      <c r="H25" s="233"/>
      <c r="I25" s="233"/>
      <c r="J25" s="233"/>
      <c r="K25" s="233"/>
      <c r="L25" s="233"/>
      <c r="M25" s="233"/>
      <c r="N25" s="233"/>
      <c r="O25" s="233"/>
      <c r="P25" s="233"/>
    </row>
    <row r="26" spans="1:16" ht="16.5" customHeight="1">
      <c r="A26" s="233"/>
      <c r="B26" s="233"/>
      <c r="C26" s="233"/>
      <c r="D26" s="233"/>
      <c r="E26" s="233"/>
      <c r="F26" s="233"/>
      <c r="G26" s="233"/>
      <c r="H26" s="233"/>
      <c r="I26" s="233"/>
      <c r="J26" s="233"/>
      <c r="K26" s="233"/>
      <c r="L26" s="233"/>
      <c r="M26" s="233"/>
      <c r="N26" s="233"/>
      <c r="O26" s="233"/>
      <c r="P26" s="233"/>
    </row>
    <row r="27" spans="1:16" ht="16.5" customHeight="1">
      <c r="A27" s="233"/>
      <c r="B27" s="233"/>
      <c r="C27" s="233"/>
      <c r="D27" s="233"/>
      <c r="E27" s="233"/>
      <c r="F27" s="233"/>
      <c r="G27" s="233"/>
      <c r="H27" s="233"/>
      <c r="I27" s="233"/>
      <c r="J27" s="233"/>
      <c r="K27" s="233"/>
      <c r="L27" s="233"/>
      <c r="M27" s="233"/>
      <c r="N27" s="233"/>
      <c r="O27" s="233"/>
      <c r="P27" s="233"/>
    </row>
    <row r="28" spans="1:16" ht="16.5" customHeight="1">
      <c r="A28" s="233"/>
      <c r="B28" s="233"/>
      <c r="C28" s="233"/>
      <c r="D28" s="233"/>
      <c r="E28" s="233"/>
      <c r="F28" s="233"/>
      <c r="G28" s="233"/>
      <c r="H28" s="233"/>
      <c r="I28" s="233"/>
      <c r="J28" s="233"/>
      <c r="K28" s="233"/>
      <c r="L28" s="233"/>
      <c r="M28" s="233"/>
      <c r="N28" s="233"/>
      <c r="O28" s="233"/>
      <c r="P28" s="233"/>
    </row>
    <row r="29" spans="1:16" ht="16.5" customHeight="1">
      <c r="A29" s="233"/>
      <c r="B29" s="233"/>
      <c r="C29" s="233"/>
      <c r="D29" s="233"/>
      <c r="E29" s="233"/>
      <c r="F29" s="233"/>
      <c r="G29" s="233"/>
      <c r="H29" s="233"/>
      <c r="I29" s="233"/>
      <c r="J29" s="233"/>
      <c r="K29" s="233"/>
      <c r="L29" s="233"/>
      <c r="M29" s="233"/>
      <c r="N29" s="233"/>
      <c r="O29" s="233"/>
      <c r="P29" s="233"/>
    </row>
    <row r="30" spans="1:16" ht="16.5" customHeight="1">
      <c r="A30" s="233"/>
      <c r="B30" s="233"/>
      <c r="C30" s="233"/>
      <c r="D30" s="233"/>
      <c r="E30" s="233"/>
      <c r="F30" s="233"/>
      <c r="G30" s="233"/>
      <c r="H30" s="233"/>
      <c r="I30" s="233"/>
      <c r="J30" s="233"/>
      <c r="K30" s="233"/>
      <c r="L30" s="233"/>
      <c r="M30" s="233"/>
      <c r="N30" s="233"/>
      <c r="O30" s="233"/>
      <c r="P30" s="233"/>
    </row>
    <row r="31" spans="1:16" ht="16.5" customHeight="1">
      <c r="A31" s="233"/>
      <c r="B31" s="233"/>
      <c r="C31" s="233"/>
      <c r="D31" s="233"/>
      <c r="E31" s="233"/>
      <c r="F31" s="233"/>
      <c r="G31" s="233"/>
      <c r="H31" s="233"/>
      <c r="I31" s="233"/>
      <c r="J31" s="233"/>
      <c r="K31" s="233"/>
      <c r="L31" s="233"/>
      <c r="M31" s="233"/>
      <c r="N31" s="233"/>
      <c r="O31" s="233"/>
      <c r="P31" s="233"/>
    </row>
    <row r="32" spans="1:16" ht="31.5" customHeight="1" thickBot="1">
      <c r="A32" s="233"/>
      <c r="B32" s="233"/>
      <c r="C32" s="233"/>
      <c r="D32" s="233"/>
      <c r="E32" s="233"/>
      <c r="F32" s="233"/>
      <c r="G32" s="233"/>
      <c r="H32" s="233"/>
      <c r="I32" s="233"/>
      <c r="J32" s="235" t="s">
        <v>482</v>
      </c>
      <c r="K32" s="233"/>
      <c r="L32" s="233"/>
      <c r="M32" s="233"/>
      <c r="N32" s="233"/>
      <c r="O32" s="233"/>
      <c r="P32" s="233"/>
    </row>
    <row r="33" spans="1:16" ht="39" customHeight="1" thickBot="1">
      <c r="A33" s="233"/>
      <c r="B33" s="236" t="s">
        <v>489</v>
      </c>
      <c r="C33" s="237"/>
      <c r="D33" s="237"/>
      <c r="E33" s="238" t="s">
        <v>483</v>
      </c>
      <c r="F33" s="239" t="s">
        <v>3</v>
      </c>
      <c r="G33" s="240" t="s">
        <v>4</v>
      </c>
      <c r="H33" s="240" t="s">
        <v>5</v>
      </c>
      <c r="I33" s="240" t="s">
        <v>6</v>
      </c>
      <c r="J33" s="241" t="s">
        <v>7</v>
      </c>
      <c r="K33" s="233"/>
      <c r="L33" s="233"/>
      <c r="M33" s="233"/>
      <c r="N33" s="233"/>
      <c r="O33" s="233"/>
      <c r="P33" s="233"/>
    </row>
    <row r="34" spans="1:16" ht="39" customHeight="1">
      <c r="A34" s="233"/>
      <c r="B34" s="242"/>
      <c r="C34" s="1145" t="s">
        <v>490</v>
      </c>
      <c r="D34" s="1145"/>
      <c r="E34" s="1146"/>
      <c r="F34" s="243">
        <v>5.96</v>
      </c>
      <c r="G34" s="244">
        <v>5.21</v>
      </c>
      <c r="H34" s="244">
        <v>3.96</v>
      </c>
      <c r="I34" s="244">
        <v>4.5199999999999996</v>
      </c>
      <c r="J34" s="245">
        <v>4.6399999999999997</v>
      </c>
      <c r="K34" s="233"/>
      <c r="L34" s="233"/>
      <c r="M34" s="233"/>
      <c r="N34" s="233"/>
      <c r="O34" s="233"/>
      <c r="P34" s="233"/>
    </row>
    <row r="35" spans="1:16" ht="39" customHeight="1">
      <c r="A35" s="233"/>
      <c r="B35" s="246"/>
      <c r="C35" s="1139" t="s">
        <v>491</v>
      </c>
      <c r="D35" s="1140"/>
      <c r="E35" s="1141"/>
      <c r="F35" s="247">
        <v>0.11</v>
      </c>
      <c r="G35" s="248">
        <v>0.04</v>
      </c>
      <c r="H35" s="248">
        <v>0.01</v>
      </c>
      <c r="I35" s="248">
        <v>0.06</v>
      </c>
      <c r="J35" s="249">
        <v>2.46</v>
      </c>
      <c r="K35" s="233"/>
      <c r="L35" s="233"/>
      <c r="M35" s="233"/>
      <c r="N35" s="233"/>
      <c r="O35" s="233"/>
      <c r="P35" s="233"/>
    </row>
    <row r="36" spans="1:16" ht="39" customHeight="1">
      <c r="A36" s="233"/>
      <c r="B36" s="246"/>
      <c r="C36" s="1139" t="s">
        <v>492</v>
      </c>
      <c r="D36" s="1140"/>
      <c r="E36" s="1141"/>
      <c r="F36" s="247">
        <v>0.17</v>
      </c>
      <c r="G36" s="248">
        <v>0.13</v>
      </c>
      <c r="H36" s="248">
        <v>0.14000000000000001</v>
      </c>
      <c r="I36" s="248">
        <v>0.04</v>
      </c>
      <c r="J36" s="249">
        <v>2.2999999999999998</v>
      </c>
      <c r="K36" s="233"/>
      <c r="L36" s="233"/>
      <c r="M36" s="233"/>
      <c r="N36" s="233"/>
      <c r="O36" s="233"/>
      <c r="P36" s="233"/>
    </row>
    <row r="37" spans="1:16" ht="39" customHeight="1">
      <c r="A37" s="233"/>
      <c r="B37" s="246"/>
      <c r="C37" s="1139" t="s">
        <v>493</v>
      </c>
      <c r="D37" s="1140"/>
      <c r="E37" s="1141"/>
      <c r="F37" s="247">
        <v>5.44</v>
      </c>
      <c r="G37" s="248">
        <v>3.39</v>
      </c>
      <c r="H37" s="248">
        <v>5.27</v>
      </c>
      <c r="I37" s="248">
        <v>3.62</v>
      </c>
      <c r="J37" s="249">
        <v>1.66</v>
      </c>
      <c r="K37" s="233"/>
      <c r="L37" s="233"/>
      <c r="M37" s="233"/>
      <c r="N37" s="233"/>
      <c r="O37" s="233"/>
      <c r="P37" s="233"/>
    </row>
    <row r="38" spans="1:16" ht="39" customHeight="1">
      <c r="A38" s="233"/>
      <c r="B38" s="246"/>
      <c r="C38" s="1139" t="s">
        <v>494</v>
      </c>
      <c r="D38" s="1140"/>
      <c r="E38" s="1141"/>
      <c r="F38" s="247">
        <v>0.99</v>
      </c>
      <c r="G38" s="248">
        <v>0.57999999999999996</v>
      </c>
      <c r="H38" s="248">
        <v>0.5</v>
      </c>
      <c r="I38" s="248">
        <v>1.69</v>
      </c>
      <c r="J38" s="249">
        <v>1.49</v>
      </c>
      <c r="K38" s="233"/>
      <c r="L38" s="233"/>
      <c r="M38" s="233"/>
      <c r="N38" s="233"/>
      <c r="O38" s="233"/>
      <c r="P38" s="233"/>
    </row>
    <row r="39" spans="1:16" ht="39" customHeight="1">
      <c r="A39" s="233"/>
      <c r="B39" s="246"/>
      <c r="C39" s="1139" t="s">
        <v>495</v>
      </c>
      <c r="D39" s="1140"/>
      <c r="E39" s="1141"/>
      <c r="F39" s="247">
        <v>2.36</v>
      </c>
      <c r="G39" s="248">
        <v>2.74</v>
      </c>
      <c r="H39" s="248">
        <v>3.17</v>
      </c>
      <c r="I39" s="248">
        <v>0.38</v>
      </c>
      <c r="J39" s="249">
        <v>0.53</v>
      </c>
      <c r="K39" s="233"/>
      <c r="L39" s="233"/>
      <c r="M39" s="233"/>
      <c r="N39" s="233"/>
      <c r="O39" s="233"/>
      <c r="P39" s="233"/>
    </row>
    <row r="40" spans="1:16" ht="39" customHeight="1">
      <c r="A40" s="233"/>
      <c r="B40" s="246"/>
      <c r="C40" s="1139" t="s">
        <v>496</v>
      </c>
      <c r="D40" s="1140"/>
      <c r="E40" s="1141"/>
      <c r="F40" s="247">
        <v>0.03</v>
      </c>
      <c r="G40" s="248">
        <v>0.05</v>
      </c>
      <c r="H40" s="248">
        <v>0.04</v>
      </c>
      <c r="I40" s="248">
        <v>0.01</v>
      </c>
      <c r="J40" s="249">
        <v>0.45</v>
      </c>
      <c r="K40" s="233"/>
      <c r="L40" s="233"/>
      <c r="M40" s="233"/>
      <c r="N40" s="233"/>
      <c r="O40" s="233"/>
      <c r="P40" s="233"/>
    </row>
    <row r="41" spans="1:16" ht="39" customHeight="1">
      <c r="A41" s="233"/>
      <c r="B41" s="246"/>
      <c r="C41" s="1139" t="s">
        <v>497</v>
      </c>
      <c r="D41" s="1140"/>
      <c r="E41" s="1141"/>
      <c r="F41" s="247">
        <v>0.04</v>
      </c>
      <c r="G41" s="248">
        <v>0.03</v>
      </c>
      <c r="H41" s="248">
        <v>0.06</v>
      </c>
      <c r="I41" s="248">
        <v>0.06</v>
      </c>
      <c r="J41" s="249">
        <v>0.06</v>
      </c>
      <c r="K41" s="233"/>
      <c r="L41" s="233"/>
      <c r="M41" s="233"/>
      <c r="N41" s="233"/>
      <c r="O41" s="233"/>
      <c r="P41" s="233"/>
    </row>
    <row r="42" spans="1:16" ht="39" customHeight="1">
      <c r="A42" s="233"/>
      <c r="B42" s="250"/>
      <c r="C42" s="1139" t="s">
        <v>498</v>
      </c>
      <c r="D42" s="1140"/>
      <c r="E42" s="1141"/>
      <c r="F42" s="247" t="s">
        <v>444</v>
      </c>
      <c r="G42" s="248" t="s">
        <v>444</v>
      </c>
      <c r="H42" s="248" t="s">
        <v>444</v>
      </c>
      <c r="I42" s="248" t="s">
        <v>444</v>
      </c>
      <c r="J42" s="249" t="s">
        <v>444</v>
      </c>
      <c r="K42" s="233"/>
      <c r="L42" s="233"/>
      <c r="M42" s="233"/>
      <c r="N42" s="233"/>
      <c r="O42" s="233"/>
      <c r="P42" s="233"/>
    </row>
    <row r="43" spans="1:16" ht="39" customHeight="1" thickBot="1">
      <c r="A43" s="233"/>
      <c r="B43" s="251"/>
      <c r="C43" s="1142" t="s">
        <v>499</v>
      </c>
      <c r="D43" s="1143"/>
      <c r="E43" s="1144"/>
      <c r="F43" s="252">
        <v>0.75</v>
      </c>
      <c r="G43" s="253">
        <v>0.52</v>
      </c>
      <c r="H43" s="253">
        <v>0.01</v>
      </c>
      <c r="I43" s="253">
        <v>0</v>
      </c>
      <c r="J43" s="254">
        <v>0</v>
      </c>
      <c r="K43" s="233"/>
      <c r="L43" s="233"/>
      <c r="M43" s="233"/>
      <c r="N43" s="233"/>
      <c r="O43" s="233"/>
      <c r="P43" s="233"/>
    </row>
    <row r="44" spans="1:16" ht="39" customHeight="1">
      <c r="A44" s="233"/>
      <c r="B44" s="255"/>
      <c r="C44" s="256"/>
      <c r="D44" s="257"/>
      <c r="E44" s="257"/>
      <c r="F44" s="258"/>
      <c r="G44" s="258"/>
      <c r="H44" s="258"/>
      <c r="I44" s="258"/>
      <c r="J44" s="258"/>
      <c r="K44" s="233"/>
      <c r="L44" s="233"/>
      <c r="M44" s="233"/>
      <c r="N44" s="233"/>
      <c r="O44" s="233"/>
      <c r="P44" s="233"/>
    </row>
    <row r="45" spans="1:16" ht="16.5">
      <c r="A45" s="233"/>
      <c r="B45" s="233"/>
      <c r="C45" s="233"/>
      <c r="D45" s="233"/>
      <c r="E45" s="233"/>
      <c r="F45" s="233"/>
      <c r="G45" s="233"/>
      <c r="H45" s="233"/>
      <c r="I45" s="233"/>
      <c r="J45" s="233"/>
      <c r="K45" s="233"/>
      <c r="L45" s="233"/>
      <c r="M45" s="233"/>
      <c r="N45" s="233"/>
      <c r="O45" s="233"/>
      <c r="P45" s="233"/>
    </row>
  </sheetData>
  <sheetProtection algorithmName="SHA-512" hashValue="EXgcoukQFnIm9uruGE9O3BvgbnuKV7iVpaqydTg1Dy+HGz87cwbSYS6ZGNA6Sf64HQ4+yW/C+fRi6vknBFm/2A==" saltValue="+1dcy6ZsQB4mwabpaN69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c r="A1" s="259"/>
      <c r="B1" s="259"/>
      <c r="C1" s="259"/>
      <c r="D1" s="259"/>
      <c r="E1" s="259"/>
      <c r="F1" s="259"/>
      <c r="G1" s="259"/>
      <c r="H1" s="259"/>
      <c r="I1" s="259"/>
      <c r="J1" s="259"/>
      <c r="K1" s="259"/>
      <c r="L1" s="259"/>
      <c r="M1" s="259"/>
      <c r="N1" s="259"/>
      <c r="O1" s="259"/>
      <c r="P1" s="259"/>
      <c r="Q1" s="259"/>
      <c r="R1" s="259"/>
      <c r="S1" s="259"/>
      <c r="T1" s="259"/>
      <c r="U1" s="259"/>
    </row>
    <row r="2" spans="1:21" ht="13.5" customHeight="1">
      <c r="A2" s="259"/>
      <c r="B2" s="259"/>
      <c r="C2" s="259"/>
      <c r="D2" s="259"/>
      <c r="E2" s="259"/>
      <c r="F2" s="259"/>
      <c r="G2" s="259"/>
      <c r="H2" s="259"/>
      <c r="I2" s="259"/>
      <c r="J2" s="259"/>
      <c r="K2" s="259"/>
      <c r="L2" s="259"/>
      <c r="M2" s="259"/>
      <c r="N2" s="259"/>
      <c r="O2" s="259"/>
      <c r="P2" s="259"/>
      <c r="Q2" s="259"/>
      <c r="R2" s="259"/>
      <c r="S2" s="259"/>
      <c r="T2" s="259"/>
      <c r="U2" s="259"/>
    </row>
    <row r="3" spans="1:21" ht="13.5" customHeight="1">
      <c r="A3" s="259"/>
      <c r="B3" s="259"/>
      <c r="C3" s="259"/>
      <c r="D3" s="259"/>
      <c r="E3" s="259"/>
      <c r="F3" s="259"/>
      <c r="G3" s="259"/>
      <c r="H3" s="259"/>
      <c r="I3" s="259"/>
      <c r="J3" s="259"/>
      <c r="K3" s="259"/>
      <c r="L3" s="259"/>
      <c r="M3" s="259"/>
      <c r="N3" s="259"/>
      <c r="O3" s="259"/>
      <c r="P3" s="259"/>
      <c r="Q3" s="259"/>
      <c r="R3" s="259"/>
      <c r="S3" s="259"/>
      <c r="T3" s="259"/>
      <c r="U3" s="259"/>
    </row>
    <row r="4" spans="1:21" ht="13.5" customHeight="1">
      <c r="A4" s="259"/>
      <c r="B4" s="259"/>
      <c r="C4" s="259"/>
      <c r="D4" s="259"/>
      <c r="E4" s="259"/>
      <c r="F4" s="259"/>
      <c r="G4" s="259"/>
      <c r="H4" s="259"/>
      <c r="I4" s="259"/>
      <c r="J4" s="259"/>
      <c r="K4" s="259"/>
      <c r="L4" s="259"/>
      <c r="M4" s="259"/>
      <c r="N4" s="259"/>
      <c r="O4" s="259"/>
      <c r="P4" s="259"/>
      <c r="Q4" s="259"/>
      <c r="R4" s="259"/>
      <c r="S4" s="259"/>
      <c r="T4" s="259"/>
      <c r="U4" s="259"/>
    </row>
    <row r="5" spans="1:21" ht="13.5" customHeight="1">
      <c r="A5" s="259"/>
      <c r="B5" s="259"/>
      <c r="C5" s="259"/>
      <c r="D5" s="259"/>
      <c r="E5" s="259"/>
      <c r="F5" s="259"/>
      <c r="G5" s="259"/>
      <c r="H5" s="259"/>
      <c r="I5" s="259"/>
      <c r="J5" s="259"/>
      <c r="K5" s="259"/>
      <c r="L5" s="259"/>
      <c r="M5" s="259"/>
      <c r="N5" s="259"/>
      <c r="O5" s="259"/>
      <c r="P5" s="259"/>
      <c r="Q5" s="259"/>
      <c r="R5" s="259"/>
      <c r="S5" s="259"/>
      <c r="T5" s="259"/>
      <c r="U5" s="259"/>
    </row>
    <row r="6" spans="1:21" ht="13.5" customHeight="1">
      <c r="A6" s="259"/>
      <c r="B6" s="259"/>
      <c r="C6" s="259"/>
      <c r="D6" s="259"/>
      <c r="E6" s="259"/>
      <c r="F6" s="259"/>
      <c r="G6" s="259"/>
      <c r="H6" s="259"/>
      <c r="I6" s="259"/>
      <c r="J6" s="259"/>
      <c r="K6" s="259"/>
      <c r="L6" s="259"/>
      <c r="M6" s="259"/>
      <c r="N6" s="259"/>
      <c r="O6" s="259"/>
      <c r="P6" s="259"/>
      <c r="Q6" s="259"/>
      <c r="R6" s="259"/>
      <c r="S6" s="259"/>
      <c r="T6" s="259"/>
      <c r="U6" s="259"/>
    </row>
    <row r="7" spans="1:21" ht="13.5" customHeight="1">
      <c r="A7" s="259"/>
      <c r="B7" s="259"/>
      <c r="C7" s="259"/>
      <c r="D7" s="259"/>
      <c r="E7" s="259"/>
      <c r="F7" s="259"/>
      <c r="G7" s="259"/>
      <c r="H7" s="259"/>
      <c r="I7" s="259"/>
      <c r="J7" s="259"/>
      <c r="K7" s="259"/>
      <c r="L7" s="259"/>
      <c r="M7" s="259"/>
      <c r="N7" s="259"/>
      <c r="O7" s="259"/>
      <c r="P7" s="259"/>
      <c r="Q7" s="259"/>
      <c r="R7" s="259"/>
      <c r="S7" s="259"/>
      <c r="T7" s="259"/>
      <c r="U7" s="259"/>
    </row>
    <row r="8" spans="1:21" ht="13.5" customHeight="1">
      <c r="A8" s="259"/>
      <c r="B8" s="259"/>
      <c r="C8" s="259"/>
      <c r="D8" s="259"/>
      <c r="E8" s="259"/>
      <c r="F8" s="259"/>
      <c r="G8" s="259"/>
      <c r="H8" s="259"/>
      <c r="I8" s="259"/>
      <c r="J8" s="259"/>
      <c r="K8" s="259"/>
      <c r="L8" s="259"/>
      <c r="M8" s="259"/>
      <c r="N8" s="259"/>
      <c r="O8" s="259"/>
      <c r="P8" s="259"/>
      <c r="Q8" s="259"/>
      <c r="R8" s="259"/>
      <c r="S8" s="259"/>
      <c r="T8" s="259"/>
      <c r="U8" s="259"/>
    </row>
    <row r="9" spans="1:21" ht="13.5" customHeight="1">
      <c r="A9" s="259"/>
      <c r="B9" s="259"/>
      <c r="C9" s="259"/>
      <c r="D9" s="259"/>
      <c r="E9" s="259"/>
      <c r="F9" s="259"/>
      <c r="G9" s="259"/>
      <c r="H9" s="259"/>
      <c r="I9" s="259"/>
      <c r="J9" s="259"/>
      <c r="K9" s="259"/>
      <c r="L9" s="259"/>
      <c r="M9" s="259"/>
      <c r="N9" s="259"/>
      <c r="O9" s="259"/>
      <c r="P9" s="259"/>
      <c r="Q9" s="259"/>
      <c r="R9" s="259"/>
      <c r="S9" s="259"/>
      <c r="T9" s="259"/>
      <c r="U9" s="259"/>
    </row>
    <row r="10" spans="1:21" ht="13.5" customHeight="1">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c r="A43" s="259"/>
      <c r="B43" s="259"/>
      <c r="C43" s="259"/>
      <c r="D43" s="259"/>
      <c r="E43" s="259"/>
      <c r="F43" s="259"/>
      <c r="G43" s="259"/>
      <c r="H43" s="259"/>
      <c r="I43" s="259"/>
      <c r="J43" s="259"/>
      <c r="K43" s="259"/>
      <c r="L43" s="259"/>
      <c r="M43" s="259"/>
      <c r="N43" s="259"/>
      <c r="O43" s="261" t="s">
        <v>500</v>
      </c>
      <c r="P43" s="259"/>
      <c r="Q43" s="259"/>
      <c r="R43" s="259"/>
      <c r="S43" s="259"/>
      <c r="T43" s="259"/>
      <c r="U43" s="259"/>
    </row>
    <row r="44" spans="1:21" ht="30.75" customHeight="1" thickBot="1">
      <c r="A44" s="259"/>
      <c r="B44" s="262" t="s">
        <v>501</v>
      </c>
      <c r="C44" s="263"/>
      <c r="D44" s="263"/>
      <c r="E44" s="264"/>
      <c r="F44" s="264"/>
      <c r="G44" s="264"/>
      <c r="H44" s="264"/>
      <c r="I44" s="264"/>
      <c r="J44" s="265" t="s">
        <v>483</v>
      </c>
      <c r="K44" s="266" t="s">
        <v>3</v>
      </c>
      <c r="L44" s="267" t="s">
        <v>4</v>
      </c>
      <c r="M44" s="267" t="s">
        <v>5</v>
      </c>
      <c r="N44" s="267" t="s">
        <v>6</v>
      </c>
      <c r="O44" s="268" t="s">
        <v>7</v>
      </c>
      <c r="P44" s="259"/>
      <c r="Q44" s="259"/>
      <c r="R44" s="259"/>
      <c r="S44" s="259"/>
      <c r="T44" s="259"/>
      <c r="U44" s="259"/>
    </row>
    <row r="45" spans="1:21" ht="30.75" customHeight="1">
      <c r="A45" s="259"/>
      <c r="B45" s="1147" t="s">
        <v>502</v>
      </c>
      <c r="C45" s="1148"/>
      <c r="D45" s="269"/>
      <c r="E45" s="1153" t="s">
        <v>503</v>
      </c>
      <c r="F45" s="1153"/>
      <c r="G45" s="1153"/>
      <c r="H45" s="1153"/>
      <c r="I45" s="1153"/>
      <c r="J45" s="1154"/>
      <c r="K45" s="270">
        <v>827</v>
      </c>
      <c r="L45" s="271">
        <v>901</v>
      </c>
      <c r="M45" s="271">
        <v>944</v>
      </c>
      <c r="N45" s="271">
        <v>1013</v>
      </c>
      <c r="O45" s="272">
        <v>973</v>
      </c>
      <c r="P45" s="259"/>
      <c r="Q45" s="259"/>
      <c r="R45" s="259"/>
      <c r="S45" s="259"/>
      <c r="T45" s="259"/>
      <c r="U45" s="259"/>
    </row>
    <row r="46" spans="1:21" ht="30.75" customHeight="1">
      <c r="A46" s="259"/>
      <c r="B46" s="1149"/>
      <c r="C46" s="1150"/>
      <c r="D46" s="273"/>
      <c r="E46" s="1155" t="s">
        <v>504</v>
      </c>
      <c r="F46" s="1155"/>
      <c r="G46" s="1155"/>
      <c r="H46" s="1155"/>
      <c r="I46" s="1155"/>
      <c r="J46" s="1156"/>
      <c r="K46" s="274" t="s">
        <v>444</v>
      </c>
      <c r="L46" s="275" t="s">
        <v>444</v>
      </c>
      <c r="M46" s="275" t="s">
        <v>444</v>
      </c>
      <c r="N46" s="275" t="s">
        <v>444</v>
      </c>
      <c r="O46" s="276" t="s">
        <v>444</v>
      </c>
      <c r="P46" s="259"/>
      <c r="Q46" s="259"/>
      <c r="R46" s="259"/>
      <c r="S46" s="259"/>
      <c r="T46" s="259"/>
      <c r="U46" s="259"/>
    </row>
    <row r="47" spans="1:21" ht="30.75" customHeight="1">
      <c r="A47" s="259"/>
      <c r="B47" s="1149"/>
      <c r="C47" s="1150"/>
      <c r="D47" s="273"/>
      <c r="E47" s="1155" t="s">
        <v>505</v>
      </c>
      <c r="F47" s="1155"/>
      <c r="G47" s="1155"/>
      <c r="H47" s="1155"/>
      <c r="I47" s="1155"/>
      <c r="J47" s="1156"/>
      <c r="K47" s="274" t="s">
        <v>444</v>
      </c>
      <c r="L47" s="275" t="s">
        <v>444</v>
      </c>
      <c r="M47" s="275" t="s">
        <v>444</v>
      </c>
      <c r="N47" s="275" t="s">
        <v>444</v>
      </c>
      <c r="O47" s="276" t="s">
        <v>444</v>
      </c>
      <c r="P47" s="259"/>
      <c r="Q47" s="259"/>
      <c r="R47" s="259"/>
      <c r="S47" s="259"/>
      <c r="T47" s="259"/>
      <c r="U47" s="259"/>
    </row>
    <row r="48" spans="1:21" ht="30.75" customHeight="1">
      <c r="A48" s="259"/>
      <c r="B48" s="1149"/>
      <c r="C48" s="1150"/>
      <c r="D48" s="273"/>
      <c r="E48" s="1155" t="s">
        <v>506</v>
      </c>
      <c r="F48" s="1155"/>
      <c r="G48" s="1155"/>
      <c r="H48" s="1155"/>
      <c r="I48" s="1155"/>
      <c r="J48" s="1156"/>
      <c r="K48" s="274">
        <v>161</v>
      </c>
      <c r="L48" s="275">
        <v>160</v>
      </c>
      <c r="M48" s="275">
        <v>155</v>
      </c>
      <c r="N48" s="275">
        <v>162</v>
      </c>
      <c r="O48" s="276">
        <v>189</v>
      </c>
      <c r="P48" s="259"/>
      <c r="Q48" s="259"/>
      <c r="R48" s="259"/>
      <c r="S48" s="259"/>
      <c r="T48" s="259"/>
      <c r="U48" s="259"/>
    </row>
    <row r="49" spans="1:21" ht="30.75" customHeight="1">
      <c r="A49" s="259"/>
      <c r="B49" s="1149"/>
      <c r="C49" s="1150"/>
      <c r="D49" s="273"/>
      <c r="E49" s="1155" t="s">
        <v>507</v>
      </c>
      <c r="F49" s="1155"/>
      <c r="G49" s="1155"/>
      <c r="H49" s="1155"/>
      <c r="I49" s="1155"/>
      <c r="J49" s="1156"/>
      <c r="K49" s="274">
        <v>10</v>
      </c>
      <c r="L49" s="275">
        <v>5</v>
      </c>
      <c r="M49" s="275">
        <v>8</v>
      </c>
      <c r="N49" s="275">
        <v>10</v>
      </c>
      <c r="O49" s="276">
        <v>5</v>
      </c>
      <c r="P49" s="259"/>
      <c r="Q49" s="259"/>
      <c r="R49" s="259"/>
      <c r="S49" s="259"/>
      <c r="T49" s="259"/>
      <c r="U49" s="259"/>
    </row>
    <row r="50" spans="1:21" ht="30.75" customHeight="1">
      <c r="A50" s="259"/>
      <c r="B50" s="1149"/>
      <c r="C50" s="1150"/>
      <c r="D50" s="273"/>
      <c r="E50" s="1155" t="s">
        <v>508</v>
      </c>
      <c r="F50" s="1155"/>
      <c r="G50" s="1155"/>
      <c r="H50" s="1155"/>
      <c r="I50" s="1155"/>
      <c r="J50" s="1156"/>
      <c r="K50" s="274">
        <v>0</v>
      </c>
      <c r="L50" s="275">
        <v>0</v>
      </c>
      <c r="M50" s="275">
        <v>0</v>
      </c>
      <c r="N50" s="275">
        <v>0</v>
      </c>
      <c r="O50" s="276">
        <v>1</v>
      </c>
      <c r="P50" s="259"/>
      <c r="Q50" s="259"/>
      <c r="R50" s="259"/>
      <c r="S50" s="259"/>
      <c r="T50" s="259"/>
      <c r="U50" s="259"/>
    </row>
    <row r="51" spans="1:21" ht="30.75" customHeight="1">
      <c r="A51" s="259"/>
      <c r="B51" s="1151"/>
      <c r="C51" s="1152"/>
      <c r="D51" s="277"/>
      <c r="E51" s="1155" t="s">
        <v>509</v>
      </c>
      <c r="F51" s="1155"/>
      <c r="G51" s="1155"/>
      <c r="H51" s="1155"/>
      <c r="I51" s="1155"/>
      <c r="J51" s="1156"/>
      <c r="K51" s="274">
        <v>0</v>
      </c>
      <c r="L51" s="275">
        <v>0</v>
      </c>
      <c r="M51" s="275">
        <v>0</v>
      </c>
      <c r="N51" s="275" t="s">
        <v>444</v>
      </c>
      <c r="O51" s="276">
        <v>0</v>
      </c>
      <c r="P51" s="259"/>
      <c r="Q51" s="259"/>
      <c r="R51" s="259"/>
      <c r="S51" s="259"/>
      <c r="T51" s="259"/>
      <c r="U51" s="259"/>
    </row>
    <row r="52" spans="1:21" ht="30.75" customHeight="1">
      <c r="A52" s="259"/>
      <c r="B52" s="1157" t="s">
        <v>510</v>
      </c>
      <c r="C52" s="1158"/>
      <c r="D52" s="277"/>
      <c r="E52" s="1155" t="s">
        <v>511</v>
      </c>
      <c r="F52" s="1155"/>
      <c r="G52" s="1155"/>
      <c r="H52" s="1155"/>
      <c r="I52" s="1155"/>
      <c r="J52" s="1156"/>
      <c r="K52" s="274">
        <v>662</v>
      </c>
      <c r="L52" s="275">
        <v>770</v>
      </c>
      <c r="M52" s="275">
        <v>749</v>
      </c>
      <c r="N52" s="275">
        <v>788</v>
      </c>
      <c r="O52" s="276">
        <v>744</v>
      </c>
      <c r="P52" s="259"/>
      <c r="Q52" s="259"/>
      <c r="R52" s="259"/>
      <c r="S52" s="259"/>
      <c r="T52" s="259"/>
      <c r="U52" s="259"/>
    </row>
    <row r="53" spans="1:21" ht="30.75" customHeight="1" thickBot="1">
      <c r="A53" s="259"/>
      <c r="B53" s="1159" t="s">
        <v>512</v>
      </c>
      <c r="C53" s="1160"/>
      <c r="D53" s="278"/>
      <c r="E53" s="1161" t="s">
        <v>513</v>
      </c>
      <c r="F53" s="1161"/>
      <c r="G53" s="1161"/>
      <c r="H53" s="1161"/>
      <c r="I53" s="1161"/>
      <c r="J53" s="1162"/>
      <c r="K53" s="279">
        <v>336</v>
      </c>
      <c r="L53" s="280">
        <v>296</v>
      </c>
      <c r="M53" s="280">
        <v>358</v>
      </c>
      <c r="N53" s="280">
        <v>397</v>
      </c>
      <c r="O53" s="281">
        <v>424</v>
      </c>
      <c r="P53" s="259"/>
      <c r="Q53" s="259"/>
      <c r="R53" s="259"/>
      <c r="S53" s="259"/>
      <c r="T53" s="259"/>
      <c r="U53" s="259"/>
    </row>
    <row r="54" spans="1:21" ht="24" customHeight="1">
      <c r="A54" s="259"/>
      <c r="B54" s="282" t="s">
        <v>514</v>
      </c>
      <c r="C54" s="259"/>
      <c r="D54" s="259"/>
      <c r="E54" s="259"/>
      <c r="F54" s="259"/>
      <c r="G54" s="259"/>
      <c r="H54" s="259"/>
      <c r="I54" s="259"/>
      <c r="J54" s="259"/>
      <c r="K54" s="259"/>
      <c r="L54" s="259"/>
      <c r="M54" s="259"/>
      <c r="N54" s="259"/>
      <c r="O54" s="259"/>
      <c r="P54" s="259"/>
      <c r="Q54" s="259"/>
      <c r="R54" s="259"/>
      <c r="S54" s="259"/>
      <c r="T54" s="259"/>
      <c r="U54" s="259"/>
    </row>
    <row r="55" spans="1:21" ht="24" customHeight="1">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c r="A56" s="259"/>
      <c r="B56" s="283" t="s">
        <v>515</v>
      </c>
      <c r="C56" s="284"/>
      <c r="D56" s="284"/>
      <c r="E56" s="284"/>
      <c r="F56" s="284"/>
      <c r="G56" s="284"/>
      <c r="H56" s="284"/>
      <c r="I56" s="284"/>
      <c r="J56" s="284"/>
      <c r="K56" s="285"/>
      <c r="L56" s="285"/>
      <c r="M56" s="285"/>
      <c r="N56" s="285"/>
      <c r="O56" s="286" t="s">
        <v>516</v>
      </c>
      <c r="P56" s="259"/>
      <c r="Q56" s="259"/>
      <c r="R56" s="259"/>
      <c r="S56" s="259"/>
      <c r="T56" s="259"/>
      <c r="U56" s="259"/>
    </row>
    <row r="57" spans="1:21" ht="31.5" customHeight="1" thickBot="1">
      <c r="A57" s="259"/>
      <c r="B57" s="287"/>
      <c r="C57" s="288"/>
      <c r="D57" s="288"/>
      <c r="E57" s="289"/>
      <c r="F57" s="289"/>
      <c r="G57" s="289"/>
      <c r="H57" s="289"/>
      <c r="I57" s="289"/>
      <c r="J57" s="290" t="s">
        <v>483</v>
      </c>
      <c r="K57" s="291" t="s">
        <v>517</v>
      </c>
      <c r="L57" s="292" t="s">
        <v>518</v>
      </c>
      <c r="M57" s="292" t="s">
        <v>519</v>
      </c>
      <c r="N57" s="292" t="s">
        <v>520</v>
      </c>
      <c r="O57" s="293" t="s">
        <v>521</v>
      </c>
      <c r="P57" s="259"/>
      <c r="Q57" s="259"/>
      <c r="R57" s="259"/>
      <c r="S57" s="259"/>
      <c r="T57" s="259"/>
      <c r="U57" s="259"/>
    </row>
    <row r="58" spans="1:21" ht="31.5" customHeight="1">
      <c r="B58" s="1163" t="s">
        <v>522</v>
      </c>
      <c r="C58" s="1164"/>
      <c r="D58" s="1169" t="s">
        <v>523</v>
      </c>
      <c r="E58" s="1170"/>
      <c r="F58" s="1170"/>
      <c r="G58" s="1170"/>
      <c r="H58" s="1170"/>
      <c r="I58" s="1170"/>
      <c r="J58" s="1171"/>
      <c r="K58" s="294" t="s">
        <v>321</v>
      </c>
      <c r="L58" s="295" t="s">
        <v>444</v>
      </c>
      <c r="M58" s="295" t="s">
        <v>444</v>
      </c>
      <c r="N58" s="295" t="s">
        <v>444</v>
      </c>
      <c r="O58" s="296" t="s">
        <v>444</v>
      </c>
    </row>
    <row r="59" spans="1:21" ht="31.5" customHeight="1">
      <c r="B59" s="1165"/>
      <c r="C59" s="1166"/>
      <c r="D59" s="1172" t="s">
        <v>524</v>
      </c>
      <c r="E59" s="1173"/>
      <c r="F59" s="1173"/>
      <c r="G59" s="1173"/>
      <c r="H59" s="1173"/>
      <c r="I59" s="1173"/>
      <c r="J59" s="1174"/>
      <c r="K59" s="297" t="s">
        <v>321</v>
      </c>
      <c r="L59" s="298" t="s">
        <v>444</v>
      </c>
      <c r="M59" s="298" t="s">
        <v>444</v>
      </c>
      <c r="N59" s="298" t="s">
        <v>444</v>
      </c>
      <c r="O59" s="299" t="s">
        <v>444</v>
      </c>
    </row>
    <row r="60" spans="1:21" ht="31.5" customHeight="1" thickBot="1">
      <c r="B60" s="1167"/>
      <c r="C60" s="1168"/>
      <c r="D60" s="1175" t="s">
        <v>525</v>
      </c>
      <c r="E60" s="1176"/>
      <c r="F60" s="1176"/>
      <c r="G60" s="1176"/>
      <c r="H60" s="1176"/>
      <c r="I60" s="1176"/>
      <c r="J60" s="1177"/>
      <c r="K60" s="300" t="s">
        <v>321</v>
      </c>
      <c r="L60" s="301" t="s">
        <v>444</v>
      </c>
      <c r="M60" s="301" t="s">
        <v>444</v>
      </c>
      <c r="N60" s="301" t="s">
        <v>444</v>
      </c>
      <c r="O60" s="302" t="s">
        <v>444</v>
      </c>
    </row>
    <row r="61" spans="1:21" ht="24" customHeight="1">
      <c r="B61" s="303"/>
      <c r="C61" s="303"/>
      <c r="D61" s="304" t="s">
        <v>526</v>
      </c>
      <c r="E61" s="305"/>
      <c r="F61" s="305"/>
      <c r="G61" s="305"/>
      <c r="H61" s="305"/>
      <c r="I61" s="305"/>
      <c r="J61" s="305"/>
      <c r="K61" s="305"/>
      <c r="L61" s="305"/>
      <c r="M61" s="305"/>
      <c r="N61" s="305"/>
      <c r="O61" s="305"/>
    </row>
    <row r="62" spans="1:21" ht="24" customHeight="1">
      <c r="B62" s="306"/>
      <c r="C62" s="306"/>
      <c r="D62" s="304" t="s">
        <v>527</v>
      </c>
      <c r="E62" s="305"/>
      <c r="F62" s="305"/>
      <c r="G62" s="305"/>
      <c r="H62" s="305"/>
      <c r="I62" s="305"/>
      <c r="J62" s="305"/>
      <c r="K62" s="305"/>
      <c r="L62" s="305"/>
      <c r="M62" s="305"/>
      <c r="N62" s="305"/>
      <c r="O62" s="305"/>
    </row>
    <row r="63" spans="1:21" ht="24" customHeight="1">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l2kjrVT7mmYlOF0AMqZ1mfOazeg9je2Urm6Zv687TC2Pk9y38XN6nsu/POP5CLq53cxYcSf4PDMEmCWvx/t3SQ==" saltValue="wy3giY303vUfPJV71bmf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500</v>
      </c>
    </row>
    <row r="40" spans="2:13" ht="27.75" customHeight="1" thickBot="1">
      <c r="B40" s="309" t="s">
        <v>501</v>
      </c>
      <c r="C40" s="310"/>
      <c r="D40" s="310"/>
      <c r="E40" s="311"/>
      <c r="F40" s="311"/>
      <c r="G40" s="311"/>
      <c r="H40" s="312" t="s">
        <v>483</v>
      </c>
      <c r="I40" s="313" t="s">
        <v>3</v>
      </c>
      <c r="J40" s="314" t="s">
        <v>4</v>
      </c>
      <c r="K40" s="314" t="s">
        <v>5</v>
      </c>
      <c r="L40" s="314" t="s">
        <v>6</v>
      </c>
      <c r="M40" s="315" t="s">
        <v>7</v>
      </c>
    </row>
    <row r="41" spans="2:13" ht="27.75" customHeight="1">
      <c r="B41" s="1178" t="s">
        <v>528</v>
      </c>
      <c r="C41" s="1179"/>
      <c r="D41" s="316"/>
      <c r="E41" s="1184" t="s">
        <v>529</v>
      </c>
      <c r="F41" s="1184"/>
      <c r="G41" s="1184"/>
      <c r="H41" s="1185"/>
      <c r="I41" s="317">
        <v>8497</v>
      </c>
      <c r="J41" s="318">
        <v>8264</v>
      </c>
      <c r="K41" s="318">
        <v>7997</v>
      </c>
      <c r="L41" s="318">
        <v>7976</v>
      </c>
      <c r="M41" s="319">
        <v>8317</v>
      </c>
    </row>
    <row r="42" spans="2:13" ht="27.75" customHeight="1">
      <c r="B42" s="1180"/>
      <c r="C42" s="1181"/>
      <c r="D42" s="320"/>
      <c r="E42" s="1186" t="s">
        <v>530</v>
      </c>
      <c r="F42" s="1186"/>
      <c r="G42" s="1186"/>
      <c r="H42" s="1187"/>
      <c r="I42" s="321" t="s">
        <v>444</v>
      </c>
      <c r="J42" s="322" t="s">
        <v>444</v>
      </c>
      <c r="K42" s="322" t="s">
        <v>444</v>
      </c>
      <c r="L42" s="322" t="s">
        <v>444</v>
      </c>
      <c r="M42" s="323" t="s">
        <v>444</v>
      </c>
    </row>
    <row r="43" spans="2:13" ht="27.75" customHeight="1">
      <c r="B43" s="1180"/>
      <c r="C43" s="1181"/>
      <c r="D43" s="320"/>
      <c r="E43" s="1186" t="s">
        <v>531</v>
      </c>
      <c r="F43" s="1186"/>
      <c r="G43" s="1186"/>
      <c r="H43" s="1187"/>
      <c r="I43" s="321">
        <v>1828</v>
      </c>
      <c r="J43" s="322">
        <v>1720</v>
      </c>
      <c r="K43" s="322">
        <v>1659</v>
      </c>
      <c r="L43" s="322">
        <v>1538</v>
      </c>
      <c r="M43" s="323">
        <v>1479</v>
      </c>
    </row>
    <row r="44" spans="2:13" ht="27.75" customHeight="1">
      <c r="B44" s="1180"/>
      <c r="C44" s="1181"/>
      <c r="D44" s="320"/>
      <c r="E44" s="1186" t="s">
        <v>532</v>
      </c>
      <c r="F44" s="1186"/>
      <c r="G44" s="1186"/>
      <c r="H44" s="1187"/>
      <c r="I44" s="321">
        <v>87</v>
      </c>
      <c r="J44" s="322">
        <v>77</v>
      </c>
      <c r="K44" s="322">
        <v>68</v>
      </c>
      <c r="L44" s="322">
        <v>58</v>
      </c>
      <c r="M44" s="323">
        <v>53</v>
      </c>
    </row>
    <row r="45" spans="2:13" ht="27.75" customHeight="1">
      <c r="B45" s="1180"/>
      <c r="C45" s="1181"/>
      <c r="D45" s="320"/>
      <c r="E45" s="1186" t="s">
        <v>533</v>
      </c>
      <c r="F45" s="1186"/>
      <c r="G45" s="1186"/>
      <c r="H45" s="1187"/>
      <c r="I45" s="321">
        <v>468</v>
      </c>
      <c r="J45" s="322">
        <v>334</v>
      </c>
      <c r="K45" s="322">
        <v>339</v>
      </c>
      <c r="L45" s="322">
        <v>290</v>
      </c>
      <c r="M45" s="323">
        <v>250</v>
      </c>
    </row>
    <row r="46" spans="2:13" ht="27.75" customHeight="1">
      <c r="B46" s="1180"/>
      <c r="C46" s="1181"/>
      <c r="D46" s="324"/>
      <c r="E46" s="1186" t="s">
        <v>534</v>
      </c>
      <c r="F46" s="1186"/>
      <c r="G46" s="1186"/>
      <c r="H46" s="1187"/>
      <c r="I46" s="321">
        <v>68</v>
      </c>
      <c r="J46" s="322">
        <v>123</v>
      </c>
      <c r="K46" s="322">
        <v>144</v>
      </c>
      <c r="L46" s="322">
        <v>143</v>
      </c>
      <c r="M46" s="323">
        <v>107</v>
      </c>
    </row>
    <row r="47" spans="2:13" ht="27.75" customHeight="1">
      <c r="B47" s="1180"/>
      <c r="C47" s="1181"/>
      <c r="D47" s="325"/>
      <c r="E47" s="1188" t="s">
        <v>535</v>
      </c>
      <c r="F47" s="1189"/>
      <c r="G47" s="1189"/>
      <c r="H47" s="1190"/>
      <c r="I47" s="321" t="s">
        <v>444</v>
      </c>
      <c r="J47" s="322" t="s">
        <v>444</v>
      </c>
      <c r="K47" s="322" t="s">
        <v>444</v>
      </c>
      <c r="L47" s="322" t="s">
        <v>444</v>
      </c>
      <c r="M47" s="323" t="s">
        <v>444</v>
      </c>
    </row>
    <row r="48" spans="2:13" ht="27.75" customHeight="1">
      <c r="B48" s="1180"/>
      <c r="C48" s="1181"/>
      <c r="D48" s="320"/>
      <c r="E48" s="1186" t="s">
        <v>536</v>
      </c>
      <c r="F48" s="1186"/>
      <c r="G48" s="1186"/>
      <c r="H48" s="1187"/>
      <c r="I48" s="321" t="s">
        <v>444</v>
      </c>
      <c r="J48" s="322" t="s">
        <v>444</v>
      </c>
      <c r="K48" s="322" t="s">
        <v>444</v>
      </c>
      <c r="L48" s="322" t="s">
        <v>444</v>
      </c>
      <c r="M48" s="323" t="s">
        <v>444</v>
      </c>
    </row>
    <row r="49" spans="2:13" ht="27.75" customHeight="1">
      <c r="B49" s="1182"/>
      <c r="C49" s="1183"/>
      <c r="D49" s="320"/>
      <c r="E49" s="1186" t="s">
        <v>537</v>
      </c>
      <c r="F49" s="1186"/>
      <c r="G49" s="1186"/>
      <c r="H49" s="1187"/>
      <c r="I49" s="321" t="s">
        <v>444</v>
      </c>
      <c r="J49" s="322" t="s">
        <v>444</v>
      </c>
      <c r="K49" s="322" t="s">
        <v>444</v>
      </c>
      <c r="L49" s="322" t="s">
        <v>444</v>
      </c>
      <c r="M49" s="323" t="s">
        <v>444</v>
      </c>
    </row>
    <row r="50" spans="2:13" ht="27.75" customHeight="1">
      <c r="B50" s="1191" t="s">
        <v>538</v>
      </c>
      <c r="C50" s="1192"/>
      <c r="D50" s="326"/>
      <c r="E50" s="1186" t="s">
        <v>539</v>
      </c>
      <c r="F50" s="1186"/>
      <c r="G50" s="1186"/>
      <c r="H50" s="1187"/>
      <c r="I50" s="321">
        <v>2409</v>
      </c>
      <c r="J50" s="322">
        <v>2697</v>
      </c>
      <c r="K50" s="322">
        <v>3166</v>
      </c>
      <c r="L50" s="322">
        <v>3239</v>
      </c>
      <c r="M50" s="323">
        <v>3070</v>
      </c>
    </row>
    <row r="51" spans="2:13" ht="27.75" customHeight="1">
      <c r="B51" s="1180"/>
      <c r="C51" s="1181"/>
      <c r="D51" s="320"/>
      <c r="E51" s="1186" t="s">
        <v>540</v>
      </c>
      <c r="F51" s="1186"/>
      <c r="G51" s="1186"/>
      <c r="H51" s="1187"/>
      <c r="I51" s="321">
        <v>439</v>
      </c>
      <c r="J51" s="322">
        <v>502</v>
      </c>
      <c r="K51" s="322">
        <v>587</v>
      </c>
      <c r="L51" s="322">
        <v>597</v>
      </c>
      <c r="M51" s="323">
        <v>644</v>
      </c>
    </row>
    <row r="52" spans="2:13" ht="27.75" customHeight="1">
      <c r="B52" s="1182"/>
      <c r="C52" s="1183"/>
      <c r="D52" s="320"/>
      <c r="E52" s="1186" t="s">
        <v>541</v>
      </c>
      <c r="F52" s="1186"/>
      <c r="G52" s="1186"/>
      <c r="H52" s="1187"/>
      <c r="I52" s="321">
        <v>6439</v>
      </c>
      <c r="J52" s="322">
        <v>6641</v>
      </c>
      <c r="K52" s="322">
        <v>5936</v>
      </c>
      <c r="L52" s="322">
        <v>6150</v>
      </c>
      <c r="M52" s="323">
        <v>6074</v>
      </c>
    </row>
    <row r="53" spans="2:13" ht="27.75" customHeight="1" thickBot="1">
      <c r="B53" s="1193" t="s">
        <v>512</v>
      </c>
      <c r="C53" s="1194"/>
      <c r="D53" s="327"/>
      <c r="E53" s="1195" t="s">
        <v>542</v>
      </c>
      <c r="F53" s="1195"/>
      <c r="G53" s="1195"/>
      <c r="H53" s="1196"/>
      <c r="I53" s="328">
        <v>1662</v>
      </c>
      <c r="J53" s="329">
        <v>679</v>
      </c>
      <c r="K53" s="329">
        <v>519</v>
      </c>
      <c r="L53" s="329">
        <v>19</v>
      </c>
      <c r="M53" s="330">
        <v>418</v>
      </c>
    </row>
    <row r="54" spans="2:13" ht="27.75" customHeight="1">
      <c r="B54" s="331"/>
      <c r="C54" s="332"/>
      <c r="D54" s="332"/>
      <c r="E54" s="333"/>
      <c r="F54" s="333"/>
      <c r="G54" s="333"/>
      <c r="H54" s="333"/>
      <c r="I54" s="334"/>
      <c r="J54" s="334"/>
      <c r="K54" s="334"/>
      <c r="L54" s="334"/>
      <c r="M54" s="334"/>
    </row>
    <row r="55" spans="2:13" ht="13"/>
  </sheetData>
  <sheetProtection algorithmName="SHA-512" hashValue="2nWGw+tOGqkiQLlKmyHmYXxE5QGMzOzF5Tf6heXjapPqvmUBTHnUfJOvlTr8MUkl6yP541QjhlFxhw9fJpdv3g==" saltValue="wqsskk5GxrxkqGZOJepm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212" customWidth="1"/>
    <col min="2" max="2" width="16.36328125" style="212" customWidth="1"/>
    <col min="3" max="5" width="26.1796875" style="212" customWidth="1"/>
    <col min="6" max="8" width="24.179687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3"/>
      <c r="C53" s="213"/>
      <c r="D53" s="213"/>
      <c r="E53" s="213"/>
      <c r="F53" s="213"/>
      <c r="G53" s="213"/>
      <c r="H53" s="335" t="s">
        <v>543</v>
      </c>
    </row>
    <row r="54" spans="2:8" ht="29.25" customHeight="1" thickBot="1">
      <c r="B54" s="336" t="s">
        <v>23</v>
      </c>
      <c r="C54" s="337"/>
      <c r="D54" s="337"/>
      <c r="E54" s="338" t="s">
        <v>483</v>
      </c>
      <c r="F54" s="339" t="s">
        <v>5</v>
      </c>
      <c r="G54" s="339" t="s">
        <v>6</v>
      </c>
      <c r="H54" s="340" t="s">
        <v>7</v>
      </c>
    </row>
    <row r="55" spans="2:8" ht="52.5" customHeight="1">
      <c r="B55" s="341"/>
      <c r="C55" s="1205" t="s">
        <v>118</v>
      </c>
      <c r="D55" s="1205"/>
      <c r="E55" s="1206"/>
      <c r="F55" s="342">
        <v>1476</v>
      </c>
      <c r="G55" s="342">
        <v>1479</v>
      </c>
      <c r="H55" s="343">
        <v>1480</v>
      </c>
    </row>
    <row r="56" spans="2:8" ht="52.5" customHeight="1">
      <c r="B56" s="344"/>
      <c r="C56" s="1207" t="s">
        <v>544</v>
      </c>
      <c r="D56" s="1207"/>
      <c r="E56" s="1208"/>
      <c r="F56" s="345">
        <v>144</v>
      </c>
      <c r="G56" s="345">
        <v>214</v>
      </c>
      <c r="H56" s="346">
        <v>215</v>
      </c>
    </row>
    <row r="57" spans="2:8" ht="53.25" customHeight="1">
      <c r="B57" s="344"/>
      <c r="C57" s="1209" t="s">
        <v>123</v>
      </c>
      <c r="D57" s="1209"/>
      <c r="E57" s="1210"/>
      <c r="F57" s="347">
        <v>1295</v>
      </c>
      <c r="G57" s="347">
        <v>1222</v>
      </c>
      <c r="H57" s="348">
        <v>1032</v>
      </c>
    </row>
    <row r="58" spans="2:8" ht="45.75" customHeight="1">
      <c r="B58" s="349"/>
      <c r="C58" s="1197" t="s">
        <v>545</v>
      </c>
      <c r="D58" s="1198"/>
      <c r="E58" s="1199"/>
      <c r="F58" s="350">
        <v>433</v>
      </c>
      <c r="G58" s="350">
        <v>460</v>
      </c>
      <c r="H58" s="351">
        <v>460</v>
      </c>
    </row>
    <row r="59" spans="2:8" ht="45.75" customHeight="1">
      <c r="B59" s="349"/>
      <c r="C59" s="1197" t="s">
        <v>546</v>
      </c>
      <c r="D59" s="1198"/>
      <c r="E59" s="1199"/>
      <c r="F59" s="350" t="s">
        <v>321</v>
      </c>
      <c r="G59" s="350">
        <v>200</v>
      </c>
      <c r="H59" s="351">
        <v>300</v>
      </c>
    </row>
    <row r="60" spans="2:8" ht="45.75" customHeight="1">
      <c r="B60" s="349"/>
      <c r="C60" s="1197" t="s">
        <v>547</v>
      </c>
      <c r="D60" s="1198"/>
      <c r="E60" s="1199"/>
      <c r="F60" s="350">
        <v>155</v>
      </c>
      <c r="G60" s="350">
        <v>166</v>
      </c>
      <c r="H60" s="351">
        <v>173</v>
      </c>
    </row>
    <row r="61" spans="2:8" ht="45.75" customHeight="1">
      <c r="B61" s="349"/>
      <c r="C61" s="1197" t="s">
        <v>548</v>
      </c>
      <c r="D61" s="1198"/>
      <c r="E61" s="1199"/>
      <c r="F61" s="350">
        <v>28</v>
      </c>
      <c r="G61" s="350">
        <v>28</v>
      </c>
      <c r="H61" s="351">
        <v>28</v>
      </c>
    </row>
    <row r="62" spans="2:8" ht="45.75" customHeight="1" thickBot="1">
      <c r="B62" s="352"/>
      <c r="C62" s="1200" t="s">
        <v>549</v>
      </c>
      <c r="D62" s="1201"/>
      <c r="E62" s="1202"/>
      <c r="F62" s="353">
        <v>16</v>
      </c>
      <c r="G62" s="353">
        <v>16</v>
      </c>
      <c r="H62" s="354">
        <v>16</v>
      </c>
    </row>
    <row r="63" spans="2:8" ht="52.5" customHeight="1" thickBot="1">
      <c r="B63" s="355"/>
      <c r="C63" s="1203" t="s">
        <v>550</v>
      </c>
      <c r="D63" s="1203"/>
      <c r="E63" s="1204"/>
      <c r="F63" s="356">
        <v>2914</v>
      </c>
      <c r="G63" s="356">
        <v>2915</v>
      </c>
      <c r="H63" s="357">
        <v>2726</v>
      </c>
    </row>
    <row r="64" spans="2:8" ht="13"/>
  </sheetData>
  <sheetProtection algorithmName="SHA-512" hashValue="7R4RilW5nkZgC1swrdl0Hy9dN8w4xPTE0TEprkEHcRcbpPRE2NywalH4ga7LHPLhaDq4wvTGsOgZbjhE8NNhOw==" saltValue="eVMvbpZZDvzDFIJTxbGE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ht="13">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ht="13">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ht="13">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ht="13">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v>58.1</v>
      </c>
      <c r="BQ51" s="1211"/>
      <c r="BR51" s="1211"/>
      <c r="BS51" s="1211"/>
      <c r="BT51" s="1211"/>
      <c r="BU51" s="1211"/>
      <c r="BV51" s="1211"/>
      <c r="BW51" s="1211"/>
      <c r="BX51" s="1211">
        <v>22.3</v>
      </c>
      <c r="BY51" s="1211"/>
      <c r="BZ51" s="1211"/>
      <c r="CA51" s="1211"/>
      <c r="CB51" s="1211"/>
      <c r="CC51" s="1211"/>
      <c r="CD51" s="1211"/>
      <c r="CE51" s="1211"/>
      <c r="CF51" s="1211">
        <v>15.5</v>
      </c>
      <c r="CG51" s="1211"/>
      <c r="CH51" s="1211"/>
      <c r="CI51" s="1211"/>
      <c r="CJ51" s="1211"/>
      <c r="CK51" s="1211"/>
      <c r="CL51" s="1211"/>
      <c r="CM51" s="1211"/>
      <c r="CN51" s="1211">
        <v>0.5</v>
      </c>
      <c r="CO51" s="1211"/>
      <c r="CP51" s="1211"/>
      <c r="CQ51" s="1211"/>
      <c r="CR51" s="1211"/>
      <c r="CS51" s="1211"/>
      <c r="CT51" s="1211"/>
      <c r="CU51" s="1211"/>
      <c r="CV51" s="1211">
        <v>12.6</v>
      </c>
      <c r="CW51" s="1211"/>
      <c r="CX51" s="1211"/>
      <c r="CY51" s="1211"/>
      <c r="CZ51" s="1211"/>
      <c r="DA51" s="1211"/>
      <c r="DB51" s="1211"/>
      <c r="DC51" s="1211"/>
    </row>
    <row r="52" spans="1:109" ht="13">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58.2</v>
      </c>
      <c r="BQ53" s="1211"/>
      <c r="BR53" s="1211"/>
      <c r="BS53" s="1211"/>
      <c r="BT53" s="1211"/>
      <c r="BU53" s="1211"/>
      <c r="BV53" s="1211"/>
      <c r="BW53" s="1211"/>
      <c r="BX53" s="1211">
        <v>59.5</v>
      </c>
      <c r="BY53" s="1211"/>
      <c r="BZ53" s="1211"/>
      <c r="CA53" s="1211"/>
      <c r="CB53" s="1211"/>
      <c r="CC53" s="1211"/>
      <c r="CD53" s="1211"/>
      <c r="CE53" s="1211"/>
      <c r="CF53" s="1211">
        <v>61.1</v>
      </c>
      <c r="CG53" s="1211"/>
      <c r="CH53" s="1211"/>
      <c r="CI53" s="1211"/>
      <c r="CJ53" s="1211"/>
      <c r="CK53" s="1211"/>
      <c r="CL53" s="1211"/>
      <c r="CM53" s="1211"/>
      <c r="CN53" s="1211">
        <v>62.8</v>
      </c>
      <c r="CO53" s="1211"/>
      <c r="CP53" s="1211"/>
      <c r="CQ53" s="1211"/>
      <c r="CR53" s="1211"/>
      <c r="CS53" s="1211"/>
      <c r="CT53" s="1211"/>
      <c r="CU53" s="1211"/>
      <c r="CV53" s="1211">
        <v>62.9</v>
      </c>
      <c r="CW53" s="1211"/>
      <c r="CX53" s="1211"/>
      <c r="CY53" s="1211"/>
      <c r="CZ53" s="1211"/>
      <c r="DA53" s="1211"/>
      <c r="DB53" s="1211"/>
      <c r="DC53" s="1211"/>
    </row>
    <row r="54" spans="1:109" ht="13">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ht="13">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0</v>
      </c>
      <c r="BQ55" s="1211"/>
      <c r="BR55" s="1211"/>
      <c r="BS55" s="1211"/>
      <c r="BT55" s="1211"/>
      <c r="BU55" s="1211"/>
      <c r="BV55" s="1211"/>
      <c r="BW55" s="1211"/>
      <c r="BX55" s="1211">
        <v>0</v>
      </c>
      <c r="BY55" s="1211"/>
      <c r="BZ55" s="1211"/>
      <c r="CA55" s="1211"/>
      <c r="CB55" s="1211"/>
      <c r="CC55" s="1211"/>
      <c r="CD55" s="1211"/>
      <c r="CE55" s="1211"/>
      <c r="CF55" s="1211">
        <v>0</v>
      </c>
      <c r="CG55" s="1211"/>
      <c r="CH55" s="1211"/>
      <c r="CI55" s="1211"/>
      <c r="CJ55" s="1211"/>
      <c r="CK55" s="1211"/>
      <c r="CL55" s="1211"/>
      <c r="CM55" s="1211"/>
      <c r="CN55" s="1211">
        <v>0</v>
      </c>
      <c r="CO55" s="1211"/>
      <c r="CP55" s="1211"/>
      <c r="CQ55" s="1211"/>
      <c r="CR55" s="1211"/>
      <c r="CS55" s="1211"/>
      <c r="CT55" s="1211"/>
      <c r="CU55" s="1211"/>
      <c r="CV55" s="1211">
        <v>0</v>
      </c>
      <c r="CW55" s="1211"/>
      <c r="CX55" s="1211"/>
      <c r="CY55" s="1211"/>
      <c r="CZ55" s="1211"/>
      <c r="DA55" s="1211"/>
      <c r="DB55" s="1211"/>
      <c r="DC55" s="1211"/>
    </row>
    <row r="56" spans="1:109" ht="13">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ht="13">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61.6</v>
      </c>
      <c r="BQ57" s="1211"/>
      <c r="BR57" s="1211"/>
      <c r="BS57" s="1211"/>
      <c r="BT57" s="1211"/>
      <c r="BU57" s="1211"/>
      <c r="BV57" s="1211"/>
      <c r="BW57" s="1211"/>
      <c r="BX57" s="1211">
        <v>64.400000000000006</v>
      </c>
      <c r="BY57" s="1211"/>
      <c r="BZ57" s="1211"/>
      <c r="CA57" s="1211"/>
      <c r="CB57" s="1211"/>
      <c r="CC57" s="1211"/>
      <c r="CD57" s="1211"/>
      <c r="CE57" s="1211"/>
      <c r="CF57" s="1211">
        <v>65.3</v>
      </c>
      <c r="CG57" s="1211"/>
      <c r="CH57" s="1211"/>
      <c r="CI57" s="1211"/>
      <c r="CJ57" s="1211"/>
      <c r="CK57" s="1211"/>
      <c r="CL57" s="1211"/>
      <c r="CM57" s="1211"/>
      <c r="CN57" s="1211">
        <v>66.7</v>
      </c>
      <c r="CO57" s="1211"/>
      <c r="CP57" s="1211"/>
      <c r="CQ57" s="1211"/>
      <c r="CR57" s="1211"/>
      <c r="CS57" s="1211"/>
      <c r="CT57" s="1211"/>
      <c r="CU57" s="1211"/>
      <c r="CV57" s="1211">
        <v>67.2</v>
      </c>
      <c r="CW57" s="1211"/>
      <c r="CX57" s="1211"/>
      <c r="CY57" s="1211"/>
      <c r="CZ57" s="1211"/>
      <c r="DA57" s="1211"/>
      <c r="DB57" s="1211"/>
      <c r="DC57" s="1211"/>
      <c r="DD57" s="23"/>
      <c r="DE57" s="22"/>
    </row>
    <row r="58" spans="1:109" s="18" customFormat="1" ht="13">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1212" t="s">
        <v>551</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ht="13">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ht="13">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ht="13">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ht="13">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ht="13">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v>58.1</v>
      </c>
      <c r="BQ73" s="1211"/>
      <c r="BR73" s="1211"/>
      <c r="BS73" s="1211"/>
      <c r="BT73" s="1211"/>
      <c r="BU73" s="1211"/>
      <c r="BV73" s="1211"/>
      <c r="BW73" s="1211"/>
      <c r="BX73" s="1211">
        <v>22.3</v>
      </c>
      <c r="BY73" s="1211"/>
      <c r="BZ73" s="1211"/>
      <c r="CA73" s="1211"/>
      <c r="CB73" s="1211"/>
      <c r="CC73" s="1211"/>
      <c r="CD73" s="1211"/>
      <c r="CE73" s="1211"/>
      <c r="CF73" s="1211">
        <v>15.5</v>
      </c>
      <c r="CG73" s="1211"/>
      <c r="CH73" s="1211"/>
      <c r="CI73" s="1211"/>
      <c r="CJ73" s="1211"/>
      <c r="CK73" s="1211"/>
      <c r="CL73" s="1211"/>
      <c r="CM73" s="1211"/>
      <c r="CN73" s="1211">
        <v>0.5</v>
      </c>
      <c r="CO73" s="1211"/>
      <c r="CP73" s="1211"/>
      <c r="CQ73" s="1211"/>
      <c r="CR73" s="1211"/>
      <c r="CS73" s="1211"/>
      <c r="CT73" s="1211"/>
      <c r="CU73" s="1211"/>
      <c r="CV73" s="1211">
        <v>12.6</v>
      </c>
      <c r="CW73" s="1211"/>
      <c r="CX73" s="1211"/>
      <c r="CY73" s="1211"/>
      <c r="CZ73" s="1211"/>
      <c r="DA73" s="1211"/>
      <c r="DB73" s="1211"/>
      <c r="DC73" s="1211"/>
    </row>
    <row r="74" spans="2:107" ht="13">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11.5</v>
      </c>
      <c r="BQ75" s="1211"/>
      <c r="BR75" s="1211"/>
      <c r="BS75" s="1211"/>
      <c r="BT75" s="1211"/>
      <c r="BU75" s="1211"/>
      <c r="BV75" s="1211"/>
      <c r="BW75" s="1211"/>
      <c r="BX75" s="1211">
        <v>11.2</v>
      </c>
      <c r="BY75" s="1211"/>
      <c r="BZ75" s="1211"/>
      <c r="CA75" s="1211"/>
      <c r="CB75" s="1211"/>
      <c r="CC75" s="1211"/>
      <c r="CD75" s="1211"/>
      <c r="CE75" s="1211"/>
      <c r="CF75" s="1211">
        <v>10.7</v>
      </c>
      <c r="CG75" s="1211"/>
      <c r="CH75" s="1211"/>
      <c r="CI75" s="1211"/>
      <c r="CJ75" s="1211"/>
      <c r="CK75" s="1211"/>
      <c r="CL75" s="1211"/>
      <c r="CM75" s="1211"/>
      <c r="CN75" s="1211">
        <v>11.8</v>
      </c>
      <c r="CO75" s="1211"/>
      <c r="CP75" s="1211"/>
      <c r="CQ75" s="1211"/>
      <c r="CR75" s="1211"/>
      <c r="CS75" s="1211"/>
      <c r="CT75" s="1211"/>
      <c r="CU75" s="1211"/>
      <c r="CV75" s="1211">
        <v>11.9</v>
      </c>
      <c r="CW75" s="1211"/>
      <c r="CX75" s="1211"/>
      <c r="CY75" s="1211"/>
      <c r="CZ75" s="1211"/>
      <c r="DA75" s="1211"/>
      <c r="DB75" s="1211"/>
      <c r="DC75" s="1211"/>
    </row>
    <row r="76" spans="2:107" ht="13">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0</v>
      </c>
      <c r="BQ77" s="1211"/>
      <c r="BR77" s="1211"/>
      <c r="BS77" s="1211"/>
      <c r="BT77" s="1211"/>
      <c r="BU77" s="1211"/>
      <c r="BV77" s="1211"/>
      <c r="BW77" s="1211"/>
      <c r="BX77" s="1211">
        <v>0</v>
      </c>
      <c r="BY77" s="1211"/>
      <c r="BZ77" s="1211"/>
      <c r="CA77" s="1211"/>
      <c r="CB77" s="1211"/>
      <c r="CC77" s="1211"/>
      <c r="CD77" s="1211"/>
      <c r="CE77" s="1211"/>
      <c r="CF77" s="1211">
        <v>0</v>
      </c>
      <c r="CG77" s="1211"/>
      <c r="CH77" s="1211"/>
      <c r="CI77" s="1211"/>
      <c r="CJ77" s="1211"/>
      <c r="CK77" s="1211"/>
      <c r="CL77" s="1211"/>
      <c r="CM77" s="1211"/>
      <c r="CN77" s="1211">
        <v>0</v>
      </c>
      <c r="CO77" s="1211"/>
      <c r="CP77" s="1211"/>
      <c r="CQ77" s="1211"/>
      <c r="CR77" s="1211"/>
      <c r="CS77" s="1211"/>
      <c r="CT77" s="1211"/>
      <c r="CU77" s="1211"/>
      <c r="CV77" s="1211">
        <v>0</v>
      </c>
      <c r="CW77" s="1211"/>
      <c r="CX77" s="1211"/>
      <c r="CY77" s="1211"/>
      <c r="CZ77" s="1211"/>
      <c r="DA77" s="1211"/>
      <c r="DB77" s="1211"/>
      <c r="DC77" s="1211"/>
    </row>
    <row r="78" spans="2:107" ht="13">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8.6</v>
      </c>
      <c r="BQ79" s="1211"/>
      <c r="BR79" s="1211"/>
      <c r="BS79" s="1211"/>
      <c r="BT79" s="1211"/>
      <c r="BU79" s="1211"/>
      <c r="BV79" s="1211"/>
      <c r="BW79" s="1211"/>
      <c r="BX79" s="1211">
        <v>8.9</v>
      </c>
      <c r="BY79" s="1211"/>
      <c r="BZ79" s="1211"/>
      <c r="CA79" s="1211"/>
      <c r="CB79" s="1211"/>
      <c r="CC79" s="1211"/>
      <c r="CD79" s="1211"/>
      <c r="CE79" s="1211"/>
      <c r="CF79" s="1211">
        <v>8.9</v>
      </c>
      <c r="CG79" s="1211"/>
      <c r="CH79" s="1211"/>
      <c r="CI79" s="1211"/>
      <c r="CJ79" s="1211"/>
      <c r="CK79" s="1211"/>
      <c r="CL79" s="1211"/>
      <c r="CM79" s="1211"/>
      <c r="CN79" s="1211">
        <v>9.1</v>
      </c>
      <c r="CO79" s="1211"/>
      <c r="CP79" s="1211"/>
      <c r="CQ79" s="1211"/>
      <c r="CR79" s="1211"/>
      <c r="CS79" s="1211"/>
      <c r="CT79" s="1211"/>
      <c r="CU79" s="1211"/>
      <c r="CV79" s="1211">
        <v>9.3000000000000007</v>
      </c>
      <c r="CW79" s="1211"/>
      <c r="CX79" s="1211"/>
      <c r="CY79" s="1211"/>
      <c r="CZ79" s="1211"/>
      <c r="DA79" s="1211"/>
      <c r="DB79" s="1211"/>
      <c r="DC79" s="1211"/>
    </row>
    <row r="80" spans="2:107" ht="13">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sMAPIL9n4tcCuO8cK9trKciueiUDSHXt5vD1aXTqQk+Wb8QC5HD+v1p3Jsf9psb8+BLqC3nX+hp/YdrlW7NfiA==" saltValue="y7JtTb32bcNXo/9sq2Pk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epTbWgX+BZYU6uPSwQ+CE2Eop1vnMCIeIWA+lkNgMe9klC9Id2P+CJfdcHzZPsjrx5mJQ32uIRYxTkcBl0AosA==" saltValue="lhKP/nOUGEUjb1ceFb+F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3/6CaPAtGm95zeYUI16T79nfH4z+c4RGY5l9i4LH6/Zutr1/hW80HjE0jHTUxgvXhCQPgib6CO1cRnPNlBC2FQ==" saltValue="jxzXPjJqcqFfDlIQvnnD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146</v>
      </c>
      <c r="DI1" s="597"/>
      <c r="DJ1" s="597"/>
      <c r="DK1" s="597"/>
      <c r="DL1" s="597"/>
      <c r="DM1" s="597"/>
      <c r="DN1" s="598"/>
      <c r="DO1" s="73"/>
      <c r="DP1" s="596" t="s">
        <v>147</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599" t="s">
        <v>149</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150</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c r="B4" s="599" t="s">
        <v>23</v>
      </c>
      <c r="C4" s="600"/>
      <c r="D4" s="600"/>
      <c r="E4" s="600"/>
      <c r="F4" s="600"/>
      <c r="G4" s="600"/>
      <c r="H4" s="600"/>
      <c r="I4" s="600"/>
      <c r="J4" s="600"/>
      <c r="K4" s="600"/>
      <c r="L4" s="600"/>
      <c r="M4" s="600"/>
      <c r="N4" s="600"/>
      <c r="O4" s="600"/>
      <c r="P4" s="600"/>
      <c r="Q4" s="601"/>
      <c r="R4" s="599" t="s">
        <v>152</v>
      </c>
      <c r="S4" s="600"/>
      <c r="T4" s="600"/>
      <c r="U4" s="600"/>
      <c r="V4" s="600"/>
      <c r="W4" s="600"/>
      <c r="X4" s="600"/>
      <c r="Y4" s="601"/>
      <c r="Z4" s="599" t="s">
        <v>153</v>
      </c>
      <c r="AA4" s="600"/>
      <c r="AB4" s="600"/>
      <c r="AC4" s="601"/>
      <c r="AD4" s="599" t="s">
        <v>154</v>
      </c>
      <c r="AE4" s="600"/>
      <c r="AF4" s="600"/>
      <c r="AG4" s="600"/>
      <c r="AH4" s="600"/>
      <c r="AI4" s="600"/>
      <c r="AJ4" s="600"/>
      <c r="AK4" s="601"/>
      <c r="AL4" s="599" t="s">
        <v>153</v>
      </c>
      <c r="AM4" s="600"/>
      <c r="AN4" s="600"/>
      <c r="AO4" s="601"/>
      <c r="AP4" s="602" t="s">
        <v>155</v>
      </c>
      <c r="AQ4" s="602"/>
      <c r="AR4" s="602"/>
      <c r="AS4" s="602"/>
      <c r="AT4" s="602"/>
      <c r="AU4" s="602"/>
      <c r="AV4" s="602"/>
      <c r="AW4" s="602"/>
      <c r="AX4" s="602"/>
      <c r="AY4" s="602"/>
      <c r="AZ4" s="602"/>
      <c r="BA4" s="602"/>
      <c r="BB4" s="602"/>
      <c r="BC4" s="602"/>
      <c r="BD4" s="602"/>
      <c r="BE4" s="602"/>
      <c r="BF4" s="602"/>
      <c r="BG4" s="602" t="s">
        <v>156</v>
      </c>
      <c r="BH4" s="602"/>
      <c r="BI4" s="602"/>
      <c r="BJ4" s="602"/>
      <c r="BK4" s="602"/>
      <c r="BL4" s="602"/>
      <c r="BM4" s="602"/>
      <c r="BN4" s="602"/>
      <c r="BO4" s="602" t="s">
        <v>153</v>
      </c>
      <c r="BP4" s="602"/>
      <c r="BQ4" s="602"/>
      <c r="BR4" s="602"/>
      <c r="BS4" s="602" t="s">
        <v>157</v>
      </c>
      <c r="BT4" s="602"/>
      <c r="BU4" s="602"/>
      <c r="BV4" s="602"/>
      <c r="BW4" s="602"/>
      <c r="BX4" s="602"/>
      <c r="BY4" s="602"/>
      <c r="BZ4" s="602"/>
      <c r="CA4" s="602"/>
      <c r="CB4" s="602"/>
      <c r="CD4" s="599" t="s">
        <v>158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c r="B5" s="603" t="s">
        <v>159</v>
      </c>
      <c r="C5" s="604"/>
      <c r="D5" s="604"/>
      <c r="E5" s="604"/>
      <c r="F5" s="604"/>
      <c r="G5" s="604"/>
      <c r="H5" s="604"/>
      <c r="I5" s="604"/>
      <c r="J5" s="604"/>
      <c r="K5" s="604"/>
      <c r="L5" s="604"/>
      <c r="M5" s="604"/>
      <c r="N5" s="604"/>
      <c r="O5" s="604"/>
      <c r="P5" s="604"/>
      <c r="Q5" s="605"/>
      <c r="R5" s="606">
        <v>511779</v>
      </c>
      <c r="S5" s="607"/>
      <c r="T5" s="607"/>
      <c r="U5" s="607"/>
      <c r="V5" s="607"/>
      <c r="W5" s="607"/>
      <c r="X5" s="607"/>
      <c r="Y5" s="608"/>
      <c r="Z5" s="609">
        <v>6.1</v>
      </c>
      <c r="AA5" s="609"/>
      <c r="AB5" s="609"/>
      <c r="AC5" s="609"/>
      <c r="AD5" s="610">
        <v>511779</v>
      </c>
      <c r="AE5" s="610"/>
      <c r="AF5" s="610"/>
      <c r="AG5" s="610"/>
      <c r="AH5" s="610"/>
      <c r="AI5" s="610"/>
      <c r="AJ5" s="610"/>
      <c r="AK5" s="610"/>
      <c r="AL5" s="611">
        <v>12.7</v>
      </c>
      <c r="AM5" s="612"/>
      <c r="AN5" s="612"/>
      <c r="AO5" s="613"/>
      <c r="AP5" s="603" t="s">
        <v>160</v>
      </c>
      <c r="AQ5" s="604"/>
      <c r="AR5" s="604"/>
      <c r="AS5" s="604"/>
      <c r="AT5" s="604"/>
      <c r="AU5" s="604"/>
      <c r="AV5" s="604"/>
      <c r="AW5" s="604"/>
      <c r="AX5" s="604"/>
      <c r="AY5" s="604"/>
      <c r="AZ5" s="604"/>
      <c r="BA5" s="604"/>
      <c r="BB5" s="604"/>
      <c r="BC5" s="604"/>
      <c r="BD5" s="604"/>
      <c r="BE5" s="604"/>
      <c r="BF5" s="605"/>
      <c r="BG5" s="617">
        <v>511779</v>
      </c>
      <c r="BH5" s="618"/>
      <c r="BI5" s="618"/>
      <c r="BJ5" s="618"/>
      <c r="BK5" s="618"/>
      <c r="BL5" s="618"/>
      <c r="BM5" s="618"/>
      <c r="BN5" s="619"/>
      <c r="BO5" s="620">
        <v>100</v>
      </c>
      <c r="BP5" s="620"/>
      <c r="BQ5" s="620"/>
      <c r="BR5" s="620"/>
      <c r="BS5" s="621" t="s">
        <v>63</v>
      </c>
      <c r="BT5" s="621"/>
      <c r="BU5" s="621"/>
      <c r="BV5" s="621"/>
      <c r="BW5" s="621"/>
      <c r="BX5" s="621"/>
      <c r="BY5" s="621"/>
      <c r="BZ5" s="621"/>
      <c r="CA5" s="621"/>
      <c r="CB5" s="625"/>
      <c r="CD5" s="599" t="s">
        <v>155</v>
      </c>
      <c r="CE5" s="600"/>
      <c r="CF5" s="600"/>
      <c r="CG5" s="600"/>
      <c r="CH5" s="600"/>
      <c r="CI5" s="600"/>
      <c r="CJ5" s="600"/>
      <c r="CK5" s="600"/>
      <c r="CL5" s="600"/>
      <c r="CM5" s="600"/>
      <c r="CN5" s="600"/>
      <c r="CO5" s="600"/>
      <c r="CP5" s="600"/>
      <c r="CQ5" s="601"/>
      <c r="CR5" s="599" t="s">
        <v>161</v>
      </c>
      <c r="CS5" s="600"/>
      <c r="CT5" s="600"/>
      <c r="CU5" s="600"/>
      <c r="CV5" s="600"/>
      <c r="CW5" s="600"/>
      <c r="CX5" s="600"/>
      <c r="CY5" s="601"/>
      <c r="CZ5" s="599" t="s">
        <v>153</v>
      </c>
      <c r="DA5" s="600"/>
      <c r="DB5" s="600"/>
      <c r="DC5" s="601"/>
      <c r="DD5" s="599" t="s">
        <v>162</v>
      </c>
      <c r="DE5" s="600"/>
      <c r="DF5" s="600"/>
      <c r="DG5" s="600"/>
      <c r="DH5" s="600"/>
      <c r="DI5" s="600"/>
      <c r="DJ5" s="600"/>
      <c r="DK5" s="600"/>
      <c r="DL5" s="600"/>
      <c r="DM5" s="600"/>
      <c r="DN5" s="600"/>
      <c r="DO5" s="600"/>
      <c r="DP5" s="601"/>
      <c r="DQ5" s="599" t="s">
        <v>163</v>
      </c>
      <c r="DR5" s="600"/>
      <c r="DS5" s="600"/>
      <c r="DT5" s="600"/>
      <c r="DU5" s="600"/>
      <c r="DV5" s="600"/>
      <c r="DW5" s="600"/>
      <c r="DX5" s="600"/>
      <c r="DY5" s="600"/>
      <c r="DZ5" s="600"/>
      <c r="EA5" s="600"/>
      <c r="EB5" s="600"/>
      <c r="EC5" s="601"/>
    </row>
    <row r="6" spans="2:143" ht="11.25" customHeight="1">
      <c r="B6" s="614" t="s">
        <v>164</v>
      </c>
      <c r="C6" s="615"/>
      <c r="D6" s="615"/>
      <c r="E6" s="615"/>
      <c r="F6" s="615"/>
      <c r="G6" s="615"/>
      <c r="H6" s="615"/>
      <c r="I6" s="615"/>
      <c r="J6" s="615"/>
      <c r="K6" s="615"/>
      <c r="L6" s="615"/>
      <c r="M6" s="615"/>
      <c r="N6" s="615"/>
      <c r="O6" s="615"/>
      <c r="P6" s="615"/>
      <c r="Q6" s="616"/>
      <c r="R6" s="617">
        <v>56321</v>
      </c>
      <c r="S6" s="618"/>
      <c r="T6" s="618"/>
      <c r="U6" s="618"/>
      <c r="V6" s="618"/>
      <c r="W6" s="618"/>
      <c r="X6" s="618"/>
      <c r="Y6" s="619"/>
      <c r="Z6" s="620">
        <v>0.7</v>
      </c>
      <c r="AA6" s="620"/>
      <c r="AB6" s="620"/>
      <c r="AC6" s="620"/>
      <c r="AD6" s="621">
        <v>56321</v>
      </c>
      <c r="AE6" s="621"/>
      <c r="AF6" s="621"/>
      <c r="AG6" s="621"/>
      <c r="AH6" s="621"/>
      <c r="AI6" s="621"/>
      <c r="AJ6" s="621"/>
      <c r="AK6" s="621"/>
      <c r="AL6" s="622">
        <v>1.4</v>
      </c>
      <c r="AM6" s="623"/>
      <c r="AN6" s="623"/>
      <c r="AO6" s="624"/>
      <c r="AP6" s="614" t="s">
        <v>165</v>
      </c>
      <c r="AQ6" s="615"/>
      <c r="AR6" s="615"/>
      <c r="AS6" s="615"/>
      <c r="AT6" s="615"/>
      <c r="AU6" s="615"/>
      <c r="AV6" s="615"/>
      <c r="AW6" s="615"/>
      <c r="AX6" s="615"/>
      <c r="AY6" s="615"/>
      <c r="AZ6" s="615"/>
      <c r="BA6" s="615"/>
      <c r="BB6" s="615"/>
      <c r="BC6" s="615"/>
      <c r="BD6" s="615"/>
      <c r="BE6" s="615"/>
      <c r="BF6" s="616"/>
      <c r="BG6" s="617">
        <v>511779</v>
      </c>
      <c r="BH6" s="618"/>
      <c r="BI6" s="618"/>
      <c r="BJ6" s="618"/>
      <c r="BK6" s="618"/>
      <c r="BL6" s="618"/>
      <c r="BM6" s="618"/>
      <c r="BN6" s="619"/>
      <c r="BO6" s="620">
        <v>100</v>
      </c>
      <c r="BP6" s="620"/>
      <c r="BQ6" s="620"/>
      <c r="BR6" s="620"/>
      <c r="BS6" s="621" t="s">
        <v>63</v>
      </c>
      <c r="BT6" s="621"/>
      <c r="BU6" s="621"/>
      <c r="BV6" s="621"/>
      <c r="BW6" s="621"/>
      <c r="BX6" s="621"/>
      <c r="BY6" s="621"/>
      <c r="BZ6" s="621"/>
      <c r="CA6" s="621"/>
      <c r="CB6" s="625"/>
      <c r="CD6" s="603" t="s">
        <v>166</v>
      </c>
      <c r="CE6" s="604"/>
      <c r="CF6" s="604"/>
      <c r="CG6" s="604"/>
      <c r="CH6" s="604"/>
      <c r="CI6" s="604"/>
      <c r="CJ6" s="604"/>
      <c r="CK6" s="604"/>
      <c r="CL6" s="604"/>
      <c r="CM6" s="604"/>
      <c r="CN6" s="604"/>
      <c r="CO6" s="604"/>
      <c r="CP6" s="604"/>
      <c r="CQ6" s="605"/>
      <c r="CR6" s="617">
        <v>81791</v>
      </c>
      <c r="CS6" s="618"/>
      <c r="CT6" s="618"/>
      <c r="CU6" s="618"/>
      <c r="CV6" s="618"/>
      <c r="CW6" s="618"/>
      <c r="CX6" s="618"/>
      <c r="CY6" s="619"/>
      <c r="CZ6" s="611">
        <v>1</v>
      </c>
      <c r="DA6" s="612"/>
      <c r="DB6" s="612"/>
      <c r="DC6" s="628"/>
      <c r="DD6" s="626" t="s">
        <v>63</v>
      </c>
      <c r="DE6" s="618"/>
      <c r="DF6" s="618"/>
      <c r="DG6" s="618"/>
      <c r="DH6" s="618"/>
      <c r="DI6" s="618"/>
      <c r="DJ6" s="618"/>
      <c r="DK6" s="618"/>
      <c r="DL6" s="618"/>
      <c r="DM6" s="618"/>
      <c r="DN6" s="618"/>
      <c r="DO6" s="618"/>
      <c r="DP6" s="619"/>
      <c r="DQ6" s="626">
        <v>81791</v>
      </c>
      <c r="DR6" s="618"/>
      <c r="DS6" s="618"/>
      <c r="DT6" s="618"/>
      <c r="DU6" s="618"/>
      <c r="DV6" s="618"/>
      <c r="DW6" s="618"/>
      <c r="DX6" s="618"/>
      <c r="DY6" s="618"/>
      <c r="DZ6" s="618"/>
      <c r="EA6" s="618"/>
      <c r="EB6" s="618"/>
      <c r="EC6" s="627"/>
    </row>
    <row r="7" spans="2:143" ht="11.25" customHeight="1">
      <c r="B7" s="614" t="s">
        <v>167</v>
      </c>
      <c r="C7" s="615"/>
      <c r="D7" s="615"/>
      <c r="E7" s="615"/>
      <c r="F7" s="615"/>
      <c r="G7" s="615"/>
      <c r="H7" s="615"/>
      <c r="I7" s="615"/>
      <c r="J7" s="615"/>
      <c r="K7" s="615"/>
      <c r="L7" s="615"/>
      <c r="M7" s="615"/>
      <c r="N7" s="615"/>
      <c r="O7" s="615"/>
      <c r="P7" s="615"/>
      <c r="Q7" s="616"/>
      <c r="R7" s="617">
        <v>149</v>
      </c>
      <c r="S7" s="618"/>
      <c r="T7" s="618"/>
      <c r="U7" s="618"/>
      <c r="V7" s="618"/>
      <c r="W7" s="618"/>
      <c r="X7" s="618"/>
      <c r="Y7" s="619"/>
      <c r="Z7" s="620">
        <v>0</v>
      </c>
      <c r="AA7" s="620"/>
      <c r="AB7" s="620"/>
      <c r="AC7" s="620"/>
      <c r="AD7" s="621">
        <v>149</v>
      </c>
      <c r="AE7" s="621"/>
      <c r="AF7" s="621"/>
      <c r="AG7" s="621"/>
      <c r="AH7" s="621"/>
      <c r="AI7" s="621"/>
      <c r="AJ7" s="621"/>
      <c r="AK7" s="621"/>
      <c r="AL7" s="622">
        <v>0</v>
      </c>
      <c r="AM7" s="623"/>
      <c r="AN7" s="623"/>
      <c r="AO7" s="624"/>
      <c r="AP7" s="614" t="s">
        <v>168</v>
      </c>
      <c r="AQ7" s="615"/>
      <c r="AR7" s="615"/>
      <c r="AS7" s="615"/>
      <c r="AT7" s="615"/>
      <c r="AU7" s="615"/>
      <c r="AV7" s="615"/>
      <c r="AW7" s="615"/>
      <c r="AX7" s="615"/>
      <c r="AY7" s="615"/>
      <c r="AZ7" s="615"/>
      <c r="BA7" s="615"/>
      <c r="BB7" s="615"/>
      <c r="BC7" s="615"/>
      <c r="BD7" s="615"/>
      <c r="BE7" s="615"/>
      <c r="BF7" s="616"/>
      <c r="BG7" s="617">
        <v>210053</v>
      </c>
      <c r="BH7" s="618"/>
      <c r="BI7" s="618"/>
      <c r="BJ7" s="618"/>
      <c r="BK7" s="618"/>
      <c r="BL7" s="618"/>
      <c r="BM7" s="618"/>
      <c r="BN7" s="619"/>
      <c r="BO7" s="620">
        <v>41</v>
      </c>
      <c r="BP7" s="620"/>
      <c r="BQ7" s="620"/>
      <c r="BR7" s="620"/>
      <c r="BS7" s="621" t="s">
        <v>63</v>
      </c>
      <c r="BT7" s="621"/>
      <c r="BU7" s="621"/>
      <c r="BV7" s="621"/>
      <c r="BW7" s="621"/>
      <c r="BX7" s="621"/>
      <c r="BY7" s="621"/>
      <c r="BZ7" s="621"/>
      <c r="CA7" s="621"/>
      <c r="CB7" s="625"/>
      <c r="CD7" s="614" t="s">
        <v>169</v>
      </c>
      <c r="CE7" s="615"/>
      <c r="CF7" s="615"/>
      <c r="CG7" s="615"/>
      <c r="CH7" s="615"/>
      <c r="CI7" s="615"/>
      <c r="CJ7" s="615"/>
      <c r="CK7" s="615"/>
      <c r="CL7" s="615"/>
      <c r="CM7" s="615"/>
      <c r="CN7" s="615"/>
      <c r="CO7" s="615"/>
      <c r="CP7" s="615"/>
      <c r="CQ7" s="616"/>
      <c r="CR7" s="617">
        <v>2237497</v>
      </c>
      <c r="CS7" s="618"/>
      <c r="CT7" s="618"/>
      <c r="CU7" s="618"/>
      <c r="CV7" s="618"/>
      <c r="CW7" s="618"/>
      <c r="CX7" s="618"/>
      <c r="CY7" s="619"/>
      <c r="CZ7" s="620">
        <v>27.7</v>
      </c>
      <c r="DA7" s="620"/>
      <c r="DB7" s="620"/>
      <c r="DC7" s="620"/>
      <c r="DD7" s="626">
        <v>1269737</v>
      </c>
      <c r="DE7" s="618"/>
      <c r="DF7" s="618"/>
      <c r="DG7" s="618"/>
      <c r="DH7" s="618"/>
      <c r="DI7" s="618"/>
      <c r="DJ7" s="618"/>
      <c r="DK7" s="618"/>
      <c r="DL7" s="618"/>
      <c r="DM7" s="618"/>
      <c r="DN7" s="618"/>
      <c r="DO7" s="618"/>
      <c r="DP7" s="619"/>
      <c r="DQ7" s="626">
        <v>718828</v>
      </c>
      <c r="DR7" s="618"/>
      <c r="DS7" s="618"/>
      <c r="DT7" s="618"/>
      <c r="DU7" s="618"/>
      <c r="DV7" s="618"/>
      <c r="DW7" s="618"/>
      <c r="DX7" s="618"/>
      <c r="DY7" s="618"/>
      <c r="DZ7" s="618"/>
      <c r="EA7" s="618"/>
      <c r="EB7" s="618"/>
      <c r="EC7" s="627"/>
    </row>
    <row r="8" spans="2:143" ht="11.25" customHeight="1">
      <c r="B8" s="614" t="s">
        <v>170</v>
      </c>
      <c r="C8" s="615"/>
      <c r="D8" s="615"/>
      <c r="E8" s="615"/>
      <c r="F8" s="615"/>
      <c r="G8" s="615"/>
      <c r="H8" s="615"/>
      <c r="I8" s="615"/>
      <c r="J8" s="615"/>
      <c r="K8" s="615"/>
      <c r="L8" s="615"/>
      <c r="M8" s="615"/>
      <c r="N8" s="615"/>
      <c r="O8" s="615"/>
      <c r="P8" s="615"/>
      <c r="Q8" s="616"/>
      <c r="R8" s="617">
        <v>1766</v>
      </c>
      <c r="S8" s="618"/>
      <c r="T8" s="618"/>
      <c r="U8" s="618"/>
      <c r="V8" s="618"/>
      <c r="W8" s="618"/>
      <c r="X8" s="618"/>
      <c r="Y8" s="619"/>
      <c r="Z8" s="620">
        <v>0</v>
      </c>
      <c r="AA8" s="620"/>
      <c r="AB8" s="620"/>
      <c r="AC8" s="620"/>
      <c r="AD8" s="621">
        <v>1766</v>
      </c>
      <c r="AE8" s="621"/>
      <c r="AF8" s="621"/>
      <c r="AG8" s="621"/>
      <c r="AH8" s="621"/>
      <c r="AI8" s="621"/>
      <c r="AJ8" s="621"/>
      <c r="AK8" s="621"/>
      <c r="AL8" s="622">
        <v>0</v>
      </c>
      <c r="AM8" s="623"/>
      <c r="AN8" s="623"/>
      <c r="AO8" s="624"/>
      <c r="AP8" s="614" t="s">
        <v>171</v>
      </c>
      <c r="AQ8" s="615"/>
      <c r="AR8" s="615"/>
      <c r="AS8" s="615"/>
      <c r="AT8" s="615"/>
      <c r="AU8" s="615"/>
      <c r="AV8" s="615"/>
      <c r="AW8" s="615"/>
      <c r="AX8" s="615"/>
      <c r="AY8" s="615"/>
      <c r="AZ8" s="615"/>
      <c r="BA8" s="615"/>
      <c r="BB8" s="615"/>
      <c r="BC8" s="615"/>
      <c r="BD8" s="615"/>
      <c r="BE8" s="615"/>
      <c r="BF8" s="616"/>
      <c r="BG8" s="617">
        <v>8322</v>
      </c>
      <c r="BH8" s="618"/>
      <c r="BI8" s="618"/>
      <c r="BJ8" s="618"/>
      <c r="BK8" s="618"/>
      <c r="BL8" s="618"/>
      <c r="BM8" s="618"/>
      <c r="BN8" s="619"/>
      <c r="BO8" s="620">
        <v>1.6</v>
      </c>
      <c r="BP8" s="620"/>
      <c r="BQ8" s="620"/>
      <c r="BR8" s="620"/>
      <c r="BS8" s="621" t="s">
        <v>63</v>
      </c>
      <c r="BT8" s="621"/>
      <c r="BU8" s="621"/>
      <c r="BV8" s="621"/>
      <c r="BW8" s="621"/>
      <c r="BX8" s="621"/>
      <c r="BY8" s="621"/>
      <c r="BZ8" s="621"/>
      <c r="CA8" s="621"/>
      <c r="CB8" s="625"/>
      <c r="CD8" s="614" t="s">
        <v>172</v>
      </c>
      <c r="CE8" s="615"/>
      <c r="CF8" s="615"/>
      <c r="CG8" s="615"/>
      <c r="CH8" s="615"/>
      <c r="CI8" s="615"/>
      <c r="CJ8" s="615"/>
      <c r="CK8" s="615"/>
      <c r="CL8" s="615"/>
      <c r="CM8" s="615"/>
      <c r="CN8" s="615"/>
      <c r="CO8" s="615"/>
      <c r="CP8" s="615"/>
      <c r="CQ8" s="616"/>
      <c r="CR8" s="617">
        <v>1440537</v>
      </c>
      <c r="CS8" s="618"/>
      <c r="CT8" s="618"/>
      <c r="CU8" s="618"/>
      <c r="CV8" s="618"/>
      <c r="CW8" s="618"/>
      <c r="CX8" s="618"/>
      <c r="CY8" s="619"/>
      <c r="CZ8" s="620">
        <v>17.8</v>
      </c>
      <c r="DA8" s="620"/>
      <c r="DB8" s="620"/>
      <c r="DC8" s="620"/>
      <c r="DD8" s="626">
        <v>797</v>
      </c>
      <c r="DE8" s="618"/>
      <c r="DF8" s="618"/>
      <c r="DG8" s="618"/>
      <c r="DH8" s="618"/>
      <c r="DI8" s="618"/>
      <c r="DJ8" s="618"/>
      <c r="DK8" s="618"/>
      <c r="DL8" s="618"/>
      <c r="DM8" s="618"/>
      <c r="DN8" s="618"/>
      <c r="DO8" s="618"/>
      <c r="DP8" s="619"/>
      <c r="DQ8" s="626">
        <v>945475</v>
      </c>
      <c r="DR8" s="618"/>
      <c r="DS8" s="618"/>
      <c r="DT8" s="618"/>
      <c r="DU8" s="618"/>
      <c r="DV8" s="618"/>
      <c r="DW8" s="618"/>
      <c r="DX8" s="618"/>
      <c r="DY8" s="618"/>
      <c r="DZ8" s="618"/>
      <c r="EA8" s="618"/>
      <c r="EB8" s="618"/>
      <c r="EC8" s="627"/>
    </row>
    <row r="9" spans="2:143" ht="11.25" customHeight="1">
      <c r="B9" s="614" t="s">
        <v>173</v>
      </c>
      <c r="C9" s="615"/>
      <c r="D9" s="615"/>
      <c r="E9" s="615"/>
      <c r="F9" s="615"/>
      <c r="G9" s="615"/>
      <c r="H9" s="615"/>
      <c r="I9" s="615"/>
      <c r="J9" s="615"/>
      <c r="K9" s="615"/>
      <c r="L9" s="615"/>
      <c r="M9" s="615"/>
      <c r="N9" s="615"/>
      <c r="O9" s="615"/>
      <c r="P9" s="615"/>
      <c r="Q9" s="616"/>
      <c r="R9" s="617">
        <v>2164</v>
      </c>
      <c r="S9" s="618"/>
      <c r="T9" s="618"/>
      <c r="U9" s="618"/>
      <c r="V9" s="618"/>
      <c r="W9" s="618"/>
      <c r="X9" s="618"/>
      <c r="Y9" s="619"/>
      <c r="Z9" s="620">
        <v>0</v>
      </c>
      <c r="AA9" s="620"/>
      <c r="AB9" s="620"/>
      <c r="AC9" s="620"/>
      <c r="AD9" s="621">
        <v>2164</v>
      </c>
      <c r="AE9" s="621"/>
      <c r="AF9" s="621"/>
      <c r="AG9" s="621"/>
      <c r="AH9" s="621"/>
      <c r="AI9" s="621"/>
      <c r="AJ9" s="621"/>
      <c r="AK9" s="621"/>
      <c r="AL9" s="622">
        <v>0.1</v>
      </c>
      <c r="AM9" s="623"/>
      <c r="AN9" s="623"/>
      <c r="AO9" s="624"/>
      <c r="AP9" s="614" t="s">
        <v>174</v>
      </c>
      <c r="AQ9" s="615"/>
      <c r="AR9" s="615"/>
      <c r="AS9" s="615"/>
      <c r="AT9" s="615"/>
      <c r="AU9" s="615"/>
      <c r="AV9" s="615"/>
      <c r="AW9" s="615"/>
      <c r="AX9" s="615"/>
      <c r="AY9" s="615"/>
      <c r="AZ9" s="615"/>
      <c r="BA9" s="615"/>
      <c r="BB9" s="615"/>
      <c r="BC9" s="615"/>
      <c r="BD9" s="615"/>
      <c r="BE9" s="615"/>
      <c r="BF9" s="616"/>
      <c r="BG9" s="617">
        <v>183644</v>
      </c>
      <c r="BH9" s="618"/>
      <c r="BI9" s="618"/>
      <c r="BJ9" s="618"/>
      <c r="BK9" s="618"/>
      <c r="BL9" s="618"/>
      <c r="BM9" s="618"/>
      <c r="BN9" s="619"/>
      <c r="BO9" s="620">
        <v>35.9</v>
      </c>
      <c r="BP9" s="620"/>
      <c r="BQ9" s="620"/>
      <c r="BR9" s="620"/>
      <c r="BS9" s="621" t="s">
        <v>63</v>
      </c>
      <c r="BT9" s="621"/>
      <c r="BU9" s="621"/>
      <c r="BV9" s="621"/>
      <c r="BW9" s="621"/>
      <c r="BX9" s="621"/>
      <c r="BY9" s="621"/>
      <c r="BZ9" s="621"/>
      <c r="CA9" s="621"/>
      <c r="CB9" s="625"/>
      <c r="CD9" s="614" t="s">
        <v>175</v>
      </c>
      <c r="CE9" s="615"/>
      <c r="CF9" s="615"/>
      <c r="CG9" s="615"/>
      <c r="CH9" s="615"/>
      <c r="CI9" s="615"/>
      <c r="CJ9" s="615"/>
      <c r="CK9" s="615"/>
      <c r="CL9" s="615"/>
      <c r="CM9" s="615"/>
      <c r="CN9" s="615"/>
      <c r="CO9" s="615"/>
      <c r="CP9" s="615"/>
      <c r="CQ9" s="616"/>
      <c r="CR9" s="617">
        <v>1071356</v>
      </c>
      <c r="CS9" s="618"/>
      <c r="CT9" s="618"/>
      <c r="CU9" s="618"/>
      <c r="CV9" s="618"/>
      <c r="CW9" s="618"/>
      <c r="CX9" s="618"/>
      <c r="CY9" s="619"/>
      <c r="CZ9" s="620">
        <v>13.2</v>
      </c>
      <c r="DA9" s="620"/>
      <c r="DB9" s="620"/>
      <c r="DC9" s="620"/>
      <c r="DD9" s="626">
        <v>774765</v>
      </c>
      <c r="DE9" s="618"/>
      <c r="DF9" s="618"/>
      <c r="DG9" s="618"/>
      <c r="DH9" s="618"/>
      <c r="DI9" s="618"/>
      <c r="DJ9" s="618"/>
      <c r="DK9" s="618"/>
      <c r="DL9" s="618"/>
      <c r="DM9" s="618"/>
      <c r="DN9" s="618"/>
      <c r="DO9" s="618"/>
      <c r="DP9" s="619"/>
      <c r="DQ9" s="626">
        <v>217734</v>
      </c>
      <c r="DR9" s="618"/>
      <c r="DS9" s="618"/>
      <c r="DT9" s="618"/>
      <c r="DU9" s="618"/>
      <c r="DV9" s="618"/>
      <c r="DW9" s="618"/>
      <c r="DX9" s="618"/>
      <c r="DY9" s="618"/>
      <c r="DZ9" s="618"/>
      <c r="EA9" s="618"/>
      <c r="EB9" s="618"/>
      <c r="EC9" s="627"/>
    </row>
    <row r="10" spans="2:143" ht="11.25" customHeight="1">
      <c r="B10" s="614" t="s">
        <v>176</v>
      </c>
      <c r="C10" s="615"/>
      <c r="D10" s="615"/>
      <c r="E10" s="615"/>
      <c r="F10" s="615"/>
      <c r="G10" s="615"/>
      <c r="H10" s="615"/>
      <c r="I10" s="615"/>
      <c r="J10" s="615"/>
      <c r="K10" s="615"/>
      <c r="L10" s="615"/>
      <c r="M10" s="615"/>
      <c r="N10" s="615"/>
      <c r="O10" s="615"/>
      <c r="P10" s="615"/>
      <c r="Q10" s="616"/>
      <c r="R10" s="617" t="s">
        <v>63</v>
      </c>
      <c r="S10" s="618"/>
      <c r="T10" s="618"/>
      <c r="U10" s="618"/>
      <c r="V10" s="618"/>
      <c r="W10" s="618"/>
      <c r="X10" s="618"/>
      <c r="Y10" s="619"/>
      <c r="Z10" s="620" t="s">
        <v>63</v>
      </c>
      <c r="AA10" s="620"/>
      <c r="AB10" s="620"/>
      <c r="AC10" s="620"/>
      <c r="AD10" s="621" t="s">
        <v>63</v>
      </c>
      <c r="AE10" s="621"/>
      <c r="AF10" s="621"/>
      <c r="AG10" s="621"/>
      <c r="AH10" s="621"/>
      <c r="AI10" s="621"/>
      <c r="AJ10" s="621"/>
      <c r="AK10" s="621"/>
      <c r="AL10" s="622" t="s">
        <v>63</v>
      </c>
      <c r="AM10" s="623"/>
      <c r="AN10" s="623"/>
      <c r="AO10" s="624"/>
      <c r="AP10" s="614" t="s">
        <v>177</v>
      </c>
      <c r="AQ10" s="615"/>
      <c r="AR10" s="615"/>
      <c r="AS10" s="615"/>
      <c r="AT10" s="615"/>
      <c r="AU10" s="615"/>
      <c r="AV10" s="615"/>
      <c r="AW10" s="615"/>
      <c r="AX10" s="615"/>
      <c r="AY10" s="615"/>
      <c r="AZ10" s="615"/>
      <c r="BA10" s="615"/>
      <c r="BB10" s="615"/>
      <c r="BC10" s="615"/>
      <c r="BD10" s="615"/>
      <c r="BE10" s="615"/>
      <c r="BF10" s="616"/>
      <c r="BG10" s="617">
        <v>9944</v>
      </c>
      <c r="BH10" s="618"/>
      <c r="BI10" s="618"/>
      <c r="BJ10" s="618"/>
      <c r="BK10" s="618"/>
      <c r="BL10" s="618"/>
      <c r="BM10" s="618"/>
      <c r="BN10" s="619"/>
      <c r="BO10" s="620">
        <v>1.9</v>
      </c>
      <c r="BP10" s="620"/>
      <c r="BQ10" s="620"/>
      <c r="BR10" s="620"/>
      <c r="BS10" s="621" t="s">
        <v>63</v>
      </c>
      <c r="BT10" s="621"/>
      <c r="BU10" s="621"/>
      <c r="BV10" s="621"/>
      <c r="BW10" s="621"/>
      <c r="BX10" s="621"/>
      <c r="BY10" s="621"/>
      <c r="BZ10" s="621"/>
      <c r="CA10" s="621"/>
      <c r="CB10" s="625"/>
      <c r="CD10" s="614" t="s">
        <v>178</v>
      </c>
      <c r="CE10" s="615"/>
      <c r="CF10" s="615"/>
      <c r="CG10" s="615"/>
      <c r="CH10" s="615"/>
      <c r="CI10" s="615"/>
      <c r="CJ10" s="615"/>
      <c r="CK10" s="615"/>
      <c r="CL10" s="615"/>
      <c r="CM10" s="615"/>
      <c r="CN10" s="615"/>
      <c r="CO10" s="615"/>
      <c r="CP10" s="615"/>
      <c r="CQ10" s="616"/>
      <c r="CR10" s="617" t="s">
        <v>63</v>
      </c>
      <c r="CS10" s="618"/>
      <c r="CT10" s="618"/>
      <c r="CU10" s="618"/>
      <c r="CV10" s="618"/>
      <c r="CW10" s="618"/>
      <c r="CX10" s="618"/>
      <c r="CY10" s="619"/>
      <c r="CZ10" s="620" t="s">
        <v>63</v>
      </c>
      <c r="DA10" s="620"/>
      <c r="DB10" s="620"/>
      <c r="DC10" s="620"/>
      <c r="DD10" s="626" t="s">
        <v>63</v>
      </c>
      <c r="DE10" s="618"/>
      <c r="DF10" s="618"/>
      <c r="DG10" s="618"/>
      <c r="DH10" s="618"/>
      <c r="DI10" s="618"/>
      <c r="DJ10" s="618"/>
      <c r="DK10" s="618"/>
      <c r="DL10" s="618"/>
      <c r="DM10" s="618"/>
      <c r="DN10" s="618"/>
      <c r="DO10" s="618"/>
      <c r="DP10" s="619"/>
      <c r="DQ10" s="626" t="s">
        <v>63</v>
      </c>
      <c r="DR10" s="618"/>
      <c r="DS10" s="618"/>
      <c r="DT10" s="618"/>
      <c r="DU10" s="618"/>
      <c r="DV10" s="618"/>
      <c r="DW10" s="618"/>
      <c r="DX10" s="618"/>
      <c r="DY10" s="618"/>
      <c r="DZ10" s="618"/>
      <c r="EA10" s="618"/>
      <c r="EB10" s="618"/>
      <c r="EC10" s="627"/>
    </row>
    <row r="11" spans="2:143" ht="11.25" customHeight="1">
      <c r="B11" s="614" t="s">
        <v>179</v>
      </c>
      <c r="C11" s="615"/>
      <c r="D11" s="615"/>
      <c r="E11" s="615"/>
      <c r="F11" s="615"/>
      <c r="G11" s="615"/>
      <c r="H11" s="615"/>
      <c r="I11" s="615"/>
      <c r="J11" s="615"/>
      <c r="K11" s="615"/>
      <c r="L11" s="615"/>
      <c r="M11" s="615"/>
      <c r="N11" s="615"/>
      <c r="O11" s="615"/>
      <c r="P11" s="615"/>
      <c r="Q11" s="616"/>
      <c r="R11" s="617">
        <v>140379</v>
      </c>
      <c r="S11" s="618"/>
      <c r="T11" s="618"/>
      <c r="U11" s="618"/>
      <c r="V11" s="618"/>
      <c r="W11" s="618"/>
      <c r="X11" s="618"/>
      <c r="Y11" s="619"/>
      <c r="Z11" s="622">
        <v>1.7</v>
      </c>
      <c r="AA11" s="623"/>
      <c r="AB11" s="623"/>
      <c r="AC11" s="629"/>
      <c r="AD11" s="626">
        <v>140379</v>
      </c>
      <c r="AE11" s="618"/>
      <c r="AF11" s="618"/>
      <c r="AG11" s="618"/>
      <c r="AH11" s="618"/>
      <c r="AI11" s="618"/>
      <c r="AJ11" s="618"/>
      <c r="AK11" s="619"/>
      <c r="AL11" s="622">
        <v>3.5</v>
      </c>
      <c r="AM11" s="623"/>
      <c r="AN11" s="623"/>
      <c r="AO11" s="624"/>
      <c r="AP11" s="614" t="s">
        <v>180</v>
      </c>
      <c r="AQ11" s="615"/>
      <c r="AR11" s="615"/>
      <c r="AS11" s="615"/>
      <c r="AT11" s="615"/>
      <c r="AU11" s="615"/>
      <c r="AV11" s="615"/>
      <c r="AW11" s="615"/>
      <c r="AX11" s="615"/>
      <c r="AY11" s="615"/>
      <c r="AZ11" s="615"/>
      <c r="BA11" s="615"/>
      <c r="BB11" s="615"/>
      <c r="BC11" s="615"/>
      <c r="BD11" s="615"/>
      <c r="BE11" s="615"/>
      <c r="BF11" s="616"/>
      <c r="BG11" s="617">
        <v>8143</v>
      </c>
      <c r="BH11" s="618"/>
      <c r="BI11" s="618"/>
      <c r="BJ11" s="618"/>
      <c r="BK11" s="618"/>
      <c r="BL11" s="618"/>
      <c r="BM11" s="618"/>
      <c r="BN11" s="619"/>
      <c r="BO11" s="620">
        <v>1.6</v>
      </c>
      <c r="BP11" s="620"/>
      <c r="BQ11" s="620"/>
      <c r="BR11" s="620"/>
      <c r="BS11" s="621" t="s">
        <v>63</v>
      </c>
      <c r="BT11" s="621"/>
      <c r="BU11" s="621"/>
      <c r="BV11" s="621"/>
      <c r="BW11" s="621"/>
      <c r="BX11" s="621"/>
      <c r="BY11" s="621"/>
      <c r="BZ11" s="621"/>
      <c r="CA11" s="621"/>
      <c r="CB11" s="625"/>
      <c r="CD11" s="614" t="s">
        <v>181</v>
      </c>
      <c r="CE11" s="615"/>
      <c r="CF11" s="615"/>
      <c r="CG11" s="615"/>
      <c r="CH11" s="615"/>
      <c r="CI11" s="615"/>
      <c r="CJ11" s="615"/>
      <c r="CK11" s="615"/>
      <c r="CL11" s="615"/>
      <c r="CM11" s="615"/>
      <c r="CN11" s="615"/>
      <c r="CO11" s="615"/>
      <c r="CP11" s="615"/>
      <c r="CQ11" s="616"/>
      <c r="CR11" s="617">
        <v>859783</v>
      </c>
      <c r="CS11" s="618"/>
      <c r="CT11" s="618"/>
      <c r="CU11" s="618"/>
      <c r="CV11" s="618"/>
      <c r="CW11" s="618"/>
      <c r="CX11" s="618"/>
      <c r="CY11" s="619"/>
      <c r="CZ11" s="620">
        <v>10.6</v>
      </c>
      <c r="DA11" s="620"/>
      <c r="DB11" s="620"/>
      <c r="DC11" s="620"/>
      <c r="DD11" s="626">
        <v>167463</v>
      </c>
      <c r="DE11" s="618"/>
      <c r="DF11" s="618"/>
      <c r="DG11" s="618"/>
      <c r="DH11" s="618"/>
      <c r="DI11" s="618"/>
      <c r="DJ11" s="618"/>
      <c r="DK11" s="618"/>
      <c r="DL11" s="618"/>
      <c r="DM11" s="618"/>
      <c r="DN11" s="618"/>
      <c r="DO11" s="618"/>
      <c r="DP11" s="619"/>
      <c r="DQ11" s="626">
        <v>520582</v>
      </c>
      <c r="DR11" s="618"/>
      <c r="DS11" s="618"/>
      <c r="DT11" s="618"/>
      <c r="DU11" s="618"/>
      <c r="DV11" s="618"/>
      <c r="DW11" s="618"/>
      <c r="DX11" s="618"/>
      <c r="DY11" s="618"/>
      <c r="DZ11" s="618"/>
      <c r="EA11" s="618"/>
      <c r="EB11" s="618"/>
      <c r="EC11" s="627"/>
    </row>
    <row r="12" spans="2:143" ht="11.25" customHeight="1">
      <c r="B12" s="614" t="s">
        <v>182</v>
      </c>
      <c r="C12" s="615"/>
      <c r="D12" s="615"/>
      <c r="E12" s="615"/>
      <c r="F12" s="615"/>
      <c r="G12" s="615"/>
      <c r="H12" s="615"/>
      <c r="I12" s="615"/>
      <c r="J12" s="615"/>
      <c r="K12" s="615"/>
      <c r="L12" s="615"/>
      <c r="M12" s="615"/>
      <c r="N12" s="615"/>
      <c r="O12" s="615"/>
      <c r="P12" s="615"/>
      <c r="Q12" s="616"/>
      <c r="R12" s="617" t="s">
        <v>63</v>
      </c>
      <c r="S12" s="618"/>
      <c r="T12" s="618"/>
      <c r="U12" s="618"/>
      <c r="V12" s="618"/>
      <c r="W12" s="618"/>
      <c r="X12" s="618"/>
      <c r="Y12" s="619"/>
      <c r="Z12" s="620" t="s">
        <v>63</v>
      </c>
      <c r="AA12" s="620"/>
      <c r="AB12" s="620"/>
      <c r="AC12" s="620"/>
      <c r="AD12" s="621" t="s">
        <v>63</v>
      </c>
      <c r="AE12" s="621"/>
      <c r="AF12" s="621"/>
      <c r="AG12" s="621"/>
      <c r="AH12" s="621"/>
      <c r="AI12" s="621"/>
      <c r="AJ12" s="621"/>
      <c r="AK12" s="621"/>
      <c r="AL12" s="622" t="s">
        <v>63</v>
      </c>
      <c r="AM12" s="623"/>
      <c r="AN12" s="623"/>
      <c r="AO12" s="624"/>
      <c r="AP12" s="614" t="s">
        <v>183</v>
      </c>
      <c r="AQ12" s="615"/>
      <c r="AR12" s="615"/>
      <c r="AS12" s="615"/>
      <c r="AT12" s="615"/>
      <c r="AU12" s="615"/>
      <c r="AV12" s="615"/>
      <c r="AW12" s="615"/>
      <c r="AX12" s="615"/>
      <c r="AY12" s="615"/>
      <c r="AZ12" s="615"/>
      <c r="BA12" s="615"/>
      <c r="BB12" s="615"/>
      <c r="BC12" s="615"/>
      <c r="BD12" s="615"/>
      <c r="BE12" s="615"/>
      <c r="BF12" s="616"/>
      <c r="BG12" s="617">
        <v>217202</v>
      </c>
      <c r="BH12" s="618"/>
      <c r="BI12" s="618"/>
      <c r="BJ12" s="618"/>
      <c r="BK12" s="618"/>
      <c r="BL12" s="618"/>
      <c r="BM12" s="618"/>
      <c r="BN12" s="619"/>
      <c r="BO12" s="620">
        <v>42.4</v>
      </c>
      <c r="BP12" s="620"/>
      <c r="BQ12" s="620"/>
      <c r="BR12" s="620"/>
      <c r="BS12" s="621" t="s">
        <v>63</v>
      </c>
      <c r="BT12" s="621"/>
      <c r="BU12" s="621"/>
      <c r="BV12" s="621"/>
      <c r="BW12" s="621"/>
      <c r="BX12" s="621"/>
      <c r="BY12" s="621"/>
      <c r="BZ12" s="621"/>
      <c r="CA12" s="621"/>
      <c r="CB12" s="625"/>
      <c r="CD12" s="614" t="s">
        <v>184</v>
      </c>
      <c r="CE12" s="615"/>
      <c r="CF12" s="615"/>
      <c r="CG12" s="615"/>
      <c r="CH12" s="615"/>
      <c r="CI12" s="615"/>
      <c r="CJ12" s="615"/>
      <c r="CK12" s="615"/>
      <c r="CL12" s="615"/>
      <c r="CM12" s="615"/>
      <c r="CN12" s="615"/>
      <c r="CO12" s="615"/>
      <c r="CP12" s="615"/>
      <c r="CQ12" s="616"/>
      <c r="CR12" s="617">
        <v>149644</v>
      </c>
      <c r="CS12" s="618"/>
      <c r="CT12" s="618"/>
      <c r="CU12" s="618"/>
      <c r="CV12" s="618"/>
      <c r="CW12" s="618"/>
      <c r="CX12" s="618"/>
      <c r="CY12" s="619"/>
      <c r="CZ12" s="620">
        <v>1.9</v>
      </c>
      <c r="DA12" s="620"/>
      <c r="DB12" s="620"/>
      <c r="DC12" s="620"/>
      <c r="DD12" s="626">
        <v>13945</v>
      </c>
      <c r="DE12" s="618"/>
      <c r="DF12" s="618"/>
      <c r="DG12" s="618"/>
      <c r="DH12" s="618"/>
      <c r="DI12" s="618"/>
      <c r="DJ12" s="618"/>
      <c r="DK12" s="618"/>
      <c r="DL12" s="618"/>
      <c r="DM12" s="618"/>
      <c r="DN12" s="618"/>
      <c r="DO12" s="618"/>
      <c r="DP12" s="619"/>
      <c r="DQ12" s="626">
        <v>91871</v>
      </c>
      <c r="DR12" s="618"/>
      <c r="DS12" s="618"/>
      <c r="DT12" s="618"/>
      <c r="DU12" s="618"/>
      <c r="DV12" s="618"/>
      <c r="DW12" s="618"/>
      <c r="DX12" s="618"/>
      <c r="DY12" s="618"/>
      <c r="DZ12" s="618"/>
      <c r="EA12" s="618"/>
      <c r="EB12" s="618"/>
      <c r="EC12" s="627"/>
    </row>
    <row r="13" spans="2:143" ht="11.25" customHeight="1">
      <c r="B13" s="614" t="s">
        <v>185</v>
      </c>
      <c r="C13" s="615"/>
      <c r="D13" s="615"/>
      <c r="E13" s="615"/>
      <c r="F13" s="615"/>
      <c r="G13" s="615"/>
      <c r="H13" s="615"/>
      <c r="I13" s="615"/>
      <c r="J13" s="615"/>
      <c r="K13" s="615"/>
      <c r="L13" s="615"/>
      <c r="M13" s="615"/>
      <c r="N13" s="615"/>
      <c r="O13" s="615"/>
      <c r="P13" s="615"/>
      <c r="Q13" s="616"/>
      <c r="R13" s="617" t="s">
        <v>63</v>
      </c>
      <c r="S13" s="618"/>
      <c r="T13" s="618"/>
      <c r="U13" s="618"/>
      <c r="V13" s="618"/>
      <c r="W13" s="618"/>
      <c r="X13" s="618"/>
      <c r="Y13" s="619"/>
      <c r="Z13" s="620" t="s">
        <v>63</v>
      </c>
      <c r="AA13" s="620"/>
      <c r="AB13" s="620"/>
      <c r="AC13" s="620"/>
      <c r="AD13" s="621" t="s">
        <v>63</v>
      </c>
      <c r="AE13" s="621"/>
      <c r="AF13" s="621"/>
      <c r="AG13" s="621"/>
      <c r="AH13" s="621"/>
      <c r="AI13" s="621"/>
      <c r="AJ13" s="621"/>
      <c r="AK13" s="621"/>
      <c r="AL13" s="622" t="s">
        <v>63</v>
      </c>
      <c r="AM13" s="623"/>
      <c r="AN13" s="623"/>
      <c r="AO13" s="624"/>
      <c r="AP13" s="614" t="s">
        <v>186</v>
      </c>
      <c r="AQ13" s="615"/>
      <c r="AR13" s="615"/>
      <c r="AS13" s="615"/>
      <c r="AT13" s="615"/>
      <c r="AU13" s="615"/>
      <c r="AV13" s="615"/>
      <c r="AW13" s="615"/>
      <c r="AX13" s="615"/>
      <c r="AY13" s="615"/>
      <c r="AZ13" s="615"/>
      <c r="BA13" s="615"/>
      <c r="BB13" s="615"/>
      <c r="BC13" s="615"/>
      <c r="BD13" s="615"/>
      <c r="BE13" s="615"/>
      <c r="BF13" s="616"/>
      <c r="BG13" s="617">
        <v>214692</v>
      </c>
      <c r="BH13" s="618"/>
      <c r="BI13" s="618"/>
      <c r="BJ13" s="618"/>
      <c r="BK13" s="618"/>
      <c r="BL13" s="618"/>
      <c r="BM13" s="618"/>
      <c r="BN13" s="619"/>
      <c r="BO13" s="620">
        <v>42</v>
      </c>
      <c r="BP13" s="620"/>
      <c r="BQ13" s="620"/>
      <c r="BR13" s="620"/>
      <c r="BS13" s="621" t="s">
        <v>63</v>
      </c>
      <c r="BT13" s="621"/>
      <c r="BU13" s="621"/>
      <c r="BV13" s="621"/>
      <c r="BW13" s="621"/>
      <c r="BX13" s="621"/>
      <c r="BY13" s="621"/>
      <c r="BZ13" s="621"/>
      <c r="CA13" s="621"/>
      <c r="CB13" s="625"/>
      <c r="CD13" s="614" t="s">
        <v>187</v>
      </c>
      <c r="CE13" s="615"/>
      <c r="CF13" s="615"/>
      <c r="CG13" s="615"/>
      <c r="CH13" s="615"/>
      <c r="CI13" s="615"/>
      <c r="CJ13" s="615"/>
      <c r="CK13" s="615"/>
      <c r="CL13" s="615"/>
      <c r="CM13" s="615"/>
      <c r="CN13" s="615"/>
      <c r="CO13" s="615"/>
      <c r="CP13" s="615"/>
      <c r="CQ13" s="616"/>
      <c r="CR13" s="617">
        <v>430080</v>
      </c>
      <c r="CS13" s="618"/>
      <c r="CT13" s="618"/>
      <c r="CU13" s="618"/>
      <c r="CV13" s="618"/>
      <c r="CW13" s="618"/>
      <c r="CX13" s="618"/>
      <c r="CY13" s="619"/>
      <c r="CZ13" s="620">
        <v>5.3</v>
      </c>
      <c r="DA13" s="620"/>
      <c r="DB13" s="620"/>
      <c r="DC13" s="620"/>
      <c r="DD13" s="626">
        <v>213310</v>
      </c>
      <c r="DE13" s="618"/>
      <c r="DF13" s="618"/>
      <c r="DG13" s="618"/>
      <c r="DH13" s="618"/>
      <c r="DI13" s="618"/>
      <c r="DJ13" s="618"/>
      <c r="DK13" s="618"/>
      <c r="DL13" s="618"/>
      <c r="DM13" s="618"/>
      <c r="DN13" s="618"/>
      <c r="DO13" s="618"/>
      <c r="DP13" s="619"/>
      <c r="DQ13" s="626">
        <v>183116</v>
      </c>
      <c r="DR13" s="618"/>
      <c r="DS13" s="618"/>
      <c r="DT13" s="618"/>
      <c r="DU13" s="618"/>
      <c r="DV13" s="618"/>
      <c r="DW13" s="618"/>
      <c r="DX13" s="618"/>
      <c r="DY13" s="618"/>
      <c r="DZ13" s="618"/>
      <c r="EA13" s="618"/>
      <c r="EB13" s="618"/>
      <c r="EC13" s="627"/>
    </row>
    <row r="14" spans="2:143" ht="11.25" customHeight="1">
      <c r="B14" s="614" t="s">
        <v>188</v>
      </c>
      <c r="C14" s="615"/>
      <c r="D14" s="615"/>
      <c r="E14" s="615"/>
      <c r="F14" s="615"/>
      <c r="G14" s="615"/>
      <c r="H14" s="615"/>
      <c r="I14" s="615"/>
      <c r="J14" s="615"/>
      <c r="K14" s="615"/>
      <c r="L14" s="615"/>
      <c r="M14" s="615"/>
      <c r="N14" s="615"/>
      <c r="O14" s="615"/>
      <c r="P14" s="615"/>
      <c r="Q14" s="616"/>
      <c r="R14" s="617">
        <v>337</v>
      </c>
      <c r="S14" s="618"/>
      <c r="T14" s="618"/>
      <c r="U14" s="618"/>
      <c r="V14" s="618"/>
      <c r="W14" s="618"/>
      <c r="X14" s="618"/>
      <c r="Y14" s="619"/>
      <c r="Z14" s="620">
        <v>0</v>
      </c>
      <c r="AA14" s="620"/>
      <c r="AB14" s="620"/>
      <c r="AC14" s="620"/>
      <c r="AD14" s="621">
        <v>337</v>
      </c>
      <c r="AE14" s="621"/>
      <c r="AF14" s="621"/>
      <c r="AG14" s="621"/>
      <c r="AH14" s="621"/>
      <c r="AI14" s="621"/>
      <c r="AJ14" s="621"/>
      <c r="AK14" s="621"/>
      <c r="AL14" s="622">
        <v>0</v>
      </c>
      <c r="AM14" s="623"/>
      <c r="AN14" s="623"/>
      <c r="AO14" s="624"/>
      <c r="AP14" s="614" t="s">
        <v>189</v>
      </c>
      <c r="AQ14" s="615"/>
      <c r="AR14" s="615"/>
      <c r="AS14" s="615"/>
      <c r="AT14" s="615"/>
      <c r="AU14" s="615"/>
      <c r="AV14" s="615"/>
      <c r="AW14" s="615"/>
      <c r="AX14" s="615"/>
      <c r="AY14" s="615"/>
      <c r="AZ14" s="615"/>
      <c r="BA14" s="615"/>
      <c r="BB14" s="615"/>
      <c r="BC14" s="615"/>
      <c r="BD14" s="615"/>
      <c r="BE14" s="615"/>
      <c r="BF14" s="616"/>
      <c r="BG14" s="617">
        <v>32204</v>
      </c>
      <c r="BH14" s="618"/>
      <c r="BI14" s="618"/>
      <c r="BJ14" s="618"/>
      <c r="BK14" s="618"/>
      <c r="BL14" s="618"/>
      <c r="BM14" s="618"/>
      <c r="BN14" s="619"/>
      <c r="BO14" s="620">
        <v>6.3</v>
      </c>
      <c r="BP14" s="620"/>
      <c r="BQ14" s="620"/>
      <c r="BR14" s="620"/>
      <c r="BS14" s="621" t="s">
        <v>63</v>
      </c>
      <c r="BT14" s="621"/>
      <c r="BU14" s="621"/>
      <c r="BV14" s="621"/>
      <c r="BW14" s="621"/>
      <c r="BX14" s="621"/>
      <c r="BY14" s="621"/>
      <c r="BZ14" s="621"/>
      <c r="CA14" s="621"/>
      <c r="CB14" s="625"/>
      <c r="CD14" s="614" t="s">
        <v>190</v>
      </c>
      <c r="CE14" s="615"/>
      <c r="CF14" s="615"/>
      <c r="CG14" s="615"/>
      <c r="CH14" s="615"/>
      <c r="CI14" s="615"/>
      <c r="CJ14" s="615"/>
      <c r="CK14" s="615"/>
      <c r="CL14" s="615"/>
      <c r="CM14" s="615"/>
      <c r="CN14" s="615"/>
      <c r="CO14" s="615"/>
      <c r="CP14" s="615"/>
      <c r="CQ14" s="616"/>
      <c r="CR14" s="617">
        <v>143519</v>
      </c>
      <c r="CS14" s="618"/>
      <c r="CT14" s="618"/>
      <c r="CU14" s="618"/>
      <c r="CV14" s="618"/>
      <c r="CW14" s="618"/>
      <c r="CX14" s="618"/>
      <c r="CY14" s="619"/>
      <c r="CZ14" s="620">
        <v>1.8</v>
      </c>
      <c r="DA14" s="620"/>
      <c r="DB14" s="620"/>
      <c r="DC14" s="620"/>
      <c r="DD14" s="626">
        <v>1750</v>
      </c>
      <c r="DE14" s="618"/>
      <c r="DF14" s="618"/>
      <c r="DG14" s="618"/>
      <c r="DH14" s="618"/>
      <c r="DI14" s="618"/>
      <c r="DJ14" s="618"/>
      <c r="DK14" s="618"/>
      <c r="DL14" s="618"/>
      <c r="DM14" s="618"/>
      <c r="DN14" s="618"/>
      <c r="DO14" s="618"/>
      <c r="DP14" s="619"/>
      <c r="DQ14" s="626">
        <v>141121</v>
      </c>
      <c r="DR14" s="618"/>
      <c r="DS14" s="618"/>
      <c r="DT14" s="618"/>
      <c r="DU14" s="618"/>
      <c r="DV14" s="618"/>
      <c r="DW14" s="618"/>
      <c r="DX14" s="618"/>
      <c r="DY14" s="618"/>
      <c r="DZ14" s="618"/>
      <c r="EA14" s="618"/>
      <c r="EB14" s="618"/>
      <c r="EC14" s="627"/>
    </row>
    <row r="15" spans="2:143" ht="11.25" customHeight="1">
      <c r="B15" s="614" t="s">
        <v>191</v>
      </c>
      <c r="C15" s="615"/>
      <c r="D15" s="615"/>
      <c r="E15" s="615"/>
      <c r="F15" s="615"/>
      <c r="G15" s="615"/>
      <c r="H15" s="615"/>
      <c r="I15" s="615"/>
      <c r="J15" s="615"/>
      <c r="K15" s="615"/>
      <c r="L15" s="615"/>
      <c r="M15" s="615"/>
      <c r="N15" s="615"/>
      <c r="O15" s="615"/>
      <c r="P15" s="615"/>
      <c r="Q15" s="616"/>
      <c r="R15" s="617" t="s">
        <v>63</v>
      </c>
      <c r="S15" s="618"/>
      <c r="T15" s="618"/>
      <c r="U15" s="618"/>
      <c r="V15" s="618"/>
      <c r="W15" s="618"/>
      <c r="X15" s="618"/>
      <c r="Y15" s="619"/>
      <c r="Z15" s="620" t="s">
        <v>63</v>
      </c>
      <c r="AA15" s="620"/>
      <c r="AB15" s="620"/>
      <c r="AC15" s="620"/>
      <c r="AD15" s="621" t="s">
        <v>63</v>
      </c>
      <c r="AE15" s="621"/>
      <c r="AF15" s="621"/>
      <c r="AG15" s="621"/>
      <c r="AH15" s="621"/>
      <c r="AI15" s="621"/>
      <c r="AJ15" s="621"/>
      <c r="AK15" s="621"/>
      <c r="AL15" s="622" t="s">
        <v>63</v>
      </c>
      <c r="AM15" s="623"/>
      <c r="AN15" s="623"/>
      <c r="AO15" s="624"/>
      <c r="AP15" s="614" t="s">
        <v>192</v>
      </c>
      <c r="AQ15" s="615"/>
      <c r="AR15" s="615"/>
      <c r="AS15" s="615"/>
      <c r="AT15" s="615"/>
      <c r="AU15" s="615"/>
      <c r="AV15" s="615"/>
      <c r="AW15" s="615"/>
      <c r="AX15" s="615"/>
      <c r="AY15" s="615"/>
      <c r="AZ15" s="615"/>
      <c r="BA15" s="615"/>
      <c r="BB15" s="615"/>
      <c r="BC15" s="615"/>
      <c r="BD15" s="615"/>
      <c r="BE15" s="615"/>
      <c r="BF15" s="616"/>
      <c r="BG15" s="617">
        <v>52320</v>
      </c>
      <c r="BH15" s="618"/>
      <c r="BI15" s="618"/>
      <c r="BJ15" s="618"/>
      <c r="BK15" s="618"/>
      <c r="BL15" s="618"/>
      <c r="BM15" s="618"/>
      <c r="BN15" s="619"/>
      <c r="BO15" s="620">
        <v>10.199999999999999</v>
      </c>
      <c r="BP15" s="620"/>
      <c r="BQ15" s="620"/>
      <c r="BR15" s="620"/>
      <c r="BS15" s="621" t="s">
        <v>63</v>
      </c>
      <c r="BT15" s="621"/>
      <c r="BU15" s="621"/>
      <c r="BV15" s="621"/>
      <c r="BW15" s="621"/>
      <c r="BX15" s="621"/>
      <c r="BY15" s="621"/>
      <c r="BZ15" s="621"/>
      <c r="CA15" s="621"/>
      <c r="CB15" s="625"/>
      <c r="CD15" s="614" t="s">
        <v>193</v>
      </c>
      <c r="CE15" s="615"/>
      <c r="CF15" s="615"/>
      <c r="CG15" s="615"/>
      <c r="CH15" s="615"/>
      <c r="CI15" s="615"/>
      <c r="CJ15" s="615"/>
      <c r="CK15" s="615"/>
      <c r="CL15" s="615"/>
      <c r="CM15" s="615"/>
      <c r="CN15" s="615"/>
      <c r="CO15" s="615"/>
      <c r="CP15" s="615"/>
      <c r="CQ15" s="616"/>
      <c r="CR15" s="617">
        <v>652892</v>
      </c>
      <c r="CS15" s="618"/>
      <c r="CT15" s="618"/>
      <c r="CU15" s="618"/>
      <c r="CV15" s="618"/>
      <c r="CW15" s="618"/>
      <c r="CX15" s="618"/>
      <c r="CY15" s="619"/>
      <c r="CZ15" s="620">
        <v>8.1</v>
      </c>
      <c r="DA15" s="620"/>
      <c r="DB15" s="620"/>
      <c r="DC15" s="620"/>
      <c r="DD15" s="626">
        <v>74121</v>
      </c>
      <c r="DE15" s="618"/>
      <c r="DF15" s="618"/>
      <c r="DG15" s="618"/>
      <c r="DH15" s="618"/>
      <c r="DI15" s="618"/>
      <c r="DJ15" s="618"/>
      <c r="DK15" s="618"/>
      <c r="DL15" s="618"/>
      <c r="DM15" s="618"/>
      <c r="DN15" s="618"/>
      <c r="DO15" s="618"/>
      <c r="DP15" s="619"/>
      <c r="DQ15" s="626">
        <v>498131</v>
      </c>
      <c r="DR15" s="618"/>
      <c r="DS15" s="618"/>
      <c r="DT15" s="618"/>
      <c r="DU15" s="618"/>
      <c r="DV15" s="618"/>
      <c r="DW15" s="618"/>
      <c r="DX15" s="618"/>
      <c r="DY15" s="618"/>
      <c r="DZ15" s="618"/>
      <c r="EA15" s="618"/>
      <c r="EB15" s="618"/>
      <c r="EC15" s="627"/>
    </row>
    <row r="16" spans="2:143" ht="11.25" customHeight="1">
      <c r="B16" s="614" t="s">
        <v>194</v>
      </c>
      <c r="C16" s="615"/>
      <c r="D16" s="615"/>
      <c r="E16" s="615"/>
      <c r="F16" s="615"/>
      <c r="G16" s="615"/>
      <c r="H16" s="615"/>
      <c r="I16" s="615"/>
      <c r="J16" s="615"/>
      <c r="K16" s="615"/>
      <c r="L16" s="615"/>
      <c r="M16" s="615"/>
      <c r="N16" s="615"/>
      <c r="O16" s="615"/>
      <c r="P16" s="615"/>
      <c r="Q16" s="616"/>
      <c r="R16" s="617">
        <v>3759</v>
      </c>
      <c r="S16" s="618"/>
      <c r="T16" s="618"/>
      <c r="U16" s="618"/>
      <c r="V16" s="618"/>
      <c r="W16" s="618"/>
      <c r="X16" s="618"/>
      <c r="Y16" s="619"/>
      <c r="Z16" s="620">
        <v>0</v>
      </c>
      <c r="AA16" s="620"/>
      <c r="AB16" s="620"/>
      <c r="AC16" s="620"/>
      <c r="AD16" s="621">
        <v>3759</v>
      </c>
      <c r="AE16" s="621"/>
      <c r="AF16" s="621"/>
      <c r="AG16" s="621"/>
      <c r="AH16" s="621"/>
      <c r="AI16" s="621"/>
      <c r="AJ16" s="621"/>
      <c r="AK16" s="621"/>
      <c r="AL16" s="622">
        <v>0.1</v>
      </c>
      <c r="AM16" s="623"/>
      <c r="AN16" s="623"/>
      <c r="AO16" s="624"/>
      <c r="AP16" s="614" t="s">
        <v>195</v>
      </c>
      <c r="AQ16" s="615"/>
      <c r="AR16" s="615"/>
      <c r="AS16" s="615"/>
      <c r="AT16" s="615"/>
      <c r="AU16" s="615"/>
      <c r="AV16" s="615"/>
      <c r="AW16" s="615"/>
      <c r="AX16" s="615"/>
      <c r="AY16" s="615"/>
      <c r="AZ16" s="615"/>
      <c r="BA16" s="615"/>
      <c r="BB16" s="615"/>
      <c r="BC16" s="615"/>
      <c r="BD16" s="615"/>
      <c r="BE16" s="615"/>
      <c r="BF16" s="616"/>
      <c r="BG16" s="617" t="s">
        <v>63</v>
      </c>
      <c r="BH16" s="618"/>
      <c r="BI16" s="618"/>
      <c r="BJ16" s="618"/>
      <c r="BK16" s="618"/>
      <c r="BL16" s="618"/>
      <c r="BM16" s="618"/>
      <c r="BN16" s="619"/>
      <c r="BO16" s="620" t="s">
        <v>63</v>
      </c>
      <c r="BP16" s="620"/>
      <c r="BQ16" s="620"/>
      <c r="BR16" s="620"/>
      <c r="BS16" s="621" t="s">
        <v>63</v>
      </c>
      <c r="BT16" s="621"/>
      <c r="BU16" s="621"/>
      <c r="BV16" s="621"/>
      <c r="BW16" s="621"/>
      <c r="BX16" s="621"/>
      <c r="BY16" s="621"/>
      <c r="BZ16" s="621"/>
      <c r="CA16" s="621"/>
      <c r="CB16" s="625"/>
      <c r="CD16" s="614" t="s">
        <v>196</v>
      </c>
      <c r="CE16" s="615"/>
      <c r="CF16" s="615"/>
      <c r="CG16" s="615"/>
      <c r="CH16" s="615"/>
      <c r="CI16" s="615"/>
      <c r="CJ16" s="615"/>
      <c r="CK16" s="615"/>
      <c r="CL16" s="615"/>
      <c r="CM16" s="615"/>
      <c r="CN16" s="615"/>
      <c r="CO16" s="615"/>
      <c r="CP16" s="615"/>
      <c r="CQ16" s="616"/>
      <c r="CR16" s="617">
        <v>5039</v>
      </c>
      <c r="CS16" s="618"/>
      <c r="CT16" s="618"/>
      <c r="CU16" s="618"/>
      <c r="CV16" s="618"/>
      <c r="CW16" s="618"/>
      <c r="CX16" s="618"/>
      <c r="CY16" s="619"/>
      <c r="CZ16" s="620">
        <v>0.1</v>
      </c>
      <c r="DA16" s="620"/>
      <c r="DB16" s="620"/>
      <c r="DC16" s="620"/>
      <c r="DD16" s="626" t="s">
        <v>63</v>
      </c>
      <c r="DE16" s="618"/>
      <c r="DF16" s="618"/>
      <c r="DG16" s="618"/>
      <c r="DH16" s="618"/>
      <c r="DI16" s="618"/>
      <c r="DJ16" s="618"/>
      <c r="DK16" s="618"/>
      <c r="DL16" s="618"/>
      <c r="DM16" s="618"/>
      <c r="DN16" s="618"/>
      <c r="DO16" s="618"/>
      <c r="DP16" s="619"/>
      <c r="DQ16" s="626">
        <v>4529</v>
      </c>
      <c r="DR16" s="618"/>
      <c r="DS16" s="618"/>
      <c r="DT16" s="618"/>
      <c r="DU16" s="618"/>
      <c r="DV16" s="618"/>
      <c r="DW16" s="618"/>
      <c r="DX16" s="618"/>
      <c r="DY16" s="618"/>
      <c r="DZ16" s="618"/>
      <c r="EA16" s="618"/>
      <c r="EB16" s="618"/>
      <c r="EC16" s="627"/>
    </row>
    <row r="17" spans="2:133" ht="11.25" customHeight="1">
      <c r="B17" s="614" t="s">
        <v>197</v>
      </c>
      <c r="C17" s="615"/>
      <c r="D17" s="615"/>
      <c r="E17" s="615"/>
      <c r="F17" s="615"/>
      <c r="G17" s="615"/>
      <c r="H17" s="615"/>
      <c r="I17" s="615"/>
      <c r="J17" s="615"/>
      <c r="K17" s="615"/>
      <c r="L17" s="615"/>
      <c r="M17" s="615"/>
      <c r="N17" s="615"/>
      <c r="O17" s="615"/>
      <c r="P17" s="615"/>
      <c r="Q17" s="616"/>
      <c r="R17" s="617">
        <v>8577</v>
      </c>
      <c r="S17" s="618"/>
      <c r="T17" s="618"/>
      <c r="U17" s="618"/>
      <c r="V17" s="618"/>
      <c r="W17" s="618"/>
      <c r="X17" s="618"/>
      <c r="Y17" s="619"/>
      <c r="Z17" s="620">
        <v>0.1</v>
      </c>
      <c r="AA17" s="620"/>
      <c r="AB17" s="620"/>
      <c r="AC17" s="620"/>
      <c r="AD17" s="621">
        <v>8577</v>
      </c>
      <c r="AE17" s="621"/>
      <c r="AF17" s="621"/>
      <c r="AG17" s="621"/>
      <c r="AH17" s="621"/>
      <c r="AI17" s="621"/>
      <c r="AJ17" s="621"/>
      <c r="AK17" s="621"/>
      <c r="AL17" s="622">
        <v>0.2</v>
      </c>
      <c r="AM17" s="623"/>
      <c r="AN17" s="623"/>
      <c r="AO17" s="624"/>
      <c r="AP17" s="614" t="s">
        <v>198</v>
      </c>
      <c r="AQ17" s="615"/>
      <c r="AR17" s="615"/>
      <c r="AS17" s="615"/>
      <c r="AT17" s="615"/>
      <c r="AU17" s="615"/>
      <c r="AV17" s="615"/>
      <c r="AW17" s="615"/>
      <c r="AX17" s="615"/>
      <c r="AY17" s="615"/>
      <c r="AZ17" s="615"/>
      <c r="BA17" s="615"/>
      <c r="BB17" s="615"/>
      <c r="BC17" s="615"/>
      <c r="BD17" s="615"/>
      <c r="BE17" s="615"/>
      <c r="BF17" s="616"/>
      <c r="BG17" s="617" t="s">
        <v>63</v>
      </c>
      <c r="BH17" s="618"/>
      <c r="BI17" s="618"/>
      <c r="BJ17" s="618"/>
      <c r="BK17" s="618"/>
      <c r="BL17" s="618"/>
      <c r="BM17" s="618"/>
      <c r="BN17" s="619"/>
      <c r="BO17" s="620" t="s">
        <v>63</v>
      </c>
      <c r="BP17" s="620"/>
      <c r="BQ17" s="620"/>
      <c r="BR17" s="620"/>
      <c r="BS17" s="621" t="s">
        <v>63</v>
      </c>
      <c r="BT17" s="621"/>
      <c r="BU17" s="621"/>
      <c r="BV17" s="621"/>
      <c r="BW17" s="621"/>
      <c r="BX17" s="621"/>
      <c r="BY17" s="621"/>
      <c r="BZ17" s="621"/>
      <c r="CA17" s="621"/>
      <c r="CB17" s="625"/>
      <c r="CD17" s="614" t="s">
        <v>199</v>
      </c>
      <c r="CE17" s="615"/>
      <c r="CF17" s="615"/>
      <c r="CG17" s="615"/>
      <c r="CH17" s="615"/>
      <c r="CI17" s="615"/>
      <c r="CJ17" s="615"/>
      <c r="CK17" s="615"/>
      <c r="CL17" s="615"/>
      <c r="CM17" s="615"/>
      <c r="CN17" s="615"/>
      <c r="CO17" s="615"/>
      <c r="CP17" s="615"/>
      <c r="CQ17" s="616"/>
      <c r="CR17" s="617">
        <v>973288</v>
      </c>
      <c r="CS17" s="618"/>
      <c r="CT17" s="618"/>
      <c r="CU17" s="618"/>
      <c r="CV17" s="618"/>
      <c r="CW17" s="618"/>
      <c r="CX17" s="618"/>
      <c r="CY17" s="619"/>
      <c r="CZ17" s="620">
        <v>12</v>
      </c>
      <c r="DA17" s="620"/>
      <c r="DB17" s="620"/>
      <c r="DC17" s="620"/>
      <c r="DD17" s="626" t="s">
        <v>63</v>
      </c>
      <c r="DE17" s="618"/>
      <c r="DF17" s="618"/>
      <c r="DG17" s="618"/>
      <c r="DH17" s="618"/>
      <c r="DI17" s="618"/>
      <c r="DJ17" s="618"/>
      <c r="DK17" s="618"/>
      <c r="DL17" s="618"/>
      <c r="DM17" s="618"/>
      <c r="DN17" s="618"/>
      <c r="DO17" s="618"/>
      <c r="DP17" s="619"/>
      <c r="DQ17" s="626">
        <v>952333</v>
      </c>
      <c r="DR17" s="618"/>
      <c r="DS17" s="618"/>
      <c r="DT17" s="618"/>
      <c r="DU17" s="618"/>
      <c r="DV17" s="618"/>
      <c r="DW17" s="618"/>
      <c r="DX17" s="618"/>
      <c r="DY17" s="618"/>
      <c r="DZ17" s="618"/>
      <c r="EA17" s="618"/>
      <c r="EB17" s="618"/>
      <c r="EC17" s="627"/>
    </row>
    <row r="18" spans="2:133" ht="11.25" customHeight="1">
      <c r="B18" s="614" t="s">
        <v>200</v>
      </c>
      <c r="C18" s="615"/>
      <c r="D18" s="615"/>
      <c r="E18" s="615"/>
      <c r="F18" s="615"/>
      <c r="G18" s="615"/>
      <c r="H18" s="615"/>
      <c r="I18" s="615"/>
      <c r="J18" s="615"/>
      <c r="K18" s="615"/>
      <c r="L18" s="615"/>
      <c r="M18" s="615"/>
      <c r="N18" s="615"/>
      <c r="O18" s="615"/>
      <c r="P18" s="615"/>
      <c r="Q18" s="616"/>
      <c r="R18" s="617">
        <v>1850</v>
      </c>
      <c r="S18" s="618"/>
      <c r="T18" s="618"/>
      <c r="U18" s="618"/>
      <c r="V18" s="618"/>
      <c r="W18" s="618"/>
      <c r="X18" s="618"/>
      <c r="Y18" s="619"/>
      <c r="Z18" s="620">
        <v>0</v>
      </c>
      <c r="AA18" s="620"/>
      <c r="AB18" s="620"/>
      <c r="AC18" s="620"/>
      <c r="AD18" s="621">
        <v>1850</v>
      </c>
      <c r="AE18" s="621"/>
      <c r="AF18" s="621"/>
      <c r="AG18" s="621"/>
      <c r="AH18" s="621"/>
      <c r="AI18" s="621"/>
      <c r="AJ18" s="621"/>
      <c r="AK18" s="621"/>
      <c r="AL18" s="622">
        <v>0</v>
      </c>
      <c r="AM18" s="623"/>
      <c r="AN18" s="623"/>
      <c r="AO18" s="624"/>
      <c r="AP18" s="614" t="s">
        <v>201</v>
      </c>
      <c r="AQ18" s="615"/>
      <c r="AR18" s="615"/>
      <c r="AS18" s="615"/>
      <c r="AT18" s="615"/>
      <c r="AU18" s="615"/>
      <c r="AV18" s="615"/>
      <c r="AW18" s="615"/>
      <c r="AX18" s="615"/>
      <c r="AY18" s="615"/>
      <c r="AZ18" s="615"/>
      <c r="BA18" s="615"/>
      <c r="BB18" s="615"/>
      <c r="BC18" s="615"/>
      <c r="BD18" s="615"/>
      <c r="BE18" s="615"/>
      <c r="BF18" s="616"/>
      <c r="BG18" s="617" t="s">
        <v>63</v>
      </c>
      <c r="BH18" s="618"/>
      <c r="BI18" s="618"/>
      <c r="BJ18" s="618"/>
      <c r="BK18" s="618"/>
      <c r="BL18" s="618"/>
      <c r="BM18" s="618"/>
      <c r="BN18" s="619"/>
      <c r="BO18" s="620" t="s">
        <v>63</v>
      </c>
      <c r="BP18" s="620"/>
      <c r="BQ18" s="620"/>
      <c r="BR18" s="620"/>
      <c r="BS18" s="621" t="s">
        <v>63</v>
      </c>
      <c r="BT18" s="621"/>
      <c r="BU18" s="621"/>
      <c r="BV18" s="621"/>
      <c r="BW18" s="621"/>
      <c r="BX18" s="621"/>
      <c r="BY18" s="621"/>
      <c r="BZ18" s="621"/>
      <c r="CA18" s="621"/>
      <c r="CB18" s="625"/>
      <c r="CD18" s="614" t="s">
        <v>202</v>
      </c>
      <c r="CE18" s="615"/>
      <c r="CF18" s="615"/>
      <c r="CG18" s="615"/>
      <c r="CH18" s="615"/>
      <c r="CI18" s="615"/>
      <c r="CJ18" s="615"/>
      <c r="CK18" s="615"/>
      <c r="CL18" s="615"/>
      <c r="CM18" s="615"/>
      <c r="CN18" s="615"/>
      <c r="CO18" s="615"/>
      <c r="CP18" s="615"/>
      <c r="CQ18" s="616"/>
      <c r="CR18" s="617">
        <v>42626</v>
      </c>
      <c r="CS18" s="618"/>
      <c r="CT18" s="618"/>
      <c r="CU18" s="618"/>
      <c r="CV18" s="618"/>
      <c r="CW18" s="618"/>
      <c r="CX18" s="618"/>
      <c r="CY18" s="619"/>
      <c r="CZ18" s="620">
        <v>0.5</v>
      </c>
      <c r="DA18" s="620"/>
      <c r="DB18" s="620"/>
      <c r="DC18" s="620"/>
      <c r="DD18" s="626" t="s">
        <v>63</v>
      </c>
      <c r="DE18" s="618"/>
      <c r="DF18" s="618"/>
      <c r="DG18" s="618"/>
      <c r="DH18" s="618"/>
      <c r="DI18" s="618"/>
      <c r="DJ18" s="618"/>
      <c r="DK18" s="618"/>
      <c r="DL18" s="618"/>
      <c r="DM18" s="618"/>
      <c r="DN18" s="618"/>
      <c r="DO18" s="618"/>
      <c r="DP18" s="619"/>
      <c r="DQ18" s="626">
        <v>72</v>
      </c>
      <c r="DR18" s="618"/>
      <c r="DS18" s="618"/>
      <c r="DT18" s="618"/>
      <c r="DU18" s="618"/>
      <c r="DV18" s="618"/>
      <c r="DW18" s="618"/>
      <c r="DX18" s="618"/>
      <c r="DY18" s="618"/>
      <c r="DZ18" s="618"/>
      <c r="EA18" s="618"/>
      <c r="EB18" s="618"/>
      <c r="EC18" s="627"/>
    </row>
    <row r="19" spans="2:133" ht="11.25" customHeight="1">
      <c r="B19" s="614" t="s">
        <v>203</v>
      </c>
      <c r="C19" s="615"/>
      <c r="D19" s="615"/>
      <c r="E19" s="615"/>
      <c r="F19" s="615"/>
      <c r="G19" s="615"/>
      <c r="H19" s="615"/>
      <c r="I19" s="615"/>
      <c r="J19" s="615"/>
      <c r="K19" s="615"/>
      <c r="L19" s="615"/>
      <c r="M19" s="615"/>
      <c r="N19" s="615"/>
      <c r="O19" s="615"/>
      <c r="P19" s="615"/>
      <c r="Q19" s="616"/>
      <c r="R19" s="617">
        <v>1850</v>
      </c>
      <c r="S19" s="618"/>
      <c r="T19" s="618"/>
      <c r="U19" s="618"/>
      <c r="V19" s="618"/>
      <c r="W19" s="618"/>
      <c r="X19" s="618"/>
      <c r="Y19" s="619"/>
      <c r="Z19" s="620">
        <v>0</v>
      </c>
      <c r="AA19" s="620"/>
      <c r="AB19" s="620"/>
      <c r="AC19" s="620"/>
      <c r="AD19" s="621">
        <v>1850</v>
      </c>
      <c r="AE19" s="621"/>
      <c r="AF19" s="621"/>
      <c r="AG19" s="621"/>
      <c r="AH19" s="621"/>
      <c r="AI19" s="621"/>
      <c r="AJ19" s="621"/>
      <c r="AK19" s="621"/>
      <c r="AL19" s="622">
        <v>0</v>
      </c>
      <c r="AM19" s="623"/>
      <c r="AN19" s="623"/>
      <c r="AO19" s="624"/>
      <c r="AP19" s="614" t="s">
        <v>204</v>
      </c>
      <c r="AQ19" s="615"/>
      <c r="AR19" s="615"/>
      <c r="AS19" s="615"/>
      <c r="AT19" s="615"/>
      <c r="AU19" s="615"/>
      <c r="AV19" s="615"/>
      <c r="AW19" s="615"/>
      <c r="AX19" s="615"/>
      <c r="AY19" s="615"/>
      <c r="AZ19" s="615"/>
      <c r="BA19" s="615"/>
      <c r="BB19" s="615"/>
      <c r="BC19" s="615"/>
      <c r="BD19" s="615"/>
      <c r="BE19" s="615"/>
      <c r="BF19" s="616"/>
      <c r="BG19" s="617" t="s">
        <v>63</v>
      </c>
      <c r="BH19" s="618"/>
      <c r="BI19" s="618"/>
      <c r="BJ19" s="618"/>
      <c r="BK19" s="618"/>
      <c r="BL19" s="618"/>
      <c r="BM19" s="618"/>
      <c r="BN19" s="619"/>
      <c r="BO19" s="620" t="s">
        <v>63</v>
      </c>
      <c r="BP19" s="620"/>
      <c r="BQ19" s="620"/>
      <c r="BR19" s="620"/>
      <c r="BS19" s="621" t="s">
        <v>63</v>
      </c>
      <c r="BT19" s="621"/>
      <c r="BU19" s="621"/>
      <c r="BV19" s="621"/>
      <c r="BW19" s="621"/>
      <c r="BX19" s="621"/>
      <c r="BY19" s="621"/>
      <c r="BZ19" s="621"/>
      <c r="CA19" s="621"/>
      <c r="CB19" s="625"/>
      <c r="CD19" s="614" t="s">
        <v>205</v>
      </c>
      <c r="CE19" s="615"/>
      <c r="CF19" s="615"/>
      <c r="CG19" s="615"/>
      <c r="CH19" s="615"/>
      <c r="CI19" s="615"/>
      <c r="CJ19" s="615"/>
      <c r="CK19" s="615"/>
      <c r="CL19" s="615"/>
      <c r="CM19" s="615"/>
      <c r="CN19" s="615"/>
      <c r="CO19" s="615"/>
      <c r="CP19" s="615"/>
      <c r="CQ19" s="616"/>
      <c r="CR19" s="617" t="s">
        <v>63</v>
      </c>
      <c r="CS19" s="618"/>
      <c r="CT19" s="618"/>
      <c r="CU19" s="618"/>
      <c r="CV19" s="618"/>
      <c r="CW19" s="618"/>
      <c r="CX19" s="618"/>
      <c r="CY19" s="619"/>
      <c r="CZ19" s="620" t="s">
        <v>63</v>
      </c>
      <c r="DA19" s="620"/>
      <c r="DB19" s="620"/>
      <c r="DC19" s="620"/>
      <c r="DD19" s="626" t="s">
        <v>63</v>
      </c>
      <c r="DE19" s="618"/>
      <c r="DF19" s="618"/>
      <c r="DG19" s="618"/>
      <c r="DH19" s="618"/>
      <c r="DI19" s="618"/>
      <c r="DJ19" s="618"/>
      <c r="DK19" s="618"/>
      <c r="DL19" s="618"/>
      <c r="DM19" s="618"/>
      <c r="DN19" s="618"/>
      <c r="DO19" s="618"/>
      <c r="DP19" s="619"/>
      <c r="DQ19" s="626" t="s">
        <v>63</v>
      </c>
      <c r="DR19" s="618"/>
      <c r="DS19" s="618"/>
      <c r="DT19" s="618"/>
      <c r="DU19" s="618"/>
      <c r="DV19" s="618"/>
      <c r="DW19" s="618"/>
      <c r="DX19" s="618"/>
      <c r="DY19" s="618"/>
      <c r="DZ19" s="618"/>
      <c r="EA19" s="618"/>
      <c r="EB19" s="618"/>
      <c r="EC19" s="627"/>
    </row>
    <row r="20" spans="2:133" ht="11.25" customHeight="1">
      <c r="B20" s="630" t="s">
        <v>206</v>
      </c>
      <c r="C20" s="631"/>
      <c r="D20" s="631"/>
      <c r="E20" s="631"/>
      <c r="F20" s="631"/>
      <c r="G20" s="631"/>
      <c r="H20" s="631"/>
      <c r="I20" s="631"/>
      <c r="J20" s="631"/>
      <c r="K20" s="631"/>
      <c r="L20" s="631"/>
      <c r="M20" s="631"/>
      <c r="N20" s="631"/>
      <c r="O20" s="631"/>
      <c r="P20" s="631"/>
      <c r="Q20" s="632"/>
      <c r="R20" s="617" t="s">
        <v>63</v>
      </c>
      <c r="S20" s="618"/>
      <c r="T20" s="618"/>
      <c r="U20" s="618"/>
      <c r="V20" s="618"/>
      <c r="W20" s="618"/>
      <c r="X20" s="618"/>
      <c r="Y20" s="619"/>
      <c r="Z20" s="620" t="s">
        <v>63</v>
      </c>
      <c r="AA20" s="620"/>
      <c r="AB20" s="620"/>
      <c r="AC20" s="620"/>
      <c r="AD20" s="621" t="s">
        <v>63</v>
      </c>
      <c r="AE20" s="621"/>
      <c r="AF20" s="621"/>
      <c r="AG20" s="621"/>
      <c r="AH20" s="621"/>
      <c r="AI20" s="621"/>
      <c r="AJ20" s="621"/>
      <c r="AK20" s="621"/>
      <c r="AL20" s="622" t="s">
        <v>63</v>
      </c>
      <c r="AM20" s="623"/>
      <c r="AN20" s="623"/>
      <c r="AO20" s="624"/>
      <c r="AP20" s="614" t="s">
        <v>207</v>
      </c>
      <c r="AQ20" s="615"/>
      <c r="AR20" s="615"/>
      <c r="AS20" s="615"/>
      <c r="AT20" s="615"/>
      <c r="AU20" s="615"/>
      <c r="AV20" s="615"/>
      <c r="AW20" s="615"/>
      <c r="AX20" s="615"/>
      <c r="AY20" s="615"/>
      <c r="AZ20" s="615"/>
      <c r="BA20" s="615"/>
      <c r="BB20" s="615"/>
      <c r="BC20" s="615"/>
      <c r="BD20" s="615"/>
      <c r="BE20" s="615"/>
      <c r="BF20" s="616"/>
      <c r="BG20" s="617" t="s">
        <v>63</v>
      </c>
      <c r="BH20" s="618"/>
      <c r="BI20" s="618"/>
      <c r="BJ20" s="618"/>
      <c r="BK20" s="618"/>
      <c r="BL20" s="618"/>
      <c r="BM20" s="618"/>
      <c r="BN20" s="619"/>
      <c r="BO20" s="620" t="s">
        <v>63</v>
      </c>
      <c r="BP20" s="620"/>
      <c r="BQ20" s="620"/>
      <c r="BR20" s="620"/>
      <c r="BS20" s="621" t="s">
        <v>63</v>
      </c>
      <c r="BT20" s="621"/>
      <c r="BU20" s="621"/>
      <c r="BV20" s="621"/>
      <c r="BW20" s="621"/>
      <c r="BX20" s="621"/>
      <c r="BY20" s="621"/>
      <c r="BZ20" s="621"/>
      <c r="CA20" s="621"/>
      <c r="CB20" s="625"/>
      <c r="CD20" s="614" t="s">
        <v>208</v>
      </c>
      <c r="CE20" s="615"/>
      <c r="CF20" s="615"/>
      <c r="CG20" s="615"/>
      <c r="CH20" s="615"/>
      <c r="CI20" s="615"/>
      <c r="CJ20" s="615"/>
      <c r="CK20" s="615"/>
      <c r="CL20" s="615"/>
      <c r="CM20" s="615"/>
      <c r="CN20" s="615"/>
      <c r="CO20" s="615"/>
      <c r="CP20" s="615"/>
      <c r="CQ20" s="616"/>
      <c r="CR20" s="617">
        <v>8088052</v>
      </c>
      <c r="CS20" s="618"/>
      <c r="CT20" s="618"/>
      <c r="CU20" s="618"/>
      <c r="CV20" s="618"/>
      <c r="CW20" s="618"/>
      <c r="CX20" s="618"/>
      <c r="CY20" s="619"/>
      <c r="CZ20" s="620">
        <v>100</v>
      </c>
      <c r="DA20" s="620"/>
      <c r="DB20" s="620"/>
      <c r="DC20" s="620"/>
      <c r="DD20" s="626">
        <v>2515888</v>
      </c>
      <c r="DE20" s="618"/>
      <c r="DF20" s="618"/>
      <c r="DG20" s="618"/>
      <c r="DH20" s="618"/>
      <c r="DI20" s="618"/>
      <c r="DJ20" s="618"/>
      <c r="DK20" s="618"/>
      <c r="DL20" s="618"/>
      <c r="DM20" s="618"/>
      <c r="DN20" s="618"/>
      <c r="DO20" s="618"/>
      <c r="DP20" s="619"/>
      <c r="DQ20" s="626">
        <v>4355583</v>
      </c>
      <c r="DR20" s="618"/>
      <c r="DS20" s="618"/>
      <c r="DT20" s="618"/>
      <c r="DU20" s="618"/>
      <c r="DV20" s="618"/>
      <c r="DW20" s="618"/>
      <c r="DX20" s="618"/>
      <c r="DY20" s="618"/>
      <c r="DZ20" s="618"/>
      <c r="EA20" s="618"/>
      <c r="EB20" s="618"/>
      <c r="EC20" s="627"/>
    </row>
    <row r="21" spans="2:133" ht="11.25" customHeight="1">
      <c r="B21" s="614" t="s">
        <v>209</v>
      </c>
      <c r="C21" s="615"/>
      <c r="D21" s="615"/>
      <c r="E21" s="615"/>
      <c r="F21" s="615"/>
      <c r="G21" s="615"/>
      <c r="H21" s="615"/>
      <c r="I21" s="615"/>
      <c r="J21" s="615"/>
      <c r="K21" s="615"/>
      <c r="L21" s="615"/>
      <c r="M21" s="615"/>
      <c r="N21" s="615"/>
      <c r="O21" s="615"/>
      <c r="P21" s="615"/>
      <c r="Q21" s="616"/>
      <c r="R21" s="617">
        <v>3480627</v>
      </c>
      <c r="S21" s="618"/>
      <c r="T21" s="618"/>
      <c r="U21" s="618"/>
      <c r="V21" s="618"/>
      <c r="W21" s="618"/>
      <c r="X21" s="618"/>
      <c r="Y21" s="619"/>
      <c r="Z21" s="620">
        <v>41.5</v>
      </c>
      <c r="AA21" s="620"/>
      <c r="AB21" s="620"/>
      <c r="AC21" s="620"/>
      <c r="AD21" s="621">
        <v>3268613</v>
      </c>
      <c r="AE21" s="621"/>
      <c r="AF21" s="621"/>
      <c r="AG21" s="621"/>
      <c r="AH21" s="621"/>
      <c r="AI21" s="621"/>
      <c r="AJ21" s="621"/>
      <c r="AK21" s="621"/>
      <c r="AL21" s="622">
        <v>81.2</v>
      </c>
      <c r="AM21" s="623"/>
      <c r="AN21" s="623"/>
      <c r="AO21" s="624"/>
      <c r="AP21" s="614" t="s">
        <v>210</v>
      </c>
      <c r="AQ21" s="633"/>
      <c r="AR21" s="633"/>
      <c r="AS21" s="633"/>
      <c r="AT21" s="633"/>
      <c r="AU21" s="633"/>
      <c r="AV21" s="633"/>
      <c r="AW21" s="633"/>
      <c r="AX21" s="633"/>
      <c r="AY21" s="633"/>
      <c r="AZ21" s="633"/>
      <c r="BA21" s="633"/>
      <c r="BB21" s="633"/>
      <c r="BC21" s="633"/>
      <c r="BD21" s="633"/>
      <c r="BE21" s="633"/>
      <c r="BF21" s="634"/>
      <c r="BG21" s="617" t="s">
        <v>63</v>
      </c>
      <c r="BH21" s="618"/>
      <c r="BI21" s="618"/>
      <c r="BJ21" s="618"/>
      <c r="BK21" s="618"/>
      <c r="BL21" s="618"/>
      <c r="BM21" s="618"/>
      <c r="BN21" s="619"/>
      <c r="BO21" s="620" t="s">
        <v>63</v>
      </c>
      <c r="BP21" s="620"/>
      <c r="BQ21" s="620"/>
      <c r="BR21" s="620"/>
      <c r="BS21" s="621" t="s">
        <v>63</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c r="B22" s="614" t="s">
        <v>211</v>
      </c>
      <c r="C22" s="615"/>
      <c r="D22" s="615"/>
      <c r="E22" s="615"/>
      <c r="F22" s="615"/>
      <c r="G22" s="615"/>
      <c r="H22" s="615"/>
      <c r="I22" s="615"/>
      <c r="J22" s="615"/>
      <c r="K22" s="615"/>
      <c r="L22" s="615"/>
      <c r="M22" s="615"/>
      <c r="N22" s="615"/>
      <c r="O22" s="615"/>
      <c r="P22" s="615"/>
      <c r="Q22" s="616"/>
      <c r="R22" s="617">
        <v>3268613</v>
      </c>
      <c r="S22" s="618"/>
      <c r="T22" s="618"/>
      <c r="U22" s="618"/>
      <c r="V22" s="618"/>
      <c r="W22" s="618"/>
      <c r="X22" s="618"/>
      <c r="Y22" s="619"/>
      <c r="Z22" s="620">
        <v>39</v>
      </c>
      <c r="AA22" s="620"/>
      <c r="AB22" s="620"/>
      <c r="AC22" s="620"/>
      <c r="AD22" s="621">
        <v>3268613</v>
      </c>
      <c r="AE22" s="621"/>
      <c r="AF22" s="621"/>
      <c r="AG22" s="621"/>
      <c r="AH22" s="621"/>
      <c r="AI22" s="621"/>
      <c r="AJ22" s="621"/>
      <c r="AK22" s="621"/>
      <c r="AL22" s="622">
        <v>81.2</v>
      </c>
      <c r="AM22" s="623"/>
      <c r="AN22" s="623"/>
      <c r="AO22" s="624"/>
      <c r="AP22" s="614" t="s">
        <v>212</v>
      </c>
      <c r="AQ22" s="633"/>
      <c r="AR22" s="633"/>
      <c r="AS22" s="633"/>
      <c r="AT22" s="633"/>
      <c r="AU22" s="633"/>
      <c r="AV22" s="633"/>
      <c r="AW22" s="633"/>
      <c r="AX22" s="633"/>
      <c r="AY22" s="633"/>
      <c r="AZ22" s="633"/>
      <c r="BA22" s="633"/>
      <c r="BB22" s="633"/>
      <c r="BC22" s="633"/>
      <c r="BD22" s="633"/>
      <c r="BE22" s="633"/>
      <c r="BF22" s="634"/>
      <c r="BG22" s="617" t="s">
        <v>63</v>
      </c>
      <c r="BH22" s="618"/>
      <c r="BI22" s="618"/>
      <c r="BJ22" s="618"/>
      <c r="BK22" s="618"/>
      <c r="BL22" s="618"/>
      <c r="BM22" s="618"/>
      <c r="BN22" s="619"/>
      <c r="BO22" s="620" t="s">
        <v>63</v>
      </c>
      <c r="BP22" s="620"/>
      <c r="BQ22" s="620"/>
      <c r="BR22" s="620"/>
      <c r="BS22" s="621" t="s">
        <v>63</v>
      </c>
      <c r="BT22" s="621"/>
      <c r="BU22" s="621"/>
      <c r="BV22" s="621"/>
      <c r="BW22" s="621"/>
      <c r="BX22" s="621"/>
      <c r="BY22" s="621"/>
      <c r="BZ22" s="621"/>
      <c r="CA22" s="621"/>
      <c r="CB22" s="625"/>
      <c r="CD22" s="599" t="s">
        <v>213</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c r="B23" s="614" t="s">
        <v>214</v>
      </c>
      <c r="C23" s="615"/>
      <c r="D23" s="615"/>
      <c r="E23" s="615"/>
      <c r="F23" s="615"/>
      <c r="G23" s="615"/>
      <c r="H23" s="615"/>
      <c r="I23" s="615"/>
      <c r="J23" s="615"/>
      <c r="K23" s="615"/>
      <c r="L23" s="615"/>
      <c r="M23" s="615"/>
      <c r="N23" s="615"/>
      <c r="O23" s="615"/>
      <c r="P23" s="615"/>
      <c r="Q23" s="616"/>
      <c r="R23" s="617">
        <v>212014</v>
      </c>
      <c r="S23" s="618"/>
      <c r="T23" s="618"/>
      <c r="U23" s="618"/>
      <c r="V23" s="618"/>
      <c r="W23" s="618"/>
      <c r="X23" s="618"/>
      <c r="Y23" s="619"/>
      <c r="Z23" s="620">
        <v>2.5</v>
      </c>
      <c r="AA23" s="620"/>
      <c r="AB23" s="620"/>
      <c r="AC23" s="620"/>
      <c r="AD23" s="621" t="s">
        <v>63</v>
      </c>
      <c r="AE23" s="621"/>
      <c r="AF23" s="621"/>
      <c r="AG23" s="621"/>
      <c r="AH23" s="621"/>
      <c r="AI23" s="621"/>
      <c r="AJ23" s="621"/>
      <c r="AK23" s="621"/>
      <c r="AL23" s="622" t="s">
        <v>63</v>
      </c>
      <c r="AM23" s="623"/>
      <c r="AN23" s="623"/>
      <c r="AO23" s="624"/>
      <c r="AP23" s="614" t="s">
        <v>215</v>
      </c>
      <c r="AQ23" s="633"/>
      <c r="AR23" s="633"/>
      <c r="AS23" s="633"/>
      <c r="AT23" s="633"/>
      <c r="AU23" s="633"/>
      <c r="AV23" s="633"/>
      <c r="AW23" s="633"/>
      <c r="AX23" s="633"/>
      <c r="AY23" s="633"/>
      <c r="AZ23" s="633"/>
      <c r="BA23" s="633"/>
      <c r="BB23" s="633"/>
      <c r="BC23" s="633"/>
      <c r="BD23" s="633"/>
      <c r="BE23" s="633"/>
      <c r="BF23" s="634"/>
      <c r="BG23" s="617" t="s">
        <v>63</v>
      </c>
      <c r="BH23" s="618"/>
      <c r="BI23" s="618"/>
      <c r="BJ23" s="618"/>
      <c r="BK23" s="618"/>
      <c r="BL23" s="618"/>
      <c r="BM23" s="618"/>
      <c r="BN23" s="619"/>
      <c r="BO23" s="620" t="s">
        <v>63</v>
      </c>
      <c r="BP23" s="620"/>
      <c r="BQ23" s="620"/>
      <c r="BR23" s="620"/>
      <c r="BS23" s="621" t="s">
        <v>63</v>
      </c>
      <c r="BT23" s="621"/>
      <c r="BU23" s="621"/>
      <c r="BV23" s="621"/>
      <c r="BW23" s="621"/>
      <c r="BX23" s="621"/>
      <c r="BY23" s="621"/>
      <c r="BZ23" s="621"/>
      <c r="CA23" s="621"/>
      <c r="CB23" s="625"/>
      <c r="CD23" s="599" t="s">
        <v>155</v>
      </c>
      <c r="CE23" s="600"/>
      <c r="CF23" s="600"/>
      <c r="CG23" s="600"/>
      <c r="CH23" s="600"/>
      <c r="CI23" s="600"/>
      <c r="CJ23" s="600"/>
      <c r="CK23" s="600"/>
      <c r="CL23" s="600"/>
      <c r="CM23" s="600"/>
      <c r="CN23" s="600"/>
      <c r="CO23" s="600"/>
      <c r="CP23" s="600"/>
      <c r="CQ23" s="601"/>
      <c r="CR23" s="599" t="s">
        <v>216</v>
      </c>
      <c r="CS23" s="600"/>
      <c r="CT23" s="600"/>
      <c r="CU23" s="600"/>
      <c r="CV23" s="600"/>
      <c r="CW23" s="600"/>
      <c r="CX23" s="600"/>
      <c r="CY23" s="601"/>
      <c r="CZ23" s="599" t="s">
        <v>217</v>
      </c>
      <c r="DA23" s="600"/>
      <c r="DB23" s="600"/>
      <c r="DC23" s="601"/>
      <c r="DD23" s="599" t="s">
        <v>218</v>
      </c>
      <c r="DE23" s="600"/>
      <c r="DF23" s="600"/>
      <c r="DG23" s="600"/>
      <c r="DH23" s="600"/>
      <c r="DI23" s="600"/>
      <c r="DJ23" s="600"/>
      <c r="DK23" s="601"/>
      <c r="DL23" s="644" t="s">
        <v>219</v>
      </c>
      <c r="DM23" s="645"/>
      <c r="DN23" s="645"/>
      <c r="DO23" s="645"/>
      <c r="DP23" s="645"/>
      <c r="DQ23" s="645"/>
      <c r="DR23" s="645"/>
      <c r="DS23" s="645"/>
      <c r="DT23" s="645"/>
      <c r="DU23" s="645"/>
      <c r="DV23" s="646"/>
      <c r="DW23" s="599" t="s">
        <v>220</v>
      </c>
      <c r="DX23" s="600"/>
      <c r="DY23" s="600"/>
      <c r="DZ23" s="600"/>
      <c r="EA23" s="600"/>
      <c r="EB23" s="600"/>
      <c r="EC23" s="601"/>
    </row>
    <row r="24" spans="2:133" ht="11.25" customHeight="1">
      <c r="B24" s="614" t="s">
        <v>221</v>
      </c>
      <c r="C24" s="615"/>
      <c r="D24" s="615"/>
      <c r="E24" s="615"/>
      <c r="F24" s="615"/>
      <c r="G24" s="615"/>
      <c r="H24" s="615"/>
      <c r="I24" s="615"/>
      <c r="J24" s="615"/>
      <c r="K24" s="615"/>
      <c r="L24" s="615"/>
      <c r="M24" s="615"/>
      <c r="N24" s="615"/>
      <c r="O24" s="615"/>
      <c r="P24" s="615"/>
      <c r="Q24" s="616"/>
      <c r="R24" s="617" t="s">
        <v>63</v>
      </c>
      <c r="S24" s="618"/>
      <c r="T24" s="618"/>
      <c r="U24" s="618"/>
      <c r="V24" s="618"/>
      <c r="W24" s="618"/>
      <c r="X24" s="618"/>
      <c r="Y24" s="619"/>
      <c r="Z24" s="620" t="s">
        <v>63</v>
      </c>
      <c r="AA24" s="620"/>
      <c r="AB24" s="620"/>
      <c r="AC24" s="620"/>
      <c r="AD24" s="621" t="s">
        <v>63</v>
      </c>
      <c r="AE24" s="621"/>
      <c r="AF24" s="621"/>
      <c r="AG24" s="621"/>
      <c r="AH24" s="621"/>
      <c r="AI24" s="621"/>
      <c r="AJ24" s="621"/>
      <c r="AK24" s="621"/>
      <c r="AL24" s="622" t="s">
        <v>63</v>
      </c>
      <c r="AM24" s="623"/>
      <c r="AN24" s="623"/>
      <c r="AO24" s="624"/>
      <c r="AP24" s="614" t="s">
        <v>222</v>
      </c>
      <c r="AQ24" s="633"/>
      <c r="AR24" s="633"/>
      <c r="AS24" s="633"/>
      <c r="AT24" s="633"/>
      <c r="AU24" s="633"/>
      <c r="AV24" s="633"/>
      <c r="AW24" s="633"/>
      <c r="AX24" s="633"/>
      <c r="AY24" s="633"/>
      <c r="AZ24" s="633"/>
      <c r="BA24" s="633"/>
      <c r="BB24" s="633"/>
      <c r="BC24" s="633"/>
      <c r="BD24" s="633"/>
      <c r="BE24" s="633"/>
      <c r="BF24" s="634"/>
      <c r="BG24" s="617" t="s">
        <v>63</v>
      </c>
      <c r="BH24" s="618"/>
      <c r="BI24" s="618"/>
      <c r="BJ24" s="618"/>
      <c r="BK24" s="618"/>
      <c r="BL24" s="618"/>
      <c r="BM24" s="618"/>
      <c r="BN24" s="619"/>
      <c r="BO24" s="620" t="s">
        <v>63</v>
      </c>
      <c r="BP24" s="620"/>
      <c r="BQ24" s="620"/>
      <c r="BR24" s="620"/>
      <c r="BS24" s="621" t="s">
        <v>63</v>
      </c>
      <c r="BT24" s="621"/>
      <c r="BU24" s="621"/>
      <c r="BV24" s="621"/>
      <c r="BW24" s="621"/>
      <c r="BX24" s="621"/>
      <c r="BY24" s="621"/>
      <c r="BZ24" s="621"/>
      <c r="CA24" s="621"/>
      <c r="CB24" s="625"/>
      <c r="CD24" s="603" t="s">
        <v>223</v>
      </c>
      <c r="CE24" s="604"/>
      <c r="CF24" s="604"/>
      <c r="CG24" s="604"/>
      <c r="CH24" s="604"/>
      <c r="CI24" s="604"/>
      <c r="CJ24" s="604"/>
      <c r="CK24" s="604"/>
      <c r="CL24" s="604"/>
      <c r="CM24" s="604"/>
      <c r="CN24" s="604"/>
      <c r="CO24" s="604"/>
      <c r="CP24" s="604"/>
      <c r="CQ24" s="605"/>
      <c r="CR24" s="606">
        <v>2867752</v>
      </c>
      <c r="CS24" s="607"/>
      <c r="CT24" s="607"/>
      <c r="CU24" s="607"/>
      <c r="CV24" s="607"/>
      <c r="CW24" s="607"/>
      <c r="CX24" s="607"/>
      <c r="CY24" s="608"/>
      <c r="CZ24" s="611">
        <v>35.5</v>
      </c>
      <c r="DA24" s="612"/>
      <c r="DB24" s="612"/>
      <c r="DC24" s="628"/>
      <c r="DD24" s="649">
        <v>2387007</v>
      </c>
      <c r="DE24" s="607"/>
      <c r="DF24" s="607"/>
      <c r="DG24" s="607"/>
      <c r="DH24" s="607"/>
      <c r="DI24" s="607"/>
      <c r="DJ24" s="607"/>
      <c r="DK24" s="608"/>
      <c r="DL24" s="649">
        <v>2223782</v>
      </c>
      <c r="DM24" s="607"/>
      <c r="DN24" s="607"/>
      <c r="DO24" s="607"/>
      <c r="DP24" s="607"/>
      <c r="DQ24" s="607"/>
      <c r="DR24" s="607"/>
      <c r="DS24" s="607"/>
      <c r="DT24" s="607"/>
      <c r="DU24" s="607"/>
      <c r="DV24" s="608"/>
      <c r="DW24" s="611">
        <v>55.2</v>
      </c>
      <c r="DX24" s="612"/>
      <c r="DY24" s="612"/>
      <c r="DZ24" s="612"/>
      <c r="EA24" s="612"/>
      <c r="EB24" s="612"/>
      <c r="EC24" s="613"/>
    </row>
    <row r="25" spans="2:133" ht="11.25" customHeight="1">
      <c r="B25" s="614" t="s">
        <v>224</v>
      </c>
      <c r="C25" s="615"/>
      <c r="D25" s="615"/>
      <c r="E25" s="615"/>
      <c r="F25" s="615"/>
      <c r="G25" s="615"/>
      <c r="H25" s="615"/>
      <c r="I25" s="615"/>
      <c r="J25" s="615"/>
      <c r="K25" s="615"/>
      <c r="L25" s="615"/>
      <c r="M25" s="615"/>
      <c r="N25" s="615"/>
      <c r="O25" s="615"/>
      <c r="P25" s="615"/>
      <c r="Q25" s="616"/>
      <c r="R25" s="617">
        <v>4207708</v>
      </c>
      <c r="S25" s="618"/>
      <c r="T25" s="618"/>
      <c r="U25" s="618"/>
      <c r="V25" s="618"/>
      <c r="W25" s="618"/>
      <c r="X25" s="618"/>
      <c r="Y25" s="619"/>
      <c r="Z25" s="620">
        <v>50.2</v>
      </c>
      <c r="AA25" s="620"/>
      <c r="AB25" s="620"/>
      <c r="AC25" s="620"/>
      <c r="AD25" s="621">
        <v>3995694</v>
      </c>
      <c r="AE25" s="621"/>
      <c r="AF25" s="621"/>
      <c r="AG25" s="621"/>
      <c r="AH25" s="621"/>
      <c r="AI25" s="621"/>
      <c r="AJ25" s="621"/>
      <c r="AK25" s="621"/>
      <c r="AL25" s="622">
        <v>99.3</v>
      </c>
      <c r="AM25" s="623"/>
      <c r="AN25" s="623"/>
      <c r="AO25" s="624"/>
      <c r="AP25" s="614" t="s">
        <v>225</v>
      </c>
      <c r="AQ25" s="633"/>
      <c r="AR25" s="633"/>
      <c r="AS25" s="633"/>
      <c r="AT25" s="633"/>
      <c r="AU25" s="633"/>
      <c r="AV25" s="633"/>
      <c r="AW25" s="633"/>
      <c r="AX25" s="633"/>
      <c r="AY25" s="633"/>
      <c r="AZ25" s="633"/>
      <c r="BA25" s="633"/>
      <c r="BB25" s="633"/>
      <c r="BC25" s="633"/>
      <c r="BD25" s="633"/>
      <c r="BE25" s="633"/>
      <c r="BF25" s="634"/>
      <c r="BG25" s="617" t="s">
        <v>63</v>
      </c>
      <c r="BH25" s="618"/>
      <c r="BI25" s="618"/>
      <c r="BJ25" s="618"/>
      <c r="BK25" s="618"/>
      <c r="BL25" s="618"/>
      <c r="BM25" s="618"/>
      <c r="BN25" s="619"/>
      <c r="BO25" s="620" t="s">
        <v>63</v>
      </c>
      <c r="BP25" s="620"/>
      <c r="BQ25" s="620"/>
      <c r="BR25" s="620"/>
      <c r="BS25" s="621" t="s">
        <v>63</v>
      </c>
      <c r="BT25" s="621"/>
      <c r="BU25" s="621"/>
      <c r="BV25" s="621"/>
      <c r="BW25" s="621"/>
      <c r="BX25" s="621"/>
      <c r="BY25" s="621"/>
      <c r="BZ25" s="621"/>
      <c r="CA25" s="621"/>
      <c r="CB25" s="625"/>
      <c r="CD25" s="614" t="s">
        <v>226</v>
      </c>
      <c r="CE25" s="615"/>
      <c r="CF25" s="615"/>
      <c r="CG25" s="615"/>
      <c r="CH25" s="615"/>
      <c r="CI25" s="615"/>
      <c r="CJ25" s="615"/>
      <c r="CK25" s="615"/>
      <c r="CL25" s="615"/>
      <c r="CM25" s="615"/>
      <c r="CN25" s="615"/>
      <c r="CO25" s="615"/>
      <c r="CP25" s="615"/>
      <c r="CQ25" s="616"/>
      <c r="CR25" s="617">
        <v>1160677</v>
      </c>
      <c r="CS25" s="650"/>
      <c r="CT25" s="650"/>
      <c r="CU25" s="650"/>
      <c r="CV25" s="650"/>
      <c r="CW25" s="650"/>
      <c r="CX25" s="650"/>
      <c r="CY25" s="651"/>
      <c r="CZ25" s="622">
        <v>14.4</v>
      </c>
      <c r="DA25" s="647"/>
      <c r="DB25" s="647"/>
      <c r="DC25" s="652"/>
      <c r="DD25" s="626">
        <v>1075685</v>
      </c>
      <c r="DE25" s="650"/>
      <c r="DF25" s="650"/>
      <c r="DG25" s="650"/>
      <c r="DH25" s="650"/>
      <c r="DI25" s="650"/>
      <c r="DJ25" s="650"/>
      <c r="DK25" s="651"/>
      <c r="DL25" s="626">
        <v>1045992</v>
      </c>
      <c r="DM25" s="650"/>
      <c r="DN25" s="650"/>
      <c r="DO25" s="650"/>
      <c r="DP25" s="650"/>
      <c r="DQ25" s="650"/>
      <c r="DR25" s="650"/>
      <c r="DS25" s="650"/>
      <c r="DT25" s="650"/>
      <c r="DU25" s="650"/>
      <c r="DV25" s="651"/>
      <c r="DW25" s="622">
        <v>26</v>
      </c>
      <c r="DX25" s="647"/>
      <c r="DY25" s="647"/>
      <c r="DZ25" s="647"/>
      <c r="EA25" s="647"/>
      <c r="EB25" s="647"/>
      <c r="EC25" s="648"/>
    </row>
    <row r="26" spans="2:133" ht="11.25" customHeight="1">
      <c r="B26" s="614" t="s">
        <v>227</v>
      </c>
      <c r="C26" s="615"/>
      <c r="D26" s="615"/>
      <c r="E26" s="615"/>
      <c r="F26" s="615"/>
      <c r="G26" s="615"/>
      <c r="H26" s="615"/>
      <c r="I26" s="615"/>
      <c r="J26" s="615"/>
      <c r="K26" s="615"/>
      <c r="L26" s="615"/>
      <c r="M26" s="615"/>
      <c r="N26" s="615"/>
      <c r="O26" s="615"/>
      <c r="P26" s="615"/>
      <c r="Q26" s="616"/>
      <c r="R26" s="617">
        <v>529</v>
      </c>
      <c r="S26" s="618"/>
      <c r="T26" s="618"/>
      <c r="U26" s="618"/>
      <c r="V26" s="618"/>
      <c r="W26" s="618"/>
      <c r="X26" s="618"/>
      <c r="Y26" s="619"/>
      <c r="Z26" s="620">
        <v>0</v>
      </c>
      <c r="AA26" s="620"/>
      <c r="AB26" s="620"/>
      <c r="AC26" s="620"/>
      <c r="AD26" s="621">
        <v>529</v>
      </c>
      <c r="AE26" s="621"/>
      <c r="AF26" s="621"/>
      <c r="AG26" s="621"/>
      <c r="AH26" s="621"/>
      <c r="AI26" s="621"/>
      <c r="AJ26" s="621"/>
      <c r="AK26" s="621"/>
      <c r="AL26" s="622">
        <v>0</v>
      </c>
      <c r="AM26" s="623"/>
      <c r="AN26" s="623"/>
      <c r="AO26" s="624"/>
      <c r="AP26" s="614" t="s">
        <v>228</v>
      </c>
      <c r="AQ26" s="633"/>
      <c r="AR26" s="633"/>
      <c r="AS26" s="633"/>
      <c r="AT26" s="633"/>
      <c r="AU26" s="633"/>
      <c r="AV26" s="633"/>
      <c r="AW26" s="633"/>
      <c r="AX26" s="633"/>
      <c r="AY26" s="633"/>
      <c r="AZ26" s="633"/>
      <c r="BA26" s="633"/>
      <c r="BB26" s="633"/>
      <c r="BC26" s="633"/>
      <c r="BD26" s="633"/>
      <c r="BE26" s="633"/>
      <c r="BF26" s="634"/>
      <c r="BG26" s="617" t="s">
        <v>63</v>
      </c>
      <c r="BH26" s="618"/>
      <c r="BI26" s="618"/>
      <c r="BJ26" s="618"/>
      <c r="BK26" s="618"/>
      <c r="BL26" s="618"/>
      <c r="BM26" s="618"/>
      <c r="BN26" s="619"/>
      <c r="BO26" s="620" t="s">
        <v>63</v>
      </c>
      <c r="BP26" s="620"/>
      <c r="BQ26" s="620"/>
      <c r="BR26" s="620"/>
      <c r="BS26" s="621" t="s">
        <v>63</v>
      </c>
      <c r="BT26" s="621"/>
      <c r="BU26" s="621"/>
      <c r="BV26" s="621"/>
      <c r="BW26" s="621"/>
      <c r="BX26" s="621"/>
      <c r="BY26" s="621"/>
      <c r="BZ26" s="621"/>
      <c r="CA26" s="621"/>
      <c r="CB26" s="625"/>
      <c r="CD26" s="614" t="s">
        <v>229</v>
      </c>
      <c r="CE26" s="615"/>
      <c r="CF26" s="615"/>
      <c r="CG26" s="615"/>
      <c r="CH26" s="615"/>
      <c r="CI26" s="615"/>
      <c r="CJ26" s="615"/>
      <c r="CK26" s="615"/>
      <c r="CL26" s="615"/>
      <c r="CM26" s="615"/>
      <c r="CN26" s="615"/>
      <c r="CO26" s="615"/>
      <c r="CP26" s="615"/>
      <c r="CQ26" s="616"/>
      <c r="CR26" s="617">
        <v>635360</v>
      </c>
      <c r="CS26" s="618"/>
      <c r="CT26" s="618"/>
      <c r="CU26" s="618"/>
      <c r="CV26" s="618"/>
      <c r="CW26" s="618"/>
      <c r="CX26" s="618"/>
      <c r="CY26" s="619"/>
      <c r="CZ26" s="622">
        <v>7.9</v>
      </c>
      <c r="DA26" s="647"/>
      <c r="DB26" s="647"/>
      <c r="DC26" s="652"/>
      <c r="DD26" s="626">
        <v>599306</v>
      </c>
      <c r="DE26" s="618"/>
      <c r="DF26" s="618"/>
      <c r="DG26" s="618"/>
      <c r="DH26" s="618"/>
      <c r="DI26" s="618"/>
      <c r="DJ26" s="618"/>
      <c r="DK26" s="619"/>
      <c r="DL26" s="626" t="s">
        <v>63</v>
      </c>
      <c r="DM26" s="618"/>
      <c r="DN26" s="618"/>
      <c r="DO26" s="618"/>
      <c r="DP26" s="618"/>
      <c r="DQ26" s="618"/>
      <c r="DR26" s="618"/>
      <c r="DS26" s="618"/>
      <c r="DT26" s="618"/>
      <c r="DU26" s="618"/>
      <c r="DV26" s="619"/>
      <c r="DW26" s="622" t="s">
        <v>63</v>
      </c>
      <c r="DX26" s="647"/>
      <c r="DY26" s="647"/>
      <c r="DZ26" s="647"/>
      <c r="EA26" s="647"/>
      <c r="EB26" s="647"/>
      <c r="EC26" s="648"/>
    </row>
    <row r="27" spans="2:133" ht="11.25" customHeight="1">
      <c r="B27" s="614" t="s">
        <v>230</v>
      </c>
      <c r="C27" s="615"/>
      <c r="D27" s="615"/>
      <c r="E27" s="615"/>
      <c r="F27" s="615"/>
      <c r="G27" s="615"/>
      <c r="H27" s="615"/>
      <c r="I27" s="615"/>
      <c r="J27" s="615"/>
      <c r="K27" s="615"/>
      <c r="L27" s="615"/>
      <c r="M27" s="615"/>
      <c r="N27" s="615"/>
      <c r="O27" s="615"/>
      <c r="P27" s="615"/>
      <c r="Q27" s="616"/>
      <c r="R27" s="617">
        <v>45325</v>
      </c>
      <c r="S27" s="618"/>
      <c r="T27" s="618"/>
      <c r="U27" s="618"/>
      <c r="V27" s="618"/>
      <c r="W27" s="618"/>
      <c r="X27" s="618"/>
      <c r="Y27" s="619"/>
      <c r="Z27" s="620">
        <v>0.5</v>
      </c>
      <c r="AA27" s="620"/>
      <c r="AB27" s="620"/>
      <c r="AC27" s="620"/>
      <c r="AD27" s="621" t="s">
        <v>63</v>
      </c>
      <c r="AE27" s="621"/>
      <c r="AF27" s="621"/>
      <c r="AG27" s="621"/>
      <c r="AH27" s="621"/>
      <c r="AI27" s="621"/>
      <c r="AJ27" s="621"/>
      <c r="AK27" s="621"/>
      <c r="AL27" s="622" t="s">
        <v>63</v>
      </c>
      <c r="AM27" s="623"/>
      <c r="AN27" s="623"/>
      <c r="AO27" s="624"/>
      <c r="AP27" s="614" t="s">
        <v>231</v>
      </c>
      <c r="AQ27" s="615"/>
      <c r="AR27" s="615"/>
      <c r="AS27" s="615"/>
      <c r="AT27" s="615"/>
      <c r="AU27" s="615"/>
      <c r="AV27" s="615"/>
      <c r="AW27" s="615"/>
      <c r="AX27" s="615"/>
      <c r="AY27" s="615"/>
      <c r="AZ27" s="615"/>
      <c r="BA27" s="615"/>
      <c r="BB27" s="615"/>
      <c r="BC27" s="615"/>
      <c r="BD27" s="615"/>
      <c r="BE27" s="615"/>
      <c r="BF27" s="616"/>
      <c r="BG27" s="617">
        <v>511779</v>
      </c>
      <c r="BH27" s="618"/>
      <c r="BI27" s="618"/>
      <c r="BJ27" s="618"/>
      <c r="BK27" s="618"/>
      <c r="BL27" s="618"/>
      <c r="BM27" s="618"/>
      <c r="BN27" s="619"/>
      <c r="BO27" s="620">
        <v>100</v>
      </c>
      <c r="BP27" s="620"/>
      <c r="BQ27" s="620"/>
      <c r="BR27" s="620"/>
      <c r="BS27" s="621" t="s">
        <v>63</v>
      </c>
      <c r="BT27" s="621"/>
      <c r="BU27" s="621"/>
      <c r="BV27" s="621"/>
      <c r="BW27" s="621"/>
      <c r="BX27" s="621"/>
      <c r="BY27" s="621"/>
      <c r="BZ27" s="621"/>
      <c r="CA27" s="621"/>
      <c r="CB27" s="625"/>
      <c r="CD27" s="614" t="s">
        <v>232</v>
      </c>
      <c r="CE27" s="615"/>
      <c r="CF27" s="615"/>
      <c r="CG27" s="615"/>
      <c r="CH27" s="615"/>
      <c r="CI27" s="615"/>
      <c r="CJ27" s="615"/>
      <c r="CK27" s="615"/>
      <c r="CL27" s="615"/>
      <c r="CM27" s="615"/>
      <c r="CN27" s="615"/>
      <c r="CO27" s="615"/>
      <c r="CP27" s="615"/>
      <c r="CQ27" s="616"/>
      <c r="CR27" s="617">
        <v>733787</v>
      </c>
      <c r="CS27" s="650"/>
      <c r="CT27" s="650"/>
      <c r="CU27" s="650"/>
      <c r="CV27" s="650"/>
      <c r="CW27" s="650"/>
      <c r="CX27" s="650"/>
      <c r="CY27" s="651"/>
      <c r="CZ27" s="622">
        <v>9.1</v>
      </c>
      <c r="DA27" s="647"/>
      <c r="DB27" s="647"/>
      <c r="DC27" s="652"/>
      <c r="DD27" s="626">
        <v>358989</v>
      </c>
      <c r="DE27" s="650"/>
      <c r="DF27" s="650"/>
      <c r="DG27" s="650"/>
      <c r="DH27" s="650"/>
      <c r="DI27" s="650"/>
      <c r="DJ27" s="650"/>
      <c r="DK27" s="651"/>
      <c r="DL27" s="626">
        <v>225457</v>
      </c>
      <c r="DM27" s="650"/>
      <c r="DN27" s="650"/>
      <c r="DO27" s="650"/>
      <c r="DP27" s="650"/>
      <c r="DQ27" s="650"/>
      <c r="DR27" s="650"/>
      <c r="DS27" s="650"/>
      <c r="DT27" s="650"/>
      <c r="DU27" s="650"/>
      <c r="DV27" s="651"/>
      <c r="DW27" s="622">
        <v>5.6</v>
      </c>
      <c r="DX27" s="647"/>
      <c r="DY27" s="647"/>
      <c r="DZ27" s="647"/>
      <c r="EA27" s="647"/>
      <c r="EB27" s="647"/>
      <c r="EC27" s="648"/>
    </row>
    <row r="28" spans="2:133" ht="11.25" customHeight="1">
      <c r="B28" s="614" t="s">
        <v>233</v>
      </c>
      <c r="C28" s="615"/>
      <c r="D28" s="615"/>
      <c r="E28" s="615"/>
      <c r="F28" s="615"/>
      <c r="G28" s="615"/>
      <c r="H28" s="615"/>
      <c r="I28" s="615"/>
      <c r="J28" s="615"/>
      <c r="K28" s="615"/>
      <c r="L28" s="615"/>
      <c r="M28" s="615"/>
      <c r="N28" s="615"/>
      <c r="O28" s="615"/>
      <c r="P28" s="615"/>
      <c r="Q28" s="616"/>
      <c r="R28" s="617">
        <v>74226</v>
      </c>
      <c r="S28" s="618"/>
      <c r="T28" s="618"/>
      <c r="U28" s="618"/>
      <c r="V28" s="618"/>
      <c r="W28" s="618"/>
      <c r="X28" s="618"/>
      <c r="Y28" s="619"/>
      <c r="Z28" s="620">
        <v>0.9</v>
      </c>
      <c r="AA28" s="620"/>
      <c r="AB28" s="620"/>
      <c r="AC28" s="620"/>
      <c r="AD28" s="621" t="s">
        <v>63</v>
      </c>
      <c r="AE28" s="621"/>
      <c r="AF28" s="621"/>
      <c r="AG28" s="621"/>
      <c r="AH28" s="621"/>
      <c r="AI28" s="621"/>
      <c r="AJ28" s="621"/>
      <c r="AK28" s="621"/>
      <c r="AL28" s="622" t="s">
        <v>63</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234</v>
      </c>
      <c r="CE28" s="615"/>
      <c r="CF28" s="615"/>
      <c r="CG28" s="615"/>
      <c r="CH28" s="615"/>
      <c r="CI28" s="615"/>
      <c r="CJ28" s="615"/>
      <c r="CK28" s="615"/>
      <c r="CL28" s="615"/>
      <c r="CM28" s="615"/>
      <c r="CN28" s="615"/>
      <c r="CO28" s="615"/>
      <c r="CP28" s="615"/>
      <c r="CQ28" s="616"/>
      <c r="CR28" s="617">
        <v>973288</v>
      </c>
      <c r="CS28" s="618"/>
      <c r="CT28" s="618"/>
      <c r="CU28" s="618"/>
      <c r="CV28" s="618"/>
      <c r="CW28" s="618"/>
      <c r="CX28" s="618"/>
      <c r="CY28" s="619"/>
      <c r="CZ28" s="622">
        <v>12</v>
      </c>
      <c r="DA28" s="647"/>
      <c r="DB28" s="647"/>
      <c r="DC28" s="652"/>
      <c r="DD28" s="626">
        <v>952333</v>
      </c>
      <c r="DE28" s="618"/>
      <c r="DF28" s="618"/>
      <c r="DG28" s="618"/>
      <c r="DH28" s="618"/>
      <c r="DI28" s="618"/>
      <c r="DJ28" s="618"/>
      <c r="DK28" s="619"/>
      <c r="DL28" s="626">
        <v>952333</v>
      </c>
      <c r="DM28" s="618"/>
      <c r="DN28" s="618"/>
      <c r="DO28" s="618"/>
      <c r="DP28" s="618"/>
      <c r="DQ28" s="618"/>
      <c r="DR28" s="618"/>
      <c r="DS28" s="618"/>
      <c r="DT28" s="618"/>
      <c r="DU28" s="618"/>
      <c r="DV28" s="619"/>
      <c r="DW28" s="622">
        <v>23.7</v>
      </c>
      <c r="DX28" s="647"/>
      <c r="DY28" s="647"/>
      <c r="DZ28" s="647"/>
      <c r="EA28" s="647"/>
      <c r="EB28" s="647"/>
      <c r="EC28" s="648"/>
    </row>
    <row r="29" spans="2:133" ht="11.25" customHeight="1">
      <c r="B29" s="614" t="s">
        <v>235</v>
      </c>
      <c r="C29" s="615"/>
      <c r="D29" s="615"/>
      <c r="E29" s="615"/>
      <c r="F29" s="615"/>
      <c r="G29" s="615"/>
      <c r="H29" s="615"/>
      <c r="I29" s="615"/>
      <c r="J29" s="615"/>
      <c r="K29" s="615"/>
      <c r="L29" s="615"/>
      <c r="M29" s="615"/>
      <c r="N29" s="615"/>
      <c r="O29" s="615"/>
      <c r="P29" s="615"/>
      <c r="Q29" s="616"/>
      <c r="R29" s="617">
        <v>5507</v>
      </c>
      <c r="S29" s="618"/>
      <c r="T29" s="618"/>
      <c r="U29" s="618"/>
      <c r="V29" s="618"/>
      <c r="W29" s="618"/>
      <c r="X29" s="618"/>
      <c r="Y29" s="619"/>
      <c r="Z29" s="620">
        <v>0.1</v>
      </c>
      <c r="AA29" s="620"/>
      <c r="AB29" s="620"/>
      <c r="AC29" s="620"/>
      <c r="AD29" s="621" t="s">
        <v>63</v>
      </c>
      <c r="AE29" s="621"/>
      <c r="AF29" s="621"/>
      <c r="AG29" s="621"/>
      <c r="AH29" s="621"/>
      <c r="AI29" s="621"/>
      <c r="AJ29" s="621"/>
      <c r="AK29" s="621"/>
      <c r="AL29" s="622" t="s">
        <v>63</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236</v>
      </c>
      <c r="CE29" s="656"/>
      <c r="CF29" s="614" t="s">
        <v>237</v>
      </c>
      <c r="CG29" s="615"/>
      <c r="CH29" s="615"/>
      <c r="CI29" s="615"/>
      <c r="CJ29" s="615"/>
      <c r="CK29" s="615"/>
      <c r="CL29" s="615"/>
      <c r="CM29" s="615"/>
      <c r="CN29" s="615"/>
      <c r="CO29" s="615"/>
      <c r="CP29" s="615"/>
      <c r="CQ29" s="616"/>
      <c r="CR29" s="617">
        <v>973096</v>
      </c>
      <c r="CS29" s="650"/>
      <c r="CT29" s="650"/>
      <c r="CU29" s="650"/>
      <c r="CV29" s="650"/>
      <c r="CW29" s="650"/>
      <c r="CX29" s="650"/>
      <c r="CY29" s="651"/>
      <c r="CZ29" s="622">
        <v>12</v>
      </c>
      <c r="DA29" s="647"/>
      <c r="DB29" s="647"/>
      <c r="DC29" s="652"/>
      <c r="DD29" s="626">
        <v>952141</v>
      </c>
      <c r="DE29" s="650"/>
      <c r="DF29" s="650"/>
      <c r="DG29" s="650"/>
      <c r="DH29" s="650"/>
      <c r="DI29" s="650"/>
      <c r="DJ29" s="650"/>
      <c r="DK29" s="651"/>
      <c r="DL29" s="626">
        <v>952141</v>
      </c>
      <c r="DM29" s="650"/>
      <c r="DN29" s="650"/>
      <c r="DO29" s="650"/>
      <c r="DP29" s="650"/>
      <c r="DQ29" s="650"/>
      <c r="DR29" s="650"/>
      <c r="DS29" s="650"/>
      <c r="DT29" s="650"/>
      <c r="DU29" s="650"/>
      <c r="DV29" s="651"/>
      <c r="DW29" s="622">
        <v>23.6</v>
      </c>
      <c r="DX29" s="647"/>
      <c r="DY29" s="647"/>
      <c r="DZ29" s="647"/>
      <c r="EA29" s="647"/>
      <c r="EB29" s="647"/>
      <c r="EC29" s="648"/>
    </row>
    <row r="30" spans="2:133" ht="11.25" customHeight="1">
      <c r="B30" s="614" t="s">
        <v>238</v>
      </c>
      <c r="C30" s="615"/>
      <c r="D30" s="615"/>
      <c r="E30" s="615"/>
      <c r="F30" s="615"/>
      <c r="G30" s="615"/>
      <c r="H30" s="615"/>
      <c r="I30" s="615"/>
      <c r="J30" s="615"/>
      <c r="K30" s="615"/>
      <c r="L30" s="615"/>
      <c r="M30" s="615"/>
      <c r="N30" s="615"/>
      <c r="O30" s="615"/>
      <c r="P30" s="615"/>
      <c r="Q30" s="616"/>
      <c r="R30" s="617">
        <v>1199290</v>
      </c>
      <c r="S30" s="618"/>
      <c r="T30" s="618"/>
      <c r="U30" s="618"/>
      <c r="V30" s="618"/>
      <c r="W30" s="618"/>
      <c r="X30" s="618"/>
      <c r="Y30" s="619"/>
      <c r="Z30" s="620">
        <v>14.3</v>
      </c>
      <c r="AA30" s="620"/>
      <c r="AB30" s="620"/>
      <c r="AC30" s="620"/>
      <c r="AD30" s="621" t="s">
        <v>63</v>
      </c>
      <c r="AE30" s="621"/>
      <c r="AF30" s="621"/>
      <c r="AG30" s="621"/>
      <c r="AH30" s="621"/>
      <c r="AI30" s="621"/>
      <c r="AJ30" s="621"/>
      <c r="AK30" s="621"/>
      <c r="AL30" s="622" t="s">
        <v>63</v>
      </c>
      <c r="AM30" s="623"/>
      <c r="AN30" s="623"/>
      <c r="AO30" s="624"/>
      <c r="AP30" s="599" t="s">
        <v>155</v>
      </c>
      <c r="AQ30" s="600"/>
      <c r="AR30" s="600"/>
      <c r="AS30" s="600"/>
      <c r="AT30" s="600"/>
      <c r="AU30" s="600"/>
      <c r="AV30" s="600"/>
      <c r="AW30" s="600"/>
      <c r="AX30" s="600"/>
      <c r="AY30" s="600"/>
      <c r="AZ30" s="600"/>
      <c r="BA30" s="600"/>
      <c r="BB30" s="600"/>
      <c r="BC30" s="600"/>
      <c r="BD30" s="600"/>
      <c r="BE30" s="600"/>
      <c r="BF30" s="601"/>
      <c r="BG30" s="599" t="s">
        <v>239</v>
      </c>
      <c r="BH30" s="653"/>
      <c r="BI30" s="653"/>
      <c r="BJ30" s="653"/>
      <c r="BK30" s="653"/>
      <c r="BL30" s="653"/>
      <c r="BM30" s="653"/>
      <c r="BN30" s="653"/>
      <c r="BO30" s="653"/>
      <c r="BP30" s="653"/>
      <c r="BQ30" s="654"/>
      <c r="BR30" s="599" t="s">
        <v>240</v>
      </c>
      <c r="BS30" s="653"/>
      <c r="BT30" s="653"/>
      <c r="BU30" s="653"/>
      <c r="BV30" s="653"/>
      <c r="BW30" s="653"/>
      <c r="BX30" s="653"/>
      <c r="BY30" s="653"/>
      <c r="BZ30" s="653"/>
      <c r="CA30" s="653"/>
      <c r="CB30" s="654"/>
      <c r="CD30" s="657"/>
      <c r="CE30" s="658"/>
      <c r="CF30" s="614" t="s">
        <v>241</v>
      </c>
      <c r="CG30" s="615"/>
      <c r="CH30" s="615"/>
      <c r="CI30" s="615"/>
      <c r="CJ30" s="615"/>
      <c r="CK30" s="615"/>
      <c r="CL30" s="615"/>
      <c r="CM30" s="615"/>
      <c r="CN30" s="615"/>
      <c r="CO30" s="615"/>
      <c r="CP30" s="615"/>
      <c r="CQ30" s="616"/>
      <c r="CR30" s="617">
        <v>952811</v>
      </c>
      <c r="CS30" s="618"/>
      <c r="CT30" s="618"/>
      <c r="CU30" s="618"/>
      <c r="CV30" s="618"/>
      <c r="CW30" s="618"/>
      <c r="CX30" s="618"/>
      <c r="CY30" s="619"/>
      <c r="CZ30" s="622">
        <v>11.8</v>
      </c>
      <c r="DA30" s="647"/>
      <c r="DB30" s="647"/>
      <c r="DC30" s="652"/>
      <c r="DD30" s="626">
        <v>933408</v>
      </c>
      <c r="DE30" s="618"/>
      <c r="DF30" s="618"/>
      <c r="DG30" s="618"/>
      <c r="DH30" s="618"/>
      <c r="DI30" s="618"/>
      <c r="DJ30" s="618"/>
      <c r="DK30" s="619"/>
      <c r="DL30" s="626">
        <v>933408</v>
      </c>
      <c r="DM30" s="618"/>
      <c r="DN30" s="618"/>
      <c r="DO30" s="618"/>
      <c r="DP30" s="618"/>
      <c r="DQ30" s="618"/>
      <c r="DR30" s="618"/>
      <c r="DS30" s="618"/>
      <c r="DT30" s="618"/>
      <c r="DU30" s="618"/>
      <c r="DV30" s="619"/>
      <c r="DW30" s="622">
        <v>23.2</v>
      </c>
      <c r="DX30" s="647"/>
      <c r="DY30" s="647"/>
      <c r="DZ30" s="647"/>
      <c r="EA30" s="647"/>
      <c r="EB30" s="647"/>
      <c r="EC30" s="648"/>
    </row>
    <row r="31" spans="2:133" ht="11.25" customHeight="1">
      <c r="B31" s="630" t="s">
        <v>242</v>
      </c>
      <c r="C31" s="631"/>
      <c r="D31" s="631"/>
      <c r="E31" s="631"/>
      <c r="F31" s="631"/>
      <c r="G31" s="631"/>
      <c r="H31" s="631"/>
      <c r="I31" s="631"/>
      <c r="J31" s="631"/>
      <c r="K31" s="631"/>
      <c r="L31" s="631"/>
      <c r="M31" s="631"/>
      <c r="N31" s="631"/>
      <c r="O31" s="631"/>
      <c r="P31" s="631"/>
      <c r="Q31" s="632"/>
      <c r="R31" s="617">
        <v>27213</v>
      </c>
      <c r="S31" s="618"/>
      <c r="T31" s="618"/>
      <c r="U31" s="618"/>
      <c r="V31" s="618"/>
      <c r="W31" s="618"/>
      <c r="X31" s="618"/>
      <c r="Y31" s="619"/>
      <c r="Z31" s="620">
        <v>0.3</v>
      </c>
      <c r="AA31" s="620"/>
      <c r="AB31" s="620"/>
      <c r="AC31" s="620"/>
      <c r="AD31" s="621">
        <v>27213</v>
      </c>
      <c r="AE31" s="621"/>
      <c r="AF31" s="621"/>
      <c r="AG31" s="621"/>
      <c r="AH31" s="621"/>
      <c r="AI31" s="621"/>
      <c r="AJ31" s="621"/>
      <c r="AK31" s="621"/>
      <c r="AL31" s="622">
        <v>0.7</v>
      </c>
      <c r="AM31" s="623"/>
      <c r="AN31" s="623"/>
      <c r="AO31" s="624"/>
      <c r="AP31" s="665" t="s">
        <v>243</v>
      </c>
      <c r="AQ31" s="666"/>
      <c r="AR31" s="666"/>
      <c r="AS31" s="666"/>
      <c r="AT31" s="671" t="s">
        <v>244</v>
      </c>
      <c r="AU31" s="77"/>
      <c r="AV31" s="77"/>
      <c r="AW31" s="77"/>
      <c r="AX31" s="603" t="s">
        <v>120</v>
      </c>
      <c r="AY31" s="604"/>
      <c r="AZ31" s="604"/>
      <c r="BA31" s="604"/>
      <c r="BB31" s="604"/>
      <c r="BC31" s="604"/>
      <c r="BD31" s="604"/>
      <c r="BE31" s="604"/>
      <c r="BF31" s="605"/>
      <c r="BG31" s="664">
        <v>99.4</v>
      </c>
      <c r="BH31" s="661"/>
      <c r="BI31" s="661"/>
      <c r="BJ31" s="661"/>
      <c r="BK31" s="661"/>
      <c r="BL31" s="661"/>
      <c r="BM31" s="612">
        <v>97.4</v>
      </c>
      <c r="BN31" s="661"/>
      <c r="BO31" s="661"/>
      <c r="BP31" s="661"/>
      <c r="BQ31" s="662"/>
      <c r="BR31" s="664">
        <v>99.4</v>
      </c>
      <c r="BS31" s="661"/>
      <c r="BT31" s="661"/>
      <c r="BU31" s="661"/>
      <c r="BV31" s="661"/>
      <c r="BW31" s="661"/>
      <c r="BX31" s="612">
        <v>96.8</v>
      </c>
      <c r="BY31" s="661"/>
      <c r="BZ31" s="661"/>
      <c r="CA31" s="661"/>
      <c r="CB31" s="662"/>
      <c r="CD31" s="657"/>
      <c r="CE31" s="658"/>
      <c r="CF31" s="614" t="s">
        <v>245</v>
      </c>
      <c r="CG31" s="615"/>
      <c r="CH31" s="615"/>
      <c r="CI31" s="615"/>
      <c r="CJ31" s="615"/>
      <c r="CK31" s="615"/>
      <c r="CL31" s="615"/>
      <c r="CM31" s="615"/>
      <c r="CN31" s="615"/>
      <c r="CO31" s="615"/>
      <c r="CP31" s="615"/>
      <c r="CQ31" s="616"/>
      <c r="CR31" s="617">
        <v>20285</v>
      </c>
      <c r="CS31" s="650"/>
      <c r="CT31" s="650"/>
      <c r="CU31" s="650"/>
      <c r="CV31" s="650"/>
      <c r="CW31" s="650"/>
      <c r="CX31" s="650"/>
      <c r="CY31" s="651"/>
      <c r="CZ31" s="622">
        <v>0.3</v>
      </c>
      <c r="DA31" s="647"/>
      <c r="DB31" s="647"/>
      <c r="DC31" s="652"/>
      <c r="DD31" s="626">
        <v>18733</v>
      </c>
      <c r="DE31" s="650"/>
      <c r="DF31" s="650"/>
      <c r="DG31" s="650"/>
      <c r="DH31" s="650"/>
      <c r="DI31" s="650"/>
      <c r="DJ31" s="650"/>
      <c r="DK31" s="651"/>
      <c r="DL31" s="626">
        <v>18733</v>
      </c>
      <c r="DM31" s="650"/>
      <c r="DN31" s="650"/>
      <c r="DO31" s="650"/>
      <c r="DP31" s="650"/>
      <c r="DQ31" s="650"/>
      <c r="DR31" s="650"/>
      <c r="DS31" s="650"/>
      <c r="DT31" s="650"/>
      <c r="DU31" s="650"/>
      <c r="DV31" s="651"/>
      <c r="DW31" s="622">
        <v>0.5</v>
      </c>
      <c r="DX31" s="647"/>
      <c r="DY31" s="647"/>
      <c r="DZ31" s="647"/>
      <c r="EA31" s="647"/>
      <c r="EB31" s="647"/>
      <c r="EC31" s="648"/>
    </row>
    <row r="32" spans="2:133" ht="11.25" customHeight="1">
      <c r="B32" s="614" t="s">
        <v>246</v>
      </c>
      <c r="C32" s="615"/>
      <c r="D32" s="615"/>
      <c r="E32" s="615"/>
      <c r="F32" s="615"/>
      <c r="G32" s="615"/>
      <c r="H32" s="615"/>
      <c r="I32" s="615"/>
      <c r="J32" s="615"/>
      <c r="K32" s="615"/>
      <c r="L32" s="615"/>
      <c r="M32" s="615"/>
      <c r="N32" s="615"/>
      <c r="O32" s="615"/>
      <c r="P32" s="615"/>
      <c r="Q32" s="616"/>
      <c r="R32" s="617">
        <v>430378</v>
      </c>
      <c r="S32" s="618"/>
      <c r="T32" s="618"/>
      <c r="U32" s="618"/>
      <c r="V32" s="618"/>
      <c r="W32" s="618"/>
      <c r="X32" s="618"/>
      <c r="Y32" s="619"/>
      <c r="Z32" s="620">
        <v>5.0999999999999996</v>
      </c>
      <c r="AA32" s="620"/>
      <c r="AB32" s="620"/>
      <c r="AC32" s="620"/>
      <c r="AD32" s="621" t="s">
        <v>63</v>
      </c>
      <c r="AE32" s="621"/>
      <c r="AF32" s="621"/>
      <c r="AG32" s="621"/>
      <c r="AH32" s="621"/>
      <c r="AI32" s="621"/>
      <c r="AJ32" s="621"/>
      <c r="AK32" s="621"/>
      <c r="AL32" s="622" t="s">
        <v>63</v>
      </c>
      <c r="AM32" s="623"/>
      <c r="AN32" s="623"/>
      <c r="AO32" s="624"/>
      <c r="AP32" s="667"/>
      <c r="AQ32" s="668"/>
      <c r="AR32" s="668"/>
      <c r="AS32" s="668"/>
      <c r="AT32" s="672"/>
      <c r="AU32" s="73" t="s">
        <v>247</v>
      </c>
      <c r="AX32" s="614" t="s">
        <v>248</v>
      </c>
      <c r="AY32" s="615"/>
      <c r="AZ32" s="615"/>
      <c r="BA32" s="615"/>
      <c r="BB32" s="615"/>
      <c r="BC32" s="615"/>
      <c r="BD32" s="615"/>
      <c r="BE32" s="615"/>
      <c r="BF32" s="616"/>
      <c r="BG32" s="674">
        <v>99.5</v>
      </c>
      <c r="BH32" s="650"/>
      <c r="BI32" s="650"/>
      <c r="BJ32" s="650"/>
      <c r="BK32" s="650"/>
      <c r="BL32" s="650"/>
      <c r="BM32" s="623">
        <v>98</v>
      </c>
      <c r="BN32" s="650"/>
      <c r="BO32" s="650"/>
      <c r="BP32" s="650"/>
      <c r="BQ32" s="663"/>
      <c r="BR32" s="674">
        <v>99.4</v>
      </c>
      <c r="BS32" s="650"/>
      <c r="BT32" s="650"/>
      <c r="BU32" s="650"/>
      <c r="BV32" s="650"/>
      <c r="BW32" s="650"/>
      <c r="BX32" s="623">
        <v>97.9</v>
      </c>
      <c r="BY32" s="650"/>
      <c r="BZ32" s="650"/>
      <c r="CA32" s="650"/>
      <c r="CB32" s="663"/>
      <c r="CD32" s="659"/>
      <c r="CE32" s="660"/>
      <c r="CF32" s="614" t="s">
        <v>249</v>
      </c>
      <c r="CG32" s="615"/>
      <c r="CH32" s="615"/>
      <c r="CI32" s="615"/>
      <c r="CJ32" s="615"/>
      <c r="CK32" s="615"/>
      <c r="CL32" s="615"/>
      <c r="CM32" s="615"/>
      <c r="CN32" s="615"/>
      <c r="CO32" s="615"/>
      <c r="CP32" s="615"/>
      <c r="CQ32" s="616"/>
      <c r="CR32" s="617">
        <v>192</v>
      </c>
      <c r="CS32" s="618"/>
      <c r="CT32" s="618"/>
      <c r="CU32" s="618"/>
      <c r="CV32" s="618"/>
      <c r="CW32" s="618"/>
      <c r="CX32" s="618"/>
      <c r="CY32" s="619"/>
      <c r="CZ32" s="622">
        <v>0</v>
      </c>
      <c r="DA32" s="647"/>
      <c r="DB32" s="647"/>
      <c r="DC32" s="652"/>
      <c r="DD32" s="626">
        <v>192</v>
      </c>
      <c r="DE32" s="618"/>
      <c r="DF32" s="618"/>
      <c r="DG32" s="618"/>
      <c r="DH32" s="618"/>
      <c r="DI32" s="618"/>
      <c r="DJ32" s="618"/>
      <c r="DK32" s="619"/>
      <c r="DL32" s="626">
        <v>192</v>
      </c>
      <c r="DM32" s="618"/>
      <c r="DN32" s="618"/>
      <c r="DO32" s="618"/>
      <c r="DP32" s="618"/>
      <c r="DQ32" s="618"/>
      <c r="DR32" s="618"/>
      <c r="DS32" s="618"/>
      <c r="DT32" s="618"/>
      <c r="DU32" s="618"/>
      <c r="DV32" s="619"/>
      <c r="DW32" s="622">
        <v>0</v>
      </c>
      <c r="DX32" s="647"/>
      <c r="DY32" s="647"/>
      <c r="DZ32" s="647"/>
      <c r="EA32" s="647"/>
      <c r="EB32" s="647"/>
      <c r="EC32" s="648"/>
    </row>
    <row r="33" spans="2:133" ht="11.25" customHeight="1">
      <c r="B33" s="614" t="s">
        <v>250</v>
      </c>
      <c r="C33" s="615"/>
      <c r="D33" s="615"/>
      <c r="E33" s="615"/>
      <c r="F33" s="615"/>
      <c r="G33" s="615"/>
      <c r="H33" s="615"/>
      <c r="I33" s="615"/>
      <c r="J33" s="615"/>
      <c r="K33" s="615"/>
      <c r="L33" s="615"/>
      <c r="M33" s="615"/>
      <c r="N33" s="615"/>
      <c r="O33" s="615"/>
      <c r="P33" s="615"/>
      <c r="Q33" s="616"/>
      <c r="R33" s="617">
        <v>61081</v>
      </c>
      <c r="S33" s="618"/>
      <c r="T33" s="618"/>
      <c r="U33" s="618"/>
      <c r="V33" s="618"/>
      <c r="W33" s="618"/>
      <c r="X33" s="618"/>
      <c r="Y33" s="619"/>
      <c r="Z33" s="620">
        <v>0.7</v>
      </c>
      <c r="AA33" s="620"/>
      <c r="AB33" s="620"/>
      <c r="AC33" s="620"/>
      <c r="AD33" s="621" t="s">
        <v>63</v>
      </c>
      <c r="AE33" s="621"/>
      <c r="AF33" s="621"/>
      <c r="AG33" s="621"/>
      <c r="AH33" s="621"/>
      <c r="AI33" s="621"/>
      <c r="AJ33" s="621"/>
      <c r="AK33" s="621"/>
      <c r="AL33" s="622" t="s">
        <v>63</v>
      </c>
      <c r="AM33" s="623"/>
      <c r="AN33" s="623"/>
      <c r="AO33" s="624"/>
      <c r="AP33" s="669"/>
      <c r="AQ33" s="670"/>
      <c r="AR33" s="670"/>
      <c r="AS33" s="670"/>
      <c r="AT33" s="673"/>
      <c r="AU33" s="78"/>
      <c r="AV33" s="78"/>
      <c r="AW33" s="78"/>
      <c r="AX33" s="638" t="s">
        <v>251</v>
      </c>
      <c r="AY33" s="639"/>
      <c r="AZ33" s="639"/>
      <c r="BA33" s="639"/>
      <c r="BB33" s="639"/>
      <c r="BC33" s="639"/>
      <c r="BD33" s="639"/>
      <c r="BE33" s="639"/>
      <c r="BF33" s="640"/>
      <c r="BG33" s="675">
        <v>99.1</v>
      </c>
      <c r="BH33" s="676"/>
      <c r="BI33" s="676"/>
      <c r="BJ33" s="676"/>
      <c r="BK33" s="676"/>
      <c r="BL33" s="676"/>
      <c r="BM33" s="677">
        <v>96</v>
      </c>
      <c r="BN33" s="676"/>
      <c r="BO33" s="676"/>
      <c r="BP33" s="676"/>
      <c r="BQ33" s="678"/>
      <c r="BR33" s="675">
        <v>99.1</v>
      </c>
      <c r="BS33" s="676"/>
      <c r="BT33" s="676"/>
      <c r="BU33" s="676"/>
      <c r="BV33" s="676"/>
      <c r="BW33" s="676"/>
      <c r="BX33" s="677">
        <v>95</v>
      </c>
      <c r="BY33" s="676"/>
      <c r="BZ33" s="676"/>
      <c r="CA33" s="676"/>
      <c r="CB33" s="678"/>
      <c r="CD33" s="614" t="s">
        <v>252</v>
      </c>
      <c r="CE33" s="615"/>
      <c r="CF33" s="615"/>
      <c r="CG33" s="615"/>
      <c r="CH33" s="615"/>
      <c r="CI33" s="615"/>
      <c r="CJ33" s="615"/>
      <c r="CK33" s="615"/>
      <c r="CL33" s="615"/>
      <c r="CM33" s="615"/>
      <c r="CN33" s="615"/>
      <c r="CO33" s="615"/>
      <c r="CP33" s="615"/>
      <c r="CQ33" s="616"/>
      <c r="CR33" s="617">
        <v>2699373</v>
      </c>
      <c r="CS33" s="650"/>
      <c r="CT33" s="650"/>
      <c r="CU33" s="650"/>
      <c r="CV33" s="650"/>
      <c r="CW33" s="650"/>
      <c r="CX33" s="650"/>
      <c r="CY33" s="651"/>
      <c r="CZ33" s="622">
        <v>33.4</v>
      </c>
      <c r="DA33" s="647"/>
      <c r="DB33" s="647"/>
      <c r="DC33" s="652"/>
      <c r="DD33" s="626">
        <v>1851265</v>
      </c>
      <c r="DE33" s="650"/>
      <c r="DF33" s="650"/>
      <c r="DG33" s="650"/>
      <c r="DH33" s="650"/>
      <c r="DI33" s="650"/>
      <c r="DJ33" s="650"/>
      <c r="DK33" s="651"/>
      <c r="DL33" s="626">
        <v>1337495</v>
      </c>
      <c r="DM33" s="650"/>
      <c r="DN33" s="650"/>
      <c r="DO33" s="650"/>
      <c r="DP33" s="650"/>
      <c r="DQ33" s="650"/>
      <c r="DR33" s="650"/>
      <c r="DS33" s="650"/>
      <c r="DT33" s="650"/>
      <c r="DU33" s="650"/>
      <c r="DV33" s="651"/>
      <c r="DW33" s="622">
        <v>33.200000000000003</v>
      </c>
      <c r="DX33" s="647"/>
      <c r="DY33" s="647"/>
      <c r="DZ33" s="647"/>
      <c r="EA33" s="647"/>
      <c r="EB33" s="647"/>
      <c r="EC33" s="648"/>
    </row>
    <row r="34" spans="2:133" ht="11.25" customHeight="1">
      <c r="B34" s="614" t="s">
        <v>253</v>
      </c>
      <c r="C34" s="615"/>
      <c r="D34" s="615"/>
      <c r="E34" s="615"/>
      <c r="F34" s="615"/>
      <c r="G34" s="615"/>
      <c r="H34" s="615"/>
      <c r="I34" s="615"/>
      <c r="J34" s="615"/>
      <c r="K34" s="615"/>
      <c r="L34" s="615"/>
      <c r="M34" s="615"/>
      <c r="N34" s="615"/>
      <c r="O34" s="615"/>
      <c r="P34" s="615"/>
      <c r="Q34" s="616"/>
      <c r="R34" s="617">
        <v>61797</v>
      </c>
      <c r="S34" s="618"/>
      <c r="T34" s="618"/>
      <c r="U34" s="618"/>
      <c r="V34" s="618"/>
      <c r="W34" s="618"/>
      <c r="X34" s="618"/>
      <c r="Y34" s="619"/>
      <c r="Z34" s="620">
        <v>0.7</v>
      </c>
      <c r="AA34" s="620"/>
      <c r="AB34" s="620"/>
      <c r="AC34" s="620"/>
      <c r="AD34" s="621" t="s">
        <v>63</v>
      </c>
      <c r="AE34" s="621"/>
      <c r="AF34" s="621"/>
      <c r="AG34" s="621"/>
      <c r="AH34" s="621"/>
      <c r="AI34" s="621"/>
      <c r="AJ34" s="621"/>
      <c r="AK34" s="621"/>
      <c r="AL34" s="622" t="s">
        <v>63</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254</v>
      </c>
      <c r="CE34" s="615"/>
      <c r="CF34" s="615"/>
      <c r="CG34" s="615"/>
      <c r="CH34" s="615"/>
      <c r="CI34" s="615"/>
      <c r="CJ34" s="615"/>
      <c r="CK34" s="615"/>
      <c r="CL34" s="615"/>
      <c r="CM34" s="615"/>
      <c r="CN34" s="615"/>
      <c r="CO34" s="615"/>
      <c r="CP34" s="615"/>
      <c r="CQ34" s="616"/>
      <c r="CR34" s="617">
        <v>753721</v>
      </c>
      <c r="CS34" s="618"/>
      <c r="CT34" s="618"/>
      <c r="CU34" s="618"/>
      <c r="CV34" s="618"/>
      <c r="CW34" s="618"/>
      <c r="CX34" s="618"/>
      <c r="CY34" s="619"/>
      <c r="CZ34" s="622">
        <v>9.3000000000000007</v>
      </c>
      <c r="DA34" s="647"/>
      <c r="DB34" s="647"/>
      <c r="DC34" s="652"/>
      <c r="DD34" s="626">
        <v>514769</v>
      </c>
      <c r="DE34" s="618"/>
      <c r="DF34" s="618"/>
      <c r="DG34" s="618"/>
      <c r="DH34" s="618"/>
      <c r="DI34" s="618"/>
      <c r="DJ34" s="618"/>
      <c r="DK34" s="619"/>
      <c r="DL34" s="626">
        <v>420866</v>
      </c>
      <c r="DM34" s="618"/>
      <c r="DN34" s="618"/>
      <c r="DO34" s="618"/>
      <c r="DP34" s="618"/>
      <c r="DQ34" s="618"/>
      <c r="DR34" s="618"/>
      <c r="DS34" s="618"/>
      <c r="DT34" s="618"/>
      <c r="DU34" s="618"/>
      <c r="DV34" s="619"/>
      <c r="DW34" s="622">
        <v>10.5</v>
      </c>
      <c r="DX34" s="647"/>
      <c r="DY34" s="647"/>
      <c r="DZ34" s="647"/>
      <c r="EA34" s="647"/>
      <c r="EB34" s="647"/>
      <c r="EC34" s="648"/>
    </row>
    <row r="35" spans="2:133" ht="11.25" customHeight="1">
      <c r="B35" s="614" t="s">
        <v>255</v>
      </c>
      <c r="C35" s="615"/>
      <c r="D35" s="615"/>
      <c r="E35" s="615"/>
      <c r="F35" s="615"/>
      <c r="G35" s="615"/>
      <c r="H35" s="615"/>
      <c r="I35" s="615"/>
      <c r="J35" s="615"/>
      <c r="K35" s="615"/>
      <c r="L35" s="615"/>
      <c r="M35" s="615"/>
      <c r="N35" s="615"/>
      <c r="O35" s="615"/>
      <c r="P35" s="615"/>
      <c r="Q35" s="616"/>
      <c r="R35" s="617">
        <v>449521</v>
      </c>
      <c r="S35" s="618"/>
      <c r="T35" s="618"/>
      <c r="U35" s="618"/>
      <c r="V35" s="618"/>
      <c r="W35" s="618"/>
      <c r="X35" s="618"/>
      <c r="Y35" s="619"/>
      <c r="Z35" s="620">
        <v>5.4</v>
      </c>
      <c r="AA35" s="620"/>
      <c r="AB35" s="620"/>
      <c r="AC35" s="620"/>
      <c r="AD35" s="621" t="s">
        <v>63</v>
      </c>
      <c r="AE35" s="621"/>
      <c r="AF35" s="621"/>
      <c r="AG35" s="621"/>
      <c r="AH35" s="621"/>
      <c r="AI35" s="621"/>
      <c r="AJ35" s="621"/>
      <c r="AK35" s="621"/>
      <c r="AL35" s="622" t="s">
        <v>63</v>
      </c>
      <c r="AM35" s="623"/>
      <c r="AN35" s="623"/>
      <c r="AO35" s="624"/>
      <c r="AP35" s="81"/>
      <c r="AQ35" s="599" t="s">
        <v>256</v>
      </c>
      <c r="AR35" s="600"/>
      <c r="AS35" s="600"/>
      <c r="AT35" s="600"/>
      <c r="AU35" s="600"/>
      <c r="AV35" s="600"/>
      <c r="AW35" s="600"/>
      <c r="AX35" s="600"/>
      <c r="AY35" s="600"/>
      <c r="AZ35" s="600"/>
      <c r="BA35" s="600"/>
      <c r="BB35" s="600"/>
      <c r="BC35" s="600"/>
      <c r="BD35" s="600"/>
      <c r="BE35" s="600"/>
      <c r="BF35" s="601"/>
      <c r="BG35" s="599" t="s">
        <v>257</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258</v>
      </c>
      <c r="CE35" s="615"/>
      <c r="CF35" s="615"/>
      <c r="CG35" s="615"/>
      <c r="CH35" s="615"/>
      <c r="CI35" s="615"/>
      <c r="CJ35" s="615"/>
      <c r="CK35" s="615"/>
      <c r="CL35" s="615"/>
      <c r="CM35" s="615"/>
      <c r="CN35" s="615"/>
      <c r="CO35" s="615"/>
      <c r="CP35" s="615"/>
      <c r="CQ35" s="616"/>
      <c r="CR35" s="617">
        <v>79628</v>
      </c>
      <c r="CS35" s="650"/>
      <c r="CT35" s="650"/>
      <c r="CU35" s="650"/>
      <c r="CV35" s="650"/>
      <c r="CW35" s="650"/>
      <c r="CX35" s="650"/>
      <c r="CY35" s="651"/>
      <c r="CZ35" s="622">
        <v>1</v>
      </c>
      <c r="DA35" s="647"/>
      <c r="DB35" s="647"/>
      <c r="DC35" s="652"/>
      <c r="DD35" s="626">
        <v>37309</v>
      </c>
      <c r="DE35" s="650"/>
      <c r="DF35" s="650"/>
      <c r="DG35" s="650"/>
      <c r="DH35" s="650"/>
      <c r="DI35" s="650"/>
      <c r="DJ35" s="650"/>
      <c r="DK35" s="651"/>
      <c r="DL35" s="626">
        <v>20036</v>
      </c>
      <c r="DM35" s="650"/>
      <c r="DN35" s="650"/>
      <c r="DO35" s="650"/>
      <c r="DP35" s="650"/>
      <c r="DQ35" s="650"/>
      <c r="DR35" s="650"/>
      <c r="DS35" s="650"/>
      <c r="DT35" s="650"/>
      <c r="DU35" s="650"/>
      <c r="DV35" s="651"/>
      <c r="DW35" s="622">
        <v>0.5</v>
      </c>
      <c r="DX35" s="647"/>
      <c r="DY35" s="647"/>
      <c r="DZ35" s="647"/>
      <c r="EA35" s="647"/>
      <c r="EB35" s="647"/>
      <c r="EC35" s="648"/>
    </row>
    <row r="36" spans="2:133" ht="11.25" customHeight="1">
      <c r="B36" s="614" t="s">
        <v>259</v>
      </c>
      <c r="C36" s="615"/>
      <c r="D36" s="615"/>
      <c r="E36" s="615"/>
      <c r="F36" s="615"/>
      <c r="G36" s="615"/>
      <c r="H36" s="615"/>
      <c r="I36" s="615"/>
      <c r="J36" s="615"/>
      <c r="K36" s="615"/>
      <c r="L36" s="615"/>
      <c r="M36" s="615"/>
      <c r="N36" s="615"/>
      <c r="O36" s="615"/>
      <c r="P36" s="615"/>
      <c r="Q36" s="616"/>
      <c r="R36" s="617">
        <v>383434</v>
      </c>
      <c r="S36" s="618"/>
      <c r="T36" s="618"/>
      <c r="U36" s="618"/>
      <c r="V36" s="618"/>
      <c r="W36" s="618"/>
      <c r="X36" s="618"/>
      <c r="Y36" s="619"/>
      <c r="Z36" s="620">
        <v>4.5999999999999996</v>
      </c>
      <c r="AA36" s="620"/>
      <c r="AB36" s="620"/>
      <c r="AC36" s="620"/>
      <c r="AD36" s="621" t="s">
        <v>63</v>
      </c>
      <c r="AE36" s="621"/>
      <c r="AF36" s="621"/>
      <c r="AG36" s="621"/>
      <c r="AH36" s="621"/>
      <c r="AI36" s="621"/>
      <c r="AJ36" s="621"/>
      <c r="AK36" s="621"/>
      <c r="AL36" s="622" t="s">
        <v>63</v>
      </c>
      <c r="AM36" s="623"/>
      <c r="AN36" s="623"/>
      <c r="AO36" s="624"/>
      <c r="AP36" s="81"/>
      <c r="AQ36" s="683" t="s">
        <v>260</v>
      </c>
      <c r="AR36" s="684"/>
      <c r="AS36" s="684"/>
      <c r="AT36" s="684"/>
      <c r="AU36" s="684"/>
      <c r="AV36" s="684"/>
      <c r="AW36" s="684"/>
      <c r="AX36" s="684"/>
      <c r="AY36" s="685"/>
      <c r="AZ36" s="606">
        <v>764956</v>
      </c>
      <c r="BA36" s="607"/>
      <c r="BB36" s="607"/>
      <c r="BC36" s="607"/>
      <c r="BD36" s="607"/>
      <c r="BE36" s="607"/>
      <c r="BF36" s="679"/>
      <c r="BG36" s="603" t="s">
        <v>261</v>
      </c>
      <c r="BH36" s="604"/>
      <c r="BI36" s="604"/>
      <c r="BJ36" s="604"/>
      <c r="BK36" s="604"/>
      <c r="BL36" s="604"/>
      <c r="BM36" s="604"/>
      <c r="BN36" s="604"/>
      <c r="BO36" s="604"/>
      <c r="BP36" s="604"/>
      <c r="BQ36" s="604"/>
      <c r="BR36" s="604"/>
      <c r="BS36" s="604"/>
      <c r="BT36" s="604"/>
      <c r="BU36" s="605"/>
      <c r="BV36" s="606">
        <v>21570</v>
      </c>
      <c r="BW36" s="607"/>
      <c r="BX36" s="607"/>
      <c r="BY36" s="607"/>
      <c r="BZ36" s="607"/>
      <c r="CA36" s="607"/>
      <c r="CB36" s="679"/>
      <c r="CD36" s="614" t="s">
        <v>262</v>
      </c>
      <c r="CE36" s="615"/>
      <c r="CF36" s="615"/>
      <c r="CG36" s="615"/>
      <c r="CH36" s="615"/>
      <c r="CI36" s="615"/>
      <c r="CJ36" s="615"/>
      <c r="CK36" s="615"/>
      <c r="CL36" s="615"/>
      <c r="CM36" s="615"/>
      <c r="CN36" s="615"/>
      <c r="CO36" s="615"/>
      <c r="CP36" s="615"/>
      <c r="CQ36" s="616"/>
      <c r="CR36" s="617">
        <v>1168291</v>
      </c>
      <c r="CS36" s="618"/>
      <c r="CT36" s="618"/>
      <c r="CU36" s="618"/>
      <c r="CV36" s="618"/>
      <c r="CW36" s="618"/>
      <c r="CX36" s="618"/>
      <c r="CY36" s="619"/>
      <c r="CZ36" s="622">
        <v>14.4</v>
      </c>
      <c r="DA36" s="647"/>
      <c r="DB36" s="647"/>
      <c r="DC36" s="652"/>
      <c r="DD36" s="626">
        <v>828417</v>
      </c>
      <c r="DE36" s="618"/>
      <c r="DF36" s="618"/>
      <c r="DG36" s="618"/>
      <c r="DH36" s="618"/>
      <c r="DI36" s="618"/>
      <c r="DJ36" s="618"/>
      <c r="DK36" s="619"/>
      <c r="DL36" s="626">
        <v>638276</v>
      </c>
      <c r="DM36" s="618"/>
      <c r="DN36" s="618"/>
      <c r="DO36" s="618"/>
      <c r="DP36" s="618"/>
      <c r="DQ36" s="618"/>
      <c r="DR36" s="618"/>
      <c r="DS36" s="618"/>
      <c r="DT36" s="618"/>
      <c r="DU36" s="618"/>
      <c r="DV36" s="619"/>
      <c r="DW36" s="622">
        <v>15.9</v>
      </c>
      <c r="DX36" s="647"/>
      <c r="DY36" s="647"/>
      <c r="DZ36" s="647"/>
      <c r="EA36" s="647"/>
      <c r="EB36" s="647"/>
      <c r="EC36" s="648"/>
    </row>
    <row r="37" spans="2:133" ht="11.25" customHeight="1">
      <c r="B37" s="614" t="s">
        <v>263</v>
      </c>
      <c r="C37" s="615"/>
      <c r="D37" s="615"/>
      <c r="E37" s="615"/>
      <c r="F37" s="615"/>
      <c r="G37" s="615"/>
      <c r="H37" s="615"/>
      <c r="I37" s="615"/>
      <c r="J37" s="615"/>
      <c r="K37" s="615"/>
      <c r="L37" s="615"/>
      <c r="M37" s="615"/>
      <c r="N37" s="615"/>
      <c r="O37" s="615"/>
      <c r="P37" s="615"/>
      <c r="Q37" s="616"/>
      <c r="R37" s="617">
        <v>146864</v>
      </c>
      <c r="S37" s="618"/>
      <c r="T37" s="618"/>
      <c r="U37" s="618"/>
      <c r="V37" s="618"/>
      <c r="W37" s="618"/>
      <c r="X37" s="618"/>
      <c r="Y37" s="619"/>
      <c r="Z37" s="620">
        <v>1.8</v>
      </c>
      <c r="AA37" s="620"/>
      <c r="AB37" s="620"/>
      <c r="AC37" s="620"/>
      <c r="AD37" s="621">
        <v>10</v>
      </c>
      <c r="AE37" s="621"/>
      <c r="AF37" s="621"/>
      <c r="AG37" s="621"/>
      <c r="AH37" s="621"/>
      <c r="AI37" s="621"/>
      <c r="AJ37" s="621"/>
      <c r="AK37" s="621"/>
      <c r="AL37" s="622">
        <v>0</v>
      </c>
      <c r="AM37" s="623"/>
      <c r="AN37" s="623"/>
      <c r="AO37" s="624"/>
      <c r="AQ37" s="680" t="s">
        <v>264</v>
      </c>
      <c r="AR37" s="681"/>
      <c r="AS37" s="681"/>
      <c r="AT37" s="681"/>
      <c r="AU37" s="681"/>
      <c r="AV37" s="681"/>
      <c r="AW37" s="681"/>
      <c r="AX37" s="681"/>
      <c r="AY37" s="682"/>
      <c r="AZ37" s="617">
        <v>290312</v>
      </c>
      <c r="BA37" s="618"/>
      <c r="BB37" s="618"/>
      <c r="BC37" s="618"/>
      <c r="BD37" s="650"/>
      <c r="BE37" s="650"/>
      <c r="BF37" s="663"/>
      <c r="BG37" s="614" t="s">
        <v>265</v>
      </c>
      <c r="BH37" s="615"/>
      <c r="BI37" s="615"/>
      <c r="BJ37" s="615"/>
      <c r="BK37" s="615"/>
      <c r="BL37" s="615"/>
      <c r="BM37" s="615"/>
      <c r="BN37" s="615"/>
      <c r="BO37" s="615"/>
      <c r="BP37" s="615"/>
      <c r="BQ37" s="615"/>
      <c r="BR37" s="615"/>
      <c r="BS37" s="615"/>
      <c r="BT37" s="615"/>
      <c r="BU37" s="616"/>
      <c r="BV37" s="617">
        <v>3736</v>
      </c>
      <c r="BW37" s="618"/>
      <c r="BX37" s="618"/>
      <c r="BY37" s="618"/>
      <c r="BZ37" s="618"/>
      <c r="CA37" s="618"/>
      <c r="CB37" s="627"/>
      <c r="CD37" s="614" t="s">
        <v>266</v>
      </c>
      <c r="CE37" s="615"/>
      <c r="CF37" s="615"/>
      <c r="CG37" s="615"/>
      <c r="CH37" s="615"/>
      <c r="CI37" s="615"/>
      <c r="CJ37" s="615"/>
      <c r="CK37" s="615"/>
      <c r="CL37" s="615"/>
      <c r="CM37" s="615"/>
      <c r="CN37" s="615"/>
      <c r="CO37" s="615"/>
      <c r="CP37" s="615"/>
      <c r="CQ37" s="616"/>
      <c r="CR37" s="617">
        <v>232385</v>
      </c>
      <c r="CS37" s="650"/>
      <c r="CT37" s="650"/>
      <c r="CU37" s="650"/>
      <c r="CV37" s="650"/>
      <c r="CW37" s="650"/>
      <c r="CX37" s="650"/>
      <c r="CY37" s="651"/>
      <c r="CZ37" s="622">
        <v>2.9</v>
      </c>
      <c r="DA37" s="647"/>
      <c r="DB37" s="647"/>
      <c r="DC37" s="652"/>
      <c r="DD37" s="626">
        <v>229286</v>
      </c>
      <c r="DE37" s="650"/>
      <c r="DF37" s="650"/>
      <c r="DG37" s="650"/>
      <c r="DH37" s="650"/>
      <c r="DI37" s="650"/>
      <c r="DJ37" s="650"/>
      <c r="DK37" s="651"/>
      <c r="DL37" s="626">
        <v>227499</v>
      </c>
      <c r="DM37" s="650"/>
      <c r="DN37" s="650"/>
      <c r="DO37" s="650"/>
      <c r="DP37" s="650"/>
      <c r="DQ37" s="650"/>
      <c r="DR37" s="650"/>
      <c r="DS37" s="650"/>
      <c r="DT37" s="650"/>
      <c r="DU37" s="650"/>
      <c r="DV37" s="651"/>
      <c r="DW37" s="622">
        <v>5.6</v>
      </c>
      <c r="DX37" s="647"/>
      <c r="DY37" s="647"/>
      <c r="DZ37" s="647"/>
      <c r="EA37" s="647"/>
      <c r="EB37" s="647"/>
      <c r="EC37" s="648"/>
    </row>
    <row r="38" spans="2:133" ht="11.25" customHeight="1">
      <c r="B38" s="614" t="s">
        <v>267</v>
      </c>
      <c r="C38" s="615"/>
      <c r="D38" s="615"/>
      <c r="E38" s="615"/>
      <c r="F38" s="615"/>
      <c r="G38" s="615"/>
      <c r="H38" s="615"/>
      <c r="I38" s="615"/>
      <c r="J38" s="615"/>
      <c r="K38" s="615"/>
      <c r="L38" s="615"/>
      <c r="M38" s="615"/>
      <c r="N38" s="615"/>
      <c r="O38" s="615"/>
      <c r="P38" s="615"/>
      <c r="Q38" s="616"/>
      <c r="R38" s="617">
        <v>1293800</v>
      </c>
      <c r="S38" s="618"/>
      <c r="T38" s="618"/>
      <c r="U38" s="618"/>
      <c r="V38" s="618"/>
      <c r="W38" s="618"/>
      <c r="X38" s="618"/>
      <c r="Y38" s="619"/>
      <c r="Z38" s="620">
        <v>15.4</v>
      </c>
      <c r="AA38" s="620"/>
      <c r="AB38" s="620"/>
      <c r="AC38" s="620"/>
      <c r="AD38" s="621" t="s">
        <v>63</v>
      </c>
      <c r="AE38" s="621"/>
      <c r="AF38" s="621"/>
      <c r="AG38" s="621"/>
      <c r="AH38" s="621"/>
      <c r="AI38" s="621"/>
      <c r="AJ38" s="621"/>
      <c r="AK38" s="621"/>
      <c r="AL38" s="622" t="s">
        <v>63</v>
      </c>
      <c r="AM38" s="623"/>
      <c r="AN38" s="623"/>
      <c r="AO38" s="624"/>
      <c r="AQ38" s="680" t="s">
        <v>268</v>
      </c>
      <c r="AR38" s="681"/>
      <c r="AS38" s="681"/>
      <c r="AT38" s="681"/>
      <c r="AU38" s="681"/>
      <c r="AV38" s="681"/>
      <c r="AW38" s="681"/>
      <c r="AX38" s="681"/>
      <c r="AY38" s="682"/>
      <c r="AZ38" s="617">
        <v>70990</v>
      </c>
      <c r="BA38" s="618"/>
      <c r="BB38" s="618"/>
      <c r="BC38" s="618"/>
      <c r="BD38" s="650"/>
      <c r="BE38" s="650"/>
      <c r="BF38" s="663"/>
      <c r="BG38" s="614" t="s">
        <v>269</v>
      </c>
      <c r="BH38" s="615"/>
      <c r="BI38" s="615"/>
      <c r="BJ38" s="615"/>
      <c r="BK38" s="615"/>
      <c r="BL38" s="615"/>
      <c r="BM38" s="615"/>
      <c r="BN38" s="615"/>
      <c r="BO38" s="615"/>
      <c r="BP38" s="615"/>
      <c r="BQ38" s="615"/>
      <c r="BR38" s="615"/>
      <c r="BS38" s="615"/>
      <c r="BT38" s="615"/>
      <c r="BU38" s="616"/>
      <c r="BV38" s="617">
        <v>1206</v>
      </c>
      <c r="BW38" s="618"/>
      <c r="BX38" s="618"/>
      <c r="BY38" s="618"/>
      <c r="BZ38" s="618"/>
      <c r="CA38" s="618"/>
      <c r="CB38" s="627"/>
      <c r="CD38" s="614" t="s">
        <v>270</v>
      </c>
      <c r="CE38" s="615"/>
      <c r="CF38" s="615"/>
      <c r="CG38" s="615"/>
      <c r="CH38" s="615"/>
      <c r="CI38" s="615"/>
      <c r="CJ38" s="615"/>
      <c r="CK38" s="615"/>
      <c r="CL38" s="615"/>
      <c r="CM38" s="615"/>
      <c r="CN38" s="615"/>
      <c r="CO38" s="615"/>
      <c r="CP38" s="615"/>
      <c r="CQ38" s="616"/>
      <c r="CR38" s="617">
        <v>361028</v>
      </c>
      <c r="CS38" s="618"/>
      <c r="CT38" s="618"/>
      <c r="CU38" s="618"/>
      <c r="CV38" s="618"/>
      <c r="CW38" s="618"/>
      <c r="CX38" s="618"/>
      <c r="CY38" s="619"/>
      <c r="CZ38" s="622">
        <v>4.5</v>
      </c>
      <c r="DA38" s="647"/>
      <c r="DB38" s="647"/>
      <c r="DC38" s="652"/>
      <c r="DD38" s="626">
        <v>286983</v>
      </c>
      <c r="DE38" s="618"/>
      <c r="DF38" s="618"/>
      <c r="DG38" s="618"/>
      <c r="DH38" s="618"/>
      <c r="DI38" s="618"/>
      <c r="DJ38" s="618"/>
      <c r="DK38" s="619"/>
      <c r="DL38" s="626">
        <v>258317</v>
      </c>
      <c r="DM38" s="618"/>
      <c r="DN38" s="618"/>
      <c r="DO38" s="618"/>
      <c r="DP38" s="618"/>
      <c r="DQ38" s="618"/>
      <c r="DR38" s="618"/>
      <c r="DS38" s="618"/>
      <c r="DT38" s="618"/>
      <c r="DU38" s="618"/>
      <c r="DV38" s="619"/>
      <c r="DW38" s="622">
        <v>6.4</v>
      </c>
      <c r="DX38" s="647"/>
      <c r="DY38" s="647"/>
      <c r="DZ38" s="647"/>
      <c r="EA38" s="647"/>
      <c r="EB38" s="647"/>
      <c r="EC38" s="648"/>
    </row>
    <row r="39" spans="2:133" ht="11.25" customHeight="1">
      <c r="B39" s="614" t="s">
        <v>271</v>
      </c>
      <c r="C39" s="615"/>
      <c r="D39" s="615"/>
      <c r="E39" s="615"/>
      <c r="F39" s="615"/>
      <c r="G39" s="615"/>
      <c r="H39" s="615"/>
      <c r="I39" s="615"/>
      <c r="J39" s="615"/>
      <c r="K39" s="615"/>
      <c r="L39" s="615"/>
      <c r="M39" s="615"/>
      <c r="N39" s="615"/>
      <c r="O39" s="615"/>
      <c r="P39" s="615"/>
      <c r="Q39" s="616"/>
      <c r="R39" s="617" t="s">
        <v>63</v>
      </c>
      <c r="S39" s="618"/>
      <c r="T39" s="618"/>
      <c r="U39" s="618"/>
      <c r="V39" s="618"/>
      <c r="W39" s="618"/>
      <c r="X39" s="618"/>
      <c r="Y39" s="619"/>
      <c r="Z39" s="620" t="s">
        <v>63</v>
      </c>
      <c r="AA39" s="620"/>
      <c r="AB39" s="620"/>
      <c r="AC39" s="620"/>
      <c r="AD39" s="621" t="s">
        <v>63</v>
      </c>
      <c r="AE39" s="621"/>
      <c r="AF39" s="621"/>
      <c r="AG39" s="621"/>
      <c r="AH39" s="621"/>
      <c r="AI39" s="621"/>
      <c r="AJ39" s="621"/>
      <c r="AK39" s="621"/>
      <c r="AL39" s="622" t="s">
        <v>63</v>
      </c>
      <c r="AM39" s="623"/>
      <c r="AN39" s="623"/>
      <c r="AO39" s="624"/>
      <c r="AQ39" s="680" t="s">
        <v>272</v>
      </c>
      <c r="AR39" s="681"/>
      <c r="AS39" s="681"/>
      <c r="AT39" s="681"/>
      <c r="AU39" s="681"/>
      <c r="AV39" s="681"/>
      <c r="AW39" s="681"/>
      <c r="AX39" s="681"/>
      <c r="AY39" s="682"/>
      <c r="AZ39" s="617">
        <v>42626</v>
      </c>
      <c r="BA39" s="618"/>
      <c r="BB39" s="618"/>
      <c r="BC39" s="618"/>
      <c r="BD39" s="650"/>
      <c r="BE39" s="650"/>
      <c r="BF39" s="663"/>
      <c r="BG39" s="614" t="s">
        <v>273</v>
      </c>
      <c r="BH39" s="615"/>
      <c r="BI39" s="615"/>
      <c r="BJ39" s="615"/>
      <c r="BK39" s="615"/>
      <c r="BL39" s="615"/>
      <c r="BM39" s="615"/>
      <c r="BN39" s="615"/>
      <c r="BO39" s="615"/>
      <c r="BP39" s="615"/>
      <c r="BQ39" s="615"/>
      <c r="BR39" s="615"/>
      <c r="BS39" s="615"/>
      <c r="BT39" s="615"/>
      <c r="BU39" s="616"/>
      <c r="BV39" s="617">
        <v>1841</v>
      </c>
      <c r="BW39" s="618"/>
      <c r="BX39" s="618"/>
      <c r="BY39" s="618"/>
      <c r="BZ39" s="618"/>
      <c r="CA39" s="618"/>
      <c r="CB39" s="627"/>
      <c r="CD39" s="614" t="s">
        <v>274</v>
      </c>
      <c r="CE39" s="615"/>
      <c r="CF39" s="615"/>
      <c r="CG39" s="615"/>
      <c r="CH39" s="615"/>
      <c r="CI39" s="615"/>
      <c r="CJ39" s="615"/>
      <c r="CK39" s="615"/>
      <c r="CL39" s="615"/>
      <c r="CM39" s="615"/>
      <c r="CN39" s="615"/>
      <c r="CO39" s="615"/>
      <c r="CP39" s="615"/>
      <c r="CQ39" s="616"/>
      <c r="CR39" s="617">
        <v>260705</v>
      </c>
      <c r="CS39" s="650"/>
      <c r="CT39" s="650"/>
      <c r="CU39" s="650"/>
      <c r="CV39" s="650"/>
      <c r="CW39" s="650"/>
      <c r="CX39" s="650"/>
      <c r="CY39" s="651"/>
      <c r="CZ39" s="622">
        <v>3.2</v>
      </c>
      <c r="DA39" s="647"/>
      <c r="DB39" s="647"/>
      <c r="DC39" s="652"/>
      <c r="DD39" s="626">
        <v>183787</v>
      </c>
      <c r="DE39" s="650"/>
      <c r="DF39" s="650"/>
      <c r="DG39" s="650"/>
      <c r="DH39" s="650"/>
      <c r="DI39" s="650"/>
      <c r="DJ39" s="650"/>
      <c r="DK39" s="651"/>
      <c r="DL39" s="626" t="s">
        <v>63</v>
      </c>
      <c r="DM39" s="650"/>
      <c r="DN39" s="650"/>
      <c r="DO39" s="650"/>
      <c r="DP39" s="650"/>
      <c r="DQ39" s="650"/>
      <c r="DR39" s="650"/>
      <c r="DS39" s="650"/>
      <c r="DT39" s="650"/>
      <c r="DU39" s="650"/>
      <c r="DV39" s="651"/>
      <c r="DW39" s="622" t="s">
        <v>63</v>
      </c>
      <c r="DX39" s="647"/>
      <c r="DY39" s="647"/>
      <c r="DZ39" s="647"/>
      <c r="EA39" s="647"/>
      <c r="EB39" s="647"/>
      <c r="EC39" s="648"/>
    </row>
    <row r="40" spans="2:133" ht="11.25" customHeight="1">
      <c r="B40" s="614" t="s">
        <v>275</v>
      </c>
      <c r="C40" s="615"/>
      <c r="D40" s="615"/>
      <c r="E40" s="615"/>
      <c r="F40" s="615"/>
      <c r="G40" s="615"/>
      <c r="H40" s="615"/>
      <c r="I40" s="615"/>
      <c r="J40" s="615"/>
      <c r="K40" s="615"/>
      <c r="L40" s="615"/>
      <c r="M40" s="615"/>
      <c r="N40" s="615"/>
      <c r="O40" s="615"/>
      <c r="P40" s="615"/>
      <c r="Q40" s="616"/>
      <c r="R40" s="617">
        <v>3100</v>
      </c>
      <c r="S40" s="618"/>
      <c r="T40" s="618"/>
      <c r="U40" s="618"/>
      <c r="V40" s="618"/>
      <c r="W40" s="618"/>
      <c r="X40" s="618"/>
      <c r="Y40" s="619"/>
      <c r="Z40" s="620">
        <v>0</v>
      </c>
      <c r="AA40" s="620"/>
      <c r="AB40" s="620"/>
      <c r="AC40" s="620"/>
      <c r="AD40" s="621" t="s">
        <v>63</v>
      </c>
      <c r="AE40" s="621"/>
      <c r="AF40" s="621"/>
      <c r="AG40" s="621"/>
      <c r="AH40" s="621"/>
      <c r="AI40" s="621"/>
      <c r="AJ40" s="621"/>
      <c r="AK40" s="621"/>
      <c r="AL40" s="622" t="s">
        <v>63</v>
      </c>
      <c r="AM40" s="623"/>
      <c r="AN40" s="623"/>
      <c r="AO40" s="624"/>
      <c r="AQ40" s="680" t="s">
        <v>276</v>
      </c>
      <c r="AR40" s="681"/>
      <c r="AS40" s="681"/>
      <c r="AT40" s="681"/>
      <c r="AU40" s="681"/>
      <c r="AV40" s="681"/>
      <c r="AW40" s="681"/>
      <c r="AX40" s="681"/>
      <c r="AY40" s="682"/>
      <c r="AZ40" s="617">
        <v>179</v>
      </c>
      <c r="BA40" s="618"/>
      <c r="BB40" s="618"/>
      <c r="BC40" s="618"/>
      <c r="BD40" s="650"/>
      <c r="BE40" s="650"/>
      <c r="BF40" s="663"/>
      <c r="BG40" s="667" t="s">
        <v>277</v>
      </c>
      <c r="BH40" s="668"/>
      <c r="BI40" s="668"/>
      <c r="BJ40" s="668"/>
      <c r="BK40" s="668"/>
      <c r="BL40" s="82"/>
      <c r="BM40" s="615" t="s">
        <v>278</v>
      </c>
      <c r="BN40" s="615"/>
      <c r="BO40" s="615"/>
      <c r="BP40" s="615"/>
      <c r="BQ40" s="615"/>
      <c r="BR40" s="615"/>
      <c r="BS40" s="615"/>
      <c r="BT40" s="615"/>
      <c r="BU40" s="616"/>
      <c r="BV40" s="617">
        <v>75</v>
      </c>
      <c r="BW40" s="618"/>
      <c r="BX40" s="618"/>
      <c r="BY40" s="618"/>
      <c r="BZ40" s="618"/>
      <c r="CA40" s="618"/>
      <c r="CB40" s="627"/>
      <c r="CD40" s="614" t="s">
        <v>279</v>
      </c>
      <c r="CE40" s="615"/>
      <c r="CF40" s="615"/>
      <c r="CG40" s="615"/>
      <c r="CH40" s="615"/>
      <c r="CI40" s="615"/>
      <c r="CJ40" s="615"/>
      <c r="CK40" s="615"/>
      <c r="CL40" s="615"/>
      <c r="CM40" s="615"/>
      <c r="CN40" s="615"/>
      <c r="CO40" s="615"/>
      <c r="CP40" s="615"/>
      <c r="CQ40" s="616"/>
      <c r="CR40" s="617">
        <v>76000</v>
      </c>
      <c r="CS40" s="618"/>
      <c r="CT40" s="618"/>
      <c r="CU40" s="618"/>
      <c r="CV40" s="618"/>
      <c r="CW40" s="618"/>
      <c r="CX40" s="618"/>
      <c r="CY40" s="619"/>
      <c r="CZ40" s="622">
        <v>0.9</v>
      </c>
      <c r="DA40" s="647"/>
      <c r="DB40" s="647"/>
      <c r="DC40" s="652"/>
      <c r="DD40" s="626" t="s">
        <v>63</v>
      </c>
      <c r="DE40" s="618"/>
      <c r="DF40" s="618"/>
      <c r="DG40" s="618"/>
      <c r="DH40" s="618"/>
      <c r="DI40" s="618"/>
      <c r="DJ40" s="618"/>
      <c r="DK40" s="619"/>
      <c r="DL40" s="626" t="s">
        <v>63</v>
      </c>
      <c r="DM40" s="618"/>
      <c r="DN40" s="618"/>
      <c r="DO40" s="618"/>
      <c r="DP40" s="618"/>
      <c r="DQ40" s="618"/>
      <c r="DR40" s="618"/>
      <c r="DS40" s="618"/>
      <c r="DT40" s="618"/>
      <c r="DU40" s="618"/>
      <c r="DV40" s="619"/>
      <c r="DW40" s="622" t="s">
        <v>63</v>
      </c>
      <c r="DX40" s="647"/>
      <c r="DY40" s="647"/>
      <c r="DZ40" s="647"/>
      <c r="EA40" s="647"/>
      <c r="EB40" s="647"/>
      <c r="EC40" s="648"/>
    </row>
    <row r="41" spans="2:133" ht="11.25" customHeight="1">
      <c r="B41" s="638" t="s">
        <v>280</v>
      </c>
      <c r="C41" s="639"/>
      <c r="D41" s="639"/>
      <c r="E41" s="639"/>
      <c r="F41" s="639"/>
      <c r="G41" s="639"/>
      <c r="H41" s="639"/>
      <c r="I41" s="639"/>
      <c r="J41" s="639"/>
      <c r="K41" s="639"/>
      <c r="L41" s="639"/>
      <c r="M41" s="639"/>
      <c r="N41" s="639"/>
      <c r="O41" s="639"/>
      <c r="P41" s="639"/>
      <c r="Q41" s="640"/>
      <c r="R41" s="689">
        <v>8386673</v>
      </c>
      <c r="S41" s="690"/>
      <c r="T41" s="690"/>
      <c r="U41" s="690"/>
      <c r="V41" s="690"/>
      <c r="W41" s="690"/>
      <c r="X41" s="690"/>
      <c r="Y41" s="694"/>
      <c r="Z41" s="695">
        <v>100</v>
      </c>
      <c r="AA41" s="695"/>
      <c r="AB41" s="695"/>
      <c r="AC41" s="695"/>
      <c r="AD41" s="696">
        <v>4023446</v>
      </c>
      <c r="AE41" s="696"/>
      <c r="AF41" s="696"/>
      <c r="AG41" s="696"/>
      <c r="AH41" s="696"/>
      <c r="AI41" s="696"/>
      <c r="AJ41" s="696"/>
      <c r="AK41" s="696"/>
      <c r="AL41" s="697">
        <v>100</v>
      </c>
      <c r="AM41" s="677"/>
      <c r="AN41" s="677"/>
      <c r="AO41" s="698"/>
      <c r="AQ41" s="680" t="s">
        <v>281</v>
      </c>
      <c r="AR41" s="681"/>
      <c r="AS41" s="681"/>
      <c r="AT41" s="681"/>
      <c r="AU41" s="681"/>
      <c r="AV41" s="681"/>
      <c r="AW41" s="681"/>
      <c r="AX41" s="681"/>
      <c r="AY41" s="682"/>
      <c r="AZ41" s="617">
        <v>97378</v>
      </c>
      <c r="BA41" s="618"/>
      <c r="BB41" s="618"/>
      <c r="BC41" s="618"/>
      <c r="BD41" s="650"/>
      <c r="BE41" s="650"/>
      <c r="BF41" s="663"/>
      <c r="BG41" s="667"/>
      <c r="BH41" s="668"/>
      <c r="BI41" s="668"/>
      <c r="BJ41" s="668"/>
      <c r="BK41" s="668"/>
      <c r="BL41" s="82"/>
      <c r="BM41" s="615" t="s">
        <v>282</v>
      </c>
      <c r="BN41" s="615"/>
      <c r="BO41" s="615"/>
      <c r="BP41" s="615"/>
      <c r="BQ41" s="615"/>
      <c r="BR41" s="615"/>
      <c r="BS41" s="615"/>
      <c r="BT41" s="615"/>
      <c r="BU41" s="616"/>
      <c r="BV41" s="617" t="s">
        <v>63</v>
      </c>
      <c r="BW41" s="618"/>
      <c r="BX41" s="618"/>
      <c r="BY41" s="618"/>
      <c r="BZ41" s="618"/>
      <c r="CA41" s="618"/>
      <c r="CB41" s="627"/>
      <c r="CD41" s="614" t="s">
        <v>283</v>
      </c>
      <c r="CE41" s="615"/>
      <c r="CF41" s="615"/>
      <c r="CG41" s="615"/>
      <c r="CH41" s="615"/>
      <c r="CI41" s="615"/>
      <c r="CJ41" s="615"/>
      <c r="CK41" s="615"/>
      <c r="CL41" s="615"/>
      <c r="CM41" s="615"/>
      <c r="CN41" s="615"/>
      <c r="CO41" s="615"/>
      <c r="CP41" s="615"/>
      <c r="CQ41" s="616"/>
      <c r="CR41" s="617" t="s">
        <v>63</v>
      </c>
      <c r="CS41" s="650"/>
      <c r="CT41" s="650"/>
      <c r="CU41" s="650"/>
      <c r="CV41" s="650"/>
      <c r="CW41" s="650"/>
      <c r="CX41" s="650"/>
      <c r="CY41" s="651"/>
      <c r="CZ41" s="622" t="s">
        <v>63</v>
      </c>
      <c r="DA41" s="647"/>
      <c r="DB41" s="647"/>
      <c r="DC41" s="652"/>
      <c r="DD41" s="626" t="s">
        <v>63</v>
      </c>
      <c r="DE41" s="650"/>
      <c r="DF41" s="650"/>
      <c r="DG41" s="650"/>
      <c r="DH41" s="650"/>
      <c r="DI41" s="650"/>
      <c r="DJ41" s="650"/>
      <c r="DK41" s="651"/>
      <c r="DL41" s="700"/>
      <c r="DM41" s="701"/>
      <c r="DN41" s="701"/>
      <c r="DO41" s="701"/>
      <c r="DP41" s="701"/>
      <c r="DQ41" s="701"/>
      <c r="DR41" s="701"/>
      <c r="DS41" s="701"/>
      <c r="DT41" s="701"/>
      <c r="DU41" s="701"/>
      <c r="DV41" s="702"/>
      <c r="DW41" s="691"/>
      <c r="DX41" s="692"/>
      <c r="DY41" s="692"/>
      <c r="DZ41" s="692"/>
      <c r="EA41" s="692"/>
      <c r="EB41" s="692"/>
      <c r="EC41" s="693"/>
    </row>
    <row r="42" spans="2:133" ht="11.25" customHeight="1">
      <c r="AQ42" s="686" t="s">
        <v>284</v>
      </c>
      <c r="AR42" s="687"/>
      <c r="AS42" s="687"/>
      <c r="AT42" s="687"/>
      <c r="AU42" s="687"/>
      <c r="AV42" s="687"/>
      <c r="AW42" s="687"/>
      <c r="AX42" s="687"/>
      <c r="AY42" s="688"/>
      <c r="AZ42" s="689">
        <v>263471</v>
      </c>
      <c r="BA42" s="690"/>
      <c r="BB42" s="690"/>
      <c r="BC42" s="690"/>
      <c r="BD42" s="676"/>
      <c r="BE42" s="676"/>
      <c r="BF42" s="678"/>
      <c r="BG42" s="669"/>
      <c r="BH42" s="670"/>
      <c r="BI42" s="670"/>
      <c r="BJ42" s="670"/>
      <c r="BK42" s="670"/>
      <c r="BL42" s="83"/>
      <c r="BM42" s="639" t="s">
        <v>285</v>
      </c>
      <c r="BN42" s="639"/>
      <c r="BO42" s="639"/>
      <c r="BP42" s="639"/>
      <c r="BQ42" s="639"/>
      <c r="BR42" s="639"/>
      <c r="BS42" s="639"/>
      <c r="BT42" s="639"/>
      <c r="BU42" s="640"/>
      <c r="BV42" s="689">
        <v>414</v>
      </c>
      <c r="BW42" s="690"/>
      <c r="BX42" s="690"/>
      <c r="BY42" s="690"/>
      <c r="BZ42" s="690"/>
      <c r="CA42" s="690"/>
      <c r="CB42" s="699"/>
      <c r="CD42" s="614" t="s">
        <v>286</v>
      </c>
      <c r="CE42" s="615"/>
      <c r="CF42" s="615"/>
      <c r="CG42" s="615"/>
      <c r="CH42" s="615"/>
      <c r="CI42" s="615"/>
      <c r="CJ42" s="615"/>
      <c r="CK42" s="615"/>
      <c r="CL42" s="615"/>
      <c r="CM42" s="615"/>
      <c r="CN42" s="615"/>
      <c r="CO42" s="615"/>
      <c r="CP42" s="615"/>
      <c r="CQ42" s="616"/>
      <c r="CR42" s="617">
        <v>2520927</v>
      </c>
      <c r="CS42" s="650"/>
      <c r="CT42" s="650"/>
      <c r="CU42" s="650"/>
      <c r="CV42" s="650"/>
      <c r="CW42" s="650"/>
      <c r="CX42" s="650"/>
      <c r="CY42" s="651"/>
      <c r="CZ42" s="622">
        <v>31.2</v>
      </c>
      <c r="DA42" s="647"/>
      <c r="DB42" s="647"/>
      <c r="DC42" s="652"/>
      <c r="DD42" s="626">
        <v>117311</v>
      </c>
      <c r="DE42" s="650"/>
      <c r="DF42" s="650"/>
      <c r="DG42" s="650"/>
      <c r="DH42" s="650"/>
      <c r="DI42" s="650"/>
      <c r="DJ42" s="650"/>
      <c r="DK42" s="651"/>
      <c r="DL42" s="700"/>
      <c r="DM42" s="701"/>
      <c r="DN42" s="701"/>
      <c r="DO42" s="701"/>
      <c r="DP42" s="701"/>
      <c r="DQ42" s="701"/>
      <c r="DR42" s="701"/>
      <c r="DS42" s="701"/>
      <c r="DT42" s="701"/>
      <c r="DU42" s="701"/>
      <c r="DV42" s="702"/>
      <c r="DW42" s="691"/>
      <c r="DX42" s="692"/>
      <c r="DY42" s="692"/>
      <c r="DZ42" s="692"/>
      <c r="EA42" s="692"/>
      <c r="EB42" s="692"/>
      <c r="EC42" s="693"/>
    </row>
    <row r="43" spans="2:133" ht="11.25" customHeight="1">
      <c r="B43" s="73" t="s">
        <v>287</v>
      </c>
      <c r="CD43" s="614" t="s">
        <v>288</v>
      </c>
      <c r="CE43" s="615"/>
      <c r="CF43" s="615"/>
      <c r="CG43" s="615"/>
      <c r="CH43" s="615"/>
      <c r="CI43" s="615"/>
      <c r="CJ43" s="615"/>
      <c r="CK43" s="615"/>
      <c r="CL43" s="615"/>
      <c r="CM43" s="615"/>
      <c r="CN43" s="615"/>
      <c r="CO43" s="615"/>
      <c r="CP43" s="615"/>
      <c r="CQ43" s="616"/>
      <c r="CR43" s="617">
        <v>49254</v>
      </c>
      <c r="CS43" s="650"/>
      <c r="CT43" s="650"/>
      <c r="CU43" s="650"/>
      <c r="CV43" s="650"/>
      <c r="CW43" s="650"/>
      <c r="CX43" s="650"/>
      <c r="CY43" s="651"/>
      <c r="CZ43" s="622">
        <v>0.6</v>
      </c>
      <c r="DA43" s="647"/>
      <c r="DB43" s="647"/>
      <c r="DC43" s="652"/>
      <c r="DD43" s="626">
        <v>7294</v>
      </c>
      <c r="DE43" s="650"/>
      <c r="DF43" s="650"/>
      <c r="DG43" s="650"/>
      <c r="DH43" s="650"/>
      <c r="DI43" s="650"/>
      <c r="DJ43" s="650"/>
      <c r="DK43" s="651"/>
      <c r="DL43" s="700"/>
      <c r="DM43" s="701"/>
      <c r="DN43" s="701"/>
      <c r="DO43" s="701"/>
      <c r="DP43" s="701"/>
      <c r="DQ43" s="701"/>
      <c r="DR43" s="701"/>
      <c r="DS43" s="701"/>
      <c r="DT43" s="701"/>
      <c r="DU43" s="701"/>
      <c r="DV43" s="702"/>
      <c r="DW43" s="691"/>
      <c r="DX43" s="692"/>
      <c r="DY43" s="692"/>
      <c r="DZ43" s="692"/>
      <c r="EA43" s="692"/>
      <c r="EB43" s="692"/>
      <c r="EC43" s="693"/>
    </row>
    <row r="44" spans="2:133" ht="11.25" customHeight="1">
      <c r="B44" s="703" t="s">
        <v>289</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236</v>
      </c>
      <c r="CE44" s="656"/>
      <c r="CF44" s="614" t="s">
        <v>290</v>
      </c>
      <c r="CG44" s="615"/>
      <c r="CH44" s="615"/>
      <c r="CI44" s="615"/>
      <c r="CJ44" s="615"/>
      <c r="CK44" s="615"/>
      <c r="CL44" s="615"/>
      <c r="CM44" s="615"/>
      <c r="CN44" s="615"/>
      <c r="CO44" s="615"/>
      <c r="CP44" s="615"/>
      <c r="CQ44" s="616"/>
      <c r="CR44" s="617">
        <v>2515888</v>
      </c>
      <c r="CS44" s="618"/>
      <c r="CT44" s="618"/>
      <c r="CU44" s="618"/>
      <c r="CV44" s="618"/>
      <c r="CW44" s="618"/>
      <c r="CX44" s="618"/>
      <c r="CY44" s="619"/>
      <c r="CZ44" s="622">
        <v>31.1</v>
      </c>
      <c r="DA44" s="623"/>
      <c r="DB44" s="623"/>
      <c r="DC44" s="629"/>
      <c r="DD44" s="626">
        <v>112782</v>
      </c>
      <c r="DE44" s="618"/>
      <c r="DF44" s="618"/>
      <c r="DG44" s="618"/>
      <c r="DH44" s="618"/>
      <c r="DI44" s="618"/>
      <c r="DJ44" s="618"/>
      <c r="DK44" s="619"/>
      <c r="DL44" s="700"/>
      <c r="DM44" s="701"/>
      <c r="DN44" s="701"/>
      <c r="DO44" s="701"/>
      <c r="DP44" s="701"/>
      <c r="DQ44" s="701"/>
      <c r="DR44" s="701"/>
      <c r="DS44" s="701"/>
      <c r="DT44" s="701"/>
      <c r="DU44" s="701"/>
      <c r="DV44" s="702"/>
      <c r="DW44" s="691"/>
      <c r="DX44" s="692"/>
      <c r="DY44" s="692"/>
      <c r="DZ44" s="692"/>
      <c r="EA44" s="692"/>
      <c r="EB44" s="692"/>
      <c r="EC44" s="693"/>
    </row>
    <row r="45" spans="2:133" ht="11.25" customHeight="1">
      <c r="B45" s="703" t="s">
        <v>291</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292</v>
      </c>
      <c r="CG45" s="615"/>
      <c r="CH45" s="615"/>
      <c r="CI45" s="615"/>
      <c r="CJ45" s="615"/>
      <c r="CK45" s="615"/>
      <c r="CL45" s="615"/>
      <c r="CM45" s="615"/>
      <c r="CN45" s="615"/>
      <c r="CO45" s="615"/>
      <c r="CP45" s="615"/>
      <c r="CQ45" s="616"/>
      <c r="CR45" s="617">
        <v>981781</v>
      </c>
      <c r="CS45" s="650"/>
      <c r="CT45" s="650"/>
      <c r="CU45" s="650"/>
      <c r="CV45" s="650"/>
      <c r="CW45" s="650"/>
      <c r="CX45" s="650"/>
      <c r="CY45" s="651"/>
      <c r="CZ45" s="622">
        <v>12.1</v>
      </c>
      <c r="DA45" s="647"/>
      <c r="DB45" s="647"/>
      <c r="DC45" s="652"/>
      <c r="DD45" s="626">
        <v>24215</v>
      </c>
      <c r="DE45" s="650"/>
      <c r="DF45" s="650"/>
      <c r="DG45" s="650"/>
      <c r="DH45" s="650"/>
      <c r="DI45" s="650"/>
      <c r="DJ45" s="650"/>
      <c r="DK45" s="651"/>
      <c r="DL45" s="700"/>
      <c r="DM45" s="701"/>
      <c r="DN45" s="701"/>
      <c r="DO45" s="701"/>
      <c r="DP45" s="701"/>
      <c r="DQ45" s="701"/>
      <c r="DR45" s="701"/>
      <c r="DS45" s="701"/>
      <c r="DT45" s="701"/>
      <c r="DU45" s="701"/>
      <c r="DV45" s="702"/>
      <c r="DW45" s="691"/>
      <c r="DX45" s="692"/>
      <c r="DY45" s="692"/>
      <c r="DZ45" s="692"/>
      <c r="EA45" s="692"/>
      <c r="EB45" s="692"/>
      <c r="EC45" s="693"/>
    </row>
    <row r="46" spans="2:133" ht="11.25" customHeight="1">
      <c r="B46" s="84"/>
      <c r="CD46" s="657"/>
      <c r="CE46" s="658"/>
      <c r="CF46" s="614" t="s">
        <v>293</v>
      </c>
      <c r="CG46" s="615"/>
      <c r="CH46" s="615"/>
      <c r="CI46" s="615"/>
      <c r="CJ46" s="615"/>
      <c r="CK46" s="615"/>
      <c r="CL46" s="615"/>
      <c r="CM46" s="615"/>
      <c r="CN46" s="615"/>
      <c r="CO46" s="615"/>
      <c r="CP46" s="615"/>
      <c r="CQ46" s="616"/>
      <c r="CR46" s="617">
        <v>1387234</v>
      </c>
      <c r="CS46" s="618"/>
      <c r="CT46" s="618"/>
      <c r="CU46" s="618"/>
      <c r="CV46" s="618"/>
      <c r="CW46" s="618"/>
      <c r="CX46" s="618"/>
      <c r="CY46" s="619"/>
      <c r="CZ46" s="622">
        <v>17.2</v>
      </c>
      <c r="DA46" s="623"/>
      <c r="DB46" s="623"/>
      <c r="DC46" s="629"/>
      <c r="DD46" s="626">
        <v>24998</v>
      </c>
      <c r="DE46" s="618"/>
      <c r="DF46" s="618"/>
      <c r="DG46" s="618"/>
      <c r="DH46" s="618"/>
      <c r="DI46" s="618"/>
      <c r="DJ46" s="618"/>
      <c r="DK46" s="619"/>
      <c r="DL46" s="700"/>
      <c r="DM46" s="701"/>
      <c r="DN46" s="701"/>
      <c r="DO46" s="701"/>
      <c r="DP46" s="701"/>
      <c r="DQ46" s="701"/>
      <c r="DR46" s="701"/>
      <c r="DS46" s="701"/>
      <c r="DT46" s="701"/>
      <c r="DU46" s="701"/>
      <c r="DV46" s="702"/>
      <c r="DW46" s="691"/>
      <c r="DX46" s="692"/>
      <c r="DY46" s="692"/>
      <c r="DZ46" s="692"/>
      <c r="EA46" s="692"/>
      <c r="EB46" s="692"/>
      <c r="EC46" s="693"/>
    </row>
    <row r="47" spans="2:133" ht="11.25" customHeight="1">
      <c r="B47" s="84"/>
      <c r="CD47" s="657"/>
      <c r="CE47" s="658"/>
      <c r="CF47" s="614" t="s">
        <v>294</v>
      </c>
      <c r="CG47" s="615"/>
      <c r="CH47" s="615"/>
      <c r="CI47" s="615"/>
      <c r="CJ47" s="615"/>
      <c r="CK47" s="615"/>
      <c r="CL47" s="615"/>
      <c r="CM47" s="615"/>
      <c r="CN47" s="615"/>
      <c r="CO47" s="615"/>
      <c r="CP47" s="615"/>
      <c r="CQ47" s="616"/>
      <c r="CR47" s="617">
        <v>5039</v>
      </c>
      <c r="CS47" s="650"/>
      <c r="CT47" s="650"/>
      <c r="CU47" s="650"/>
      <c r="CV47" s="650"/>
      <c r="CW47" s="650"/>
      <c r="CX47" s="650"/>
      <c r="CY47" s="651"/>
      <c r="CZ47" s="622">
        <v>0.1</v>
      </c>
      <c r="DA47" s="647"/>
      <c r="DB47" s="647"/>
      <c r="DC47" s="652"/>
      <c r="DD47" s="626">
        <v>4529</v>
      </c>
      <c r="DE47" s="650"/>
      <c r="DF47" s="650"/>
      <c r="DG47" s="650"/>
      <c r="DH47" s="650"/>
      <c r="DI47" s="650"/>
      <c r="DJ47" s="650"/>
      <c r="DK47" s="651"/>
      <c r="DL47" s="700"/>
      <c r="DM47" s="701"/>
      <c r="DN47" s="701"/>
      <c r="DO47" s="701"/>
      <c r="DP47" s="701"/>
      <c r="DQ47" s="701"/>
      <c r="DR47" s="701"/>
      <c r="DS47" s="701"/>
      <c r="DT47" s="701"/>
      <c r="DU47" s="701"/>
      <c r="DV47" s="702"/>
      <c r="DW47" s="691"/>
      <c r="DX47" s="692"/>
      <c r="DY47" s="692"/>
      <c r="DZ47" s="692"/>
      <c r="EA47" s="692"/>
      <c r="EB47" s="692"/>
      <c r="EC47" s="693"/>
    </row>
    <row r="48" spans="2:133" ht="11">
      <c r="B48" s="84"/>
      <c r="CD48" s="659"/>
      <c r="CE48" s="660"/>
      <c r="CF48" s="614" t="s">
        <v>295</v>
      </c>
      <c r="CG48" s="615"/>
      <c r="CH48" s="615"/>
      <c r="CI48" s="615"/>
      <c r="CJ48" s="615"/>
      <c r="CK48" s="615"/>
      <c r="CL48" s="615"/>
      <c r="CM48" s="615"/>
      <c r="CN48" s="615"/>
      <c r="CO48" s="615"/>
      <c r="CP48" s="615"/>
      <c r="CQ48" s="616"/>
      <c r="CR48" s="617" t="s">
        <v>63</v>
      </c>
      <c r="CS48" s="618"/>
      <c r="CT48" s="618"/>
      <c r="CU48" s="618"/>
      <c r="CV48" s="618"/>
      <c r="CW48" s="618"/>
      <c r="CX48" s="618"/>
      <c r="CY48" s="619"/>
      <c r="CZ48" s="622" t="s">
        <v>63</v>
      </c>
      <c r="DA48" s="623"/>
      <c r="DB48" s="623"/>
      <c r="DC48" s="629"/>
      <c r="DD48" s="626" t="s">
        <v>63</v>
      </c>
      <c r="DE48" s="618"/>
      <c r="DF48" s="618"/>
      <c r="DG48" s="618"/>
      <c r="DH48" s="618"/>
      <c r="DI48" s="618"/>
      <c r="DJ48" s="618"/>
      <c r="DK48" s="619"/>
      <c r="DL48" s="700"/>
      <c r="DM48" s="701"/>
      <c r="DN48" s="701"/>
      <c r="DO48" s="701"/>
      <c r="DP48" s="701"/>
      <c r="DQ48" s="701"/>
      <c r="DR48" s="701"/>
      <c r="DS48" s="701"/>
      <c r="DT48" s="701"/>
      <c r="DU48" s="701"/>
      <c r="DV48" s="702"/>
      <c r="DW48" s="691"/>
      <c r="DX48" s="692"/>
      <c r="DY48" s="692"/>
      <c r="DZ48" s="692"/>
      <c r="EA48" s="692"/>
      <c r="EB48" s="692"/>
      <c r="EC48" s="693"/>
    </row>
    <row r="49" spans="2:133" ht="11.25" customHeight="1">
      <c r="B49" s="84"/>
      <c r="CD49" s="638" t="s">
        <v>296</v>
      </c>
      <c r="CE49" s="639"/>
      <c r="CF49" s="639"/>
      <c r="CG49" s="639"/>
      <c r="CH49" s="639"/>
      <c r="CI49" s="639"/>
      <c r="CJ49" s="639"/>
      <c r="CK49" s="639"/>
      <c r="CL49" s="639"/>
      <c r="CM49" s="639"/>
      <c r="CN49" s="639"/>
      <c r="CO49" s="639"/>
      <c r="CP49" s="639"/>
      <c r="CQ49" s="640"/>
      <c r="CR49" s="689">
        <v>8088052</v>
      </c>
      <c r="CS49" s="676"/>
      <c r="CT49" s="676"/>
      <c r="CU49" s="676"/>
      <c r="CV49" s="676"/>
      <c r="CW49" s="676"/>
      <c r="CX49" s="676"/>
      <c r="CY49" s="705"/>
      <c r="CZ49" s="697">
        <v>100</v>
      </c>
      <c r="DA49" s="706"/>
      <c r="DB49" s="706"/>
      <c r="DC49" s="707"/>
      <c r="DD49" s="708">
        <v>4355583</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a+FPhIlX3cQDlpAtpDI45DHkdRPOTcJon82/kxmTFnA7hANSWtYpeerCQbvYQx2+259dBbSFcmMLOY/L32vf5w==" saltValue="szFXf3grjJ37iaJlO7CL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90" customWidth="1"/>
    <col min="131" max="131" width="1.63281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715" t="s">
        <v>297</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6" t="s">
        <v>298</v>
      </c>
      <c r="DK2" s="717"/>
      <c r="DL2" s="717"/>
      <c r="DM2" s="717"/>
      <c r="DN2" s="717"/>
      <c r="DO2" s="718"/>
      <c r="DP2" s="87"/>
      <c r="DQ2" s="716" t="s">
        <v>299</v>
      </c>
      <c r="DR2" s="717"/>
      <c r="DS2" s="717"/>
      <c r="DT2" s="717"/>
      <c r="DU2" s="717"/>
      <c r="DV2" s="717"/>
      <c r="DW2" s="717"/>
      <c r="DX2" s="717"/>
      <c r="DY2" s="717"/>
      <c r="DZ2" s="718"/>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719" t="s">
        <v>300</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91"/>
      <c r="BA4" s="91"/>
      <c r="BB4" s="91"/>
      <c r="BC4" s="91"/>
      <c r="BD4" s="91"/>
      <c r="BE4" s="92"/>
      <c r="BF4" s="92"/>
      <c r="BG4" s="92"/>
      <c r="BH4" s="92"/>
      <c r="BI4" s="92"/>
      <c r="BJ4" s="92"/>
      <c r="BK4" s="92"/>
      <c r="BL4" s="92"/>
      <c r="BM4" s="92"/>
      <c r="BN4" s="92"/>
      <c r="BO4" s="92"/>
      <c r="BP4" s="92"/>
      <c r="BQ4" s="720" t="s">
        <v>301</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93"/>
    </row>
    <row r="5" spans="1:131" s="94" customFormat="1" ht="26.25" customHeight="1">
      <c r="A5" s="721" t="s">
        <v>302</v>
      </c>
      <c r="B5" s="722"/>
      <c r="C5" s="722"/>
      <c r="D5" s="722"/>
      <c r="E5" s="722"/>
      <c r="F5" s="722"/>
      <c r="G5" s="722"/>
      <c r="H5" s="722"/>
      <c r="I5" s="722"/>
      <c r="J5" s="722"/>
      <c r="K5" s="722"/>
      <c r="L5" s="722"/>
      <c r="M5" s="722"/>
      <c r="N5" s="722"/>
      <c r="O5" s="722"/>
      <c r="P5" s="723"/>
      <c r="Q5" s="727" t="s">
        <v>303</v>
      </c>
      <c r="R5" s="728"/>
      <c r="S5" s="728"/>
      <c r="T5" s="728"/>
      <c r="U5" s="729"/>
      <c r="V5" s="727" t="s">
        <v>304</v>
      </c>
      <c r="W5" s="728"/>
      <c r="X5" s="728"/>
      <c r="Y5" s="728"/>
      <c r="Z5" s="729"/>
      <c r="AA5" s="727" t="s">
        <v>305</v>
      </c>
      <c r="AB5" s="728"/>
      <c r="AC5" s="728"/>
      <c r="AD5" s="728"/>
      <c r="AE5" s="728"/>
      <c r="AF5" s="733" t="s">
        <v>306</v>
      </c>
      <c r="AG5" s="728"/>
      <c r="AH5" s="728"/>
      <c r="AI5" s="728"/>
      <c r="AJ5" s="734"/>
      <c r="AK5" s="728" t="s">
        <v>307</v>
      </c>
      <c r="AL5" s="728"/>
      <c r="AM5" s="728"/>
      <c r="AN5" s="728"/>
      <c r="AO5" s="729"/>
      <c r="AP5" s="727" t="s">
        <v>308</v>
      </c>
      <c r="AQ5" s="728"/>
      <c r="AR5" s="728"/>
      <c r="AS5" s="728"/>
      <c r="AT5" s="729"/>
      <c r="AU5" s="727" t="s">
        <v>309</v>
      </c>
      <c r="AV5" s="728"/>
      <c r="AW5" s="728"/>
      <c r="AX5" s="728"/>
      <c r="AY5" s="734"/>
      <c r="AZ5" s="91"/>
      <c r="BA5" s="91"/>
      <c r="BB5" s="91"/>
      <c r="BC5" s="91"/>
      <c r="BD5" s="91"/>
      <c r="BE5" s="92"/>
      <c r="BF5" s="92"/>
      <c r="BG5" s="92"/>
      <c r="BH5" s="92"/>
      <c r="BI5" s="92"/>
      <c r="BJ5" s="92"/>
      <c r="BK5" s="92"/>
      <c r="BL5" s="92"/>
      <c r="BM5" s="92"/>
      <c r="BN5" s="92"/>
      <c r="BO5" s="92"/>
      <c r="BP5" s="92"/>
      <c r="BQ5" s="721" t="s">
        <v>310</v>
      </c>
      <c r="BR5" s="722"/>
      <c r="BS5" s="722"/>
      <c r="BT5" s="722"/>
      <c r="BU5" s="722"/>
      <c r="BV5" s="722"/>
      <c r="BW5" s="722"/>
      <c r="BX5" s="722"/>
      <c r="BY5" s="722"/>
      <c r="BZ5" s="722"/>
      <c r="CA5" s="722"/>
      <c r="CB5" s="722"/>
      <c r="CC5" s="722"/>
      <c r="CD5" s="722"/>
      <c r="CE5" s="722"/>
      <c r="CF5" s="722"/>
      <c r="CG5" s="723"/>
      <c r="CH5" s="727" t="s">
        <v>311</v>
      </c>
      <c r="CI5" s="728"/>
      <c r="CJ5" s="728"/>
      <c r="CK5" s="728"/>
      <c r="CL5" s="729"/>
      <c r="CM5" s="727" t="s">
        <v>312</v>
      </c>
      <c r="CN5" s="728"/>
      <c r="CO5" s="728"/>
      <c r="CP5" s="728"/>
      <c r="CQ5" s="729"/>
      <c r="CR5" s="727" t="s">
        <v>313</v>
      </c>
      <c r="CS5" s="728"/>
      <c r="CT5" s="728"/>
      <c r="CU5" s="728"/>
      <c r="CV5" s="729"/>
      <c r="CW5" s="727" t="s">
        <v>314</v>
      </c>
      <c r="CX5" s="728"/>
      <c r="CY5" s="728"/>
      <c r="CZ5" s="728"/>
      <c r="DA5" s="729"/>
      <c r="DB5" s="727" t="s">
        <v>315</v>
      </c>
      <c r="DC5" s="728"/>
      <c r="DD5" s="728"/>
      <c r="DE5" s="728"/>
      <c r="DF5" s="729"/>
      <c r="DG5" s="757" t="s">
        <v>316</v>
      </c>
      <c r="DH5" s="758"/>
      <c r="DI5" s="758"/>
      <c r="DJ5" s="758"/>
      <c r="DK5" s="759"/>
      <c r="DL5" s="757" t="s">
        <v>317</v>
      </c>
      <c r="DM5" s="758"/>
      <c r="DN5" s="758"/>
      <c r="DO5" s="758"/>
      <c r="DP5" s="759"/>
      <c r="DQ5" s="727" t="s">
        <v>318</v>
      </c>
      <c r="DR5" s="728"/>
      <c r="DS5" s="728"/>
      <c r="DT5" s="728"/>
      <c r="DU5" s="729"/>
      <c r="DV5" s="727" t="s">
        <v>309</v>
      </c>
      <c r="DW5" s="728"/>
      <c r="DX5" s="728"/>
      <c r="DY5" s="728"/>
      <c r="DZ5" s="734"/>
      <c r="EA5" s="93"/>
    </row>
    <row r="6" spans="1:131" s="94" customFormat="1" ht="26.25" customHeight="1" thickBot="1">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91"/>
      <c r="BA6" s="91"/>
      <c r="BB6" s="91"/>
      <c r="BC6" s="91"/>
      <c r="BD6" s="91"/>
      <c r="BE6" s="92"/>
      <c r="BF6" s="92"/>
      <c r="BG6" s="92"/>
      <c r="BH6" s="92"/>
      <c r="BI6" s="92"/>
      <c r="BJ6" s="92"/>
      <c r="BK6" s="92"/>
      <c r="BL6" s="92"/>
      <c r="BM6" s="92"/>
      <c r="BN6" s="92"/>
      <c r="BO6" s="92"/>
      <c r="BP6" s="92"/>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93"/>
    </row>
    <row r="7" spans="1:131" s="94" customFormat="1" ht="26.25" customHeight="1" thickTop="1">
      <c r="A7" s="95">
        <v>1</v>
      </c>
      <c r="B7" s="743" t="s">
        <v>319</v>
      </c>
      <c r="C7" s="744"/>
      <c r="D7" s="744"/>
      <c r="E7" s="744"/>
      <c r="F7" s="744"/>
      <c r="G7" s="744"/>
      <c r="H7" s="744"/>
      <c r="I7" s="744"/>
      <c r="J7" s="744"/>
      <c r="K7" s="744"/>
      <c r="L7" s="744"/>
      <c r="M7" s="744"/>
      <c r="N7" s="744"/>
      <c r="O7" s="744"/>
      <c r="P7" s="745"/>
      <c r="Q7" s="746">
        <v>8370</v>
      </c>
      <c r="R7" s="747"/>
      <c r="S7" s="747"/>
      <c r="T7" s="747"/>
      <c r="U7" s="747"/>
      <c r="V7" s="747">
        <v>8071</v>
      </c>
      <c r="W7" s="747"/>
      <c r="X7" s="747"/>
      <c r="Y7" s="747"/>
      <c r="Z7" s="747"/>
      <c r="AA7" s="747">
        <v>299</v>
      </c>
      <c r="AB7" s="747"/>
      <c r="AC7" s="747"/>
      <c r="AD7" s="747"/>
      <c r="AE7" s="748"/>
      <c r="AF7" s="749">
        <v>67</v>
      </c>
      <c r="AG7" s="750"/>
      <c r="AH7" s="750"/>
      <c r="AI7" s="750"/>
      <c r="AJ7" s="751"/>
      <c r="AK7" s="752">
        <v>450</v>
      </c>
      <c r="AL7" s="753"/>
      <c r="AM7" s="753"/>
      <c r="AN7" s="753"/>
      <c r="AO7" s="753"/>
      <c r="AP7" s="753">
        <v>8317</v>
      </c>
      <c r="AQ7" s="753"/>
      <c r="AR7" s="753"/>
      <c r="AS7" s="753"/>
      <c r="AT7" s="753"/>
      <c r="AU7" s="754"/>
      <c r="AV7" s="754"/>
      <c r="AW7" s="754"/>
      <c r="AX7" s="754"/>
      <c r="AY7" s="755"/>
      <c r="AZ7" s="91"/>
      <c r="BA7" s="91"/>
      <c r="BB7" s="91"/>
      <c r="BC7" s="91"/>
      <c r="BD7" s="91"/>
      <c r="BE7" s="92"/>
      <c r="BF7" s="92"/>
      <c r="BG7" s="92"/>
      <c r="BH7" s="92"/>
      <c r="BI7" s="92"/>
      <c r="BJ7" s="92"/>
      <c r="BK7" s="92"/>
      <c r="BL7" s="92"/>
      <c r="BM7" s="92"/>
      <c r="BN7" s="92"/>
      <c r="BO7" s="92"/>
      <c r="BP7" s="92"/>
      <c r="BQ7" s="95">
        <v>1</v>
      </c>
      <c r="BR7" s="96"/>
      <c r="BS7" s="740" t="s">
        <v>320</v>
      </c>
      <c r="BT7" s="741"/>
      <c r="BU7" s="741"/>
      <c r="BV7" s="741"/>
      <c r="BW7" s="741"/>
      <c r="BX7" s="741"/>
      <c r="BY7" s="741"/>
      <c r="BZ7" s="741"/>
      <c r="CA7" s="741"/>
      <c r="CB7" s="741"/>
      <c r="CC7" s="741"/>
      <c r="CD7" s="741"/>
      <c r="CE7" s="741"/>
      <c r="CF7" s="741"/>
      <c r="CG7" s="756"/>
      <c r="CH7" s="737">
        <v>18</v>
      </c>
      <c r="CI7" s="738"/>
      <c r="CJ7" s="738"/>
      <c r="CK7" s="738"/>
      <c r="CL7" s="739"/>
      <c r="CM7" s="737">
        <v>-23</v>
      </c>
      <c r="CN7" s="738"/>
      <c r="CO7" s="738"/>
      <c r="CP7" s="738"/>
      <c r="CQ7" s="739"/>
      <c r="CR7" s="737">
        <v>8</v>
      </c>
      <c r="CS7" s="738"/>
      <c r="CT7" s="738"/>
      <c r="CU7" s="738"/>
      <c r="CV7" s="739"/>
      <c r="CW7" s="737" t="s">
        <v>321</v>
      </c>
      <c r="CX7" s="738"/>
      <c r="CY7" s="738"/>
      <c r="CZ7" s="738"/>
      <c r="DA7" s="739"/>
      <c r="DB7" s="737" t="s">
        <v>321</v>
      </c>
      <c r="DC7" s="738"/>
      <c r="DD7" s="738"/>
      <c r="DE7" s="738"/>
      <c r="DF7" s="739"/>
      <c r="DG7" s="737" t="s">
        <v>321</v>
      </c>
      <c r="DH7" s="738"/>
      <c r="DI7" s="738"/>
      <c r="DJ7" s="738"/>
      <c r="DK7" s="739"/>
      <c r="DL7" s="737">
        <v>43</v>
      </c>
      <c r="DM7" s="738"/>
      <c r="DN7" s="738"/>
      <c r="DO7" s="738"/>
      <c r="DP7" s="739"/>
      <c r="DQ7" s="737">
        <v>22</v>
      </c>
      <c r="DR7" s="738"/>
      <c r="DS7" s="738"/>
      <c r="DT7" s="738"/>
      <c r="DU7" s="739"/>
      <c r="DV7" s="740"/>
      <c r="DW7" s="741"/>
      <c r="DX7" s="741"/>
      <c r="DY7" s="741"/>
      <c r="DZ7" s="742"/>
      <c r="EA7" s="93"/>
    </row>
    <row r="8" spans="1:131" s="94" customFormat="1" ht="26.25" customHeight="1">
      <c r="A8" s="97">
        <v>2</v>
      </c>
      <c r="B8" s="774" t="s">
        <v>322</v>
      </c>
      <c r="C8" s="775"/>
      <c r="D8" s="775"/>
      <c r="E8" s="775"/>
      <c r="F8" s="775"/>
      <c r="G8" s="775"/>
      <c r="H8" s="775"/>
      <c r="I8" s="775"/>
      <c r="J8" s="775"/>
      <c r="K8" s="775"/>
      <c r="L8" s="775"/>
      <c r="M8" s="775"/>
      <c r="N8" s="775"/>
      <c r="O8" s="775"/>
      <c r="P8" s="776"/>
      <c r="Q8" s="777">
        <v>18</v>
      </c>
      <c r="R8" s="778"/>
      <c r="S8" s="778"/>
      <c r="T8" s="778"/>
      <c r="U8" s="778"/>
      <c r="V8" s="778">
        <v>18</v>
      </c>
      <c r="W8" s="778"/>
      <c r="X8" s="778"/>
      <c r="Y8" s="778"/>
      <c r="Z8" s="778"/>
      <c r="AA8" s="778">
        <v>0</v>
      </c>
      <c r="AB8" s="778"/>
      <c r="AC8" s="778"/>
      <c r="AD8" s="778"/>
      <c r="AE8" s="779"/>
      <c r="AF8" s="780" t="s">
        <v>63</v>
      </c>
      <c r="AG8" s="781"/>
      <c r="AH8" s="781"/>
      <c r="AI8" s="781"/>
      <c r="AJ8" s="782"/>
      <c r="AK8" s="763" t="s">
        <v>321</v>
      </c>
      <c r="AL8" s="764"/>
      <c r="AM8" s="764"/>
      <c r="AN8" s="764"/>
      <c r="AO8" s="764"/>
      <c r="AP8" s="764" t="s">
        <v>321</v>
      </c>
      <c r="AQ8" s="764"/>
      <c r="AR8" s="764"/>
      <c r="AS8" s="764"/>
      <c r="AT8" s="764"/>
      <c r="AU8" s="765"/>
      <c r="AV8" s="765"/>
      <c r="AW8" s="765"/>
      <c r="AX8" s="765"/>
      <c r="AY8" s="766"/>
      <c r="AZ8" s="91"/>
      <c r="BA8" s="91"/>
      <c r="BB8" s="91"/>
      <c r="BC8" s="91"/>
      <c r="BD8" s="91"/>
      <c r="BE8" s="92"/>
      <c r="BF8" s="92"/>
      <c r="BG8" s="92"/>
      <c r="BH8" s="92"/>
      <c r="BI8" s="92"/>
      <c r="BJ8" s="92"/>
      <c r="BK8" s="92"/>
      <c r="BL8" s="92"/>
      <c r="BM8" s="92"/>
      <c r="BN8" s="92"/>
      <c r="BO8" s="92"/>
      <c r="BP8" s="92"/>
      <c r="BQ8" s="97">
        <v>2</v>
      </c>
      <c r="BR8" s="98"/>
      <c r="BS8" s="767"/>
      <c r="BT8" s="768"/>
      <c r="BU8" s="768"/>
      <c r="BV8" s="768"/>
      <c r="BW8" s="768"/>
      <c r="BX8" s="768"/>
      <c r="BY8" s="768"/>
      <c r="BZ8" s="768"/>
      <c r="CA8" s="768"/>
      <c r="CB8" s="768"/>
      <c r="CC8" s="768"/>
      <c r="CD8" s="768"/>
      <c r="CE8" s="768"/>
      <c r="CF8" s="768"/>
      <c r="CG8" s="769"/>
      <c r="CH8" s="770"/>
      <c r="CI8" s="771"/>
      <c r="CJ8" s="771"/>
      <c r="CK8" s="771"/>
      <c r="CL8" s="772"/>
      <c r="CM8" s="770"/>
      <c r="CN8" s="771"/>
      <c r="CO8" s="771"/>
      <c r="CP8" s="771"/>
      <c r="CQ8" s="772"/>
      <c r="CR8" s="770"/>
      <c r="CS8" s="771"/>
      <c r="CT8" s="771"/>
      <c r="CU8" s="771"/>
      <c r="CV8" s="772"/>
      <c r="CW8" s="770"/>
      <c r="CX8" s="771"/>
      <c r="CY8" s="771"/>
      <c r="CZ8" s="771"/>
      <c r="DA8" s="772"/>
      <c r="DB8" s="770"/>
      <c r="DC8" s="771"/>
      <c r="DD8" s="771"/>
      <c r="DE8" s="771"/>
      <c r="DF8" s="772"/>
      <c r="DG8" s="770"/>
      <c r="DH8" s="771"/>
      <c r="DI8" s="771"/>
      <c r="DJ8" s="771"/>
      <c r="DK8" s="772"/>
      <c r="DL8" s="770"/>
      <c r="DM8" s="771"/>
      <c r="DN8" s="771"/>
      <c r="DO8" s="771"/>
      <c r="DP8" s="772"/>
      <c r="DQ8" s="770"/>
      <c r="DR8" s="771"/>
      <c r="DS8" s="771"/>
      <c r="DT8" s="771"/>
      <c r="DU8" s="772"/>
      <c r="DV8" s="767"/>
      <c r="DW8" s="768"/>
      <c r="DX8" s="768"/>
      <c r="DY8" s="768"/>
      <c r="DZ8" s="773"/>
      <c r="EA8" s="93"/>
    </row>
    <row r="9" spans="1:131" s="94" customFormat="1" ht="26.25" customHeight="1">
      <c r="A9" s="97">
        <v>3</v>
      </c>
      <c r="B9" s="774" t="s">
        <v>323</v>
      </c>
      <c r="C9" s="775"/>
      <c r="D9" s="775"/>
      <c r="E9" s="775"/>
      <c r="F9" s="775"/>
      <c r="G9" s="775"/>
      <c r="H9" s="775"/>
      <c r="I9" s="775"/>
      <c r="J9" s="775"/>
      <c r="K9" s="775"/>
      <c r="L9" s="775"/>
      <c r="M9" s="775"/>
      <c r="N9" s="775"/>
      <c r="O9" s="775"/>
      <c r="P9" s="776"/>
      <c r="Q9" s="777">
        <v>1</v>
      </c>
      <c r="R9" s="778"/>
      <c r="S9" s="778"/>
      <c r="T9" s="778"/>
      <c r="U9" s="778"/>
      <c r="V9" s="778">
        <v>1</v>
      </c>
      <c r="W9" s="778"/>
      <c r="X9" s="778"/>
      <c r="Y9" s="778"/>
      <c r="Z9" s="778"/>
      <c r="AA9" s="778">
        <v>0</v>
      </c>
      <c r="AB9" s="778"/>
      <c r="AC9" s="778"/>
      <c r="AD9" s="778"/>
      <c r="AE9" s="779"/>
      <c r="AF9" s="780" t="s">
        <v>63</v>
      </c>
      <c r="AG9" s="781"/>
      <c r="AH9" s="781"/>
      <c r="AI9" s="781"/>
      <c r="AJ9" s="782"/>
      <c r="AK9" s="763" t="s">
        <v>321</v>
      </c>
      <c r="AL9" s="764"/>
      <c r="AM9" s="764"/>
      <c r="AN9" s="764"/>
      <c r="AO9" s="764"/>
      <c r="AP9" s="764" t="s">
        <v>321</v>
      </c>
      <c r="AQ9" s="764"/>
      <c r="AR9" s="764"/>
      <c r="AS9" s="764"/>
      <c r="AT9" s="764"/>
      <c r="AU9" s="765"/>
      <c r="AV9" s="765"/>
      <c r="AW9" s="765"/>
      <c r="AX9" s="765"/>
      <c r="AY9" s="766"/>
      <c r="AZ9" s="91"/>
      <c r="BA9" s="91"/>
      <c r="BB9" s="91"/>
      <c r="BC9" s="91"/>
      <c r="BD9" s="91"/>
      <c r="BE9" s="92"/>
      <c r="BF9" s="92"/>
      <c r="BG9" s="92"/>
      <c r="BH9" s="92"/>
      <c r="BI9" s="92"/>
      <c r="BJ9" s="92"/>
      <c r="BK9" s="92"/>
      <c r="BL9" s="92"/>
      <c r="BM9" s="92"/>
      <c r="BN9" s="92"/>
      <c r="BO9" s="92"/>
      <c r="BP9" s="92"/>
      <c r="BQ9" s="97">
        <v>3</v>
      </c>
      <c r="BR9" s="98"/>
      <c r="BS9" s="767"/>
      <c r="BT9" s="768"/>
      <c r="BU9" s="768"/>
      <c r="BV9" s="768"/>
      <c r="BW9" s="768"/>
      <c r="BX9" s="768"/>
      <c r="BY9" s="768"/>
      <c r="BZ9" s="768"/>
      <c r="CA9" s="768"/>
      <c r="CB9" s="768"/>
      <c r="CC9" s="768"/>
      <c r="CD9" s="768"/>
      <c r="CE9" s="768"/>
      <c r="CF9" s="768"/>
      <c r="CG9" s="769"/>
      <c r="CH9" s="770"/>
      <c r="CI9" s="771"/>
      <c r="CJ9" s="771"/>
      <c r="CK9" s="771"/>
      <c r="CL9" s="772"/>
      <c r="CM9" s="770"/>
      <c r="CN9" s="771"/>
      <c r="CO9" s="771"/>
      <c r="CP9" s="771"/>
      <c r="CQ9" s="772"/>
      <c r="CR9" s="770"/>
      <c r="CS9" s="771"/>
      <c r="CT9" s="771"/>
      <c r="CU9" s="771"/>
      <c r="CV9" s="772"/>
      <c r="CW9" s="770"/>
      <c r="CX9" s="771"/>
      <c r="CY9" s="771"/>
      <c r="CZ9" s="771"/>
      <c r="DA9" s="772"/>
      <c r="DB9" s="770"/>
      <c r="DC9" s="771"/>
      <c r="DD9" s="771"/>
      <c r="DE9" s="771"/>
      <c r="DF9" s="772"/>
      <c r="DG9" s="770"/>
      <c r="DH9" s="771"/>
      <c r="DI9" s="771"/>
      <c r="DJ9" s="771"/>
      <c r="DK9" s="772"/>
      <c r="DL9" s="770"/>
      <c r="DM9" s="771"/>
      <c r="DN9" s="771"/>
      <c r="DO9" s="771"/>
      <c r="DP9" s="772"/>
      <c r="DQ9" s="770"/>
      <c r="DR9" s="771"/>
      <c r="DS9" s="771"/>
      <c r="DT9" s="771"/>
      <c r="DU9" s="772"/>
      <c r="DV9" s="767"/>
      <c r="DW9" s="768"/>
      <c r="DX9" s="768"/>
      <c r="DY9" s="768"/>
      <c r="DZ9" s="773"/>
      <c r="EA9" s="93"/>
    </row>
    <row r="10" spans="1:131" s="94" customFormat="1" ht="26.25" customHeight="1">
      <c r="A10" s="97">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63"/>
      <c r="AL10" s="764"/>
      <c r="AM10" s="764"/>
      <c r="AN10" s="764"/>
      <c r="AO10" s="764"/>
      <c r="AP10" s="764"/>
      <c r="AQ10" s="764"/>
      <c r="AR10" s="764"/>
      <c r="AS10" s="764"/>
      <c r="AT10" s="764"/>
      <c r="AU10" s="765"/>
      <c r="AV10" s="765"/>
      <c r="AW10" s="765"/>
      <c r="AX10" s="765"/>
      <c r="AY10" s="766"/>
      <c r="AZ10" s="91"/>
      <c r="BA10" s="91"/>
      <c r="BB10" s="91"/>
      <c r="BC10" s="91"/>
      <c r="BD10" s="91"/>
      <c r="BE10" s="92"/>
      <c r="BF10" s="92"/>
      <c r="BG10" s="92"/>
      <c r="BH10" s="92"/>
      <c r="BI10" s="92"/>
      <c r="BJ10" s="92"/>
      <c r="BK10" s="92"/>
      <c r="BL10" s="92"/>
      <c r="BM10" s="92"/>
      <c r="BN10" s="92"/>
      <c r="BO10" s="92"/>
      <c r="BP10" s="92"/>
      <c r="BQ10" s="97">
        <v>4</v>
      </c>
      <c r="BR10" s="98"/>
      <c r="BS10" s="767"/>
      <c r="BT10" s="768"/>
      <c r="BU10" s="768"/>
      <c r="BV10" s="768"/>
      <c r="BW10" s="768"/>
      <c r="BX10" s="768"/>
      <c r="BY10" s="768"/>
      <c r="BZ10" s="768"/>
      <c r="CA10" s="768"/>
      <c r="CB10" s="768"/>
      <c r="CC10" s="768"/>
      <c r="CD10" s="768"/>
      <c r="CE10" s="768"/>
      <c r="CF10" s="768"/>
      <c r="CG10" s="769"/>
      <c r="CH10" s="770"/>
      <c r="CI10" s="771"/>
      <c r="CJ10" s="771"/>
      <c r="CK10" s="771"/>
      <c r="CL10" s="772"/>
      <c r="CM10" s="770"/>
      <c r="CN10" s="771"/>
      <c r="CO10" s="771"/>
      <c r="CP10" s="771"/>
      <c r="CQ10" s="772"/>
      <c r="CR10" s="770"/>
      <c r="CS10" s="771"/>
      <c r="CT10" s="771"/>
      <c r="CU10" s="771"/>
      <c r="CV10" s="772"/>
      <c r="CW10" s="770"/>
      <c r="CX10" s="771"/>
      <c r="CY10" s="771"/>
      <c r="CZ10" s="771"/>
      <c r="DA10" s="772"/>
      <c r="DB10" s="770"/>
      <c r="DC10" s="771"/>
      <c r="DD10" s="771"/>
      <c r="DE10" s="771"/>
      <c r="DF10" s="772"/>
      <c r="DG10" s="770"/>
      <c r="DH10" s="771"/>
      <c r="DI10" s="771"/>
      <c r="DJ10" s="771"/>
      <c r="DK10" s="772"/>
      <c r="DL10" s="770"/>
      <c r="DM10" s="771"/>
      <c r="DN10" s="771"/>
      <c r="DO10" s="771"/>
      <c r="DP10" s="772"/>
      <c r="DQ10" s="770"/>
      <c r="DR10" s="771"/>
      <c r="DS10" s="771"/>
      <c r="DT10" s="771"/>
      <c r="DU10" s="772"/>
      <c r="DV10" s="767"/>
      <c r="DW10" s="768"/>
      <c r="DX10" s="768"/>
      <c r="DY10" s="768"/>
      <c r="DZ10" s="773"/>
      <c r="EA10" s="93"/>
    </row>
    <row r="11" spans="1:131" s="94" customFormat="1" ht="26.25" customHeight="1">
      <c r="A11" s="97">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91"/>
      <c r="BA11" s="91"/>
      <c r="BB11" s="91"/>
      <c r="BC11" s="91"/>
      <c r="BD11" s="91"/>
      <c r="BE11" s="92"/>
      <c r="BF11" s="92"/>
      <c r="BG11" s="92"/>
      <c r="BH11" s="92"/>
      <c r="BI11" s="92"/>
      <c r="BJ11" s="92"/>
      <c r="BK11" s="92"/>
      <c r="BL11" s="92"/>
      <c r="BM11" s="92"/>
      <c r="BN11" s="92"/>
      <c r="BO11" s="92"/>
      <c r="BP11" s="92"/>
      <c r="BQ11" s="97">
        <v>5</v>
      </c>
      <c r="BR11" s="98"/>
      <c r="BS11" s="767"/>
      <c r="BT11" s="768"/>
      <c r="BU11" s="768"/>
      <c r="BV11" s="768"/>
      <c r="BW11" s="768"/>
      <c r="BX11" s="768"/>
      <c r="BY11" s="768"/>
      <c r="BZ11" s="768"/>
      <c r="CA11" s="768"/>
      <c r="CB11" s="768"/>
      <c r="CC11" s="768"/>
      <c r="CD11" s="768"/>
      <c r="CE11" s="768"/>
      <c r="CF11" s="768"/>
      <c r="CG11" s="769"/>
      <c r="CH11" s="770"/>
      <c r="CI11" s="771"/>
      <c r="CJ11" s="771"/>
      <c r="CK11" s="771"/>
      <c r="CL11" s="772"/>
      <c r="CM11" s="770"/>
      <c r="CN11" s="771"/>
      <c r="CO11" s="771"/>
      <c r="CP11" s="771"/>
      <c r="CQ11" s="772"/>
      <c r="CR11" s="770"/>
      <c r="CS11" s="771"/>
      <c r="CT11" s="771"/>
      <c r="CU11" s="771"/>
      <c r="CV11" s="772"/>
      <c r="CW11" s="770"/>
      <c r="CX11" s="771"/>
      <c r="CY11" s="771"/>
      <c r="CZ11" s="771"/>
      <c r="DA11" s="772"/>
      <c r="DB11" s="770"/>
      <c r="DC11" s="771"/>
      <c r="DD11" s="771"/>
      <c r="DE11" s="771"/>
      <c r="DF11" s="772"/>
      <c r="DG11" s="770"/>
      <c r="DH11" s="771"/>
      <c r="DI11" s="771"/>
      <c r="DJ11" s="771"/>
      <c r="DK11" s="772"/>
      <c r="DL11" s="770"/>
      <c r="DM11" s="771"/>
      <c r="DN11" s="771"/>
      <c r="DO11" s="771"/>
      <c r="DP11" s="772"/>
      <c r="DQ11" s="770"/>
      <c r="DR11" s="771"/>
      <c r="DS11" s="771"/>
      <c r="DT11" s="771"/>
      <c r="DU11" s="772"/>
      <c r="DV11" s="767"/>
      <c r="DW11" s="768"/>
      <c r="DX11" s="768"/>
      <c r="DY11" s="768"/>
      <c r="DZ11" s="773"/>
      <c r="EA11" s="93"/>
    </row>
    <row r="12" spans="1:131" s="94" customFormat="1" ht="26.25" customHeight="1">
      <c r="A12" s="97">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91"/>
      <c r="BA12" s="91"/>
      <c r="BB12" s="91"/>
      <c r="BC12" s="91"/>
      <c r="BD12" s="91"/>
      <c r="BE12" s="92"/>
      <c r="BF12" s="92"/>
      <c r="BG12" s="92"/>
      <c r="BH12" s="92"/>
      <c r="BI12" s="92"/>
      <c r="BJ12" s="92"/>
      <c r="BK12" s="92"/>
      <c r="BL12" s="92"/>
      <c r="BM12" s="92"/>
      <c r="BN12" s="92"/>
      <c r="BO12" s="92"/>
      <c r="BP12" s="92"/>
      <c r="BQ12" s="97">
        <v>6</v>
      </c>
      <c r="BR12" s="98"/>
      <c r="BS12" s="767"/>
      <c r="BT12" s="768"/>
      <c r="BU12" s="768"/>
      <c r="BV12" s="768"/>
      <c r="BW12" s="768"/>
      <c r="BX12" s="768"/>
      <c r="BY12" s="768"/>
      <c r="BZ12" s="768"/>
      <c r="CA12" s="768"/>
      <c r="CB12" s="768"/>
      <c r="CC12" s="768"/>
      <c r="CD12" s="768"/>
      <c r="CE12" s="768"/>
      <c r="CF12" s="768"/>
      <c r="CG12" s="769"/>
      <c r="CH12" s="770"/>
      <c r="CI12" s="771"/>
      <c r="CJ12" s="771"/>
      <c r="CK12" s="771"/>
      <c r="CL12" s="772"/>
      <c r="CM12" s="770"/>
      <c r="CN12" s="771"/>
      <c r="CO12" s="771"/>
      <c r="CP12" s="771"/>
      <c r="CQ12" s="772"/>
      <c r="CR12" s="770"/>
      <c r="CS12" s="771"/>
      <c r="CT12" s="771"/>
      <c r="CU12" s="771"/>
      <c r="CV12" s="772"/>
      <c r="CW12" s="770"/>
      <c r="CX12" s="771"/>
      <c r="CY12" s="771"/>
      <c r="CZ12" s="771"/>
      <c r="DA12" s="772"/>
      <c r="DB12" s="770"/>
      <c r="DC12" s="771"/>
      <c r="DD12" s="771"/>
      <c r="DE12" s="771"/>
      <c r="DF12" s="772"/>
      <c r="DG12" s="770"/>
      <c r="DH12" s="771"/>
      <c r="DI12" s="771"/>
      <c r="DJ12" s="771"/>
      <c r="DK12" s="772"/>
      <c r="DL12" s="770"/>
      <c r="DM12" s="771"/>
      <c r="DN12" s="771"/>
      <c r="DO12" s="771"/>
      <c r="DP12" s="772"/>
      <c r="DQ12" s="770"/>
      <c r="DR12" s="771"/>
      <c r="DS12" s="771"/>
      <c r="DT12" s="771"/>
      <c r="DU12" s="772"/>
      <c r="DV12" s="767"/>
      <c r="DW12" s="768"/>
      <c r="DX12" s="768"/>
      <c r="DY12" s="768"/>
      <c r="DZ12" s="773"/>
      <c r="EA12" s="93"/>
    </row>
    <row r="13" spans="1:131" s="94" customFormat="1" ht="26.25" customHeight="1">
      <c r="A13" s="97">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91"/>
      <c r="BA13" s="91"/>
      <c r="BB13" s="91"/>
      <c r="BC13" s="91"/>
      <c r="BD13" s="91"/>
      <c r="BE13" s="92"/>
      <c r="BF13" s="92"/>
      <c r="BG13" s="92"/>
      <c r="BH13" s="92"/>
      <c r="BI13" s="92"/>
      <c r="BJ13" s="92"/>
      <c r="BK13" s="92"/>
      <c r="BL13" s="92"/>
      <c r="BM13" s="92"/>
      <c r="BN13" s="92"/>
      <c r="BO13" s="92"/>
      <c r="BP13" s="92"/>
      <c r="BQ13" s="97">
        <v>7</v>
      </c>
      <c r="BR13" s="98"/>
      <c r="BS13" s="767"/>
      <c r="BT13" s="768"/>
      <c r="BU13" s="768"/>
      <c r="BV13" s="768"/>
      <c r="BW13" s="768"/>
      <c r="BX13" s="768"/>
      <c r="BY13" s="768"/>
      <c r="BZ13" s="768"/>
      <c r="CA13" s="768"/>
      <c r="CB13" s="768"/>
      <c r="CC13" s="768"/>
      <c r="CD13" s="768"/>
      <c r="CE13" s="768"/>
      <c r="CF13" s="768"/>
      <c r="CG13" s="769"/>
      <c r="CH13" s="770"/>
      <c r="CI13" s="771"/>
      <c r="CJ13" s="771"/>
      <c r="CK13" s="771"/>
      <c r="CL13" s="772"/>
      <c r="CM13" s="770"/>
      <c r="CN13" s="771"/>
      <c r="CO13" s="771"/>
      <c r="CP13" s="771"/>
      <c r="CQ13" s="772"/>
      <c r="CR13" s="770"/>
      <c r="CS13" s="771"/>
      <c r="CT13" s="771"/>
      <c r="CU13" s="771"/>
      <c r="CV13" s="772"/>
      <c r="CW13" s="770"/>
      <c r="CX13" s="771"/>
      <c r="CY13" s="771"/>
      <c r="CZ13" s="771"/>
      <c r="DA13" s="772"/>
      <c r="DB13" s="770"/>
      <c r="DC13" s="771"/>
      <c r="DD13" s="771"/>
      <c r="DE13" s="771"/>
      <c r="DF13" s="772"/>
      <c r="DG13" s="770"/>
      <c r="DH13" s="771"/>
      <c r="DI13" s="771"/>
      <c r="DJ13" s="771"/>
      <c r="DK13" s="772"/>
      <c r="DL13" s="770"/>
      <c r="DM13" s="771"/>
      <c r="DN13" s="771"/>
      <c r="DO13" s="771"/>
      <c r="DP13" s="772"/>
      <c r="DQ13" s="770"/>
      <c r="DR13" s="771"/>
      <c r="DS13" s="771"/>
      <c r="DT13" s="771"/>
      <c r="DU13" s="772"/>
      <c r="DV13" s="767"/>
      <c r="DW13" s="768"/>
      <c r="DX13" s="768"/>
      <c r="DY13" s="768"/>
      <c r="DZ13" s="773"/>
      <c r="EA13" s="93"/>
    </row>
    <row r="14" spans="1:131" s="94" customFormat="1" ht="26.25" customHeight="1">
      <c r="A14" s="97">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91"/>
      <c r="BA14" s="91"/>
      <c r="BB14" s="91"/>
      <c r="BC14" s="91"/>
      <c r="BD14" s="91"/>
      <c r="BE14" s="92"/>
      <c r="BF14" s="92"/>
      <c r="BG14" s="92"/>
      <c r="BH14" s="92"/>
      <c r="BI14" s="92"/>
      <c r="BJ14" s="92"/>
      <c r="BK14" s="92"/>
      <c r="BL14" s="92"/>
      <c r="BM14" s="92"/>
      <c r="BN14" s="92"/>
      <c r="BO14" s="92"/>
      <c r="BP14" s="92"/>
      <c r="BQ14" s="97">
        <v>8</v>
      </c>
      <c r="BR14" s="98"/>
      <c r="BS14" s="767"/>
      <c r="BT14" s="768"/>
      <c r="BU14" s="768"/>
      <c r="BV14" s="768"/>
      <c r="BW14" s="768"/>
      <c r="BX14" s="768"/>
      <c r="BY14" s="768"/>
      <c r="BZ14" s="768"/>
      <c r="CA14" s="768"/>
      <c r="CB14" s="768"/>
      <c r="CC14" s="768"/>
      <c r="CD14" s="768"/>
      <c r="CE14" s="768"/>
      <c r="CF14" s="768"/>
      <c r="CG14" s="769"/>
      <c r="CH14" s="770"/>
      <c r="CI14" s="771"/>
      <c r="CJ14" s="771"/>
      <c r="CK14" s="771"/>
      <c r="CL14" s="772"/>
      <c r="CM14" s="770"/>
      <c r="CN14" s="771"/>
      <c r="CO14" s="771"/>
      <c r="CP14" s="771"/>
      <c r="CQ14" s="772"/>
      <c r="CR14" s="770"/>
      <c r="CS14" s="771"/>
      <c r="CT14" s="771"/>
      <c r="CU14" s="771"/>
      <c r="CV14" s="772"/>
      <c r="CW14" s="770"/>
      <c r="CX14" s="771"/>
      <c r="CY14" s="771"/>
      <c r="CZ14" s="771"/>
      <c r="DA14" s="772"/>
      <c r="DB14" s="770"/>
      <c r="DC14" s="771"/>
      <c r="DD14" s="771"/>
      <c r="DE14" s="771"/>
      <c r="DF14" s="772"/>
      <c r="DG14" s="770"/>
      <c r="DH14" s="771"/>
      <c r="DI14" s="771"/>
      <c r="DJ14" s="771"/>
      <c r="DK14" s="772"/>
      <c r="DL14" s="770"/>
      <c r="DM14" s="771"/>
      <c r="DN14" s="771"/>
      <c r="DO14" s="771"/>
      <c r="DP14" s="772"/>
      <c r="DQ14" s="770"/>
      <c r="DR14" s="771"/>
      <c r="DS14" s="771"/>
      <c r="DT14" s="771"/>
      <c r="DU14" s="772"/>
      <c r="DV14" s="767"/>
      <c r="DW14" s="768"/>
      <c r="DX14" s="768"/>
      <c r="DY14" s="768"/>
      <c r="DZ14" s="773"/>
      <c r="EA14" s="93"/>
    </row>
    <row r="15" spans="1:131" s="94" customFormat="1" ht="26.25" customHeight="1">
      <c r="A15" s="97">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91"/>
      <c r="BA15" s="91"/>
      <c r="BB15" s="91"/>
      <c r="BC15" s="91"/>
      <c r="BD15" s="91"/>
      <c r="BE15" s="92"/>
      <c r="BF15" s="92"/>
      <c r="BG15" s="92"/>
      <c r="BH15" s="92"/>
      <c r="BI15" s="92"/>
      <c r="BJ15" s="92"/>
      <c r="BK15" s="92"/>
      <c r="BL15" s="92"/>
      <c r="BM15" s="92"/>
      <c r="BN15" s="92"/>
      <c r="BO15" s="92"/>
      <c r="BP15" s="92"/>
      <c r="BQ15" s="97">
        <v>9</v>
      </c>
      <c r="BR15" s="98"/>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93"/>
    </row>
    <row r="16" spans="1:131" s="94" customFormat="1" ht="26.25" customHeight="1">
      <c r="A16" s="97">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91"/>
      <c r="BA16" s="91"/>
      <c r="BB16" s="91"/>
      <c r="BC16" s="91"/>
      <c r="BD16" s="91"/>
      <c r="BE16" s="92"/>
      <c r="BF16" s="92"/>
      <c r="BG16" s="92"/>
      <c r="BH16" s="92"/>
      <c r="BI16" s="92"/>
      <c r="BJ16" s="92"/>
      <c r="BK16" s="92"/>
      <c r="BL16" s="92"/>
      <c r="BM16" s="92"/>
      <c r="BN16" s="92"/>
      <c r="BO16" s="92"/>
      <c r="BP16" s="92"/>
      <c r="BQ16" s="97">
        <v>10</v>
      </c>
      <c r="BR16" s="98"/>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93"/>
    </row>
    <row r="17" spans="1:131" s="94" customFormat="1" ht="26.25" customHeight="1">
      <c r="A17" s="97">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91"/>
      <c r="BA17" s="91"/>
      <c r="BB17" s="91"/>
      <c r="BC17" s="91"/>
      <c r="BD17" s="91"/>
      <c r="BE17" s="92"/>
      <c r="BF17" s="92"/>
      <c r="BG17" s="92"/>
      <c r="BH17" s="92"/>
      <c r="BI17" s="92"/>
      <c r="BJ17" s="92"/>
      <c r="BK17" s="92"/>
      <c r="BL17" s="92"/>
      <c r="BM17" s="92"/>
      <c r="BN17" s="92"/>
      <c r="BO17" s="92"/>
      <c r="BP17" s="92"/>
      <c r="BQ17" s="97">
        <v>11</v>
      </c>
      <c r="BR17" s="98"/>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93"/>
    </row>
    <row r="18" spans="1:131" s="94" customFormat="1" ht="26.25" customHeight="1">
      <c r="A18" s="97">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91"/>
      <c r="BA18" s="91"/>
      <c r="BB18" s="91"/>
      <c r="BC18" s="91"/>
      <c r="BD18" s="91"/>
      <c r="BE18" s="92"/>
      <c r="BF18" s="92"/>
      <c r="BG18" s="92"/>
      <c r="BH18" s="92"/>
      <c r="BI18" s="92"/>
      <c r="BJ18" s="92"/>
      <c r="BK18" s="92"/>
      <c r="BL18" s="92"/>
      <c r="BM18" s="92"/>
      <c r="BN18" s="92"/>
      <c r="BO18" s="92"/>
      <c r="BP18" s="92"/>
      <c r="BQ18" s="97">
        <v>12</v>
      </c>
      <c r="BR18" s="98"/>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93"/>
    </row>
    <row r="19" spans="1:131" s="94" customFormat="1" ht="26.25" customHeight="1">
      <c r="A19" s="97">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91"/>
      <c r="BA19" s="91"/>
      <c r="BB19" s="91"/>
      <c r="BC19" s="91"/>
      <c r="BD19" s="91"/>
      <c r="BE19" s="92"/>
      <c r="BF19" s="92"/>
      <c r="BG19" s="92"/>
      <c r="BH19" s="92"/>
      <c r="BI19" s="92"/>
      <c r="BJ19" s="92"/>
      <c r="BK19" s="92"/>
      <c r="BL19" s="92"/>
      <c r="BM19" s="92"/>
      <c r="BN19" s="92"/>
      <c r="BO19" s="92"/>
      <c r="BP19" s="92"/>
      <c r="BQ19" s="97">
        <v>13</v>
      </c>
      <c r="BR19" s="98"/>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93"/>
    </row>
    <row r="20" spans="1:131" s="94" customFormat="1" ht="26.25" customHeight="1">
      <c r="A20" s="97">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91"/>
      <c r="BA20" s="91"/>
      <c r="BB20" s="91"/>
      <c r="BC20" s="91"/>
      <c r="BD20" s="91"/>
      <c r="BE20" s="92"/>
      <c r="BF20" s="92"/>
      <c r="BG20" s="92"/>
      <c r="BH20" s="92"/>
      <c r="BI20" s="92"/>
      <c r="BJ20" s="92"/>
      <c r="BK20" s="92"/>
      <c r="BL20" s="92"/>
      <c r="BM20" s="92"/>
      <c r="BN20" s="92"/>
      <c r="BO20" s="92"/>
      <c r="BP20" s="92"/>
      <c r="BQ20" s="97">
        <v>14</v>
      </c>
      <c r="BR20" s="98"/>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93"/>
    </row>
    <row r="21" spans="1:131" s="94" customFormat="1" ht="26.25" customHeight="1" thickBot="1">
      <c r="A21" s="97">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91"/>
      <c r="BA21" s="91"/>
      <c r="BB21" s="91"/>
      <c r="BC21" s="91"/>
      <c r="BD21" s="91"/>
      <c r="BE21" s="92"/>
      <c r="BF21" s="92"/>
      <c r="BG21" s="92"/>
      <c r="BH21" s="92"/>
      <c r="BI21" s="92"/>
      <c r="BJ21" s="92"/>
      <c r="BK21" s="92"/>
      <c r="BL21" s="92"/>
      <c r="BM21" s="92"/>
      <c r="BN21" s="92"/>
      <c r="BO21" s="92"/>
      <c r="BP21" s="92"/>
      <c r="BQ21" s="97">
        <v>15</v>
      </c>
      <c r="BR21" s="98"/>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93"/>
    </row>
    <row r="22" spans="1:131" s="94" customFormat="1" ht="26.25" customHeight="1">
      <c r="A22" s="97">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324</v>
      </c>
      <c r="BA22" s="800"/>
      <c r="BB22" s="800"/>
      <c r="BC22" s="800"/>
      <c r="BD22" s="801"/>
      <c r="BE22" s="92"/>
      <c r="BF22" s="92"/>
      <c r="BG22" s="92"/>
      <c r="BH22" s="92"/>
      <c r="BI22" s="92"/>
      <c r="BJ22" s="92"/>
      <c r="BK22" s="92"/>
      <c r="BL22" s="92"/>
      <c r="BM22" s="92"/>
      <c r="BN22" s="92"/>
      <c r="BO22" s="92"/>
      <c r="BP22" s="92"/>
      <c r="BQ22" s="97">
        <v>16</v>
      </c>
      <c r="BR22" s="98"/>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93"/>
    </row>
    <row r="23" spans="1:131" s="94" customFormat="1" ht="26.25" customHeight="1" thickBot="1">
      <c r="A23" s="99" t="s">
        <v>325</v>
      </c>
      <c r="B23" s="783" t="s">
        <v>326</v>
      </c>
      <c r="C23" s="784"/>
      <c r="D23" s="784"/>
      <c r="E23" s="784"/>
      <c r="F23" s="784"/>
      <c r="G23" s="784"/>
      <c r="H23" s="784"/>
      <c r="I23" s="784"/>
      <c r="J23" s="784"/>
      <c r="K23" s="784"/>
      <c r="L23" s="784"/>
      <c r="M23" s="784"/>
      <c r="N23" s="784"/>
      <c r="O23" s="784"/>
      <c r="P23" s="785"/>
      <c r="Q23" s="786">
        <v>8389</v>
      </c>
      <c r="R23" s="787"/>
      <c r="S23" s="787"/>
      <c r="T23" s="787"/>
      <c r="U23" s="787"/>
      <c r="V23" s="787">
        <v>8090</v>
      </c>
      <c r="W23" s="787"/>
      <c r="X23" s="787"/>
      <c r="Y23" s="787"/>
      <c r="Z23" s="787"/>
      <c r="AA23" s="787">
        <v>299</v>
      </c>
      <c r="AB23" s="787"/>
      <c r="AC23" s="787"/>
      <c r="AD23" s="787"/>
      <c r="AE23" s="788"/>
      <c r="AF23" s="789">
        <v>67</v>
      </c>
      <c r="AG23" s="787"/>
      <c r="AH23" s="787"/>
      <c r="AI23" s="787"/>
      <c r="AJ23" s="790"/>
      <c r="AK23" s="791"/>
      <c r="AL23" s="792"/>
      <c r="AM23" s="792"/>
      <c r="AN23" s="792"/>
      <c r="AO23" s="792"/>
      <c r="AP23" s="787">
        <v>8317</v>
      </c>
      <c r="AQ23" s="787"/>
      <c r="AR23" s="787"/>
      <c r="AS23" s="787"/>
      <c r="AT23" s="787"/>
      <c r="AU23" s="803"/>
      <c r="AV23" s="803"/>
      <c r="AW23" s="803"/>
      <c r="AX23" s="803"/>
      <c r="AY23" s="804"/>
      <c r="AZ23" s="805" t="s">
        <v>63</v>
      </c>
      <c r="BA23" s="806"/>
      <c r="BB23" s="806"/>
      <c r="BC23" s="806"/>
      <c r="BD23" s="807"/>
      <c r="BE23" s="92"/>
      <c r="BF23" s="92"/>
      <c r="BG23" s="92"/>
      <c r="BH23" s="92"/>
      <c r="BI23" s="92"/>
      <c r="BJ23" s="92"/>
      <c r="BK23" s="92"/>
      <c r="BL23" s="92"/>
      <c r="BM23" s="92"/>
      <c r="BN23" s="92"/>
      <c r="BO23" s="92"/>
      <c r="BP23" s="92"/>
      <c r="BQ23" s="97">
        <v>17</v>
      </c>
      <c r="BR23" s="98"/>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93"/>
    </row>
    <row r="24" spans="1:131" s="94" customFormat="1" ht="26.25" customHeight="1">
      <c r="A24" s="802" t="s">
        <v>327</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93"/>
    </row>
    <row r="25" spans="1:131" ht="26.25" customHeight="1" thickBot="1">
      <c r="A25" s="719" t="s">
        <v>328</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91"/>
      <c r="BK25" s="91"/>
      <c r="BL25" s="91"/>
      <c r="BM25" s="91"/>
      <c r="BN25" s="91"/>
      <c r="BO25" s="100"/>
      <c r="BP25" s="100"/>
      <c r="BQ25" s="97">
        <v>19</v>
      </c>
      <c r="BR25" s="98"/>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89"/>
    </row>
    <row r="26" spans="1:131" ht="26.25" customHeight="1">
      <c r="A26" s="721" t="s">
        <v>302</v>
      </c>
      <c r="B26" s="722"/>
      <c r="C26" s="722"/>
      <c r="D26" s="722"/>
      <c r="E26" s="722"/>
      <c r="F26" s="722"/>
      <c r="G26" s="722"/>
      <c r="H26" s="722"/>
      <c r="I26" s="722"/>
      <c r="J26" s="722"/>
      <c r="K26" s="722"/>
      <c r="L26" s="722"/>
      <c r="M26" s="722"/>
      <c r="N26" s="722"/>
      <c r="O26" s="722"/>
      <c r="P26" s="723"/>
      <c r="Q26" s="727" t="s">
        <v>329</v>
      </c>
      <c r="R26" s="728"/>
      <c r="S26" s="728"/>
      <c r="T26" s="728"/>
      <c r="U26" s="729"/>
      <c r="V26" s="727" t="s">
        <v>330</v>
      </c>
      <c r="W26" s="728"/>
      <c r="X26" s="728"/>
      <c r="Y26" s="728"/>
      <c r="Z26" s="729"/>
      <c r="AA26" s="727" t="s">
        <v>331</v>
      </c>
      <c r="AB26" s="728"/>
      <c r="AC26" s="728"/>
      <c r="AD26" s="728"/>
      <c r="AE26" s="728"/>
      <c r="AF26" s="808" t="s">
        <v>332</v>
      </c>
      <c r="AG26" s="809"/>
      <c r="AH26" s="809"/>
      <c r="AI26" s="809"/>
      <c r="AJ26" s="810"/>
      <c r="AK26" s="728" t="s">
        <v>333</v>
      </c>
      <c r="AL26" s="728"/>
      <c r="AM26" s="728"/>
      <c r="AN26" s="728"/>
      <c r="AO26" s="729"/>
      <c r="AP26" s="727" t="s">
        <v>334</v>
      </c>
      <c r="AQ26" s="728"/>
      <c r="AR26" s="728"/>
      <c r="AS26" s="728"/>
      <c r="AT26" s="729"/>
      <c r="AU26" s="727" t="s">
        <v>335</v>
      </c>
      <c r="AV26" s="728"/>
      <c r="AW26" s="728"/>
      <c r="AX26" s="728"/>
      <c r="AY26" s="729"/>
      <c r="AZ26" s="727" t="s">
        <v>336</v>
      </c>
      <c r="BA26" s="728"/>
      <c r="BB26" s="728"/>
      <c r="BC26" s="728"/>
      <c r="BD26" s="729"/>
      <c r="BE26" s="727" t="s">
        <v>309</v>
      </c>
      <c r="BF26" s="728"/>
      <c r="BG26" s="728"/>
      <c r="BH26" s="728"/>
      <c r="BI26" s="734"/>
      <c r="BJ26" s="91"/>
      <c r="BK26" s="91"/>
      <c r="BL26" s="91"/>
      <c r="BM26" s="91"/>
      <c r="BN26" s="91"/>
      <c r="BO26" s="100"/>
      <c r="BP26" s="100"/>
      <c r="BQ26" s="97">
        <v>20</v>
      </c>
      <c r="BR26" s="98"/>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89"/>
    </row>
    <row r="27" spans="1:131" ht="26.25" customHeight="1" thickBot="1">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91"/>
      <c r="BK27" s="91"/>
      <c r="BL27" s="91"/>
      <c r="BM27" s="91"/>
      <c r="BN27" s="91"/>
      <c r="BO27" s="100"/>
      <c r="BP27" s="100"/>
      <c r="BQ27" s="97">
        <v>21</v>
      </c>
      <c r="BR27" s="98"/>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89"/>
    </row>
    <row r="28" spans="1:131" ht="26.25" customHeight="1" thickTop="1">
      <c r="A28" s="101">
        <v>1</v>
      </c>
      <c r="B28" s="743" t="s">
        <v>337</v>
      </c>
      <c r="C28" s="744"/>
      <c r="D28" s="744"/>
      <c r="E28" s="744"/>
      <c r="F28" s="744"/>
      <c r="G28" s="744"/>
      <c r="H28" s="744"/>
      <c r="I28" s="744"/>
      <c r="J28" s="744"/>
      <c r="K28" s="744"/>
      <c r="L28" s="744"/>
      <c r="M28" s="744"/>
      <c r="N28" s="744"/>
      <c r="O28" s="744"/>
      <c r="P28" s="745"/>
      <c r="Q28" s="816">
        <v>1087</v>
      </c>
      <c r="R28" s="817"/>
      <c r="S28" s="817"/>
      <c r="T28" s="817"/>
      <c r="U28" s="817"/>
      <c r="V28" s="817">
        <v>1065</v>
      </c>
      <c r="W28" s="817"/>
      <c r="X28" s="817"/>
      <c r="Y28" s="817"/>
      <c r="Z28" s="817"/>
      <c r="AA28" s="817">
        <v>22</v>
      </c>
      <c r="AB28" s="817"/>
      <c r="AC28" s="817"/>
      <c r="AD28" s="817"/>
      <c r="AE28" s="818"/>
      <c r="AF28" s="819">
        <v>22</v>
      </c>
      <c r="AG28" s="817"/>
      <c r="AH28" s="817"/>
      <c r="AI28" s="817"/>
      <c r="AJ28" s="820"/>
      <c r="AK28" s="821">
        <v>97</v>
      </c>
      <c r="AL28" s="822"/>
      <c r="AM28" s="822"/>
      <c r="AN28" s="822"/>
      <c r="AO28" s="822"/>
      <c r="AP28" s="822" t="s">
        <v>321</v>
      </c>
      <c r="AQ28" s="822"/>
      <c r="AR28" s="822"/>
      <c r="AS28" s="822"/>
      <c r="AT28" s="822"/>
      <c r="AU28" s="822" t="s">
        <v>321</v>
      </c>
      <c r="AV28" s="822"/>
      <c r="AW28" s="822"/>
      <c r="AX28" s="822"/>
      <c r="AY28" s="822"/>
      <c r="AZ28" s="823" t="s">
        <v>321</v>
      </c>
      <c r="BA28" s="823"/>
      <c r="BB28" s="823"/>
      <c r="BC28" s="823"/>
      <c r="BD28" s="823"/>
      <c r="BE28" s="814"/>
      <c r="BF28" s="814"/>
      <c r="BG28" s="814"/>
      <c r="BH28" s="814"/>
      <c r="BI28" s="815"/>
      <c r="BJ28" s="91"/>
      <c r="BK28" s="91"/>
      <c r="BL28" s="91"/>
      <c r="BM28" s="91"/>
      <c r="BN28" s="91"/>
      <c r="BO28" s="100"/>
      <c r="BP28" s="100"/>
      <c r="BQ28" s="97">
        <v>22</v>
      </c>
      <c r="BR28" s="98"/>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89"/>
    </row>
    <row r="29" spans="1:131" ht="26.25" customHeight="1">
      <c r="A29" s="101">
        <v>2</v>
      </c>
      <c r="B29" s="774" t="s">
        <v>338</v>
      </c>
      <c r="C29" s="775"/>
      <c r="D29" s="775"/>
      <c r="E29" s="775"/>
      <c r="F29" s="775"/>
      <c r="G29" s="775"/>
      <c r="H29" s="775"/>
      <c r="I29" s="775"/>
      <c r="J29" s="775"/>
      <c r="K29" s="775"/>
      <c r="L29" s="775"/>
      <c r="M29" s="775"/>
      <c r="N29" s="775"/>
      <c r="O29" s="775"/>
      <c r="P29" s="776"/>
      <c r="Q29" s="777">
        <v>881</v>
      </c>
      <c r="R29" s="778"/>
      <c r="S29" s="778"/>
      <c r="T29" s="778"/>
      <c r="U29" s="778"/>
      <c r="V29" s="778">
        <v>821</v>
      </c>
      <c r="W29" s="778"/>
      <c r="X29" s="778"/>
      <c r="Y29" s="778"/>
      <c r="Z29" s="778"/>
      <c r="AA29" s="778">
        <v>60</v>
      </c>
      <c r="AB29" s="778"/>
      <c r="AC29" s="778"/>
      <c r="AD29" s="778"/>
      <c r="AE29" s="779"/>
      <c r="AF29" s="780">
        <v>60</v>
      </c>
      <c r="AG29" s="781"/>
      <c r="AH29" s="781"/>
      <c r="AI29" s="781"/>
      <c r="AJ29" s="782"/>
      <c r="AK29" s="828">
        <v>109</v>
      </c>
      <c r="AL29" s="824"/>
      <c r="AM29" s="824"/>
      <c r="AN29" s="824"/>
      <c r="AO29" s="824"/>
      <c r="AP29" s="824" t="s">
        <v>321</v>
      </c>
      <c r="AQ29" s="824"/>
      <c r="AR29" s="824"/>
      <c r="AS29" s="824"/>
      <c r="AT29" s="824"/>
      <c r="AU29" s="824" t="s">
        <v>321</v>
      </c>
      <c r="AV29" s="824"/>
      <c r="AW29" s="824"/>
      <c r="AX29" s="824"/>
      <c r="AY29" s="824"/>
      <c r="AZ29" s="825" t="s">
        <v>321</v>
      </c>
      <c r="BA29" s="825"/>
      <c r="BB29" s="825"/>
      <c r="BC29" s="825"/>
      <c r="BD29" s="825"/>
      <c r="BE29" s="826"/>
      <c r="BF29" s="826"/>
      <c r="BG29" s="826"/>
      <c r="BH29" s="826"/>
      <c r="BI29" s="827"/>
      <c r="BJ29" s="91"/>
      <c r="BK29" s="91"/>
      <c r="BL29" s="91"/>
      <c r="BM29" s="91"/>
      <c r="BN29" s="91"/>
      <c r="BO29" s="100"/>
      <c r="BP29" s="100"/>
      <c r="BQ29" s="97">
        <v>23</v>
      </c>
      <c r="BR29" s="98"/>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89"/>
    </row>
    <row r="30" spans="1:131" ht="26.25" customHeight="1">
      <c r="A30" s="101">
        <v>3</v>
      </c>
      <c r="B30" s="774" t="s">
        <v>339</v>
      </c>
      <c r="C30" s="775"/>
      <c r="D30" s="775"/>
      <c r="E30" s="775"/>
      <c r="F30" s="775"/>
      <c r="G30" s="775"/>
      <c r="H30" s="775"/>
      <c r="I30" s="775"/>
      <c r="J30" s="775"/>
      <c r="K30" s="775"/>
      <c r="L30" s="775"/>
      <c r="M30" s="775"/>
      <c r="N30" s="775"/>
      <c r="O30" s="775"/>
      <c r="P30" s="776"/>
      <c r="Q30" s="777">
        <v>95</v>
      </c>
      <c r="R30" s="778"/>
      <c r="S30" s="778"/>
      <c r="T30" s="778"/>
      <c r="U30" s="778"/>
      <c r="V30" s="778">
        <v>93</v>
      </c>
      <c r="W30" s="778"/>
      <c r="X30" s="778"/>
      <c r="Y30" s="778"/>
      <c r="Z30" s="778"/>
      <c r="AA30" s="778">
        <v>2</v>
      </c>
      <c r="AB30" s="778"/>
      <c r="AC30" s="778"/>
      <c r="AD30" s="778"/>
      <c r="AE30" s="779"/>
      <c r="AF30" s="780">
        <v>2</v>
      </c>
      <c r="AG30" s="781"/>
      <c r="AH30" s="781"/>
      <c r="AI30" s="781"/>
      <c r="AJ30" s="782"/>
      <c r="AK30" s="828">
        <v>30</v>
      </c>
      <c r="AL30" s="824"/>
      <c r="AM30" s="824"/>
      <c r="AN30" s="824"/>
      <c r="AO30" s="824"/>
      <c r="AP30" s="824" t="s">
        <v>321</v>
      </c>
      <c r="AQ30" s="824"/>
      <c r="AR30" s="824"/>
      <c r="AS30" s="824"/>
      <c r="AT30" s="824"/>
      <c r="AU30" s="824" t="s">
        <v>321</v>
      </c>
      <c r="AV30" s="824"/>
      <c r="AW30" s="824"/>
      <c r="AX30" s="824"/>
      <c r="AY30" s="824"/>
      <c r="AZ30" s="825" t="s">
        <v>321</v>
      </c>
      <c r="BA30" s="825"/>
      <c r="BB30" s="825"/>
      <c r="BC30" s="825"/>
      <c r="BD30" s="825"/>
      <c r="BE30" s="826"/>
      <c r="BF30" s="826"/>
      <c r="BG30" s="826"/>
      <c r="BH30" s="826"/>
      <c r="BI30" s="827"/>
      <c r="BJ30" s="91"/>
      <c r="BK30" s="91"/>
      <c r="BL30" s="91"/>
      <c r="BM30" s="91"/>
      <c r="BN30" s="91"/>
      <c r="BO30" s="100"/>
      <c r="BP30" s="100"/>
      <c r="BQ30" s="97">
        <v>24</v>
      </c>
      <c r="BR30" s="98"/>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89"/>
    </row>
    <row r="31" spans="1:131" ht="26.25" customHeight="1">
      <c r="A31" s="101">
        <v>4</v>
      </c>
      <c r="B31" s="774" t="s">
        <v>340</v>
      </c>
      <c r="C31" s="775"/>
      <c r="D31" s="775"/>
      <c r="E31" s="775"/>
      <c r="F31" s="775"/>
      <c r="G31" s="775"/>
      <c r="H31" s="775"/>
      <c r="I31" s="775"/>
      <c r="J31" s="775"/>
      <c r="K31" s="775"/>
      <c r="L31" s="775"/>
      <c r="M31" s="775"/>
      <c r="N31" s="775"/>
      <c r="O31" s="775"/>
      <c r="P31" s="776"/>
      <c r="Q31" s="777">
        <v>170</v>
      </c>
      <c r="R31" s="778"/>
      <c r="S31" s="778"/>
      <c r="T31" s="778"/>
      <c r="U31" s="778"/>
      <c r="V31" s="778">
        <v>165</v>
      </c>
      <c r="W31" s="778"/>
      <c r="X31" s="778"/>
      <c r="Y31" s="778"/>
      <c r="Z31" s="778"/>
      <c r="AA31" s="778">
        <v>5</v>
      </c>
      <c r="AB31" s="778"/>
      <c r="AC31" s="778"/>
      <c r="AD31" s="778"/>
      <c r="AE31" s="779"/>
      <c r="AF31" s="780">
        <v>187</v>
      </c>
      <c r="AG31" s="781"/>
      <c r="AH31" s="781"/>
      <c r="AI31" s="781"/>
      <c r="AJ31" s="782"/>
      <c r="AK31" s="828">
        <v>1</v>
      </c>
      <c r="AL31" s="824"/>
      <c r="AM31" s="824"/>
      <c r="AN31" s="824"/>
      <c r="AO31" s="824"/>
      <c r="AP31" s="824">
        <v>817</v>
      </c>
      <c r="AQ31" s="824"/>
      <c r="AR31" s="824"/>
      <c r="AS31" s="824"/>
      <c r="AT31" s="824"/>
      <c r="AU31" s="824">
        <v>1</v>
      </c>
      <c r="AV31" s="824"/>
      <c r="AW31" s="824"/>
      <c r="AX31" s="824"/>
      <c r="AY31" s="824"/>
      <c r="AZ31" s="825" t="s">
        <v>321</v>
      </c>
      <c r="BA31" s="825"/>
      <c r="BB31" s="825"/>
      <c r="BC31" s="825"/>
      <c r="BD31" s="825"/>
      <c r="BE31" s="826" t="s">
        <v>341</v>
      </c>
      <c r="BF31" s="826"/>
      <c r="BG31" s="826"/>
      <c r="BH31" s="826"/>
      <c r="BI31" s="827"/>
      <c r="BJ31" s="91"/>
      <c r="BK31" s="91"/>
      <c r="BL31" s="91"/>
      <c r="BM31" s="91"/>
      <c r="BN31" s="91"/>
      <c r="BO31" s="100"/>
      <c r="BP31" s="100"/>
      <c r="BQ31" s="97">
        <v>25</v>
      </c>
      <c r="BR31" s="98"/>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89"/>
    </row>
    <row r="32" spans="1:131" ht="26.25" customHeight="1">
      <c r="A32" s="101">
        <v>5</v>
      </c>
      <c r="B32" s="774" t="s">
        <v>342</v>
      </c>
      <c r="C32" s="775"/>
      <c r="D32" s="775"/>
      <c r="E32" s="775"/>
      <c r="F32" s="775"/>
      <c r="G32" s="775"/>
      <c r="H32" s="775"/>
      <c r="I32" s="775"/>
      <c r="J32" s="775"/>
      <c r="K32" s="775"/>
      <c r="L32" s="775"/>
      <c r="M32" s="775"/>
      <c r="N32" s="775"/>
      <c r="O32" s="775"/>
      <c r="P32" s="776"/>
      <c r="Q32" s="777">
        <v>125</v>
      </c>
      <c r="R32" s="778"/>
      <c r="S32" s="778"/>
      <c r="T32" s="778"/>
      <c r="U32" s="778"/>
      <c r="V32" s="778">
        <v>120</v>
      </c>
      <c r="W32" s="778"/>
      <c r="X32" s="778"/>
      <c r="Y32" s="778"/>
      <c r="Z32" s="778"/>
      <c r="AA32" s="778">
        <v>5</v>
      </c>
      <c r="AB32" s="778"/>
      <c r="AC32" s="778"/>
      <c r="AD32" s="778"/>
      <c r="AE32" s="779"/>
      <c r="AF32" s="780">
        <v>99</v>
      </c>
      <c r="AG32" s="781"/>
      <c r="AH32" s="781"/>
      <c r="AI32" s="781"/>
      <c r="AJ32" s="782"/>
      <c r="AK32" s="828">
        <v>49</v>
      </c>
      <c r="AL32" s="824"/>
      <c r="AM32" s="824"/>
      <c r="AN32" s="824"/>
      <c r="AO32" s="824"/>
      <c r="AP32" s="824">
        <v>504</v>
      </c>
      <c r="AQ32" s="824"/>
      <c r="AR32" s="824"/>
      <c r="AS32" s="824"/>
      <c r="AT32" s="824"/>
      <c r="AU32" s="824">
        <v>419</v>
      </c>
      <c r="AV32" s="824"/>
      <c r="AW32" s="824"/>
      <c r="AX32" s="824"/>
      <c r="AY32" s="824"/>
      <c r="AZ32" s="825" t="s">
        <v>321</v>
      </c>
      <c r="BA32" s="825"/>
      <c r="BB32" s="825"/>
      <c r="BC32" s="825"/>
      <c r="BD32" s="825"/>
      <c r="BE32" s="826" t="s">
        <v>341</v>
      </c>
      <c r="BF32" s="826"/>
      <c r="BG32" s="826"/>
      <c r="BH32" s="826"/>
      <c r="BI32" s="827"/>
      <c r="BJ32" s="91"/>
      <c r="BK32" s="91"/>
      <c r="BL32" s="91"/>
      <c r="BM32" s="91"/>
      <c r="BN32" s="91"/>
      <c r="BO32" s="100"/>
      <c r="BP32" s="100"/>
      <c r="BQ32" s="97">
        <v>26</v>
      </c>
      <c r="BR32" s="98"/>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89"/>
    </row>
    <row r="33" spans="1:131" ht="26.25" customHeight="1">
      <c r="A33" s="101">
        <v>6</v>
      </c>
      <c r="B33" s="774" t="s">
        <v>343</v>
      </c>
      <c r="C33" s="775"/>
      <c r="D33" s="775"/>
      <c r="E33" s="775"/>
      <c r="F33" s="775"/>
      <c r="G33" s="775"/>
      <c r="H33" s="775"/>
      <c r="I33" s="775"/>
      <c r="J33" s="775"/>
      <c r="K33" s="775"/>
      <c r="L33" s="775"/>
      <c r="M33" s="775"/>
      <c r="N33" s="775"/>
      <c r="O33" s="775"/>
      <c r="P33" s="776"/>
      <c r="Q33" s="777">
        <v>147</v>
      </c>
      <c r="R33" s="778"/>
      <c r="S33" s="778"/>
      <c r="T33" s="778"/>
      <c r="U33" s="778"/>
      <c r="V33" s="778">
        <v>139</v>
      </c>
      <c r="W33" s="778"/>
      <c r="X33" s="778"/>
      <c r="Y33" s="778"/>
      <c r="Z33" s="778"/>
      <c r="AA33" s="778">
        <v>8</v>
      </c>
      <c r="AB33" s="778"/>
      <c r="AC33" s="778"/>
      <c r="AD33" s="778"/>
      <c r="AE33" s="779"/>
      <c r="AF33" s="780">
        <v>93</v>
      </c>
      <c r="AG33" s="781"/>
      <c r="AH33" s="781"/>
      <c r="AI33" s="781"/>
      <c r="AJ33" s="782"/>
      <c r="AK33" s="828">
        <v>70</v>
      </c>
      <c r="AL33" s="824"/>
      <c r="AM33" s="824"/>
      <c r="AN33" s="824"/>
      <c r="AO33" s="824"/>
      <c r="AP33" s="824">
        <v>1002</v>
      </c>
      <c r="AQ33" s="824"/>
      <c r="AR33" s="824"/>
      <c r="AS33" s="824"/>
      <c r="AT33" s="824"/>
      <c r="AU33" s="824">
        <v>1002</v>
      </c>
      <c r="AV33" s="824"/>
      <c r="AW33" s="824"/>
      <c r="AX33" s="824"/>
      <c r="AY33" s="824"/>
      <c r="AZ33" s="825" t="s">
        <v>321</v>
      </c>
      <c r="BA33" s="825"/>
      <c r="BB33" s="825"/>
      <c r="BC33" s="825"/>
      <c r="BD33" s="825"/>
      <c r="BE33" s="826" t="s">
        <v>341</v>
      </c>
      <c r="BF33" s="826"/>
      <c r="BG33" s="826"/>
      <c r="BH33" s="826"/>
      <c r="BI33" s="827"/>
      <c r="BJ33" s="91"/>
      <c r="BK33" s="91"/>
      <c r="BL33" s="91"/>
      <c r="BM33" s="91"/>
      <c r="BN33" s="91"/>
      <c r="BO33" s="100"/>
      <c r="BP33" s="100"/>
      <c r="BQ33" s="97">
        <v>27</v>
      </c>
      <c r="BR33" s="98"/>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89"/>
    </row>
    <row r="34" spans="1:131" ht="26.25" customHeight="1">
      <c r="A34" s="101">
        <v>7</v>
      </c>
      <c r="B34" s="774" t="s">
        <v>344</v>
      </c>
      <c r="C34" s="775"/>
      <c r="D34" s="775"/>
      <c r="E34" s="775"/>
      <c r="F34" s="775"/>
      <c r="G34" s="775"/>
      <c r="H34" s="775"/>
      <c r="I34" s="775"/>
      <c r="J34" s="775"/>
      <c r="K34" s="775"/>
      <c r="L34" s="775"/>
      <c r="M34" s="775"/>
      <c r="N34" s="775"/>
      <c r="O34" s="775"/>
      <c r="P34" s="776"/>
      <c r="Q34" s="777">
        <v>30</v>
      </c>
      <c r="R34" s="778"/>
      <c r="S34" s="778"/>
      <c r="T34" s="778"/>
      <c r="U34" s="778"/>
      <c r="V34" s="778">
        <v>27</v>
      </c>
      <c r="W34" s="778"/>
      <c r="X34" s="778"/>
      <c r="Y34" s="778"/>
      <c r="Z34" s="778"/>
      <c r="AA34" s="778">
        <v>3</v>
      </c>
      <c r="AB34" s="778"/>
      <c r="AC34" s="778"/>
      <c r="AD34" s="778"/>
      <c r="AE34" s="779"/>
      <c r="AF34" s="780">
        <v>18</v>
      </c>
      <c r="AG34" s="781"/>
      <c r="AH34" s="781"/>
      <c r="AI34" s="781"/>
      <c r="AJ34" s="782"/>
      <c r="AK34" s="828">
        <v>21</v>
      </c>
      <c r="AL34" s="824"/>
      <c r="AM34" s="824"/>
      <c r="AN34" s="824"/>
      <c r="AO34" s="824"/>
      <c r="AP34" s="824">
        <v>58</v>
      </c>
      <c r="AQ34" s="824"/>
      <c r="AR34" s="824"/>
      <c r="AS34" s="824"/>
      <c r="AT34" s="824"/>
      <c r="AU34" s="824">
        <v>58</v>
      </c>
      <c r="AV34" s="824"/>
      <c r="AW34" s="824"/>
      <c r="AX34" s="824"/>
      <c r="AY34" s="824"/>
      <c r="AZ34" s="825" t="s">
        <v>321</v>
      </c>
      <c r="BA34" s="825"/>
      <c r="BB34" s="825"/>
      <c r="BC34" s="825"/>
      <c r="BD34" s="825"/>
      <c r="BE34" s="826" t="s">
        <v>341</v>
      </c>
      <c r="BF34" s="826"/>
      <c r="BG34" s="826"/>
      <c r="BH34" s="826"/>
      <c r="BI34" s="827"/>
      <c r="BJ34" s="91"/>
      <c r="BK34" s="91"/>
      <c r="BL34" s="91"/>
      <c r="BM34" s="91"/>
      <c r="BN34" s="91"/>
      <c r="BO34" s="100"/>
      <c r="BP34" s="100"/>
      <c r="BQ34" s="97">
        <v>28</v>
      </c>
      <c r="BR34" s="98"/>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89"/>
    </row>
    <row r="35" spans="1:131" ht="26.25" customHeight="1">
      <c r="A35" s="101">
        <v>8</v>
      </c>
      <c r="B35" s="774"/>
      <c r="C35" s="775"/>
      <c r="D35" s="775"/>
      <c r="E35" s="775"/>
      <c r="F35" s="775"/>
      <c r="G35" s="775"/>
      <c r="H35" s="775"/>
      <c r="I35" s="775"/>
      <c r="J35" s="775"/>
      <c r="K35" s="775"/>
      <c r="L35" s="775"/>
      <c r="M35" s="775"/>
      <c r="N35" s="775"/>
      <c r="O35" s="775"/>
      <c r="P35" s="776"/>
      <c r="Q35" s="777"/>
      <c r="R35" s="778"/>
      <c r="S35" s="778"/>
      <c r="T35" s="778"/>
      <c r="U35" s="778"/>
      <c r="V35" s="778"/>
      <c r="W35" s="778"/>
      <c r="X35" s="778"/>
      <c r="Y35" s="778"/>
      <c r="Z35" s="778"/>
      <c r="AA35" s="778"/>
      <c r="AB35" s="778"/>
      <c r="AC35" s="778"/>
      <c r="AD35" s="778"/>
      <c r="AE35" s="779"/>
      <c r="AF35" s="780"/>
      <c r="AG35" s="781"/>
      <c r="AH35" s="781"/>
      <c r="AI35" s="781"/>
      <c r="AJ35" s="782"/>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89"/>
    </row>
    <row r="36" spans="1:131" ht="26.25" customHeight="1">
      <c r="A36" s="101">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89"/>
    </row>
    <row r="37" spans="1:131" ht="26.25" customHeight="1">
      <c r="A37" s="101">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89"/>
    </row>
    <row r="38" spans="1:131" ht="26.25" customHeight="1">
      <c r="A38" s="101">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89"/>
    </row>
    <row r="39" spans="1:131" ht="26.25" customHeight="1">
      <c r="A39" s="101">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89"/>
    </row>
    <row r="40" spans="1:131" ht="26.25" customHeight="1">
      <c r="A40" s="97">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89"/>
    </row>
    <row r="41" spans="1:131" ht="26.25" customHeight="1">
      <c r="A41" s="97">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89"/>
    </row>
    <row r="42" spans="1:131" ht="26.25" customHeight="1">
      <c r="A42" s="97">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89"/>
    </row>
    <row r="43" spans="1:131" ht="26.25" customHeight="1">
      <c r="A43" s="97">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89"/>
    </row>
    <row r="44" spans="1:131" ht="26.25" customHeight="1">
      <c r="A44" s="97">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89"/>
    </row>
    <row r="45" spans="1:131" ht="26.25" customHeight="1">
      <c r="A45" s="97">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89"/>
    </row>
    <row r="46" spans="1:131" ht="26.25" customHeight="1">
      <c r="A46" s="97">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89"/>
    </row>
    <row r="47" spans="1:131" ht="26.25" customHeight="1">
      <c r="A47" s="97">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89"/>
    </row>
    <row r="48" spans="1:131" ht="26.25" customHeight="1">
      <c r="A48" s="97">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89"/>
    </row>
    <row r="49" spans="1:131" ht="26.25" customHeight="1">
      <c r="A49" s="97">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89"/>
    </row>
    <row r="50" spans="1:131" ht="26.25" customHeight="1">
      <c r="A50" s="97">
        <v>23</v>
      </c>
      <c r="B50" s="774"/>
      <c r="C50" s="775"/>
      <c r="D50" s="775"/>
      <c r="E50" s="775"/>
      <c r="F50" s="775"/>
      <c r="G50" s="775"/>
      <c r="H50" s="775"/>
      <c r="I50" s="775"/>
      <c r="J50" s="775"/>
      <c r="K50" s="775"/>
      <c r="L50" s="775"/>
      <c r="M50" s="775"/>
      <c r="N50" s="775"/>
      <c r="O50" s="775"/>
      <c r="P50" s="776"/>
      <c r="Q50" s="829"/>
      <c r="R50" s="830"/>
      <c r="S50" s="830"/>
      <c r="T50" s="830"/>
      <c r="U50" s="830"/>
      <c r="V50" s="830"/>
      <c r="W50" s="830"/>
      <c r="X50" s="830"/>
      <c r="Y50" s="830"/>
      <c r="Z50" s="830"/>
      <c r="AA50" s="830"/>
      <c r="AB50" s="830"/>
      <c r="AC50" s="830"/>
      <c r="AD50" s="830"/>
      <c r="AE50" s="831"/>
      <c r="AF50" s="780"/>
      <c r="AG50" s="781"/>
      <c r="AH50" s="781"/>
      <c r="AI50" s="781"/>
      <c r="AJ50" s="782"/>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89"/>
    </row>
    <row r="51" spans="1:131" ht="26.25" customHeight="1">
      <c r="A51" s="97">
        <v>24</v>
      </c>
      <c r="B51" s="774"/>
      <c r="C51" s="775"/>
      <c r="D51" s="775"/>
      <c r="E51" s="775"/>
      <c r="F51" s="775"/>
      <c r="G51" s="775"/>
      <c r="H51" s="775"/>
      <c r="I51" s="775"/>
      <c r="J51" s="775"/>
      <c r="K51" s="775"/>
      <c r="L51" s="775"/>
      <c r="M51" s="775"/>
      <c r="N51" s="775"/>
      <c r="O51" s="775"/>
      <c r="P51" s="776"/>
      <c r="Q51" s="829"/>
      <c r="R51" s="830"/>
      <c r="S51" s="830"/>
      <c r="T51" s="830"/>
      <c r="U51" s="830"/>
      <c r="V51" s="830"/>
      <c r="W51" s="830"/>
      <c r="X51" s="830"/>
      <c r="Y51" s="830"/>
      <c r="Z51" s="830"/>
      <c r="AA51" s="830"/>
      <c r="AB51" s="830"/>
      <c r="AC51" s="830"/>
      <c r="AD51" s="830"/>
      <c r="AE51" s="831"/>
      <c r="AF51" s="780"/>
      <c r="AG51" s="781"/>
      <c r="AH51" s="781"/>
      <c r="AI51" s="781"/>
      <c r="AJ51" s="782"/>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89"/>
    </row>
    <row r="52" spans="1:131" ht="26.25" customHeight="1">
      <c r="A52" s="97">
        <v>25</v>
      </c>
      <c r="B52" s="774"/>
      <c r="C52" s="775"/>
      <c r="D52" s="775"/>
      <c r="E52" s="775"/>
      <c r="F52" s="775"/>
      <c r="G52" s="775"/>
      <c r="H52" s="775"/>
      <c r="I52" s="775"/>
      <c r="J52" s="775"/>
      <c r="K52" s="775"/>
      <c r="L52" s="775"/>
      <c r="M52" s="775"/>
      <c r="N52" s="775"/>
      <c r="O52" s="775"/>
      <c r="P52" s="776"/>
      <c r="Q52" s="829"/>
      <c r="R52" s="830"/>
      <c r="S52" s="830"/>
      <c r="T52" s="830"/>
      <c r="U52" s="830"/>
      <c r="V52" s="830"/>
      <c r="W52" s="830"/>
      <c r="X52" s="830"/>
      <c r="Y52" s="830"/>
      <c r="Z52" s="830"/>
      <c r="AA52" s="830"/>
      <c r="AB52" s="830"/>
      <c r="AC52" s="830"/>
      <c r="AD52" s="830"/>
      <c r="AE52" s="831"/>
      <c r="AF52" s="780"/>
      <c r="AG52" s="781"/>
      <c r="AH52" s="781"/>
      <c r="AI52" s="781"/>
      <c r="AJ52" s="782"/>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89"/>
    </row>
    <row r="53" spans="1:131" ht="26.25" customHeight="1">
      <c r="A53" s="97">
        <v>26</v>
      </c>
      <c r="B53" s="774"/>
      <c r="C53" s="775"/>
      <c r="D53" s="775"/>
      <c r="E53" s="775"/>
      <c r="F53" s="775"/>
      <c r="G53" s="775"/>
      <c r="H53" s="775"/>
      <c r="I53" s="775"/>
      <c r="J53" s="775"/>
      <c r="K53" s="775"/>
      <c r="L53" s="775"/>
      <c r="M53" s="775"/>
      <c r="N53" s="775"/>
      <c r="O53" s="775"/>
      <c r="P53" s="776"/>
      <c r="Q53" s="829"/>
      <c r="R53" s="830"/>
      <c r="S53" s="830"/>
      <c r="T53" s="830"/>
      <c r="U53" s="830"/>
      <c r="V53" s="830"/>
      <c r="W53" s="830"/>
      <c r="X53" s="830"/>
      <c r="Y53" s="830"/>
      <c r="Z53" s="830"/>
      <c r="AA53" s="830"/>
      <c r="AB53" s="830"/>
      <c r="AC53" s="830"/>
      <c r="AD53" s="830"/>
      <c r="AE53" s="831"/>
      <c r="AF53" s="780"/>
      <c r="AG53" s="781"/>
      <c r="AH53" s="781"/>
      <c r="AI53" s="781"/>
      <c r="AJ53" s="782"/>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89"/>
    </row>
    <row r="54" spans="1:131" ht="26.25" customHeight="1">
      <c r="A54" s="97">
        <v>27</v>
      </c>
      <c r="B54" s="774"/>
      <c r="C54" s="775"/>
      <c r="D54" s="775"/>
      <c r="E54" s="775"/>
      <c r="F54" s="775"/>
      <c r="G54" s="775"/>
      <c r="H54" s="775"/>
      <c r="I54" s="775"/>
      <c r="J54" s="775"/>
      <c r="K54" s="775"/>
      <c r="L54" s="775"/>
      <c r="M54" s="775"/>
      <c r="N54" s="775"/>
      <c r="O54" s="775"/>
      <c r="P54" s="776"/>
      <c r="Q54" s="829"/>
      <c r="R54" s="830"/>
      <c r="S54" s="830"/>
      <c r="T54" s="830"/>
      <c r="U54" s="830"/>
      <c r="V54" s="830"/>
      <c r="W54" s="830"/>
      <c r="X54" s="830"/>
      <c r="Y54" s="830"/>
      <c r="Z54" s="830"/>
      <c r="AA54" s="830"/>
      <c r="AB54" s="830"/>
      <c r="AC54" s="830"/>
      <c r="AD54" s="830"/>
      <c r="AE54" s="831"/>
      <c r="AF54" s="780"/>
      <c r="AG54" s="781"/>
      <c r="AH54" s="781"/>
      <c r="AI54" s="781"/>
      <c r="AJ54" s="782"/>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89"/>
    </row>
    <row r="55" spans="1:131" ht="26.25" customHeight="1">
      <c r="A55" s="97">
        <v>28</v>
      </c>
      <c r="B55" s="774"/>
      <c r="C55" s="775"/>
      <c r="D55" s="775"/>
      <c r="E55" s="775"/>
      <c r="F55" s="775"/>
      <c r="G55" s="775"/>
      <c r="H55" s="775"/>
      <c r="I55" s="775"/>
      <c r="J55" s="775"/>
      <c r="K55" s="775"/>
      <c r="L55" s="775"/>
      <c r="M55" s="775"/>
      <c r="N55" s="775"/>
      <c r="O55" s="775"/>
      <c r="P55" s="776"/>
      <c r="Q55" s="829"/>
      <c r="R55" s="830"/>
      <c r="S55" s="830"/>
      <c r="T55" s="830"/>
      <c r="U55" s="830"/>
      <c r="V55" s="830"/>
      <c r="W55" s="830"/>
      <c r="X55" s="830"/>
      <c r="Y55" s="830"/>
      <c r="Z55" s="830"/>
      <c r="AA55" s="830"/>
      <c r="AB55" s="830"/>
      <c r="AC55" s="830"/>
      <c r="AD55" s="830"/>
      <c r="AE55" s="831"/>
      <c r="AF55" s="780"/>
      <c r="AG55" s="781"/>
      <c r="AH55" s="781"/>
      <c r="AI55" s="781"/>
      <c r="AJ55" s="782"/>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89"/>
    </row>
    <row r="56" spans="1:131" ht="26.25" customHeight="1">
      <c r="A56" s="97">
        <v>29</v>
      </c>
      <c r="B56" s="774"/>
      <c r="C56" s="775"/>
      <c r="D56" s="775"/>
      <c r="E56" s="775"/>
      <c r="F56" s="775"/>
      <c r="G56" s="775"/>
      <c r="H56" s="775"/>
      <c r="I56" s="775"/>
      <c r="J56" s="775"/>
      <c r="K56" s="775"/>
      <c r="L56" s="775"/>
      <c r="M56" s="775"/>
      <c r="N56" s="775"/>
      <c r="O56" s="775"/>
      <c r="P56" s="776"/>
      <c r="Q56" s="829"/>
      <c r="R56" s="830"/>
      <c r="S56" s="830"/>
      <c r="T56" s="830"/>
      <c r="U56" s="830"/>
      <c r="V56" s="830"/>
      <c r="W56" s="830"/>
      <c r="X56" s="830"/>
      <c r="Y56" s="830"/>
      <c r="Z56" s="830"/>
      <c r="AA56" s="830"/>
      <c r="AB56" s="830"/>
      <c r="AC56" s="830"/>
      <c r="AD56" s="830"/>
      <c r="AE56" s="831"/>
      <c r="AF56" s="780"/>
      <c r="AG56" s="781"/>
      <c r="AH56" s="781"/>
      <c r="AI56" s="781"/>
      <c r="AJ56" s="782"/>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89"/>
    </row>
    <row r="57" spans="1:131" ht="26.25" customHeight="1">
      <c r="A57" s="97">
        <v>30</v>
      </c>
      <c r="B57" s="774"/>
      <c r="C57" s="775"/>
      <c r="D57" s="775"/>
      <c r="E57" s="775"/>
      <c r="F57" s="775"/>
      <c r="G57" s="775"/>
      <c r="H57" s="775"/>
      <c r="I57" s="775"/>
      <c r="J57" s="775"/>
      <c r="K57" s="775"/>
      <c r="L57" s="775"/>
      <c r="M57" s="775"/>
      <c r="N57" s="775"/>
      <c r="O57" s="775"/>
      <c r="P57" s="776"/>
      <c r="Q57" s="829"/>
      <c r="R57" s="830"/>
      <c r="S57" s="830"/>
      <c r="T57" s="830"/>
      <c r="U57" s="830"/>
      <c r="V57" s="830"/>
      <c r="W57" s="830"/>
      <c r="X57" s="830"/>
      <c r="Y57" s="830"/>
      <c r="Z57" s="830"/>
      <c r="AA57" s="830"/>
      <c r="AB57" s="830"/>
      <c r="AC57" s="830"/>
      <c r="AD57" s="830"/>
      <c r="AE57" s="831"/>
      <c r="AF57" s="780"/>
      <c r="AG57" s="781"/>
      <c r="AH57" s="781"/>
      <c r="AI57" s="781"/>
      <c r="AJ57" s="782"/>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89"/>
    </row>
    <row r="58" spans="1:131" ht="26.25" customHeight="1">
      <c r="A58" s="97">
        <v>31</v>
      </c>
      <c r="B58" s="774"/>
      <c r="C58" s="775"/>
      <c r="D58" s="775"/>
      <c r="E58" s="775"/>
      <c r="F58" s="775"/>
      <c r="G58" s="775"/>
      <c r="H58" s="775"/>
      <c r="I58" s="775"/>
      <c r="J58" s="775"/>
      <c r="K58" s="775"/>
      <c r="L58" s="775"/>
      <c r="M58" s="775"/>
      <c r="N58" s="775"/>
      <c r="O58" s="775"/>
      <c r="P58" s="776"/>
      <c r="Q58" s="829"/>
      <c r="R58" s="830"/>
      <c r="S58" s="830"/>
      <c r="T58" s="830"/>
      <c r="U58" s="830"/>
      <c r="V58" s="830"/>
      <c r="W58" s="830"/>
      <c r="X58" s="830"/>
      <c r="Y58" s="830"/>
      <c r="Z58" s="830"/>
      <c r="AA58" s="830"/>
      <c r="AB58" s="830"/>
      <c r="AC58" s="830"/>
      <c r="AD58" s="830"/>
      <c r="AE58" s="831"/>
      <c r="AF58" s="780"/>
      <c r="AG58" s="781"/>
      <c r="AH58" s="781"/>
      <c r="AI58" s="781"/>
      <c r="AJ58" s="782"/>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89"/>
    </row>
    <row r="59" spans="1:131" ht="26.25" customHeight="1">
      <c r="A59" s="97">
        <v>32</v>
      </c>
      <c r="B59" s="774"/>
      <c r="C59" s="775"/>
      <c r="D59" s="775"/>
      <c r="E59" s="775"/>
      <c r="F59" s="775"/>
      <c r="G59" s="775"/>
      <c r="H59" s="775"/>
      <c r="I59" s="775"/>
      <c r="J59" s="775"/>
      <c r="K59" s="775"/>
      <c r="L59" s="775"/>
      <c r="M59" s="775"/>
      <c r="N59" s="775"/>
      <c r="O59" s="775"/>
      <c r="P59" s="776"/>
      <c r="Q59" s="829"/>
      <c r="R59" s="830"/>
      <c r="S59" s="830"/>
      <c r="T59" s="830"/>
      <c r="U59" s="830"/>
      <c r="V59" s="830"/>
      <c r="W59" s="830"/>
      <c r="X59" s="830"/>
      <c r="Y59" s="830"/>
      <c r="Z59" s="830"/>
      <c r="AA59" s="830"/>
      <c r="AB59" s="830"/>
      <c r="AC59" s="830"/>
      <c r="AD59" s="830"/>
      <c r="AE59" s="831"/>
      <c r="AF59" s="780"/>
      <c r="AG59" s="781"/>
      <c r="AH59" s="781"/>
      <c r="AI59" s="781"/>
      <c r="AJ59" s="782"/>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89"/>
    </row>
    <row r="60" spans="1:131" ht="26.25" customHeight="1">
      <c r="A60" s="97">
        <v>33</v>
      </c>
      <c r="B60" s="774"/>
      <c r="C60" s="775"/>
      <c r="D60" s="775"/>
      <c r="E60" s="775"/>
      <c r="F60" s="775"/>
      <c r="G60" s="775"/>
      <c r="H60" s="775"/>
      <c r="I60" s="775"/>
      <c r="J60" s="775"/>
      <c r="K60" s="775"/>
      <c r="L60" s="775"/>
      <c r="M60" s="775"/>
      <c r="N60" s="775"/>
      <c r="O60" s="775"/>
      <c r="P60" s="776"/>
      <c r="Q60" s="829"/>
      <c r="R60" s="830"/>
      <c r="S60" s="830"/>
      <c r="T60" s="830"/>
      <c r="U60" s="830"/>
      <c r="V60" s="830"/>
      <c r="W60" s="830"/>
      <c r="X60" s="830"/>
      <c r="Y60" s="830"/>
      <c r="Z60" s="830"/>
      <c r="AA60" s="830"/>
      <c r="AB60" s="830"/>
      <c r="AC60" s="830"/>
      <c r="AD60" s="830"/>
      <c r="AE60" s="831"/>
      <c r="AF60" s="780"/>
      <c r="AG60" s="781"/>
      <c r="AH60" s="781"/>
      <c r="AI60" s="781"/>
      <c r="AJ60" s="782"/>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89"/>
    </row>
    <row r="61" spans="1:131" ht="26.25" customHeight="1" thickBot="1">
      <c r="A61" s="97">
        <v>34</v>
      </c>
      <c r="B61" s="774"/>
      <c r="C61" s="775"/>
      <c r="D61" s="775"/>
      <c r="E61" s="775"/>
      <c r="F61" s="775"/>
      <c r="G61" s="775"/>
      <c r="H61" s="775"/>
      <c r="I61" s="775"/>
      <c r="J61" s="775"/>
      <c r="K61" s="775"/>
      <c r="L61" s="775"/>
      <c r="M61" s="775"/>
      <c r="N61" s="775"/>
      <c r="O61" s="775"/>
      <c r="P61" s="776"/>
      <c r="Q61" s="829"/>
      <c r="R61" s="830"/>
      <c r="S61" s="830"/>
      <c r="T61" s="830"/>
      <c r="U61" s="830"/>
      <c r="V61" s="830"/>
      <c r="W61" s="830"/>
      <c r="X61" s="830"/>
      <c r="Y61" s="830"/>
      <c r="Z61" s="830"/>
      <c r="AA61" s="830"/>
      <c r="AB61" s="830"/>
      <c r="AC61" s="830"/>
      <c r="AD61" s="830"/>
      <c r="AE61" s="831"/>
      <c r="AF61" s="780"/>
      <c r="AG61" s="781"/>
      <c r="AH61" s="781"/>
      <c r="AI61" s="781"/>
      <c r="AJ61" s="782"/>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89"/>
    </row>
    <row r="62" spans="1:131" ht="26.25" customHeight="1">
      <c r="A62" s="97">
        <v>35</v>
      </c>
      <c r="B62" s="774"/>
      <c r="C62" s="775"/>
      <c r="D62" s="775"/>
      <c r="E62" s="775"/>
      <c r="F62" s="775"/>
      <c r="G62" s="775"/>
      <c r="H62" s="775"/>
      <c r="I62" s="775"/>
      <c r="J62" s="775"/>
      <c r="K62" s="775"/>
      <c r="L62" s="775"/>
      <c r="M62" s="775"/>
      <c r="N62" s="775"/>
      <c r="O62" s="775"/>
      <c r="P62" s="776"/>
      <c r="Q62" s="829"/>
      <c r="R62" s="830"/>
      <c r="S62" s="830"/>
      <c r="T62" s="830"/>
      <c r="U62" s="830"/>
      <c r="V62" s="830"/>
      <c r="W62" s="830"/>
      <c r="X62" s="830"/>
      <c r="Y62" s="830"/>
      <c r="Z62" s="830"/>
      <c r="AA62" s="830"/>
      <c r="AB62" s="830"/>
      <c r="AC62" s="830"/>
      <c r="AD62" s="830"/>
      <c r="AE62" s="831"/>
      <c r="AF62" s="780"/>
      <c r="AG62" s="781"/>
      <c r="AH62" s="781"/>
      <c r="AI62" s="781"/>
      <c r="AJ62" s="782"/>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345</v>
      </c>
      <c r="BK62" s="800"/>
      <c r="BL62" s="800"/>
      <c r="BM62" s="800"/>
      <c r="BN62" s="801"/>
      <c r="BO62" s="100"/>
      <c r="BP62" s="100"/>
      <c r="BQ62" s="97">
        <v>56</v>
      </c>
      <c r="BR62" s="98"/>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89"/>
    </row>
    <row r="63" spans="1:131" ht="26.25" customHeight="1" thickBot="1">
      <c r="A63" s="99" t="s">
        <v>325</v>
      </c>
      <c r="B63" s="783" t="s">
        <v>346</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481</v>
      </c>
      <c r="AG63" s="838"/>
      <c r="AH63" s="838"/>
      <c r="AI63" s="838"/>
      <c r="AJ63" s="839"/>
      <c r="AK63" s="840"/>
      <c r="AL63" s="835"/>
      <c r="AM63" s="835"/>
      <c r="AN63" s="835"/>
      <c r="AO63" s="835"/>
      <c r="AP63" s="838">
        <v>2381</v>
      </c>
      <c r="AQ63" s="838"/>
      <c r="AR63" s="838"/>
      <c r="AS63" s="838"/>
      <c r="AT63" s="838"/>
      <c r="AU63" s="838">
        <v>1565</v>
      </c>
      <c r="AV63" s="838"/>
      <c r="AW63" s="838"/>
      <c r="AX63" s="838"/>
      <c r="AY63" s="838"/>
      <c r="AZ63" s="842"/>
      <c r="BA63" s="842"/>
      <c r="BB63" s="842"/>
      <c r="BC63" s="842"/>
      <c r="BD63" s="842"/>
      <c r="BE63" s="843"/>
      <c r="BF63" s="843"/>
      <c r="BG63" s="843"/>
      <c r="BH63" s="843"/>
      <c r="BI63" s="844"/>
      <c r="BJ63" s="845" t="s">
        <v>63</v>
      </c>
      <c r="BK63" s="846"/>
      <c r="BL63" s="846"/>
      <c r="BM63" s="846"/>
      <c r="BN63" s="847"/>
      <c r="BO63" s="100"/>
      <c r="BP63" s="100"/>
      <c r="BQ63" s="97">
        <v>57</v>
      </c>
      <c r="BR63" s="98"/>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89"/>
    </row>
    <row r="65" spans="1:131" ht="26.25" customHeight="1" thickBot="1">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89"/>
    </row>
    <row r="66" spans="1:131" ht="26.25" customHeight="1">
      <c r="A66" s="721" t="s">
        <v>348</v>
      </c>
      <c r="B66" s="722"/>
      <c r="C66" s="722"/>
      <c r="D66" s="722"/>
      <c r="E66" s="722"/>
      <c r="F66" s="722"/>
      <c r="G66" s="722"/>
      <c r="H66" s="722"/>
      <c r="I66" s="722"/>
      <c r="J66" s="722"/>
      <c r="K66" s="722"/>
      <c r="L66" s="722"/>
      <c r="M66" s="722"/>
      <c r="N66" s="722"/>
      <c r="O66" s="722"/>
      <c r="P66" s="723"/>
      <c r="Q66" s="727" t="s">
        <v>329</v>
      </c>
      <c r="R66" s="728"/>
      <c r="S66" s="728"/>
      <c r="T66" s="728"/>
      <c r="U66" s="729"/>
      <c r="V66" s="727" t="s">
        <v>330</v>
      </c>
      <c r="W66" s="728"/>
      <c r="X66" s="728"/>
      <c r="Y66" s="728"/>
      <c r="Z66" s="729"/>
      <c r="AA66" s="727" t="s">
        <v>331</v>
      </c>
      <c r="AB66" s="728"/>
      <c r="AC66" s="728"/>
      <c r="AD66" s="728"/>
      <c r="AE66" s="729"/>
      <c r="AF66" s="848" t="s">
        <v>332</v>
      </c>
      <c r="AG66" s="809"/>
      <c r="AH66" s="809"/>
      <c r="AI66" s="809"/>
      <c r="AJ66" s="849"/>
      <c r="AK66" s="727" t="s">
        <v>333</v>
      </c>
      <c r="AL66" s="722"/>
      <c r="AM66" s="722"/>
      <c r="AN66" s="722"/>
      <c r="AO66" s="723"/>
      <c r="AP66" s="727" t="s">
        <v>334</v>
      </c>
      <c r="AQ66" s="728"/>
      <c r="AR66" s="728"/>
      <c r="AS66" s="728"/>
      <c r="AT66" s="729"/>
      <c r="AU66" s="727" t="s">
        <v>349</v>
      </c>
      <c r="AV66" s="728"/>
      <c r="AW66" s="728"/>
      <c r="AX66" s="728"/>
      <c r="AY66" s="729"/>
      <c r="AZ66" s="727" t="s">
        <v>309</v>
      </c>
      <c r="BA66" s="728"/>
      <c r="BB66" s="728"/>
      <c r="BC66" s="728"/>
      <c r="BD66" s="734"/>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50"/>
      <c r="AG67" s="812"/>
      <c r="AH67" s="812"/>
      <c r="AI67" s="812"/>
      <c r="AJ67" s="851"/>
      <c r="AK67" s="852"/>
      <c r="AL67" s="725"/>
      <c r="AM67" s="725"/>
      <c r="AN67" s="725"/>
      <c r="AO67" s="726"/>
      <c r="AP67" s="730"/>
      <c r="AQ67" s="731"/>
      <c r="AR67" s="731"/>
      <c r="AS67" s="731"/>
      <c r="AT67" s="732"/>
      <c r="AU67" s="730"/>
      <c r="AV67" s="731"/>
      <c r="AW67" s="731"/>
      <c r="AX67" s="731"/>
      <c r="AY67" s="732"/>
      <c r="AZ67" s="730"/>
      <c r="BA67" s="731"/>
      <c r="BB67" s="731"/>
      <c r="BC67" s="731"/>
      <c r="BD67" s="736"/>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c r="A68" s="95">
        <v>1</v>
      </c>
      <c r="B68" s="863" t="s">
        <v>350</v>
      </c>
      <c r="C68" s="864"/>
      <c r="D68" s="864"/>
      <c r="E68" s="864"/>
      <c r="F68" s="864"/>
      <c r="G68" s="864"/>
      <c r="H68" s="864"/>
      <c r="I68" s="864"/>
      <c r="J68" s="864"/>
      <c r="K68" s="864"/>
      <c r="L68" s="864"/>
      <c r="M68" s="864"/>
      <c r="N68" s="864"/>
      <c r="O68" s="864"/>
      <c r="P68" s="865"/>
      <c r="Q68" s="866">
        <v>428</v>
      </c>
      <c r="R68" s="860"/>
      <c r="S68" s="860"/>
      <c r="T68" s="860"/>
      <c r="U68" s="860"/>
      <c r="V68" s="860">
        <v>428</v>
      </c>
      <c r="W68" s="860"/>
      <c r="X68" s="860"/>
      <c r="Y68" s="860"/>
      <c r="Z68" s="860"/>
      <c r="AA68" s="860">
        <v>0</v>
      </c>
      <c r="AB68" s="860"/>
      <c r="AC68" s="860"/>
      <c r="AD68" s="860"/>
      <c r="AE68" s="860"/>
      <c r="AF68" s="860">
        <v>0</v>
      </c>
      <c r="AG68" s="860"/>
      <c r="AH68" s="860"/>
      <c r="AI68" s="860"/>
      <c r="AJ68" s="860"/>
      <c r="AK68" s="860" t="s">
        <v>321</v>
      </c>
      <c r="AL68" s="860"/>
      <c r="AM68" s="860"/>
      <c r="AN68" s="860"/>
      <c r="AO68" s="860"/>
      <c r="AP68" s="860">
        <v>29</v>
      </c>
      <c r="AQ68" s="860"/>
      <c r="AR68" s="860"/>
      <c r="AS68" s="860"/>
      <c r="AT68" s="860"/>
      <c r="AU68" s="860">
        <v>10</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c r="A69" s="97">
        <v>2</v>
      </c>
      <c r="B69" s="867" t="s">
        <v>351</v>
      </c>
      <c r="C69" s="868"/>
      <c r="D69" s="868"/>
      <c r="E69" s="868"/>
      <c r="F69" s="868"/>
      <c r="G69" s="868"/>
      <c r="H69" s="868"/>
      <c r="I69" s="868"/>
      <c r="J69" s="868"/>
      <c r="K69" s="868"/>
      <c r="L69" s="868"/>
      <c r="M69" s="868"/>
      <c r="N69" s="868"/>
      <c r="O69" s="868"/>
      <c r="P69" s="869"/>
      <c r="Q69" s="870">
        <v>245</v>
      </c>
      <c r="R69" s="824"/>
      <c r="S69" s="824"/>
      <c r="T69" s="824"/>
      <c r="U69" s="824"/>
      <c r="V69" s="824">
        <v>245</v>
      </c>
      <c r="W69" s="824"/>
      <c r="X69" s="824"/>
      <c r="Y69" s="824"/>
      <c r="Z69" s="824"/>
      <c r="AA69" s="824">
        <v>0</v>
      </c>
      <c r="AB69" s="824"/>
      <c r="AC69" s="824"/>
      <c r="AD69" s="824"/>
      <c r="AE69" s="824"/>
      <c r="AF69" s="824">
        <v>0</v>
      </c>
      <c r="AG69" s="824"/>
      <c r="AH69" s="824"/>
      <c r="AI69" s="824"/>
      <c r="AJ69" s="824"/>
      <c r="AK69" s="824">
        <v>5</v>
      </c>
      <c r="AL69" s="824"/>
      <c r="AM69" s="824"/>
      <c r="AN69" s="824"/>
      <c r="AO69" s="824"/>
      <c r="AP69" s="824">
        <v>87</v>
      </c>
      <c r="AQ69" s="824"/>
      <c r="AR69" s="824"/>
      <c r="AS69" s="824"/>
      <c r="AT69" s="824"/>
      <c r="AU69" s="824">
        <v>44</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c r="A70" s="97">
        <v>3</v>
      </c>
      <c r="B70" s="867" t="s">
        <v>352</v>
      </c>
      <c r="C70" s="868"/>
      <c r="D70" s="868"/>
      <c r="E70" s="868"/>
      <c r="F70" s="868"/>
      <c r="G70" s="868"/>
      <c r="H70" s="868"/>
      <c r="I70" s="868"/>
      <c r="J70" s="868"/>
      <c r="K70" s="868"/>
      <c r="L70" s="868"/>
      <c r="M70" s="868"/>
      <c r="N70" s="868"/>
      <c r="O70" s="868"/>
      <c r="P70" s="869"/>
      <c r="Q70" s="870">
        <v>1</v>
      </c>
      <c r="R70" s="824"/>
      <c r="S70" s="824"/>
      <c r="T70" s="824"/>
      <c r="U70" s="824"/>
      <c r="V70" s="824">
        <v>1</v>
      </c>
      <c r="W70" s="824"/>
      <c r="X70" s="824"/>
      <c r="Y70" s="824"/>
      <c r="Z70" s="824"/>
      <c r="AA70" s="824">
        <v>0</v>
      </c>
      <c r="AB70" s="824"/>
      <c r="AC70" s="824"/>
      <c r="AD70" s="824"/>
      <c r="AE70" s="824"/>
      <c r="AF70" s="824">
        <v>0</v>
      </c>
      <c r="AG70" s="824"/>
      <c r="AH70" s="824"/>
      <c r="AI70" s="824"/>
      <c r="AJ70" s="824"/>
      <c r="AK70" s="824">
        <v>1</v>
      </c>
      <c r="AL70" s="824"/>
      <c r="AM70" s="824"/>
      <c r="AN70" s="824"/>
      <c r="AO70" s="824"/>
      <c r="AP70" s="824" t="s">
        <v>321</v>
      </c>
      <c r="AQ70" s="824"/>
      <c r="AR70" s="824"/>
      <c r="AS70" s="824"/>
      <c r="AT70" s="824"/>
      <c r="AU70" s="824" t="s">
        <v>321</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c r="A71" s="97">
        <v>4</v>
      </c>
      <c r="B71" s="867" t="s">
        <v>353</v>
      </c>
      <c r="C71" s="868"/>
      <c r="D71" s="868"/>
      <c r="E71" s="868"/>
      <c r="F71" s="868"/>
      <c r="G71" s="868"/>
      <c r="H71" s="868"/>
      <c r="I71" s="868"/>
      <c r="J71" s="868"/>
      <c r="K71" s="868"/>
      <c r="L71" s="868"/>
      <c r="M71" s="868"/>
      <c r="N71" s="868"/>
      <c r="O71" s="868"/>
      <c r="P71" s="869"/>
      <c r="Q71" s="870">
        <v>126</v>
      </c>
      <c r="R71" s="824"/>
      <c r="S71" s="824"/>
      <c r="T71" s="824"/>
      <c r="U71" s="824"/>
      <c r="V71" s="824">
        <v>125</v>
      </c>
      <c r="W71" s="824"/>
      <c r="X71" s="824"/>
      <c r="Y71" s="824"/>
      <c r="Z71" s="824"/>
      <c r="AA71" s="824">
        <v>1</v>
      </c>
      <c r="AB71" s="824"/>
      <c r="AC71" s="824"/>
      <c r="AD71" s="824"/>
      <c r="AE71" s="824"/>
      <c r="AF71" s="824">
        <v>1</v>
      </c>
      <c r="AG71" s="824"/>
      <c r="AH71" s="824"/>
      <c r="AI71" s="824"/>
      <c r="AJ71" s="824"/>
      <c r="AK71" s="824">
        <v>85</v>
      </c>
      <c r="AL71" s="824"/>
      <c r="AM71" s="824"/>
      <c r="AN71" s="824"/>
      <c r="AO71" s="824"/>
      <c r="AP71" s="824" t="s">
        <v>321</v>
      </c>
      <c r="AQ71" s="824"/>
      <c r="AR71" s="824"/>
      <c r="AS71" s="824"/>
      <c r="AT71" s="824"/>
      <c r="AU71" s="824" t="s">
        <v>321</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c r="A72" s="97">
        <v>5</v>
      </c>
      <c r="B72" s="867" t="s">
        <v>354</v>
      </c>
      <c r="C72" s="868"/>
      <c r="D72" s="868"/>
      <c r="E72" s="868"/>
      <c r="F72" s="868"/>
      <c r="G72" s="868"/>
      <c r="H72" s="868"/>
      <c r="I72" s="868"/>
      <c r="J72" s="868"/>
      <c r="K72" s="868"/>
      <c r="L72" s="868"/>
      <c r="M72" s="868"/>
      <c r="N72" s="868"/>
      <c r="O72" s="868"/>
      <c r="P72" s="869"/>
      <c r="Q72" s="870">
        <v>8593</v>
      </c>
      <c r="R72" s="824"/>
      <c r="S72" s="824"/>
      <c r="T72" s="824"/>
      <c r="U72" s="824"/>
      <c r="V72" s="824">
        <v>7983</v>
      </c>
      <c r="W72" s="824"/>
      <c r="X72" s="824"/>
      <c r="Y72" s="824"/>
      <c r="Z72" s="824"/>
      <c r="AA72" s="824">
        <v>610</v>
      </c>
      <c r="AB72" s="824"/>
      <c r="AC72" s="824"/>
      <c r="AD72" s="824"/>
      <c r="AE72" s="824"/>
      <c r="AF72" s="824">
        <v>610</v>
      </c>
      <c r="AG72" s="824"/>
      <c r="AH72" s="824"/>
      <c r="AI72" s="824"/>
      <c r="AJ72" s="824"/>
      <c r="AK72" s="824">
        <v>58</v>
      </c>
      <c r="AL72" s="824"/>
      <c r="AM72" s="824"/>
      <c r="AN72" s="824"/>
      <c r="AO72" s="824"/>
      <c r="AP72" s="824" t="s">
        <v>321</v>
      </c>
      <c r="AQ72" s="824"/>
      <c r="AR72" s="824"/>
      <c r="AS72" s="824"/>
      <c r="AT72" s="824"/>
      <c r="AU72" s="824" t="s">
        <v>321</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c r="A73" s="97">
        <v>6</v>
      </c>
      <c r="B73" s="867" t="s">
        <v>355</v>
      </c>
      <c r="C73" s="868"/>
      <c r="D73" s="868"/>
      <c r="E73" s="868"/>
      <c r="F73" s="868"/>
      <c r="G73" s="868"/>
      <c r="H73" s="868"/>
      <c r="I73" s="868"/>
      <c r="J73" s="868"/>
      <c r="K73" s="868"/>
      <c r="L73" s="868"/>
      <c r="M73" s="868"/>
      <c r="N73" s="868"/>
      <c r="O73" s="868"/>
      <c r="P73" s="869"/>
      <c r="Q73" s="870">
        <v>582</v>
      </c>
      <c r="R73" s="824"/>
      <c r="S73" s="824"/>
      <c r="T73" s="824"/>
      <c r="U73" s="824"/>
      <c r="V73" s="824">
        <v>547</v>
      </c>
      <c r="W73" s="824"/>
      <c r="X73" s="824"/>
      <c r="Y73" s="824"/>
      <c r="Z73" s="824"/>
      <c r="AA73" s="824">
        <v>35</v>
      </c>
      <c r="AB73" s="824"/>
      <c r="AC73" s="824"/>
      <c r="AD73" s="824"/>
      <c r="AE73" s="824"/>
      <c r="AF73" s="824">
        <v>35</v>
      </c>
      <c r="AG73" s="824"/>
      <c r="AH73" s="824"/>
      <c r="AI73" s="824"/>
      <c r="AJ73" s="824"/>
      <c r="AK73" s="824">
        <v>20</v>
      </c>
      <c r="AL73" s="824"/>
      <c r="AM73" s="824"/>
      <c r="AN73" s="824"/>
      <c r="AO73" s="824"/>
      <c r="AP73" s="824" t="s">
        <v>321</v>
      </c>
      <c r="AQ73" s="824"/>
      <c r="AR73" s="824"/>
      <c r="AS73" s="824"/>
      <c r="AT73" s="824"/>
      <c r="AU73" s="824" t="s">
        <v>321</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c r="A74" s="97">
        <v>7</v>
      </c>
      <c r="B74" s="867" t="s">
        <v>356</v>
      </c>
      <c r="C74" s="868"/>
      <c r="D74" s="868"/>
      <c r="E74" s="868"/>
      <c r="F74" s="868"/>
      <c r="G74" s="868"/>
      <c r="H74" s="868"/>
      <c r="I74" s="868"/>
      <c r="J74" s="868"/>
      <c r="K74" s="868"/>
      <c r="L74" s="868"/>
      <c r="M74" s="868"/>
      <c r="N74" s="868"/>
      <c r="O74" s="868"/>
      <c r="P74" s="869"/>
      <c r="Q74" s="870">
        <v>110</v>
      </c>
      <c r="R74" s="824"/>
      <c r="S74" s="824"/>
      <c r="T74" s="824"/>
      <c r="U74" s="824"/>
      <c r="V74" s="824">
        <v>93</v>
      </c>
      <c r="W74" s="824"/>
      <c r="X74" s="824"/>
      <c r="Y74" s="824"/>
      <c r="Z74" s="824"/>
      <c r="AA74" s="824">
        <v>17</v>
      </c>
      <c r="AB74" s="824"/>
      <c r="AC74" s="824"/>
      <c r="AD74" s="824"/>
      <c r="AE74" s="824"/>
      <c r="AF74" s="824">
        <v>17</v>
      </c>
      <c r="AG74" s="824"/>
      <c r="AH74" s="824"/>
      <c r="AI74" s="824"/>
      <c r="AJ74" s="824"/>
      <c r="AK74" s="824" t="s">
        <v>321</v>
      </c>
      <c r="AL74" s="824"/>
      <c r="AM74" s="824"/>
      <c r="AN74" s="824"/>
      <c r="AO74" s="824"/>
      <c r="AP74" s="824" t="s">
        <v>321</v>
      </c>
      <c r="AQ74" s="824"/>
      <c r="AR74" s="824"/>
      <c r="AS74" s="824"/>
      <c r="AT74" s="824"/>
      <c r="AU74" s="824" t="s">
        <v>321</v>
      </c>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c r="A75" s="97">
        <v>8</v>
      </c>
      <c r="B75" s="867" t="s">
        <v>357</v>
      </c>
      <c r="C75" s="868"/>
      <c r="D75" s="868"/>
      <c r="E75" s="868"/>
      <c r="F75" s="868"/>
      <c r="G75" s="868"/>
      <c r="H75" s="868"/>
      <c r="I75" s="868"/>
      <c r="J75" s="868"/>
      <c r="K75" s="868"/>
      <c r="L75" s="868"/>
      <c r="M75" s="868"/>
      <c r="N75" s="868"/>
      <c r="O75" s="868"/>
      <c r="P75" s="869"/>
      <c r="Q75" s="871">
        <v>293727</v>
      </c>
      <c r="R75" s="872"/>
      <c r="S75" s="872"/>
      <c r="T75" s="872"/>
      <c r="U75" s="828"/>
      <c r="V75" s="873">
        <v>290111</v>
      </c>
      <c r="W75" s="872"/>
      <c r="X75" s="872"/>
      <c r="Y75" s="872"/>
      <c r="Z75" s="828"/>
      <c r="AA75" s="873">
        <v>3616</v>
      </c>
      <c r="AB75" s="872"/>
      <c r="AC75" s="872"/>
      <c r="AD75" s="872"/>
      <c r="AE75" s="828"/>
      <c r="AF75" s="873">
        <v>3616</v>
      </c>
      <c r="AG75" s="872"/>
      <c r="AH75" s="872"/>
      <c r="AI75" s="872"/>
      <c r="AJ75" s="828"/>
      <c r="AK75" s="873">
        <v>27</v>
      </c>
      <c r="AL75" s="872"/>
      <c r="AM75" s="872"/>
      <c r="AN75" s="872"/>
      <c r="AO75" s="828"/>
      <c r="AP75" s="873" t="s">
        <v>321</v>
      </c>
      <c r="AQ75" s="872"/>
      <c r="AR75" s="872"/>
      <c r="AS75" s="872"/>
      <c r="AT75" s="828"/>
      <c r="AU75" s="873" t="s">
        <v>321</v>
      </c>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c r="A88" s="99" t="s">
        <v>325</v>
      </c>
      <c r="B88" s="783" t="s">
        <v>358</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4279</v>
      </c>
      <c r="AG88" s="838"/>
      <c r="AH88" s="838"/>
      <c r="AI88" s="838"/>
      <c r="AJ88" s="838"/>
      <c r="AK88" s="835"/>
      <c r="AL88" s="835"/>
      <c r="AM88" s="835"/>
      <c r="AN88" s="835"/>
      <c r="AO88" s="835"/>
      <c r="AP88" s="838">
        <v>116</v>
      </c>
      <c r="AQ88" s="838"/>
      <c r="AR88" s="838"/>
      <c r="AS88" s="838"/>
      <c r="AT88" s="838"/>
      <c r="AU88" s="838">
        <v>54</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783" t="s">
        <v>359</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8</v>
      </c>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v>43</v>
      </c>
      <c r="DM102" s="846"/>
      <c r="DN102" s="846"/>
      <c r="DO102" s="846"/>
      <c r="DP102" s="885"/>
      <c r="DQ102" s="884">
        <v>22</v>
      </c>
      <c r="DR102" s="846"/>
      <c r="DS102" s="846"/>
      <c r="DT102" s="846"/>
      <c r="DU102" s="885"/>
      <c r="DV102" s="783"/>
      <c r="DW102" s="784"/>
      <c r="DX102" s="784"/>
      <c r="DY102" s="784"/>
      <c r="DZ102" s="908"/>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360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361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11" t="s">
        <v>364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c r="A109" s="906" t="s">
        <v>366</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367</v>
      </c>
      <c r="AB109" s="887"/>
      <c r="AC109" s="887"/>
      <c r="AD109" s="887"/>
      <c r="AE109" s="888"/>
      <c r="AF109" s="886" t="s">
        <v>368</v>
      </c>
      <c r="AG109" s="887"/>
      <c r="AH109" s="887"/>
      <c r="AI109" s="887"/>
      <c r="AJ109" s="888"/>
      <c r="AK109" s="886" t="s">
        <v>239</v>
      </c>
      <c r="AL109" s="887"/>
      <c r="AM109" s="887"/>
      <c r="AN109" s="887"/>
      <c r="AO109" s="888"/>
      <c r="AP109" s="886" t="s">
        <v>369</v>
      </c>
      <c r="AQ109" s="887"/>
      <c r="AR109" s="887"/>
      <c r="AS109" s="887"/>
      <c r="AT109" s="889"/>
      <c r="AU109" s="906" t="s">
        <v>366</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367</v>
      </c>
      <c r="BR109" s="887"/>
      <c r="BS109" s="887"/>
      <c r="BT109" s="887"/>
      <c r="BU109" s="888"/>
      <c r="BV109" s="886" t="s">
        <v>368</v>
      </c>
      <c r="BW109" s="887"/>
      <c r="BX109" s="887"/>
      <c r="BY109" s="887"/>
      <c r="BZ109" s="888"/>
      <c r="CA109" s="886" t="s">
        <v>239</v>
      </c>
      <c r="CB109" s="887"/>
      <c r="CC109" s="887"/>
      <c r="CD109" s="887"/>
      <c r="CE109" s="888"/>
      <c r="CF109" s="907" t="s">
        <v>369</v>
      </c>
      <c r="CG109" s="907"/>
      <c r="CH109" s="907"/>
      <c r="CI109" s="907"/>
      <c r="CJ109" s="907"/>
      <c r="CK109" s="886" t="s">
        <v>370</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367</v>
      </c>
      <c r="DH109" s="887"/>
      <c r="DI109" s="887"/>
      <c r="DJ109" s="887"/>
      <c r="DK109" s="888"/>
      <c r="DL109" s="886" t="s">
        <v>368</v>
      </c>
      <c r="DM109" s="887"/>
      <c r="DN109" s="887"/>
      <c r="DO109" s="887"/>
      <c r="DP109" s="888"/>
      <c r="DQ109" s="886" t="s">
        <v>239</v>
      </c>
      <c r="DR109" s="887"/>
      <c r="DS109" s="887"/>
      <c r="DT109" s="887"/>
      <c r="DU109" s="888"/>
      <c r="DV109" s="886" t="s">
        <v>369</v>
      </c>
      <c r="DW109" s="887"/>
      <c r="DX109" s="887"/>
      <c r="DY109" s="887"/>
      <c r="DZ109" s="889"/>
    </row>
    <row r="110" spans="1:131" s="89" customFormat="1" ht="26.25" customHeight="1">
      <c r="A110" s="890" t="s">
        <v>371</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944216</v>
      </c>
      <c r="AB110" s="894"/>
      <c r="AC110" s="894"/>
      <c r="AD110" s="894"/>
      <c r="AE110" s="895"/>
      <c r="AF110" s="896">
        <v>1013406</v>
      </c>
      <c r="AG110" s="894"/>
      <c r="AH110" s="894"/>
      <c r="AI110" s="894"/>
      <c r="AJ110" s="895"/>
      <c r="AK110" s="896">
        <v>973096</v>
      </c>
      <c r="AL110" s="894"/>
      <c r="AM110" s="894"/>
      <c r="AN110" s="894"/>
      <c r="AO110" s="895"/>
      <c r="AP110" s="897">
        <v>29.5</v>
      </c>
      <c r="AQ110" s="898"/>
      <c r="AR110" s="898"/>
      <c r="AS110" s="898"/>
      <c r="AT110" s="899"/>
      <c r="AU110" s="900" t="s">
        <v>372</v>
      </c>
      <c r="AV110" s="901"/>
      <c r="AW110" s="901"/>
      <c r="AX110" s="901"/>
      <c r="AY110" s="901"/>
      <c r="AZ110" s="923" t="s">
        <v>373</v>
      </c>
      <c r="BA110" s="891"/>
      <c r="BB110" s="891"/>
      <c r="BC110" s="891"/>
      <c r="BD110" s="891"/>
      <c r="BE110" s="891"/>
      <c r="BF110" s="891"/>
      <c r="BG110" s="891"/>
      <c r="BH110" s="891"/>
      <c r="BI110" s="891"/>
      <c r="BJ110" s="891"/>
      <c r="BK110" s="891"/>
      <c r="BL110" s="891"/>
      <c r="BM110" s="891"/>
      <c r="BN110" s="891"/>
      <c r="BO110" s="891"/>
      <c r="BP110" s="892"/>
      <c r="BQ110" s="924">
        <v>7996983</v>
      </c>
      <c r="BR110" s="925"/>
      <c r="BS110" s="925"/>
      <c r="BT110" s="925"/>
      <c r="BU110" s="925"/>
      <c r="BV110" s="925">
        <v>7976256</v>
      </c>
      <c r="BW110" s="925"/>
      <c r="BX110" s="925"/>
      <c r="BY110" s="925"/>
      <c r="BZ110" s="925"/>
      <c r="CA110" s="925">
        <v>8317245</v>
      </c>
      <c r="CB110" s="925"/>
      <c r="CC110" s="925"/>
      <c r="CD110" s="925"/>
      <c r="CE110" s="925"/>
      <c r="CF110" s="938">
        <v>252.3</v>
      </c>
      <c r="CG110" s="939"/>
      <c r="CH110" s="939"/>
      <c r="CI110" s="939"/>
      <c r="CJ110" s="939"/>
      <c r="CK110" s="940" t="s">
        <v>374</v>
      </c>
      <c r="CL110" s="941"/>
      <c r="CM110" s="923" t="s">
        <v>375</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63</v>
      </c>
      <c r="DH110" s="925"/>
      <c r="DI110" s="925"/>
      <c r="DJ110" s="925"/>
      <c r="DK110" s="925"/>
      <c r="DL110" s="925" t="s">
        <v>63</v>
      </c>
      <c r="DM110" s="925"/>
      <c r="DN110" s="925"/>
      <c r="DO110" s="925"/>
      <c r="DP110" s="925"/>
      <c r="DQ110" s="925" t="s">
        <v>63</v>
      </c>
      <c r="DR110" s="925"/>
      <c r="DS110" s="925"/>
      <c r="DT110" s="925"/>
      <c r="DU110" s="925"/>
      <c r="DV110" s="926" t="s">
        <v>63</v>
      </c>
      <c r="DW110" s="926"/>
      <c r="DX110" s="926"/>
      <c r="DY110" s="926"/>
      <c r="DZ110" s="927"/>
    </row>
    <row r="111" spans="1:131" s="89" customFormat="1" ht="26.25" customHeight="1">
      <c r="A111" s="928" t="s">
        <v>376</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63</v>
      </c>
      <c r="AB111" s="932"/>
      <c r="AC111" s="932"/>
      <c r="AD111" s="932"/>
      <c r="AE111" s="933"/>
      <c r="AF111" s="934" t="s">
        <v>63</v>
      </c>
      <c r="AG111" s="932"/>
      <c r="AH111" s="932"/>
      <c r="AI111" s="932"/>
      <c r="AJ111" s="933"/>
      <c r="AK111" s="934" t="s">
        <v>63</v>
      </c>
      <c r="AL111" s="932"/>
      <c r="AM111" s="932"/>
      <c r="AN111" s="932"/>
      <c r="AO111" s="933"/>
      <c r="AP111" s="935" t="s">
        <v>63</v>
      </c>
      <c r="AQ111" s="936"/>
      <c r="AR111" s="936"/>
      <c r="AS111" s="936"/>
      <c r="AT111" s="937"/>
      <c r="AU111" s="902"/>
      <c r="AV111" s="903"/>
      <c r="AW111" s="903"/>
      <c r="AX111" s="903"/>
      <c r="AY111" s="903"/>
      <c r="AZ111" s="916" t="s">
        <v>377</v>
      </c>
      <c r="BA111" s="917"/>
      <c r="BB111" s="917"/>
      <c r="BC111" s="917"/>
      <c r="BD111" s="917"/>
      <c r="BE111" s="917"/>
      <c r="BF111" s="917"/>
      <c r="BG111" s="917"/>
      <c r="BH111" s="917"/>
      <c r="BI111" s="917"/>
      <c r="BJ111" s="917"/>
      <c r="BK111" s="917"/>
      <c r="BL111" s="917"/>
      <c r="BM111" s="917"/>
      <c r="BN111" s="917"/>
      <c r="BO111" s="917"/>
      <c r="BP111" s="918"/>
      <c r="BQ111" s="919" t="s">
        <v>63</v>
      </c>
      <c r="BR111" s="920"/>
      <c r="BS111" s="920"/>
      <c r="BT111" s="920"/>
      <c r="BU111" s="920"/>
      <c r="BV111" s="920" t="s">
        <v>63</v>
      </c>
      <c r="BW111" s="920"/>
      <c r="BX111" s="920"/>
      <c r="BY111" s="920"/>
      <c r="BZ111" s="920"/>
      <c r="CA111" s="920" t="s">
        <v>63</v>
      </c>
      <c r="CB111" s="920"/>
      <c r="CC111" s="920"/>
      <c r="CD111" s="920"/>
      <c r="CE111" s="920"/>
      <c r="CF111" s="914" t="s">
        <v>63</v>
      </c>
      <c r="CG111" s="915"/>
      <c r="CH111" s="915"/>
      <c r="CI111" s="915"/>
      <c r="CJ111" s="915"/>
      <c r="CK111" s="942"/>
      <c r="CL111" s="943"/>
      <c r="CM111" s="916" t="s">
        <v>378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63</v>
      </c>
      <c r="DH111" s="920"/>
      <c r="DI111" s="920"/>
      <c r="DJ111" s="920"/>
      <c r="DK111" s="920"/>
      <c r="DL111" s="920" t="s">
        <v>63</v>
      </c>
      <c r="DM111" s="920"/>
      <c r="DN111" s="920"/>
      <c r="DO111" s="920"/>
      <c r="DP111" s="920"/>
      <c r="DQ111" s="920" t="s">
        <v>63</v>
      </c>
      <c r="DR111" s="920"/>
      <c r="DS111" s="920"/>
      <c r="DT111" s="920"/>
      <c r="DU111" s="920"/>
      <c r="DV111" s="921" t="s">
        <v>63</v>
      </c>
      <c r="DW111" s="921"/>
      <c r="DX111" s="921"/>
      <c r="DY111" s="921"/>
      <c r="DZ111" s="922"/>
    </row>
    <row r="112" spans="1:131" s="89" customFormat="1" ht="26.25" customHeight="1">
      <c r="A112" s="946" t="s">
        <v>379</v>
      </c>
      <c r="B112" s="947"/>
      <c r="C112" s="917" t="s">
        <v>380</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63</v>
      </c>
      <c r="AB112" s="953"/>
      <c r="AC112" s="953"/>
      <c r="AD112" s="953"/>
      <c r="AE112" s="954"/>
      <c r="AF112" s="955" t="s">
        <v>63</v>
      </c>
      <c r="AG112" s="953"/>
      <c r="AH112" s="953"/>
      <c r="AI112" s="953"/>
      <c r="AJ112" s="954"/>
      <c r="AK112" s="955" t="s">
        <v>63</v>
      </c>
      <c r="AL112" s="953"/>
      <c r="AM112" s="953"/>
      <c r="AN112" s="953"/>
      <c r="AO112" s="954"/>
      <c r="AP112" s="956" t="s">
        <v>63</v>
      </c>
      <c r="AQ112" s="957"/>
      <c r="AR112" s="957"/>
      <c r="AS112" s="957"/>
      <c r="AT112" s="958"/>
      <c r="AU112" s="902"/>
      <c r="AV112" s="903"/>
      <c r="AW112" s="903"/>
      <c r="AX112" s="903"/>
      <c r="AY112" s="903"/>
      <c r="AZ112" s="916" t="s">
        <v>381</v>
      </c>
      <c r="BA112" s="917"/>
      <c r="BB112" s="917"/>
      <c r="BC112" s="917"/>
      <c r="BD112" s="917"/>
      <c r="BE112" s="917"/>
      <c r="BF112" s="917"/>
      <c r="BG112" s="917"/>
      <c r="BH112" s="917"/>
      <c r="BI112" s="917"/>
      <c r="BJ112" s="917"/>
      <c r="BK112" s="917"/>
      <c r="BL112" s="917"/>
      <c r="BM112" s="917"/>
      <c r="BN112" s="917"/>
      <c r="BO112" s="917"/>
      <c r="BP112" s="918"/>
      <c r="BQ112" s="919">
        <v>1658621</v>
      </c>
      <c r="BR112" s="920"/>
      <c r="BS112" s="920"/>
      <c r="BT112" s="920"/>
      <c r="BU112" s="920"/>
      <c r="BV112" s="920">
        <v>1538184</v>
      </c>
      <c r="BW112" s="920"/>
      <c r="BX112" s="920"/>
      <c r="BY112" s="920"/>
      <c r="BZ112" s="920"/>
      <c r="CA112" s="920">
        <v>1479071</v>
      </c>
      <c r="CB112" s="920"/>
      <c r="CC112" s="920"/>
      <c r="CD112" s="920"/>
      <c r="CE112" s="920"/>
      <c r="CF112" s="914">
        <v>44.9</v>
      </c>
      <c r="CG112" s="915"/>
      <c r="CH112" s="915"/>
      <c r="CI112" s="915"/>
      <c r="CJ112" s="915"/>
      <c r="CK112" s="942"/>
      <c r="CL112" s="943"/>
      <c r="CM112" s="916" t="s">
        <v>382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63</v>
      </c>
      <c r="DH112" s="920"/>
      <c r="DI112" s="920"/>
      <c r="DJ112" s="920"/>
      <c r="DK112" s="920"/>
      <c r="DL112" s="920" t="s">
        <v>63</v>
      </c>
      <c r="DM112" s="920"/>
      <c r="DN112" s="920"/>
      <c r="DO112" s="920"/>
      <c r="DP112" s="920"/>
      <c r="DQ112" s="920" t="s">
        <v>63</v>
      </c>
      <c r="DR112" s="920"/>
      <c r="DS112" s="920"/>
      <c r="DT112" s="920"/>
      <c r="DU112" s="920"/>
      <c r="DV112" s="921" t="s">
        <v>63</v>
      </c>
      <c r="DW112" s="921"/>
      <c r="DX112" s="921"/>
      <c r="DY112" s="921"/>
      <c r="DZ112" s="922"/>
    </row>
    <row r="113" spans="1:130" s="89" customFormat="1" ht="26.25" customHeight="1">
      <c r="A113" s="948"/>
      <c r="B113" s="949"/>
      <c r="C113" s="917" t="s">
        <v>383</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155348</v>
      </c>
      <c r="AB113" s="932"/>
      <c r="AC113" s="932"/>
      <c r="AD113" s="932"/>
      <c r="AE113" s="933"/>
      <c r="AF113" s="934">
        <v>161969</v>
      </c>
      <c r="AG113" s="932"/>
      <c r="AH113" s="932"/>
      <c r="AI113" s="932"/>
      <c r="AJ113" s="933"/>
      <c r="AK113" s="934">
        <v>189295</v>
      </c>
      <c r="AL113" s="932"/>
      <c r="AM113" s="932"/>
      <c r="AN113" s="932"/>
      <c r="AO113" s="933"/>
      <c r="AP113" s="935">
        <v>5.7</v>
      </c>
      <c r="AQ113" s="936"/>
      <c r="AR113" s="936"/>
      <c r="AS113" s="936"/>
      <c r="AT113" s="937"/>
      <c r="AU113" s="902"/>
      <c r="AV113" s="903"/>
      <c r="AW113" s="903"/>
      <c r="AX113" s="903"/>
      <c r="AY113" s="903"/>
      <c r="AZ113" s="916" t="s">
        <v>384</v>
      </c>
      <c r="BA113" s="917"/>
      <c r="BB113" s="917"/>
      <c r="BC113" s="917"/>
      <c r="BD113" s="917"/>
      <c r="BE113" s="917"/>
      <c r="BF113" s="917"/>
      <c r="BG113" s="917"/>
      <c r="BH113" s="917"/>
      <c r="BI113" s="917"/>
      <c r="BJ113" s="917"/>
      <c r="BK113" s="917"/>
      <c r="BL113" s="917"/>
      <c r="BM113" s="917"/>
      <c r="BN113" s="917"/>
      <c r="BO113" s="917"/>
      <c r="BP113" s="918"/>
      <c r="BQ113" s="919">
        <v>67705</v>
      </c>
      <c r="BR113" s="920"/>
      <c r="BS113" s="920"/>
      <c r="BT113" s="920"/>
      <c r="BU113" s="920"/>
      <c r="BV113" s="920">
        <v>57976</v>
      </c>
      <c r="BW113" s="920"/>
      <c r="BX113" s="920"/>
      <c r="BY113" s="920"/>
      <c r="BZ113" s="920"/>
      <c r="CA113" s="920">
        <v>53098</v>
      </c>
      <c r="CB113" s="920"/>
      <c r="CC113" s="920"/>
      <c r="CD113" s="920"/>
      <c r="CE113" s="920"/>
      <c r="CF113" s="914">
        <v>1.6</v>
      </c>
      <c r="CG113" s="915"/>
      <c r="CH113" s="915"/>
      <c r="CI113" s="915"/>
      <c r="CJ113" s="915"/>
      <c r="CK113" s="942"/>
      <c r="CL113" s="943"/>
      <c r="CM113" s="916" t="s">
        <v>385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63</v>
      </c>
      <c r="DH113" s="953"/>
      <c r="DI113" s="953"/>
      <c r="DJ113" s="953"/>
      <c r="DK113" s="954"/>
      <c r="DL113" s="955" t="s">
        <v>63</v>
      </c>
      <c r="DM113" s="953"/>
      <c r="DN113" s="953"/>
      <c r="DO113" s="953"/>
      <c r="DP113" s="954"/>
      <c r="DQ113" s="955" t="s">
        <v>63</v>
      </c>
      <c r="DR113" s="953"/>
      <c r="DS113" s="953"/>
      <c r="DT113" s="953"/>
      <c r="DU113" s="954"/>
      <c r="DV113" s="956" t="s">
        <v>63</v>
      </c>
      <c r="DW113" s="957"/>
      <c r="DX113" s="957"/>
      <c r="DY113" s="957"/>
      <c r="DZ113" s="958"/>
    </row>
    <row r="114" spans="1:130" s="89" customFormat="1" ht="26.25" customHeight="1">
      <c r="A114" s="948"/>
      <c r="B114" s="949"/>
      <c r="C114" s="917" t="s">
        <v>386</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8402</v>
      </c>
      <c r="AB114" s="953"/>
      <c r="AC114" s="953"/>
      <c r="AD114" s="953"/>
      <c r="AE114" s="954"/>
      <c r="AF114" s="955">
        <v>10192</v>
      </c>
      <c r="AG114" s="953"/>
      <c r="AH114" s="953"/>
      <c r="AI114" s="953"/>
      <c r="AJ114" s="954"/>
      <c r="AK114" s="955">
        <v>4656</v>
      </c>
      <c r="AL114" s="953"/>
      <c r="AM114" s="953"/>
      <c r="AN114" s="953"/>
      <c r="AO114" s="954"/>
      <c r="AP114" s="956">
        <v>0.1</v>
      </c>
      <c r="AQ114" s="957"/>
      <c r="AR114" s="957"/>
      <c r="AS114" s="957"/>
      <c r="AT114" s="958"/>
      <c r="AU114" s="902"/>
      <c r="AV114" s="903"/>
      <c r="AW114" s="903"/>
      <c r="AX114" s="903"/>
      <c r="AY114" s="903"/>
      <c r="AZ114" s="916" t="s">
        <v>387</v>
      </c>
      <c r="BA114" s="917"/>
      <c r="BB114" s="917"/>
      <c r="BC114" s="917"/>
      <c r="BD114" s="917"/>
      <c r="BE114" s="917"/>
      <c r="BF114" s="917"/>
      <c r="BG114" s="917"/>
      <c r="BH114" s="917"/>
      <c r="BI114" s="917"/>
      <c r="BJ114" s="917"/>
      <c r="BK114" s="917"/>
      <c r="BL114" s="917"/>
      <c r="BM114" s="917"/>
      <c r="BN114" s="917"/>
      <c r="BO114" s="917"/>
      <c r="BP114" s="918"/>
      <c r="BQ114" s="919">
        <v>339209</v>
      </c>
      <c r="BR114" s="920"/>
      <c r="BS114" s="920"/>
      <c r="BT114" s="920"/>
      <c r="BU114" s="920"/>
      <c r="BV114" s="920">
        <v>290458</v>
      </c>
      <c r="BW114" s="920"/>
      <c r="BX114" s="920"/>
      <c r="BY114" s="920"/>
      <c r="BZ114" s="920"/>
      <c r="CA114" s="920">
        <v>249709</v>
      </c>
      <c r="CB114" s="920"/>
      <c r="CC114" s="920"/>
      <c r="CD114" s="920"/>
      <c r="CE114" s="920"/>
      <c r="CF114" s="914">
        <v>7.6</v>
      </c>
      <c r="CG114" s="915"/>
      <c r="CH114" s="915"/>
      <c r="CI114" s="915"/>
      <c r="CJ114" s="915"/>
      <c r="CK114" s="942"/>
      <c r="CL114" s="943"/>
      <c r="CM114" s="916" t="s">
        <v>388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63</v>
      </c>
      <c r="DH114" s="953"/>
      <c r="DI114" s="953"/>
      <c r="DJ114" s="953"/>
      <c r="DK114" s="954"/>
      <c r="DL114" s="955" t="s">
        <v>63</v>
      </c>
      <c r="DM114" s="953"/>
      <c r="DN114" s="953"/>
      <c r="DO114" s="953"/>
      <c r="DP114" s="954"/>
      <c r="DQ114" s="955" t="s">
        <v>63</v>
      </c>
      <c r="DR114" s="953"/>
      <c r="DS114" s="953"/>
      <c r="DT114" s="953"/>
      <c r="DU114" s="954"/>
      <c r="DV114" s="956" t="s">
        <v>63</v>
      </c>
      <c r="DW114" s="957"/>
      <c r="DX114" s="957"/>
      <c r="DY114" s="957"/>
      <c r="DZ114" s="958"/>
    </row>
    <row r="115" spans="1:130" s="89" customFormat="1" ht="26.25" customHeight="1">
      <c r="A115" s="948"/>
      <c r="B115" s="949"/>
      <c r="C115" s="917" t="s">
        <v>389</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22</v>
      </c>
      <c r="AB115" s="932"/>
      <c r="AC115" s="932"/>
      <c r="AD115" s="932"/>
      <c r="AE115" s="933"/>
      <c r="AF115" s="934">
        <v>69</v>
      </c>
      <c r="AG115" s="932"/>
      <c r="AH115" s="932"/>
      <c r="AI115" s="932"/>
      <c r="AJ115" s="933"/>
      <c r="AK115" s="934">
        <v>532</v>
      </c>
      <c r="AL115" s="932"/>
      <c r="AM115" s="932"/>
      <c r="AN115" s="932"/>
      <c r="AO115" s="933"/>
      <c r="AP115" s="935">
        <v>0</v>
      </c>
      <c r="AQ115" s="936"/>
      <c r="AR115" s="936"/>
      <c r="AS115" s="936"/>
      <c r="AT115" s="937"/>
      <c r="AU115" s="902"/>
      <c r="AV115" s="903"/>
      <c r="AW115" s="903"/>
      <c r="AX115" s="903"/>
      <c r="AY115" s="903"/>
      <c r="AZ115" s="916" t="s">
        <v>390</v>
      </c>
      <c r="BA115" s="917"/>
      <c r="BB115" s="917"/>
      <c r="BC115" s="917"/>
      <c r="BD115" s="917"/>
      <c r="BE115" s="917"/>
      <c r="BF115" s="917"/>
      <c r="BG115" s="917"/>
      <c r="BH115" s="917"/>
      <c r="BI115" s="917"/>
      <c r="BJ115" s="917"/>
      <c r="BK115" s="917"/>
      <c r="BL115" s="917"/>
      <c r="BM115" s="917"/>
      <c r="BN115" s="917"/>
      <c r="BO115" s="917"/>
      <c r="BP115" s="918"/>
      <c r="BQ115" s="919">
        <v>144341</v>
      </c>
      <c r="BR115" s="920"/>
      <c r="BS115" s="920"/>
      <c r="BT115" s="920"/>
      <c r="BU115" s="920"/>
      <c r="BV115" s="920">
        <v>142880</v>
      </c>
      <c r="BW115" s="920"/>
      <c r="BX115" s="920"/>
      <c r="BY115" s="920"/>
      <c r="BZ115" s="920"/>
      <c r="CA115" s="920">
        <v>106987</v>
      </c>
      <c r="CB115" s="920"/>
      <c r="CC115" s="920"/>
      <c r="CD115" s="920"/>
      <c r="CE115" s="920"/>
      <c r="CF115" s="914">
        <v>3.2</v>
      </c>
      <c r="CG115" s="915"/>
      <c r="CH115" s="915"/>
      <c r="CI115" s="915"/>
      <c r="CJ115" s="915"/>
      <c r="CK115" s="942"/>
      <c r="CL115" s="943"/>
      <c r="CM115" s="916" t="s">
        <v>391</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63</v>
      </c>
      <c r="DH115" s="953"/>
      <c r="DI115" s="953"/>
      <c r="DJ115" s="953"/>
      <c r="DK115" s="954"/>
      <c r="DL115" s="955" t="s">
        <v>63</v>
      </c>
      <c r="DM115" s="953"/>
      <c r="DN115" s="953"/>
      <c r="DO115" s="953"/>
      <c r="DP115" s="954"/>
      <c r="DQ115" s="955" t="s">
        <v>63</v>
      </c>
      <c r="DR115" s="953"/>
      <c r="DS115" s="953"/>
      <c r="DT115" s="953"/>
      <c r="DU115" s="954"/>
      <c r="DV115" s="956" t="s">
        <v>63</v>
      </c>
      <c r="DW115" s="957"/>
      <c r="DX115" s="957"/>
      <c r="DY115" s="957"/>
      <c r="DZ115" s="958"/>
    </row>
    <row r="116" spans="1:130" s="89" customFormat="1" ht="26.25" customHeight="1">
      <c r="A116" s="950"/>
      <c r="B116" s="951"/>
      <c r="C116" s="959" t="s">
        <v>392</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v>224</v>
      </c>
      <c r="AB116" s="953"/>
      <c r="AC116" s="953"/>
      <c r="AD116" s="953"/>
      <c r="AE116" s="954"/>
      <c r="AF116" s="955" t="s">
        <v>63</v>
      </c>
      <c r="AG116" s="953"/>
      <c r="AH116" s="953"/>
      <c r="AI116" s="953"/>
      <c r="AJ116" s="954"/>
      <c r="AK116" s="955">
        <v>192</v>
      </c>
      <c r="AL116" s="953"/>
      <c r="AM116" s="953"/>
      <c r="AN116" s="953"/>
      <c r="AO116" s="954"/>
      <c r="AP116" s="956">
        <v>0</v>
      </c>
      <c r="AQ116" s="957"/>
      <c r="AR116" s="957"/>
      <c r="AS116" s="957"/>
      <c r="AT116" s="958"/>
      <c r="AU116" s="902"/>
      <c r="AV116" s="903"/>
      <c r="AW116" s="903"/>
      <c r="AX116" s="903"/>
      <c r="AY116" s="903"/>
      <c r="AZ116" s="961" t="s">
        <v>393</v>
      </c>
      <c r="BA116" s="962"/>
      <c r="BB116" s="962"/>
      <c r="BC116" s="962"/>
      <c r="BD116" s="962"/>
      <c r="BE116" s="962"/>
      <c r="BF116" s="962"/>
      <c r="BG116" s="962"/>
      <c r="BH116" s="962"/>
      <c r="BI116" s="962"/>
      <c r="BJ116" s="962"/>
      <c r="BK116" s="962"/>
      <c r="BL116" s="962"/>
      <c r="BM116" s="962"/>
      <c r="BN116" s="962"/>
      <c r="BO116" s="962"/>
      <c r="BP116" s="963"/>
      <c r="BQ116" s="919" t="s">
        <v>63</v>
      </c>
      <c r="BR116" s="920"/>
      <c r="BS116" s="920"/>
      <c r="BT116" s="920"/>
      <c r="BU116" s="920"/>
      <c r="BV116" s="920" t="s">
        <v>63</v>
      </c>
      <c r="BW116" s="920"/>
      <c r="BX116" s="920"/>
      <c r="BY116" s="920"/>
      <c r="BZ116" s="920"/>
      <c r="CA116" s="920" t="s">
        <v>63</v>
      </c>
      <c r="CB116" s="920"/>
      <c r="CC116" s="920"/>
      <c r="CD116" s="920"/>
      <c r="CE116" s="920"/>
      <c r="CF116" s="914" t="s">
        <v>63</v>
      </c>
      <c r="CG116" s="915"/>
      <c r="CH116" s="915"/>
      <c r="CI116" s="915"/>
      <c r="CJ116" s="915"/>
      <c r="CK116" s="942"/>
      <c r="CL116" s="943"/>
      <c r="CM116" s="916" t="s">
        <v>394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63</v>
      </c>
      <c r="DH116" s="953"/>
      <c r="DI116" s="953"/>
      <c r="DJ116" s="953"/>
      <c r="DK116" s="954"/>
      <c r="DL116" s="955" t="s">
        <v>63</v>
      </c>
      <c r="DM116" s="953"/>
      <c r="DN116" s="953"/>
      <c r="DO116" s="953"/>
      <c r="DP116" s="954"/>
      <c r="DQ116" s="955" t="s">
        <v>63</v>
      </c>
      <c r="DR116" s="953"/>
      <c r="DS116" s="953"/>
      <c r="DT116" s="953"/>
      <c r="DU116" s="954"/>
      <c r="DV116" s="956" t="s">
        <v>63</v>
      </c>
      <c r="DW116" s="957"/>
      <c r="DX116" s="957"/>
      <c r="DY116" s="957"/>
      <c r="DZ116" s="958"/>
    </row>
    <row r="117" spans="1:130" s="89" customFormat="1" ht="26.25" customHeight="1">
      <c r="A117" s="906" t="s">
        <v>120</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395</v>
      </c>
      <c r="Z117" s="888"/>
      <c r="AA117" s="972">
        <v>1108212</v>
      </c>
      <c r="AB117" s="973"/>
      <c r="AC117" s="973"/>
      <c r="AD117" s="973"/>
      <c r="AE117" s="974"/>
      <c r="AF117" s="975">
        <v>1185636</v>
      </c>
      <c r="AG117" s="973"/>
      <c r="AH117" s="973"/>
      <c r="AI117" s="973"/>
      <c r="AJ117" s="974"/>
      <c r="AK117" s="975">
        <v>1167771</v>
      </c>
      <c r="AL117" s="973"/>
      <c r="AM117" s="973"/>
      <c r="AN117" s="973"/>
      <c r="AO117" s="974"/>
      <c r="AP117" s="976"/>
      <c r="AQ117" s="977"/>
      <c r="AR117" s="977"/>
      <c r="AS117" s="977"/>
      <c r="AT117" s="978"/>
      <c r="AU117" s="902"/>
      <c r="AV117" s="903"/>
      <c r="AW117" s="903"/>
      <c r="AX117" s="903"/>
      <c r="AY117" s="903"/>
      <c r="AZ117" s="968" t="s">
        <v>396</v>
      </c>
      <c r="BA117" s="969"/>
      <c r="BB117" s="969"/>
      <c r="BC117" s="969"/>
      <c r="BD117" s="969"/>
      <c r="BE117" s="969"/>
      <c r="BF117" s="969"/>
      <c r="BG117" s="969"/>
      <c r="BH117" s="969"/>
      <c r="BI117" s="969"/>
      <c r="BJ117" s="969"/>
      <c r="BK117" s="969"/>
      <c r="BL117" s="969"/>
      <c r="BM117" s="969"/>
      <c r="BN117" s="969"/>
      <c r="BO117" s="969"/>
      <c r="BP117" s="970"/>
      <c r="BQ117" s="919" t="s">
        <v>63</v>
      </c>
      <c r="BR117" s="920"/>
      <c r="BS117" s="920"/>
      <c r="BT117" s="920"/>
      <c r="BU117" s="920"/>
      <c r="BV117" s="920" t="s">
        <v>63</v>
      </c>
      <c r="BW117" s="920"/>
      <c r="BX117" s="920"/>
      <c r="BY117" s="920"/>
      <c r="BZ117" s="920"/>
      <c r="CA117" s="920" t="s">
        <v>63</v>
      </c>
      <c r="CB117" s="920"/>
      <c r="CC117" s="920"/>
      <c r="CD117" s="920"/>
      <c r="CE117" s="920"/>
      <c r="CF117" s="914" t="s">
        <v>63</v>
      </c>
      <c r="CG117" s="915"/>
      <c r="CH117" s="915"/>
      <c r="CI117" s="915"/>
      <c r="CJ117" s="915"/>
      <c r="CK117" s="942"/>
      <c r="CL117" s="943"/>
      <c r="CM117" s="916" t="s">
        <v>397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63</v>
      </c>
      <c r="DH117" s="953"/>
      <c r="DI117" s="953"/>
      <c r="DJ117" s="953"/>
      <c r="DK117" s="954"/>
      <c r="DL117" s="955" t="s">
        <v>63</v>
      </c>
      <c r="DM117" s="953"/>
      <c r="DN117" s="953"/>
      <c r="DO117" s="953"/>
      <c r="DP117" s="954"/>
      <c r="DQ117" s="955" t="s">
        <v>63</v>
      </c>
      <c r="DR117" s="953"/>
      <c r="DS117" s="953"/>
      <c r="DT117" s="953"/>
      <c r="DU117" s="954"/>
      <c r="DV117" s="956" t="s">
        <v>63</v>
      </c>
      <c r="DW117" s="957"/>
      <c r="DX117" s="957"/>
      <c r="DY117" s="957"/>
      <c r="DZ117" s="958"/>
    </row>
    <row r="118" spans="1:130" s="89" customFormat="1" ht="26.25" customHeight="1">
      <c r="A118" s="906" t="s">
        <v>370</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367</v>
      </c>
      <c r="AB118" s="887"/>
      <c r="AC118" s="887"/>
      <c r="AD118" s="887"/>
      <c r="AE118" s="888"/>
      <c r="AF118" s="886" t="s">
        <v>368</v>
      </c>
      <c r="AG118" s="887"/>
      <c r="AH118" s="887"/>
      <c r="AI118" s="887"/>
      <c r="AJ118" s="888"/>
      <c r="AK118" s="886" t="s">
        <v>239</v>
      </c>
      <c r="AL118" s="887"/>
      <c r="AM118" s="887"/>
      <c r="AN118" s="887"/>
      <c r="AO118" s="888"/>
      <c r="AP118" s="964" t="s">
        <v>369</v>
      </c>
      <c r="AQ118" s="965"/>
      <c r="AR118" s="965"/>
      <c r="AS118" s="965"/>
      <c r="AT118" s="966"/>
      <c r="AU118" s="902"/>
      <c r="AV118" s="903"/>
      <c r="AW118" s="903"/>
      <c r="AX118" s="903"/>
      <c r="AY118" s="903"/>
      <c r="AZ118" s="967" t="s">
        <v>398</v>
      </c>
      <c r="BA118" s="959"/>
      <c r="BB118" s="959"/>
      <c r="BC118" s="959"/>
      <c r="BD118" s="959"/>
      <c r="BE118" s="959"/>
      <c r="BF118" s="959"/>
      <c r="BG118" s="959"/>
      <c r="BH118" s="959"/>
      <c r="BI118" s="959"/>
      <c r="BJ118" s="959"/>
      <c r="BK118" s="959"/>
      <c r="BL118" s="959"/>
      <c r="BM118" s="959"/>
      <c r="BN118" s="959"/>
      <c r="BO118" s="959"/>
      <c r="BP118" s="960"/>
      <c r="BQ118" s="993" t="s">
        <v>63</v>
      </c>
      <c r="BR118" s="994"/>
      <c r="BS118" s="994"/>
      <c r="BT118" s="994"/>
      <c r="BU118" s="994"/>
      <c r="BV118" s="994" t="s">
        <v>63</v>
      </c>
      <c r="BW118" s="994"/>
      <c r="BX118" s="994"/>
      <c r="BY118" s="994"/>
      <c r="BZ118" s="994"/>
      <c r="CA118" s="994" t="s">
        <v>63</v>
      </c>
      <c r="CB118" s="994"/>
      <c r="CC118" s="994"/>
      <c r="CD118" s="994"/>
      <c r="CE118" s="994"/>
      <c r="CF118" s="914" t="s">
        <v>63</v>
      </c>
      <c r="CG118" s="915"/>
      <c r="CH118" s="915"/>
      <c r="CI118" s="915"/>
      <c r="CJ118" s="915"/>
      <c r="CK118" s="942"/>
      <c r="CL118" s="943"/>
      <c r="CM118" s="916" t="s">
        <v>399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63</v>
      </c>
      <c r="DH118" s="953"/>
      <c r="DI118" s="953"/>
      <c r="DJ118" s="953"/>
      <c r="DK118" s="954"/>
      <c r="DL118" s="955" t="s">
        <v>63</v>
      </c>
      <c r="DM118" s="953"/>
      <c r="DN118" s="953"/>
      <c r="DO118" s="953"/>
      <c r="DP118" s="954"/>
      <c r="DQ118" s="955" t="s">
        <v>63</v>
      </c>
      <c r="DR118" s="953"/>
      <c r="DS118" s="953"/>
      <c r="DT118" s="953"/>
      <c r="DU118" s="954"/>
      <c r="DV118" s="956" t="s">
        <v>63</v>
      </c>
      <c r="DW118" s="957"/>
      <c r="DX118" s="957"/>
      <c r="DY118" s="957"/>
      <c r="DZ118" s="958"/>
    </row>
    <row r="119" spans="1:130" s="89" customFormat="1" ht="26.25" customHeight="1">
      <c r="A119" s="1050" t="s">
        <v>374</v>
      </c>
      <c r="B119" s="941"/>
      <c r="C119" s="923" t="s">
        <v>375</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63</v>
      </c>
      <c r="AB119" s="894"/>
      <c r="AC119" s="894"/>
      <c r="AD119" s="894"/>
      <c r="AE119" s="895"/>
      <c r="AF119" s="896" t="s">
        <v>63</v>
      </c>
      <c r="AG119" s="894"/>
      <c r="AH119" s="894"/>
      <c r="AI119" s="894"/>
      <c r="AJ119" s="895"/>
      <c r="AK119" s="896" t="s">
        <v>63</v>
      </c>
      <c r="AL119" s="894"/>
      <c r="AM119" s="894"/>
      <c r="AN119" s="894"/>
      <c r="AO119" s="895"/>
      <c r="AP119" s="897" t="s">
        <v>63</v>
      </c>
      <c r="AQ119" s="898"/>
      <c r="AR119" s="898"/>
      <c r="AS119" s="898"/>
      <c r="AT119" s="899"/>
      <c r="AU119" s="904"/>
      <c r="AV119" s="905"/>
      <c r="AW119" s="905"/>
      <c r="AX119" s="905"/>
      <c r="AY119" s="905"/>
      <c r="AZ119" s="110" t="s">
        <v>120</v>
      </c>
      <c r="BA119" s="110"/>
      <c r="BB119" s="110"/>
      <c r="BC119" s="110"/>
      <c r="BD119" s="110"/>
      <c r="BE119" s="110"/>
      <c r="BF119" s="110"/>
      <c r="BG119" s="110"/>
      <c r="BH119" s="110"/>
      <c r="BI119" s="110"/>
      <c r="BJ119" s="110"/>
      <c r="BK119" s="110"/>
      <c r="BL119" s="110"/>
      <c r="BM119" s="110"/>
      <c r="BN119" s="110"/>
      <c r="BO119" s="971" t="s">
        <v>400</v>
      </c>
      <c r="BP119" s="999"/>
      <c r="BQ119" s="993">
        <v>10206859</v>
      </c>
      <c r="BR119" s="994"/>
      <c r="BS119" s="994"/>
      <c r="BT119" s="994"/>
      <c r="BU119" s="994"/>
      <c r="BV119" s="994">
        <v>10005754</v>
      </c>
      <c r="BW119" s="994"/>
      <c r="BX119" s="994"/>
      <c r="BY119" s="994"/>
      <c r="BZ119" s="994"/>
      <c r="CA119" s="994">
        <v>10206110</v>
      </c>
      <c r="CB119" s="994"/>
      <c r="CC119" s="994"/>
      <c r="CD119" s="994"/>
      <c r="CE119" s="994"/>
      <c r="CF119" s="995"/>
      <c r="CG119" s="996"/>
      <c r="CH119" s="996"/>
      <c r="CI119" s="996"/>
      <c r="CJ119" s="997"/>
      <c r="CK119" s="944"/>
      <c r="CL119" s="945"/>
      <c r="CM119" s="967" t="s">
        <v>401</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63</v>
      </c>
      <c r="DH119" s="980"/>
      <c r="DI119" s="980"/>
      <c r="DJ119" s="980"/>
      <c r="DK119" s="981"/>
      <c r="DL119" s="979" t="s">
        <v>63</v>
      </c>
      <c r="DM119" s="980"/>
      <c r="DN119" s="980"/>
      <c r="DO119" s="980"/>
      <c r="DP119" s="981"/>
      <c r="DQ119" s="979" t="s">
        <v>63</v>
      </c>
      <c r="DR119" s="980"/>
      <c r="DS119" s="980"/>
      <c r="DT119" s="980"/>
      <c r="DU119" s="981"/>
      <c r="DV119" s="982" t="s">
        <v>63</v>
      </c>
      <c r="DW119" s="983"/>
      <c r="DX119" s="983"/>
      <c r="DY119" s="983"/>
      <c r="DZ119" s="984"/>
    </row>
    <row r="120" spans="1:130" s="89" customFormat="1" ht="26.25" customHeight="1">
      <c r="A120" s="1051"/>
      <c r="B120" s="943"/>
      <c r="C120" s="916" t="s">
        <v>378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63</v>
      </c>
      <c r="AB120" s="953"/>
      <c r="AC120" s="953"/>
      <c r="AD120" s="953"/>
      <c r="AE120" s="954"/>
      <c r="AF120" s="955" t="s">
        <v>63</v>
      </c>
      <c r="AG120" s="953"/>
      <c r="AH120" s="953"/>
      <c r="AI120" s="953"/>
      <c r="AJ120" s="954"/>
      <c r="AK120" s="955" t="s">
        <v>63</v>
      </c>
      <c r="AL120" s="953"/>
      <c r="AM120" s="953"/>
      <c r="AN120" s="953"/>
      <c r="AO120" s="954"/>
      <c r="AP120" s="956" t="s">
        <v>63</v>
      </c>
      <c r="AQ120" s="957"/>
      <c r="AR120" s="957"/>
      <c r="AS120" s="957"/>
      <c r="AT120" s="958"/>
      <c r="AU120" s="985" t="s">
        <v>402</v>
      </c>
      <c r="AV120" s="986"/>
      <c r="AW120" s="986"/>
      <c r="AX120" s="986"/>
      <c r="AY120" s="987"/>
      <c r="AZ120" s="923" t="s">
        <v>403</v>
      </c>
      <c r="BA120" s="891"/>
      <c r="BB120" s="891"/>
      <c r="BC120" s="891"/>
      <c r="BD120" s="891"/>
      <c r="BE120" s="891"/>
      <c r="BF120" s="891"/>
      <c r="BG120" s="891"/>
      <c r="BH120" s="891"/>
      <c r="BI120" s="891"/>
      <c r="BJ120" s="891"/>
      <c r="BK120" s="891"/>
      <c r="BL120" s="891"/>
      <c r="BM120" s="891"/>
      <c r="BN120" s="891"/>
      <c r="BO120" s="891"/>
      <c r="BP120" s="892"/>
      <c r="BQ120" s="924">
        <v>3165593</v>
      </c>
      <c r="BR120" s="925"/>
      <c r="BS120" s="925"/>
      <c r="BT120" s="925"/>
      <c r="BU120" s="925"/>
      <c r="BV120" s="925">
        <v>3239177</v>
      </c>
      <c r="BW120" s="925"/>
      <c r="BX120" s="925"/>
      <c r="BY120" s="925"/>
      <c r="BZ120" s="925"/>
      <c r="CA120" s="925">
        <v>3070107</v>
      </c>
      <c r="CB120" s="925"/>
      <c r="CC120" s="925"/>
      <c r="CD120" s="925"/>
      <c r="CE120" s="925"/>
      <c r="CF120" s="938">
        <v>93.1</v>
      </c>
      <c r="CG120" s="939"/>
      <c r="CH120" s="939"/>
      <c r="CI120" s="939"/>
      <c r="CJ120" s="939"/>
      <c r="CK120" s="1000" t="s">
        <v>404</v>
      </c>
      <c r="CL120" s="1001"/>
      <c r="CM120" s="1001"/>
      <c r="CN120" s="1001"/>
      <c r="CO120" s="1002"/>
      <c r="CP120" s="1008" t="s">
        <v>343</v>
      </c>
      <c r="CQ120" s="1009"/>
      <c r="CR120" s="1009"/>
      <c r="CS120" s="1009"/>
      <c r="CT120" s="1009"/>
      <c r="CU120" s="1009"/>
      <c r="CV120" s="1009"/>
      <c r="CW120" s="1009"/>
      <c r="CX120" s="1009"/>
      <c r="CY120" s="1009"/>
      <c r="CZ120" s="1009"/>
      <c r="DA120" s="1009"/>
      <c r="DB120" s="1009"/>
      <c r="DC120" s="1009"/>
      <c r="DD120" s="1009"/>
      <c r="DE120" s="1009"/>
      <c r="DF120" s="1010"/>
      <c r="DG120" s="924">
        <v>1112195</v>
      </c>
      <c r="DH120" s="925"/>
      <c r="DI120" s="925"/>
      <c r="DJ120" s="925"/>
      <c r="DK120" s="925"/>
      <c r="DL120" s="925">
        <v>1055070</v>
      </c>
      <c r="DM120" s="925"/>
      <c r="DN120" s="925"/>
      <c r="DO120" s="925"/>
      <c r="DP120" s="925"/>
      <c r="DQ120" s="925">
        <v>1001942</v>
      </c>
      <c r="DR120" s="925"/>
      <c r="DS120" s="925"/>
      <c r="DT120" s="925"/>
      <c r="DU120" s="925"/>
      <c r="DV120" s="926">
        <v>30.4</v>
      </c>
      <c r="DW120" s="926"/>
      <c r="DX120" s="926"/>
      <c r="DY120" s="926"/>
      <c r="DZ120" s="927"/>
    </row>
    <row r="121" spans="1:130" s="89" customFormat="1" ht="26.25" customHeight="1">
      <c r="A121" s="1051"/>
      <c r="B121" s="943"/>
      <c r="C121" s="968" t="s">
        <v>405</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63</v>
      </c>
      <c r="AB121" s="953"/>
      <c r="AC121" s="953"/>
      <c r="AD121" s="953"/>
      <c r="AE121" s="954"/>
      <c r="AF121" s="955" t="s">
        <v>63</v>
      </c>
      <c r="AG121" s="953"/>
      <c r="AH121" s="953"/>
      <c r="AI121" s="953"/>
      <c r="AJ121" s="954"/>
      <c r="AK121" s="955" t="s">
        <v>63</v>
      </c>
      <c r="AL121" s="953"/>
      <c r="AM121" s="953"/>
      <c r="AN121" s="953"/>
      <c r="AO121" s="954"/>
      <c r="AP121" s="956" t="s">
        <v>63</v>
      </c>
      <c r="AQ121" s="957"/>
      <c r="AR121" s="957"/>
      <c r="AS121" s="957"/>
      <c r="AT121" s="958"/>
      <c r="AU121" s="988"/>
      <c r="AV121" s="989"/>
      <c r="AW121" s="989"/>
      <c r="AX121" s="989"/>
      <c r="AY121" s="990"/>
      <c r="AZ121" s="916" t="s">
        <v>406</v>
      </c>
      <c r="BA121" s="917"/>
      <c r="BB121" s="917"/>
      <c r="BC121" s="917"/>
      <c r="BD121" s="917"/>
      <c r="BE121" s="917"/>
      <c r="BF121" s="917"/>
      <c r="BG121" s="917"/>
      <c r="BH121" s="917"/>
      <c r="BI121" s="917"/>
      <c r="BJ121" s="917"/>
      <c r="BK121" s="917"/>
      <c r="BL121" s="917"/>
      <c r="BM121" s="917"/>
      <c r="BN121" s="917"/>
      <c r="BO121" s="917"/>
      <c r="BP121" s="918"/>
      <c r="BQ121" s="919">
        <v>586884</v>
      </c>
      <c r="BR121" s="920"/>
      <c r="BS121" s="920"/>
      <c r="BT121" s="920"/>
      <c r="BU121" s="920"/>
      <c r="BV121" s="920">
        <v>597190</v>
      </c>
      <c r="BW121" s="920"/>
      <c r="BX121" s="920"/>
      <c r="BY121" s="920"/>
      <c r="BZ121" s="920"/>
      <c r="CA121" s="920">
        <v>643687</v>
      </c>
      <c r="CB121" s="920"/>
      <c r="CC121" s="920"/>
      <c r="CD121" s="920"/>
      <c r="CE121" s="920"/>
      <c r="CF121" s="914">
        <v>19.5</v>
      </c>
      <c r="CG121" s="915"/>
      <c r="CH121" s="915"/>
      <c r="CI121" s="915"/>
      <c r="CJ121" s="915"/>
      <c r="CK121" s="1003"/>
      <c r="CL121" s="1004"/>
      <c r="CM121" s="1004"/>
      <c r="CN121" s="1004"/>
      <c r="CO121" s="1005"/>
      <c r="CP121" s="1013" t="s">
        <v>342</v>
      </c>
      <c r="CQ121" s="1014"/>
      <c r="CR121" s="1014"/>
      <c r="CS121" s="1014"/>
      <c r="CT121" s="1014"/>
      <c r="CU121" s="1014"/>
      <c r="CV121" s="1014"/>
      <c r="CW121" s="1014"/>
      <c r="CX121" s="1014"/>
      <c r="CY121" s="1014"/>
      <c r="CZ121" s="1014"/>
      <c r="DA121" s="1014"/>
      <c r="DB121" s="1014"/>
      <c r="DC121" s="1014"/>
      <c r="DD121" s="1014"/>
      <c r="DE121" s="1014"/>
      <c r="DF121" s="1015"/>
      <c r="DG121" s="919">
        <v>491972</v>
      </c>
      <c r="DH121" s="920"/>
      <c r="DI121" s="920"/>
      <c r="DJ121" s="920"/>
      <c r="DK121" s="920"/>
      <c r="DL121" s="920">
        <v>423881</v>
      </c>
      <c r="DM121" s="920"/>
      <c r="DN121" s="920"/>
      <c r="DO121" s="920"/>
      <c r="DP121" s="920"/>
      <c r="DQ121" s="920">
        <v>418701</v>
      </c>
      <c r="DR121" s="920"/>
      <c r="DS121" s="920"/>
      <c r="DT121" s="920"/>
      <c r="DU121" s="920"/>
      <c r="DV121" s="921">
        <v>12.7</v>
      </c>
      <c r="DW121" s="921"/>
      <c r="DX121" s="921"/>
      <c r="DY121" s="921"/>
      <c r="DZ121" s="922"/>
    </row>
    <row r="122" spans="1:130" s="89" customFormat="1" ht="26.25" customHeight="1">
      <c r="A122" s="1051"/>
      <c r="B122" s="943"/>
      <c r="C122" s="916" t="s">
        <v>388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63</v>
      </c>
      <c r="AB122" s="953"/>
      <c r="AC122" s="953"/>
      <c r="AD122" s="953"/>
      <c r="AE122" s="954"/>
      <c r="AF122" s="955" t="s">
        <v>63</v>
      </c>
      <c r="AG122" s="953"/>
      <c r="AH122" s="953"/>
      <c r="AI122" s="953"/>
      <c r="AJ122" s="954"/>
      <c r="AK122" s="955" t="s">
        <v>63</v>
      </c>
      <c r="AL122" s="953"/>
      <c r="AM122" s="953"/>
      <c r="AN122" s="953"/>
      <c r="AO122" s="954"/>
      <c r="AP122" s="956" t="s">
        <v>63</v>
      </c>
      <c r="AQ122" s="957"/>
      <c r="AR122" s="957"/>
      <c r="AS122" s="957"/>
      <c r="AT122" s="958"/>
      <c r="AU122" s="988"/>
      <c r="AV122" s="989"/>
      <c r="AW122" s="989"/>
      <c r="AX122" s="989"/>
      <c r="AY122" s="990"/>
      <c r="AZ122" s="967" t="s">
        <v>407</v>
      </c>
      <c r="BA122" s="959"/>
      <c r="BB122" s="959"/>
      <c r="BC122" s="959"/>
      <c r="BD122" s="959"/>
      <c r="BE122" s="959"/>
      <c r="BF122" s="959"/>
      <c r="BG122" s="959"/>
      <c r="BH122" s="959"/>
      <c r="BI122" s="959"/>
      <c r="BJ122" s="959"/>
      <c r="BK122" s="959"/>
      <c r="BL122" s="959"/>
      <c r="BM122" s="959"/>
      <c r="BN122" s="959"/>
      <c r="BO122" s="959"/>
      <c r="BP122" s="960"/>
      <c r="BQ122" s="993">
        <v>5935772</v>
      </c>
      <c r="BR122" s="994"/>
      <c r="BS122" s="994"/>
      <c r="BT122" s="994"/>
      <c r="BU122" s="994"/>
      <c r="BV122" s="994">
        <v>6150339</v>
      </c>
      <c r="BW122" s="994"/>
      <c r="BX122" s="994"/>
      <c r="BY122" s="994"/>
      <c r="BZ122" s="994"/>
      <c r="CA122" s="994">
        <v>6073817</v>
      </c>
      <c r="CB122" s="994"/>
      <c r="CC122" s="994"/>
      <c r="CD122" s="994"/>
      <c r="CE122" s="994"/>
      <c r="CF122" s="1011">
        <v>184.2</v>
      </c>
      <c r="CG122" s="1012"/>
      <c r="CH122" s="1012"/>
      <c r="CI122" s="1012"/>
      <c r="CJ122" s="1012"/>
      <c r="CK122" s="1003"/>
      <c r="CL122" s="1004"/>
      <c r="CM122" s="1004"/>
      <c r="CN122" s="1004"/>
      <c r="CO122" s="1005"/>
      <c r="CP122" s="1013" t="s">
        <v>344</v>
      </c>
      <c r="CQ122" s="1014"/>
      <c r="CR122" s="1014"/>
      <c r="CS122" s="1014"/>
      <c r="CT122" s="1014"/>
      <c r="CU122" s="1014"/>
      <c r="CV122" s="1014"/>
      <c r="CW122" s="1014"/>
      <c r="CX122" s="1014"/>
      <c r="CY122" s="1014"/>
      <c r="CZ122" s="1014"/>
      <c r="DA122" s="1014"/>
      <c r="DB122" s="1014"/>
      <c r="DC122" s="1014"/>
      <c r="DD122" s="1014"/>
      <c r="DE122" s="1014"/>
      <c r="DF122" s="1015"/>
      <c r="DG122" s="919">
        <v>53670</v>
      </c>
      <c r="DH122" s="920"/>
      <c r="DI122" s="920"/>
      <c r="DJ122" s="920"/>
      <c r="DK122" s="920"/>
      <c r="DL122" s="920">
        <v>58430</v>
      </c>
      <c r="DM122" s="920"/>
      <c r="DN122" s="920"/>
      <c r="DO122" s="920"/>
      <c r="DP122" s="920"/>
      <c r="DQ122" s="920">
        <v>57612</v>
      </c>
      <c r="DR122" s="920"/>
      <c r="DS122" s="920"/>
      <c r="DT122" s="920"/>
      <c r="DU122" s="920"/>
      <c r="DV122" s="921">
        <v>1.7</v>
      </c>
      <c r="DW122" s="921"/>
      <c r="DX122" s="921"/>
      <c r="DY122" s="921"/>
      <c r="DZ122" s="922"/>
    </row>
    <row r="123" spans="1:130" s="89" customFormat="1" ht="26.25" customHeight="1">
      <c r="A123" s="1051"/>
      <c r="B123" s="943"/>
      <c r="C123" s="916" t="s">
        <v>394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63</v>
      </c>
      <c r="AB123" s="953"/>
      <c r="AC123" s="953"/>
      <c r="AD123" s="953"/>
      <c r="AE123" s="954"/>
      <c r="AF123" s="955" t="s">
        <v>63</v>
      </c>
      <c r="AG123" s="953"/>
      <c r="AH123" s="953"/>
      <c r="AI123" s="953"/>
      <c r="AJ123" s="954"/>
      <c r="AK123" s="955" t="s">
        <v>63</v>
      </c>
      <c r="AL123" s="953"/>
      <c r="AM123" s="953"/>
      <c r="AN123" s="953"/>
      <c r="AO123" s="954"/>
      <c r="AP123" s="956" t="s">
        <v>63</v>
      </c>
      <c r="AQ123" s="957"/>
      <c r="AR123" s="957"/>
      <c r="AS123" s="957"/>
      <c r="AT123" s="958"/>
      <c r="AU123" s="991"/>
      <c r="AV123" s="992"/>
      <c r="AW123" s="992"/>
      <c r="AX123" s="992"/>
      <c r="AY123" s="992"/>
      <c r="AZ123" s="110" t="s">
        <v>120</v>
      </c>
      <c r="BA123" s="110"/>
      <c r="BB123" s="110"/>
      <c r="BC123" s="110"/>
      <c r="BD123" s="110"/>
      <c r="BE123" s="110"/>
      <c r="BF123" s="110"/>
      <c r="BG123" s="110"/>
      <c r="BH123" s="110"/>
      <c r="BI123" s="110"/>
      <c r="BJ123" s="110"/>
      <c r="BK123" s="110"/>
      <c r="BL123" s="110"/>
      <c r="BM123" s="110"/>
      <c r="BN123" s="110"/>
      <c r="BO123" s="971" t="s">
        <v>408</v>
      </c>
      <c r="BP123" s="999"/>
      <c r="BQ123" s="1057">
        <v>9688249</v>
      </c>
      <c r="BR123" s="1058"/>
      <c r="BS123" s="1058"/>
      <c r="BT123" s="1058"/>
      <c r="BU123" s="1058"/>
      <c r="BV123" s="1058">
        <v>9986706</v>
      </c>
      <c r="BW123" s="1058"/>
      <c r="BX123" s="1058"/>
      <c r="BY123" s="1058"/>
      <c r="BZ123" s="1058"/>
      <c r="CA123" s="1058">
        <v>9787611</v>
      </c>
      <c r="CB123" s="1058"/>
      <c r="CC123" s="1058"/>
      <c r="CD123" s="1058"/>
      <c r="CE123" s="1058"/>
      <c r="CF123" s="995"/>
      <c r="CG123" s="996"/>
      <c r="CH123" s="996"/>
      <c r="CI123" s="996"/>
      <c r="CJ123" s="997"/>
      <c r="CK123" s="1003"/>
      <c r="CL123" s="1004"/>
      <c r="CM123" s="1004"/>
      <c r="CN123" s="1004"/>
      <c r="CO123" s="1005"/>
      <c r="CP123" s="1013" t="s">
        <v>340</v>
      </c>
      <c r="CQ123" s="1014"/>
      <c r="CR123" s="1014"/>
      <c r="CS123" s="1014"/>
      <c r="CT123" s="1014"/>
      <c r="CU123" s="1014"/>
      <c r="CV123" s="1014"/>
      <c r="CW123" s="1014"/>
      <c r="CX123" s="1014"/>
      <c r="CY123" s="1014"/>
      <c r="CZ123" s="1014"/>
      <c r="DA123" s="1014"/>
      <c r="DB123" s="1014"/>
      <c r="DC123" s="1014"/>
      <c r="DD123" s="1014"/>
      <c r="DE123" s="1014"/>
      <c r="DF123" s="1015"/>
      <c r="DG123" s="952">
        <v>784</v>
      </c>
      <c r="DH123" s="953"/>
      <c r="DI123" s="953"/>
      <c r="DJ123" s="953"/>
      <c r="DK123" s="954"/>
      <c r="DL123" s="955">
        <v>803</v>
      </c>
      <c r="DM123" s="953"/>
      <c r="DN123" s="953"/>
      <c r="DO123" s="953"/>
      <c r="DP123" s="954"/>
      <c r="DQ123" s="955">
        <v>816</v>
      </c>
      <c r="DR123" s="953"/>
      <c r="DS123" s="953"/>
      <c r="DT123" s="953"/>
      <c r="DU123" s="954"/>
      <c r="DV123" s="956">
        <v>0</v>
      </c>
      <c r="DW123" s="957"/>
      <c r="DX123" s="957"/>
      <c r="DY123" s="957"/>
      <c r="DZ123" s="958"/>
    </row>
    <row r="124" spans="1:130" s="89" customFormat="1" ht="26.25" customHeight="1" thickBot="1">
      <c r="A124" s="1051"/>
      <c r="B124" s="943"/>
      <c r="C124" s="916" t="s">
        <v>397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63</v>
      </c>
      <c r="AB124" s="953"/>
      <c r="AC124" s="953"/>
      <c r="AD124" s="953"/>
      <c r="AE124" s="954"/>
      <c r="AF124" s="955" t="s">
        <v>63</v>
      </c>
      <c r="AG124" s="953"/>
      <c r="AH124" s="953"/>
      <c r="AI124" s="953"/>
      <c r="AJ124" s="954"/>
      <c r="AK124" s="955" t="s">
        <v>63</v>
      </c>
      <c r="AL124" s="953"/>
      <c r="AM124" s="953"/>
      <c r="AN124" s="953"/>
      <c r="AO124" s="954"/>
      <c r="AP124" s="956" t="s">
        <v>63</v>
      </c>
      <c r="AQ124" s="957"/>
      <c r="AR124" s="957"/>
      <c r="AS124" s="957"/>
      <c r="AT124" s="958"/>
      <c r="AU124" s="1053" t="s">
        <v>409</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v>15.5</v>
      </c>
      <c r="BR124" s="1021"/>
      <c r="BS124" s="1021"/>
      <c r="BT124" s="1021"/>
      <c r="BU124" s="1021"/>
      <c r="BV124" s="1021">
        <v>0.5</v>
      </c>
      <c r="BW124" s="1021"/>
      <c r="BX124" s="1021"/>
      <c r="BY124" s="1021"/>
      <c r="BZ124" s="1021"/>
      <c r="CA124" s="1021">
        <v>12.6</v>
      </c>
      <c r="CB124" s="1021"/>
      <c r="CC124" s="1021"/>
      <c r="CD124" s="1021"/>
      <c r="CE124" s="1021"/>
      <c r="CF124" s="1022"/>
      <c r="CG124" s="1023"/>
      <c r="CH124" s="1023"/>
      <c r="CI124" s="1023"/>
      <c r="CJ124" s="1024"/>
      <c r="CK124" s="1006"/>
      <c r="CL124" s="1006"/>
      <c r="CM124" s="1006"/>
      <c r="CN124" s="1006"/>
      <c r="CO124" s="1007"/>
      <c r="CP124" s="1013" t="s">
        <v>410</v>
      </c>
      <c r="CQ124" s="1014"/>
      <c r="CR124" s="1014"/>
      <c r="CS124" s="1014"/>
      <c r="CT124" s="1014"/>
      <c r="CU124" s="1014"/>
      <c r="CV124" s="1014"/>
      <c r="CW124" s="1014"/>
      <c r="CX124" s="1014"/>
      <c r="CY124" s="1014"/>
      <c r="CZ124" s="1014"/>
      <c r="DA124" s="1014"/>
      <c r="DB124" s="1014"/>
      <c r="DC124" s="1014"/>
      <c r="DD124" s="1014"/>
      <c r="DE124" s="1014"/>
      <c r="DF124" s="1015"/>
      <c r="DG124" s="998" t="s">
        <v>63</v>
      </c>
      <c r="DH124" s="980"/>
      <c r="DI124" s="980"/>
      <c r="DJ124" s="980"/>
      <c r="DK124" s="981"/>
      <c r="DL124" s="979" t="s">
        <v>63</v>
      </c>
      <c r="DM124" s="980"/>
      <c r="DN124" s="980"/>
      <c r="DO124" s="980"/>
      <c r="DP124" s="981"/>
      <c r="DQ124" s="979" t="s">
        <v>63</v>
      </c>
      <c r="DR124" s="980"/>
      <c r="DS124" s="980"/>
      <c r="DT124" s="980"/>
      <c r="DU124" s="981"/>
      <c r="DV124" s="982" t="s">
        <v>63</v>
      </c>
      <c r="DW124" s="983"/>
      <c r="DX124" s="983"/>
      <c r="DY124" s="983"/>
      <c r="DZ124" s="984"/>
    </row>
    <row r="125" spans="1:130" s="89" customFormat="1" ht="26.25" customHeight="1">
      <c r="A125" s="1051"/>
      <c r="B125" s="943"/>
      <c r="C125" s="916" t="s">
        <v>399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63</v>
      </c>
      <c r="AB125" s="953"/>
      <c r="AC125" s="953"/>
      <c r="AD125" s="953"/>
      <c r="AE125" s="954"/>
      <c r="AF125" s="955" t="s">
        <v>63</v>
      </c>
      <c r="AG125" s="953"/>
      <c r="AH125" s="953"/>
      <c r="AI125" s="953"/>
      <c r="AJ125" s="954"/>
      <c r="AK125" s="955" t="s">
        <v>63</v>
      </c>
      <c r="AL125" s="953"/>
      <c r="AM125" s="953"/>
      <c r="AN125" s="953"/>
      <c r="AO125" s="954"/>
      <c r="AP125" s="956" t="s">
        <v>63</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411</v>
      </c>
      <c r="CL125" s="1001"/>
      <c r="CM125" s="1001"/>
      <c r="CN125" s="1001"/>
      <c r="CO125" s="1002"/>
      <c r="CP125" s="923" t="s">
        <v>412</v>
      </c>
      <c r="CQ125" s="891"/>
      <c r="CR125" s="891"/>
      <c r="CS125" s="891"/>
      <c r="CT125" s="891"/>
      <c r="CU125" s="891"/>
      <c r="CV125" s="891"/>
      <c r="CW125" s="891"/>
      <c r="CX125" s="891"/>
      <c r="CY125" s="891"/>
      <c r="CZ125" s="891"/>
      <c r="DA125" s="891"/>
      <c r="DB125" s="891"/>
      <c r="DC125" s="891"/>
      <c r="DD125" s="891"/>
      <c r="DE125" s="891"/>
      <c r="DF125" s="892"/>
      <c r="DG125" s="924" t="s">
        <v>63</v>
      </c>
      <c r="DH125" s="925"/>
      <c r="DI125" s="925"/>
      <c r="DJ125" s="925"/>
      <c r="DK125" s="925"/>
      <c r="DL125" s="925" t="s">
        <v>63</v>
      </c>
      <c r="DM125" s="925"/>
      <c r="DN125" s="925"/>
      <c r="DO125" s="925"/>
      <c r="DP125" s="925"/>
      <c r="DQ125" s="925" t="s">
        <v>63</v>
      </c>
      <c r="DR125" s="925"/>
      <c r="DS125" s="925"/>
      <c r="DT125" s="925"/>
      <c r="DU125" s="925"/>
      <c r="DV125" s="926" t="s">
        <v>63</v>
      </c>
      <c r="DW125" s="926"/>
      <c r="DX125" s="926"/>
      <c r="DY125" s="926"/>
      <c r="DZ125" s="927"/>
    </row>
    <row r="126" spans="1:130" s="89" customFormat="1" ht="26.25" customHeight="1" thickBot="1">
      <c r="A126" s="1051"/>
      <c r="B126" s="943"/>
      <c r="C126" s="916" t="s">
        <v>401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63</v>
      </c>
      <c r="AB126" s="953"/>
      <c r="AC126" s="953"/>
      <c r="AD126" s="953"/>
      <c r="AE126" s="954"/>
      <c r="AF126" s="955" t="s">
        <v>63</v>
      </c>
      <c r="AG126" s="953"/>
      <c r="AH126" s="953"/>
      <c r="AI126" s="953"/>
      <c r="AJ126" s="954"/>
      <c r="AK126" s="955" t="s">
        <v>63</v>
      </c>
      <c r="AL126" s="953"/>
      <c r="AM126" s="953"/>
      <c r="AN126" s="953"/>
      <c r="AO126" s="954"/>
      <c r="AP126" s="956" t="s">
        <v>63</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413</v>
      </c>
      <c r="CQ126" s="917"/>
      <c r="CR126" s="917"/>
      <c r="CS126" s="917"/>
      <c r="CT126" s="917"/>
      <c r="CU126" s="917"/>
      <c r="CV126" s="917"/>
      <c r="CW126" s="917"/>
      <c r="CX126" s="917"/>
      <c r="CY126" s="917"/>
      <c r="CZ126" s="917"/>
      <c r="DA126" s="917"/>
      <c r="DB126" s="917"/>
      <c r="DC126" s="917"/>
      <c r="DD126" s="917"/>
      <c r="DE126" s="917"/>
      <c r="DF126" s="918"/>
      <c r="DG126" s="919" t="s">
        <v>63</v>
      </c>
      <c r="DH126" s="920"/>
      <c r="DI126" s="920"/>
      <c r="DJ126" s="920"/>
      <c r="DK126" s="920"/>
      <c r="DL126" s="920" t="s">
        <v>63</v>
      </c>
      <c r="DM126" s="920"/>
      <c r="DN126" s="920"/>
      <c r="DO126" s="920"/>
      <c r="DP126" s="920"/>
      <c r="DQ126" s="920" t="s">
        <v>63</v>
      </c>
      <c r="DR126" s="920"/>
      <c r="DS126" s="920"/>
      <c r="DT126" s="920"/>
      <c r="DU126" s="920"/>
      <c r="DV126" s="921" t="s">
        <v>63</v>
      </c>
      <c r="DW126" s="921"/>
      <c r="DX126" s="921"/>
      <c r="DY126" s="921"/>
      <c r="DZ126" s="922"/>
    </row>
    <row r="127" spans="1:130" s="89" customFormat="1" ht="26.25" customHeight="1">
      <c r="A127" s="1052"/>
      <c r="B127" s="945"/>
      <c r="C127" s="967" t="s">
        <v>414</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22</v>
      </c>
      <c r="AB127" s="953"/>
      <c r="AC127" s="953"/>
      <c r="AD127" s="953"/>
      <c r="AE127" s="954"/>
      <c r="AF127" s="955">
        <v>69</v>
      </c>
      <c r="AG127" s="953"/>
      <c r="AH127" s="953"/>
      <c r="AI127" s="953"/>
      <c r="AJ127" s="954"/>
      <c r="AK127" s="955">
        <v>532</v>
      </c>
      <c r="AL127" s="953"/>
      <c r="AM127" s="953"/>
      <c r="AN127" s="953"/>
      <c r="AO127" s="954"/>
      <c r="AP127" s="956">
        <v>0</v>
      </c>
      <c r="AQ127" s="957"/>
      <c r="AR127" s="957"/>
      <c r="AS127" s="957"/>
      <c r="AT127" s="958"/>
      <c r="AU127" s="91"/>
      <c r="AV127" s="91"/>
      <c r="AW127" s="91"/>
      <c r="AX127" s="1025" t="s">
        <v>415</v>
      </c>
      <c r="AY127" s="1026"/>
      <c r="AZ127" s="1026"/>
      <c r="BA127" s="1026"/>
      <c r="BB127" s="1026"/>
      <c r="BC127" s="1026"/>
      <c r="BD127" s="1026"/>
      <c r="BE127" s="1027"/>
      <c r="BF127" s="1028" t="s">
        <v>416</v>
      </c>
      <c r="BG127" s="1026"/>
      <c r="BH127" s="1026"/>
      <c r="BI127" s="1026"/>
      <c r="BJ127" s="1026"/>
      <c r="BK127" s="1026"/>
      <c r="BL127" s="1027"/>
      <c r="BM127" s="1028" t="s">
        <v>417</v>
      </c>
      <c r="BN127" s="1026"/>
      <c r="BO127" s="1026"/>
      <c r="BP127" s="1026"/>
      <c r="BQ127" s="1026"/>
      <c r="BR127" s="1026"/>
      <c r="BS127" s="1027"/>
      <c r="BT127" s="1028" t="s">
        <v>418</v>
      </c>
      <c r="BU127" s="1026"/>
      <c r="BV127" s="1026"/>
      <c r="BW127" s="1026"/>
      <c r="BX127" s="1026"/>
      <c r="BY127" s="1026"/>
      <c r="BZ127" s="1049"/>
      <c r="CA127" s="91"/>
      <c r="CB127" s="91"/>
      <c r="CC127" s="91"/>
      <c r="CD127" s="114"/>
      <c r="CE127" s="114"/>
      <c r="CF127" s="114"/>
      <c r="CG127" s="91"/>
      <c r="CH127" s="91"/>
      <c r="CI127" s="91"/>
      <c r="CJ127" s="113"/>
      <c r="CK127" s="1017"/>
      <c r="CL127" s="1004"/>
      <c r="CM127" s="1004"/>
      <c r="CN127" s="1004"/>
      <c r="CO127" s="1005"/>
      <c r="CP127" s="916" t="s">
        <v>419</v>
      </c>
      <c r="CQ127" s="917"/>
      <c r="CR127" s="917"/>
      <c r="CS127" s="917"/>
      <c r="CT127" s="917"/>
      <c r="CU127" s="917"/>
      <c r="CV127" s="917"/>
      <c r="CW127" s="917"/>
      <c r="CX127" s="917"/>
      <c r="CY127" s="917"/>
      <c r="CZ127" s="917"/>
      <c r="DA127" s="917"/>
      <c r="DB127" s="917"/>
      <c r="DC127" s="917"/>
      <c r="DD127" s="917"/>
      <c r="DE127" s="917"/>
      <c r="DF127" s="918"/>
      <c r="DG127" s="919" t="s">
        <v>63</v>
      </c>
      <c r="DH127" s="920"/>
      <c r="DI127" s="920"/>
      <c r="DJ127" s="920"/>
      <c r="DK127" s="920"/>
      <c r="DL127" s="920" t="s">
        <v>63</v>
      </c>
      <c r="DM127" s="920"/>
      <c r="DN127" s="920"/>
      <c r="DO127" s="920"/>
      <c r="DP127" s="920"/>
      <c r="DQ127" s="920" t="s">
        <v>63</v>
      </c>
      <c r="DR127" s="920"/>
      <c r="DS127" s="920"/>
      <c r="DT127" s="920"/>
      <c r="DU127" s="920"/>
      <c r="DV127" s="921" t="s">
        <v>63</v>
      </c>
      <c r="DW127" s="921"/>
      <c r="DX127" s="921"/>
      <c r="DY127" s="921"/>
      <c r="DZ127" s="922"/>
    </row>
    <row r="128" spans="1:130" s="89" customFormat="1" ht="26.25" customHeight="1" thickBot="1">
      <c r="A128" s="1035" t="s">
        <v>420</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421</v>
      </c>
      <c r="X128" s="1037"/>
      <c r="Y128" s="1037"/>
      <c r="Z128" s="1038"/>
      <c r="AA128" s="1039">
        <v>27256</v>
      </c>
      <c r="AB128" s="1040"/>
      <c r="AC128" s="1040"/>
      <c r="AD128" s="1040"/>
      <c r="AE128" s="1041"/>
      <c r="AF128" s="1042">
        <v>20031</v>
      </c>
      <c r="AG128" s="1040"/>
      <c r="AH128" s="1040"/>
      <c r="AI128" s="1040"/>
      <c r="AJ128" s="1041"/>
      <c r="AK128" s="1042">
        <v>20955</v>
      </c>
      <c r="AL128" s="1040"/>
      <c r="AM128" s="1040"/>
      <c r="AN128" s="1040"/>
      <c r="AO128" s="1041"/>
      <c r="AP128" s="1043"/>
      <c r="AQ128" s="1044"/>
      <c r="AR128" s="1044"/>
      <c r="AS128" s="1044"/>
      <c r="AT128" s="1045"/>
      <c r="AU128" s="91"/>
      <c r="AV128" s="91"/>
      <c r="AW128" s="91"/>
      <c r="AX128" s="890" t="s">
        <v>422</v>
      </c>
      <c r="AY128" s="891"/>
      <c r="AZ128" s="891"/>
      <c r="BA128" s="891"/>
      <c r="BB128" s="891"/>
      <c r="BC128" s="891"/>
      <c r="BD128" s="891"/>
      <c r="BE128" s="892"/>
      <c r="BF128" s="1046" t="s">
        <v>63</v>
      </c>
      <c r="BG128" s="1047"/>
      <c r="BH128" s="1047"/>
      <c r="BI128" s="1047"/>
      <c r="BJ128" s="1047"/>
      <c r="BK128" s="1047"/>
      <c r="BL128" s="1048"/>
      <c r="BM128" s="1046">
        <v>15</v>
      </c>
      <c r="BN128" s="1047"/>
      <c r="BO128" s="1047"/>
      <c r="BP128" s="1047"/>
      <c r="BQ128" s="1047"/>
      <c r="BR128" s="1047"/>
      <c r="BS128" s="1048"/>
      <c r="BT128" s="1046">
        <v>20</v>
      </c>
      <c r="BU128" s="1047"/>
      <c r="BV128" s="1047"/>
      <c r="BW128" s="1047"/>
      <c r="BX128" s="1047"/>
      <c r="BY128" s="1047"/>
      <c r="BZ128" s="1070"/>
      <c r="CA128" s="114"/>
      <c r="CB128" s="114"/>
      <c r="CC128" s="114"/>
      <c r="CD128" s="114"/>
      <c r="CE128" s="114"/>
      <c r="CF128" s="114"/>
      <c r="CG128" s="91"/>
      <c r="CH128" s="91"/>
      <c r="CI128" s="91"/>
      <c r="CJ128" s="113"/>
      <c r="CK128" s="1018"/>
      <c r="CL128" s="1019"/>
      <c r="CM128" s="1019"/>
      <c r="CN128" s="1019"/>
      <c r="CO128" s="1020"/>
      <c r="CP128" s="1029" t="s">
        <v>423</v>
      </c>
      <c r="CQ128" s="720"/>
      <c r="CR128" s="720"/>
      <c r="CS128" s="720"/>
      <c r="CT128" s="720"/>
      <c r="CU128" s="720"/>
      <c r="CV128" s="720"/>
      <c r="CW128" s="720"/>
      <c r="CX128" s="720"/>
      <c r="CY128" s="720"/>
      <c r="CZ128" s="720"/>
      <c r="DA128" s="720"/>
      <c r="DB128" s="720"/>
      <c r="DC128" s="720"/>
      <c r="DD128" s="720"/>
      <c r="DE128" s="720"/>
      <c r="DF128" s="1030"/>
      <c r="DG128" s="1031">
        <v>144341</v>
      </c>
      <c r="DH128" s="1032"/>
      <c r="DI128" s="1032"/>
      <c r="DJ128" s="1032"/>
      <c r="DK128" s="1032"/>
      <c r="DL128" s="1032">
        <v>142880</v>
      </c>
      <c r="DM128" s="1032"/>
      <c r="DN128" s="1032"/>
      <c r="DO128" s="1032"/>
      <c r="DP128" s="1032"/>
      <c r="DQ128" s="1032">
        <v>106987</v>
      </c>
      <c r="DR128" s="1032"/>
      <c r="DS128" s="1032"/>
      <c r="DT128" s="1032"/>
      <c r="DU128" s="1032"/>
      <c r="DV128" s="1033">
        <v>3.2</v>
      </c>
      <c r="DW128" s="1033"/>
      <c r="DX128" s="1033"/>
      <c r="DY128" s="1033"/>
      <c r="DZ128" s="1034"/>
    </row>
    <row r="129" spans="1:131" s="89" customFormat="1" ht="26.25" customHeight="1">
      <c r="A129" s="928" t="s">
        <v>43</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424</v>
      </c>
      <c r="X129" s="1065"/>
      <c r="Y129" s="1065"/>
      <c r="Z129" s="1066"/>
      <c r="AA129" s="952">
        <v>4049237</v>
      </c>
      <c r="AB129" s="953"/>
      <c r="AC129" s="953"/>
      <c r="AD129" s="953"/>
      <c r="AE129" s="954"/>
      <c r="AF129" s="955">
        <v>4029288</v>
      </c>
      <c r="AG129" s="953"/>
      <c r="AH129" s="953"/>
      <c r="AI129" s="953"/>
      <c r="AJ129" s="954"/>
      <c r="AK129" s="955">
        <v>4020675</v>
      </c>
      <c r="AL129" s="953"/>
      <c r="AM129" s="953"/>
      <c r="AN129" s="953"/>
      <c r="AO129" s="954"/>
      <c r="AP129" s="1067"/>
      <c r="AQ129" s="1068"/>
      <c r="AR129" s="1068"/>
      <c r="AS129" s="1068"/>
      <c r="AT129" s="1069"/>
      <c r="AU129" s="92"/>
      <c r="AV129" s="92"/>
      <c r="AW129" s="92"/>
      <c r="AX129" s="1059" t="s">
        <v>425</v>
      </c>
      <c r="AY129" s="917"/>
      <c r="AZ129" s="917"/>
      <c r="BA129" s="917"/>
      <c r="BB129" s="917"/>
      <c r="BC129" s="917"/>
      <c r="BD129" s="917"/>
      <c r="BE129" s="918"/>
      <c r="BF129" s="1060" t="s">
        <v>63</v>
      </c>
      <c r="BG129" s="1061"/>
      <c r="BH129" s="1061"/>
      <c r="BI129" s="1061"/>
      <c r="BJ129" s="1061"/>
      <c r="BK129" s="1061"/>
      <c r="BL129" s="1062"/>
      <c r="BM129" s="1060">
        <v>20</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928" t="s">
        <v>426</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427</v>
      </c>
      <c r="X130" s="1065"/>
      <c r="Y130" s="1065"/>
      <c r="Z130" s="1066"/>
      <c r="AA130" s="952">
        <v>722041</v>
      </c>
      <c r="AB130" s="953"/>
      <c r="AC130" s="953"/>
      <c r="AD130" s="953"/>
      <c r="AE130" s="954"/>
      <c r="AF130" s="955">
        <v>768543</v>
      </c>
      <c r="AG130" s="953"/>
      <c r="AH130" s="953"/>
      <c r="AI130" s="953"/>
      <c r="AJ130" s="954"/>
      <c r="AK130" s="955">
        <v>724055</v>
      </c>
      <c r="AL130" s="953"/>
      <c r="AM130" s="953"/>
      <c r="AN130" s="953"/>
      <c r="AO130" s="954"/>
      <c r="AP130" s="1067"/>
      <c r="AQ130" s="1068"/>
      <c r="AR130" s="1068"/>
      <c r="AS130" s="1068"/>
      <c r="AT130" s="1069"/>
      <c r="AU130" s="92"/>
      <c r="AV130" s="92"/>
      <c r="AW130" s="92"/>
      <c r="AX130" s="1059" t="s">
        <v>428</v>
      </c>
      <c r="AY130" s="917"/>
      <c r="AZ130" s="917"/>
      <c r="BA130" s="917"/>
      <c r="BB130" s="917"/>
      <c r="BC130" s="917"/>
      <c r="BD130" s="917"/>
      <c r="BE130" s="918"/>
      <c r="BF130" s="1095">
        <v>11.9</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429</v>
      </c>
      <c r="X131" s="1102"/>
      <c r="Y131" s="1102"/>
      <c r="Z131" s="1103"/>
      <c r="AA131" s="998">
        <v>3327196</v>
      </c>
      <c r="AB131" s="980"/>
      <c r="AC131" s="980"/>
      <c r="AD131" s="980"/>
      <c r="AE131" s="981"/>
      <c r="AF131" s="979">
        <v>3260745</v>
      </c>
      <c r="AG131" s="980"/>
      <c r="AH131" s="980"/>
      <c r="AI131" s="980"/>
      <c r="AJ131" s="981"/>
      <c r="AK131" s="979">
        <v>3296620</v>
      </c>
      <c r="AL131" s="980"/>
      <c r="AM131" s="980"/>
      <c r="AN131" s="980"/>
      <c r="AO131" s="981"/>
      <c r="AP131" s="1104"/>
      <c r="AQ131" s="1105"/>
      <c r="AR131" s="1105"/>
      <c r="AS131" s="1105"/>
      <c r="AT131" s="1106"/>
      <c r="AU131" s="92"/>
      <c r="AV131" s="92"/>
      <c r="AW131" s="92"/>
      <c r="AX131" s="1077" t="s">
        <v>430</v>
      </c>
      <c r="AY131" s="720"/>
      <c r="AZ131" s="720"/>
      <c r="BA131" s="720"/>
      <c r="BB131" s="720"/>
      <c r="BC131" s="720"/>
      <c r="BD131" s="720"/>
      <c r="BE131" s="1030"/>
      <c r="BF131" s="1078">
        <v>12.6</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1084" t="s">
        <v>431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432</v>
      </c>
      <c r="W132" s="1088"/>
      <c r="X132" s="1088"/>
      <c r="Y132" s="1088"/>
      <c r="Z132" s="1089"/>
      <c r="AA132" s="1090">
        <v>10.787311600000001</v>
      </c>
      <c r="AB132" s="1091"/>
      <c r="AC132" s="1091"/>
      <c r="AD132" s="1091"/>
      <c r="AE132" s="1092"/>
      <c r="AF132" s="1093">
        <v>12.177033160000001</v>
      </c>
      <c r="AG132" s="1091"/>
      <c r="AH132" s="1091"/>
      <c r="AI132" s="1091"/>
      <c r="AJ132" s="1092"/>
      <c r="AK132" s="1093">
        <v>12.82407435</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433</v>
      </c>
      <c r="W133" s="1071"/>
      <c r="X133" s="1071"/>
      <c r="Y133" s="1071"/>
      <c r="Z133" s="1072"/>
      <c r="AA133" s="1073">
        <v>10.7</v>
      </c>
      <c r="AB133" s="1074"/>
      <c r="AC133" s="1074"/>
      <c r="AD133" s="1074"/>
      <c r="AE133" s="1075"/>
      <c r="AF133" s="1073">
        <v>11.8</v>
      </c>
      <c r="AG133" s="1074"/>
      <c r="AH133" s="1074"/>
      <c r="AI133" s="1074"/>
      <c r="AJ133" s="1075"/>
      <c r="AK133" s="1073">
        <v>11.9</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nDbUlCPQnZbLu3ltoPv/leRPGbfVfgY0USVuGrJbtE/KbQJNmopCSFpiGBIZWllJloDu962+HdT+Fp63+gO+mQ==" saltValue="Uk7/+7rp21YSrCDF/3Wh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Jo3EsQdGIC8qN9TcTf+xQwp86sBNIOG6eBGlOLbtXe/SmkYsIYLO2pMxMsNzjv8mrt/P7VsjuF1AR10v7D6hYw==" saltValue="hVW67SMfZkMzaCWI9VioA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nJ8I9bR4Y5ShzZCfw17xcYN4YrjXUxAyf8d/hQTb+P6KiQ3YxxBokUTRcBQd9LdenjbPkL3BesmtfqJXXgxRoA==" saltValue="SFjqvQGuPHUIExA+3jR5+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c r="AS1" s="119"/>
      <c r="AT1" s="119"/>
    </row>
    <row r="2" spans="1:46" ht="13">
      <c r="AS2" s="119"/>
      <c r="AT2" s="119"/>
    </row>
    <row r="3" spans="1:46" ht="13">
      <c r="AS3" s="119"/>
      <c r="AT3" s="119"/>
    </row>
    <row r="4" spans="1:46" ht="13">
      <c r="AS4" s="119"/>
      <c r="AT4" s="119"/>
    </row>
    <row r="5" spans="1:46" ht="16.5">
      <c r="A5" s="120" t="s">
        <v>434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435</v>
      </c>
      <c r="AL6" s="124"/>
      <c r="AM6" s="124"/>
      <c r="AN6" s="124"/>
      <c r="AO6" s="119"/>
      <c r="AP6" s="119"/>
      <c r="AQ6" s="119"/>
      <c r="AR6" s="119"/>
    </row>
    <row r="7" spans="1:46" ht="13.5" customHeight="1">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436</v>
      </c>
      <c r="AP7" s="129"/>
      <c r="AQ7" s="130" t="s">
        <v>437</v>
      </c>
      <c r="AR7" s="131"/>
    </row>
    <row r="8" spans="1:46" ht="13">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438</v>
      </c>
      <c r="AQ8" s="136" t="s">
        <v>439</v>
      </c>
      <c r="AR8" s="137" t="s">
        <v>440</v>
      </c>
    </row>
    <row r="9" spans="1:46" ht="13">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441</v>
      </c>
      <c r="AL9" s="1111"/>
      <c r="AM9" s="1111"/>
      <c r="AN9" s="1112"/>
      <c r="AO9" s="138">
        <v>1160677</v>
      </c>
      <c r="AP9" s="138">
        <v>210687</v>
      </c>
      <c r="AQ9" s="139">
        <v>171003</v>
      </c>
      <c r="AR9" s="140">
        <v>23.2</v>
      </c>
    </row>
    <row r="10" spans="1:46" ht="13.5" customHeight="1">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442</v>
      </c>
      <c r="AL10" s="1111"/>
      <c r="AM10" s="1111"/>
      <c r="AN10" s="1112"/>
      <c r="AO10" s="141">
        <v>138745</v>
      </c>
      <c r="AP10" s="141">
        <v>25185</v>
      </c>
      <c r="AQ10" s="142">
        <v>27322</v>
      </c>
      <c r="AR10" s="143">
        <v>-7.8</v>
      </c>
    </row>
    <row r="11" spans="1:46" ht="13.5" customHeight="1">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443</v>
      </c>
      <c r="AL11" s="1111"/>
      <c r="AM11" s="1111"/>
      <c r="AN11" s="1112"/>
      <c r="AO11" s="141" t="s">
        <v>444</v>
      </c>
      <c r="AP11" s="141" t="s">
        <v>444</v>
      </c>
      <c r="AQ11" s="142">
        <v>5560</v>
      </c>
      <c r="AR11" s="143" t="s">
        <v>444</v>
      </c>
    </row>
    <row r="12" spans="1:46" ht="13.5" customHeight="1">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445</v>
      </c>
      <c r="AL12" s="1111"/>
      <c r="AM12" s="1111"/>
      <c r="AN12" s="1112"/>
      <c r="AO12" s="141" t="s">
        <v>444</v>
      </c>
      <c r="AP12" s="141" t="s">
        <v>444</v>
      </c>
      <c r="AQ12" s="142">
        <v>49</v>
      </c>
      <c r="AR12" s="143" t="s">
        <v>444</v>
      </c>
    </row>
    <row r="13" spans="1:46" ht="13.5" customHeight="1">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446</v>
      </c>
      <c r="AL13" s="1111"/>
      <c r="AM13" s="1111"/>
      <c r="AN13" s="1112"/>
      <c r="AO13" s="141">
        <v>35377</v>
      </c>
      <c r="AP13" s="141">
        <v>6422</v>
      </c>
      <c r="AQ13" s="142">
        <v>6397</v>
      </c>
      <c r="AR13" s="143">
        <v>0.4</v>
      </c>
    </row>
    <row r="14" spans="1:46" ht="13.5" customHeight="1">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447</v>
      </c>
      <c r="AL14" s="1111"/>
      <c r="AM14" s="1111"/>
      <c r="AN14" s="1112"/>
      <c r="AO14" s="141">
        <v>49254</v>
      </c>
      <c r="AP14" s="141">
        <v>8941</v>
      </c>
      <c r="AQ14" s="142">
        <v>3603</v>
      </c>
      <c r="AR14" s="143">
        <v>148.19999999999999</v>
      </c>
    </row>
    <row r="15" spans="1:46" ht="13.5" customHeight="1">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448</v>
      </c>
      <c r="AL15" s="1114"/>
      <c r="AM15" s="1114"/>
      <c r="AN15" s="1115"/>
      <c r="AO15" s="141">
        <v>-49608</v>
      </c>
      <c r="AP15" s="141">
        <v>-9005</v>
      </c>
      <c r="AQ15" s="142">
        <v>-9266</v>
      </c>
      <c r="AR15" s="143">
        <v>-2.8</v>
      </c>
    </row>
    <row r="16" spans="1:46" ht="13">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120</v>
      </c>
      <c r="AL16" s="1114"/>
      <c r="AM16" s="1114"/>
      <c r="AN16" s="1115"/>
      <c r="AO16" s="141">
        <v>1334445</v>
      </c>
      <c r="AP16" s="141">
        <v>242230</v>
      </c>
      <c r="AQ16" s="142">
        <v>204668</v>
      </c>
      <c r="AR16" s="143">
        <v>18.399999999999999</v>
      </c>
    </row>
    <row r="17" spans="1:46" ht="13">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449</v>
      </c>
      <c r="AL19" s="119"/>
      <c r="AM19" s="119"/>
      <c r="AN19" s="119"/>
      <c r="AO19" s="119"/>
      <c r="AP19" s="119"/>
      <c r="AQ19" s="119"/>
      <c r="AR19" s="119"/>
    </row>
    <row r="20" spans="1:46" ht="13">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450</v>
      </c>
      <c r="AP20" s="150" t="s">
        <v>451</v>
      </c>
      <c r="AQ20" s="151" t="s">
        <v>452</v>
      </c>
      <c r="AR20" s="152"/>
    </row>
    <row r="21" spans="1:46" s="158" customFormat="1" ht="13">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453</v>
      </c>
      <c r="AL21" s="1117"/>
      <c r="AM21" s="1117"/>
      <c r="AN21" s="1118"/>
      <c r="AO21" s="154">
        <v>24.32</v>
      </c>
      <c r="AP21" s="155">
        <v>17.07</v>
      </c>
      <c r="AQ21" s="156">
        <v>7.25</v>
      </c>
      <c r="AR21" s="124"/>
      <c r="AS21" s="157"/>
      <c r="AT21" s="153"/>
    </row>
    <row r="22" spans="1:46" s="158" customFormat="1" ht="13">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454</v>
      </c>
      <c r="AL22" s="1117"/>
      <c r="AM22" s="1117"/>
      <c r="AN22" s="1118"/>
      <c r="AO22" s="159">
        <v>95.1</v>
      </c>
      <c r="AP22" s="160">
        <v>95.6</v>
      </c>
      <c r="AQ22" s="161">
        <v>-0.5</v>
      </c>
      <c r="AR22" s="145"/>
      <c r="AS22" s="157"/>
      <c r="AT22" s="153"/>
    </row>
    <row r="23" spans="1:46" s="158" customFormat="1" ht="13">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c r="A26" s="1107" t="s">
        <v>455</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ht="13">
      <c r="A27" s="166"/>
      <c r="AO27" s="119"/>
      <c r="AP27" s="119"/>
      <c r="AQ27" s="119"/>
      <c r="AR27" s="119"/>
      <c r="AS27" s="119"/>
      <c r="AT27" s="119"/>
    </row>
    <row r="28" spans="1:46" ht="16.5">
      <c r="A28" s="120" t="s">
        <v>456</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457</v>
      </c>
      <c r="AL29" s="124"/>
      <c r="AM29" s="124"/>
      <c r="AN29" s="124"/>
      <c r="AO29" s="119"/>
      <c r="AP29" s="119"/>
      <c r="AQ29" s="119"/>
      <c r="AR29" s="119"/>
      <c r="AS29" s="168"/>
    </row>
    <row r="30" spans="1:46" ht="13.5" customHeight="1">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436</v>
      </c>
      <c r="AP30" s="129"/>
      <c r="AQ30" s="130" t="s">
        <v>437</v>
      </c>
      <c r="AR30" s="131"/>
    </row>
    <row r="31" spans="1:46" ht="13">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438</v>
      </c>
      <c r="AQ31" s="136" t="s">
        <v>439</v>
      </c>
      <c r="AR31" s="137" t="s">
        <v>440</v>
      </c>
    </row>
    <row r="32" spans="1:46" ht="27" customHeight="1">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458</v>
      </c>
      <c r="AL32" s="1125"/>
      <c r="AM32" s="1125"/>
      <c r="AN32" s="1126"/>
      <c r="AO32" s="169">
        <v>973096</v>
      </c>
      <c r="AP32" s="169">
        <v>176638</v>
      </c>
      <c r="AQ32" s="170">
        <v>121688</v>
      </c>
      <c r="AR32" s="171">
        <v>45.2</v>
      </c>
    </row>
    <row r="33" spans="1:46" ht="13.5" customHeight="1">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459</v>
      </c>
      <c r="AL33" s="1125"/>
      <c r="AM33" s="1125"/>
      <c r="AN33" s="1126"/>
      <c r="AO33" s="169" t="s">
        <v>444</v>
      </c>
      <c r="AP33" s="169" t="s">
        <v>444</v>
      </c>
      <c r="AQ33" s="170">
        <v>42</v>
      </c>
      <c r="AR33" s="171" t="s">
        <v>444</v>
      </c>
    </row>
    <row r="34" spans="1:46" ht="27" customHeight="1">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460</v>
      </c>
      <c r="AL34" s="1125"/>
      <c r="AM34" s="1125"/>
      <c r="AN34" s="1126"/>
      <c r="AO34" s="169" t="s">
        <v>444</v>
      </c>
      <c r="AP34" s="169" t="s">
        <v>444</v>
      </c>
      <c r="AQ34" s="170">
        <v>167</v>
      </c>
      <c r="AR34" s="171" t="s">
        <v>444</v>
      </c>
    </row>
    <row r="35" spans="1:46" ht="27" customHeight="1">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461</v>
      </c>
      <c r="AL35" s="1125"/>
      <c r="AM35" s="1125"/>
      <c r="AN35" s="1126"/>
      <c r="AO35" s="169">
        <v>189295</v>
      </c>
      <c r="AP35" s="169">
        <v>34361</v>
      </c>
      <c r="AQ35" s="170">
        <v>24481</v>
      </c>
      <c r="AR35" s="171">
        <v>40.4</v>
      </c>
    </row>
    <row r="36" spans="1:46" ht="27" customHeight="1">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462</v>
      </c>
      <c r="AL36" s="1125"/>
      <c r="AM36" s="1125"/>
      <c r="AN36" s="1126"/>
      <c r="AO36" s="169">
        <v>4656</v>
      </c>
      <c r="AP36" s="169">
        <v>845</v>
      </c>
      <c r="AQ36" s="170">
        <v>4187</v>
      </c>
      <c r="AR36" s="171">
        <v>-79.8</v>
      </c>
    </row>
    <row r="37" spans="1:46" ht="13.5" customHeight="1">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463</v>
      </c>
      <c r="AL37" s="1125"/>
      <c r="AM37" s="1125"/>
      <c r="AN37" s="1126"/>
      <c r="AO37" s="169">
        <v>532</v>
      </c>
      <c r="AP37" s="169">
        <v>97</v>
      </c>
      <c r="AQ37" s="170">
        <v>813</v>
      </c>
      <c r="AR37" s="171">
        <v>-88.1</v>
      </c>
    </row>
    <row r="38" spans="1:46" ht="27" customHeight="1">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464</v>
      </c>
      <c r="AL38" s="1128"/>
      <c r="AM38" s="1128"/>
      <c r="AN38" s="1129"/>
      <c r="AO38" s="172">
        <v>192</v>
      </c>
      <c r="AP38" s="172">
        <v>35</v>
      </c>
      <c r="AQ38" s="173">
        <v>19</v>
      </c>
      <c r="AR38" s="161">
        <v>84.2</v>
      </c>
      <c r="AS38" s="168"/>
    </row>
    <row r="39" spans="1:46" ht="13">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465</v>
      </c>
      <c r="AL39" s="1128"/>
      <c r="AM39" s="1128"/>
      <c r="AN39" s="1129"/>
      <c r="AO39" s="169">
        <v>-20955</v>
      </c>
      <c r="AP39" s="169">
        <v>-3804</v>
      </c>
      <c r="AQ39" s="170">
        <v>-4925</v>
      </c>
      <c r="AR39" s="171">
        <v>-22.8</v>
      </c>
      <c r="AS39" s="168"/>
    </row>
    <row r="40" spans="1:46" ht="27" customHeight="1">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466</v>
      </c>
      <c r="AL40" s="1125"/>
      <c r="AM40" s="1125"/>
      <c r="AN40" s="1126"/>
      <c r="AO40" s="169">
        <v>-724055</v>
      </c>
      <c r="AP40" s="169">
        <v>-131431</v>
      </c>
      <c r="AQ40" s="170">
        <v>-96916</v>
      </c>
      <c r="AR40" s="171">
        <v>35.6</v>
      </c>
      <c r="AS40" s="168"/>
    </row>
    <row r="41" spans="1:46" ht="13">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231</v>
      </c>
      <c r="AL41" s="1131"/>
      <c r="AM41" s="1131"/>
      <c r="AN41" s="1132"/>
      <c r="AO41" s="169">
        <v>422761</v>
      </c>
      <c r="AP41" s="169">
        <v>76740</v>
      </c>
      <c r="AQ41" s="170">
        <v>49555</v>
      </c>
      <c r="AR41" s="171">
        <v>54.9</v>
      </c>
      <c r="AS41" s="168"/>
    </row>
    <row r="42" spans="1:46" ht="13">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c r="A47" s="178" t="s">
        <v>467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468</v>
      </c>
      <c r="AL48" s="179"/>
      <c r="AM48" s="179"/>
      <c r="AN48" s="179"/>
      <c r="AO48" s="179"/>
      <c r="AP48" s="179"/>
      <c r="AQ48" s="180"/>
      <c r="AR48" s="179"/>
    </row>
    <row r="49" spans="1:44" ht="13.5" customHeight="1">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436</v>
      </c>
      <c r="AN49" s="1121" t="s">
        <v>469</v>
      </c>
      <c r="AO49" s="1122"/>
      <c r="AP49" s="1122"/>
      <c r="AQ49" s="1122"/>
      <c r="AR49" s="1123"/>
    </row>
    <row r="50" spans="1:44" ht="13">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470</v>
      </c>
      <c r="AO50" s="186" t="s">
        <v>471</v>
      </c>
      <c r="AP50" s="187" t="s">
        <v>472</v>
      </c>
      <c r="AQ50" s="188" t="s">
        <v>473</v>
      </c>
      <c r="AR50" s="189" t="s">
        <v>474</v>
      </c>
    </row>
    <row r="51" spans="1:44" ht="13">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475</v>
      </c>
      <c r="AL51" s="182"/>
      <c r="AM51" s="190">
        <v>1339655</v>
      </c>
      <c r="AN51" s="191">
        <v>228182</v>
      </c>
      <c r="AO51" s="192">
        <v>74.2</v>
      </c>
      <c r="AP51" s="193">
        <v>190274</v>
      </c>
      <c r="AQ51" s="194">
        <v>13.6</v>
      </c>
      <c r="AR51" s="195">
        <v>60.6</v>
      </c>
    </row>
    <row r="52" spans="1:44" ht="13">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476</v>
      </c>
      <c r="AM52" s="198">
        <v>63195</v>
      </c>
      <c r="AN52" s="199">
        <v>10764</v>
      </c>
      <c r="AO52" s="200">
        <v>-59.2</v>
      </c>
      <c r="AP52" s="201">
        <v>88584</v>
      </c>
      <c r="AQ52" s="202">
        <v>7.3</v>
      </c>
      <c r="AR52" s="203">
        <v>-66.5</v>
      </c>
    </row>
    <row r="53" spans="1:44" ht="13">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477</v>
      </c>
      <c r="AL53" s="182"/>
      <c r="AM53" s="190">
        <v>1170077</v>
      </c>
      <c r="AN53" s="191">
        <v>201877</v>
      </c>
      <c r="AO53" s="192">
        <v>-11.5</v>
      </c>
      <c r="AP53" s="193">
        <v>200194</v>
      </c>
      <c r="AQ53" s="194">
        <v>5.2</v>
      </c>
      <c r="AR53" s="195">
        <v>-16.7</v>
      </c>
    </row>
    <row r="54" spans="1:44" ht="13">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476</v>
      </c>
      <c r="AM54" s="198">
        <v>295425</v>
      </c>
      <c r="AN54" s="199">
        <v>50970</v>
      </c>
      <c r="AO54" s="200">
        <v>373.5</v>
      </c>
      <c r="AP54" s="201">
        <v>106422</v>
      </c>
      <c r="AQ54" s="202">
        <v>20.100000000000001</v>
      </c>
      <c r="AR54" s="203">
        <v>353.4</v>
      </c>
    </row>
    <row r="55" spans="1:44" ht="13">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478</v>
      </c>
      <c r="AL55" s="182"/>
      <c r="AM55" s="190">
        <v>1104076</v>
      </c>
      <c r="AN55" s="191">
        <v>192784</v>
      </c>
      <c r="AO55" s="192">
        <v>-4.5</v>
      </c>
      <c r="AP55" s="193">
        <v>196914</v>
      </c>
      <c r="AQ55" s="194">
        <v>-1.6</v>
      </c>
      <c r="AR55" s="195">
        <v>-2.9</v>
      </c>
    </row>
    <row r="56" spans="1:44" ht="13">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476</v>
      </c>
      <c r="AM56" s="198">
        <v>511951</v>
      </c>
      <c r="AN56" s="199">
        <v>89393</v>
      </c>
      <c r="AO56" s="200">
        <v>75.400000000000006</v>
      </c>
      <c r="AP56" s="201">
        <v>98966</v>
      </c>
      <c r="AQ56" s="202">
        <v>-7</v>
      </c>
      <c r="AR56" s="203">
        <v>82.4</v>
      </c>
    </row>
    <row r="57" spans="1:44" ht="13">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479</v>
      </c>
      <c r="AL57" s="182"/>
      <c r="AM57" s="190">
        <v>1377058</v>
      </c>
      <c r="AN57" s="191">
        <v>244419</v>
      </c>
      <c r="AO57" s="192">
        <v>26.8</v>
      </c>
      <c r="AP57" s="193">
        <v>204757</v>
      </c>
      <c r="AQ57" s="194">
        <v>4</v>
      </c>
      <c r="AR57" s="195">
        <v>22.8</v>
      </c>
    </row>
    <row r="58" spans="1:44" ht="13">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476</v>
      </c>
      <c r="AM58" s="198">
        <v>917229</v>
      </c>
      <c r="AN58" s="199">
        <v>162802</v>
      </c>
      <c r="AO58" s="200">
        <v>82.1</v>
      </c>
      <c r="AP58" s="201">
        <v>106071</v>
      </c>
      <c r="AQ58" s="202">
        <v>7.2</v>
      </c>
      <c r="AR58" s="203">
        <v>74.900000000000006</v>
      </c>
    </row>
    <row r="59" spans="1:44" ht="13">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480</v>
      </c>
      <c r="AL59" s="182"/>
      <c r="AM59" s="190">
        <v>2515888</v>
      </c>
      <c r="AN59" s="191">
        <v>456687</v>
      </c>
      <c r="AO59" s="192">
        <v>86.8</v>
      </c>
      <c r="AP59" s="193">
        <v>194971</v>
      </c>
      <c r="AQ59" s="194">
        <v>-4.8</v>
      </c>
      <c r="AR59" s="195">
        <v>91.6</v>
      </c>
    </row>
    <row r="60" spans="1:44" ht="13">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476</v>
      </c>
      <c r="AM60" s="198">
        <v>1387234</v>
      </c>
      <c r="AN60" s="199">
        <v>251812</v>
      </c>
      <c r="AO60" s="200">
        <v>54.7</v>
      </c>
      <c r="AP60" s="201">
        <v>105966</v>
      </c>
      <c r="AQ60" s="202">
        <v>-0.1</v>
      </c>
      <c r="AR60" s="203">
        <v>54.8</v>
      </c>
    </row>
    <row r="61" spans="1:44" ht="13">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481</v>
      </c>
      <c r="AL61" s="204"/>
      <c r="AM61" s="205">
        <v>1501351</v>
      </c>
      <c r="AN61" s="206">
        <v>264790</v>
      </c>
      <c r="AO61" s="207">
        <v>34.4</v>
      </c>
      <c r="AP61" s="208">
        <v>197422</v>
      </c>
      <c r="AQ61" s="209">
        <v>3.3</v>
      </c>
      <c r="AR61" s="195">
        <v>31.1</v>
      </c>
    </row>
    <row r="62" spans="1:44" ht="13">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476</v>
      </c>
      <c r="AM62" s="198">
        <v>635007</v>
      </c>
      <c r="AN62" s="199">
        <v>113148</v>
      </c>
      <c r="AO62" s="200">
        <v>105.3</v>
      </c>
      <c r="AP62" s="201">
        <v>101202</v>
      </c>
      <c r="AQ62" s="202">
        <v>5.5</v>
      </c>
      <c r="AR62" s="203">
        <v>99.8</v>
      </c>
    </row>
    <row r="63" spans="1:44" ht="13">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c r="AK67" s="119"/>
      <c r="AL67" s="119"/>
      <c r="AM67" s="119"/>
      <c r="AN67" s="119"/>
      <c r="AO67" s="119"/>
      <c r="AP67" s="119"/>
      <c r="AQ67" s="119"/>
      <c r="AR67" s="119"/>
      <c r="AS67" s="119"/>
      <c r="AT67" s="119"/>
    </row>
    <row r="68" spans="1:46" ht="13.5" hidden="1" customHeight="1">
      <c r="AK68" s="119"/>
      <c r="AL68" s="119"/>
      <c r="AM68" s="119"/>
      <c r="AN68" s="119"/>
      <c r="AO68" s="119"/>
      <c r="AP68" s="119"/>
      <c r="AQ68" s="119"/>
      <c r="AR68" s="119"/>
    </row>
    <row r="69" spans="1:46" ht="13.5" hidden="1" customHeight="1">
      <c r="AK69" s="119"/>
      <c r="AL69" s="119"/>
      <c r="AM69" s="119"/>
      <c r="AN69" s="119"/>
      <c r="AO69" s="119"/>
      <c r="AP69" s="119"/>
      <c r="AQ69" s="119"/>
      <c r="AR69" s="119"/>
    </row>
    <row r="70" spans="1:46" ht="13" hidden="1">
      <c r="AK70" s="119"/>
      <c r="AL70" s="119"/>
      <c r="AM70" s="119"/>
      <c r="AN70" s="119"/>
      <c r="AO70" s="119"/>
      <c r="AP70" s="119"/>
      <c r="AQ70" s="119"/>
      <c r="AR70" s="119"/>
    </row>
    <row r="71" spans="1:46" ht="13" hidden="1">
      <c r="AK71" s="119"/>
      <c r="AL71" s="119"/>
      <c r="AM71" s="119"/>
      <c r="AN71" s="119"/>
      <c r="AO71" s="119"/>
      <c r="AP71" s="119"/>
      <c r="AQ71" s="119"/>
      <c r="AR71" s="119"/>
    </row>
    <row r="72" spans="1:46" ht="13" hidden="1">
      <c r="AK72" s="119"/>
      <c r="AL72" s="119"/>
      <c r="AM72" s="119"/>
      <c r="AN72" s="119"/>
      <c r="AO72" s="119"/>
      <c r="AP72" s="119"/>
      <c r="AQ72" s="119"/>
      <c r="AR72" s="119"/>
    </row>
    <row r="73" spans="1:46" ht="13" hidden="1">
      <c r="AK73" s="119"/>
      <c r="AL73" s="119"/>
      <c r="AM73" s="119"/>
      <c r="AN73" s="119"/>
      <c r="AO73" s="119"/>
      <c r="AP73" s="119"/>
      <c r="AQ73" s="119"/>
      <c r="AR73" s="119"/>
    </row>
  </sheetData>
  <sheetProtection algorithmName="SHA-512" hashValue="Fn0fB5zvaqW7sg94M8jvm1SeWxoRG3xj0hmMqg8zSv5d5loYvmkm4FiApzpxMucqanN2FL+sMkxFsAcVae0NNQ==" saltValue="ttCIBGWjpFKj7UBq8buQ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wcdMPyiVcwpPiCtdwVG8ThmsZ6+g6rEhFH36vOHPHToxXXVACTZJZ8Lw1ZwJGc/3JWn1leAHc8ObEVXlTT2thA==" saltValue="uUBtxprCeTZ1VPKh86g8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sco22ami+lacTa0tr7POIVAsTWGY7Az2Soaz2SsJ5NKGx7Eg2G/oR4yxnQGpMWHxbkCk5LX4KPjuqkhxKwwyeA==" saltValue="/yjMtoL+a+iVj3TKvUsG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cols>
    <col min="1" max="1" width="8.1796875" style="212" customWidth="1"/>
    <col min="2" max="16" width="14.6328125" style="212" customWidth="1"/>
    <col min="17"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3"/>
      <c r="C45" s="213"/>
      <c r="D45" s="213"/>
      <c r="E45" s="213"/>
      <c r="F45" s="213"/>
      <c r="G45" s="213"/>
      <c r="H45" s="213"/>
      <c r="I45" s="213"/>
      <c r="J45" s="214" t="s">
        <v>482</v>
      </c>
    </row>
    <row r="46" spans="2:10" ht="29.25" customHeight="1" thickBot="1">
      <c r="B46" s="215" t="s">
        <v>23</v>
      </c>
      <c r="C46" s="216"/>
      <c r="D46" s="216"/>
      <c r="E46" s="217" t="s">
        <v>483</v>
      </c>
      <c r="F46" s="218" t="s">
        <v>3</v>
      </c>
      <c r="G46" s="219" t="s">
        <v>4</v>
      </c>
      <c r="H46" s="219" t="s">
        <v>5</v>
      </c>
      <c r="I46" s="219" t="s">
        <v>6</v>
      </c>
      <c r="J46" s="220" t="s">
        <v>7</v>
      </c>
    </row>
    <row r="47" spans="2:10" ht="57.75" customHeight="1">
      <c r="B47" s="221"/>
      <c r="C47" s="1133" t="s">
        <v>484</v>
      </c>
      <c r="D47" s="1133"/>
      <c r="E47" s="1134"/>
      <c r="F47" s="222">
        <v>37.479999999999997</v>
      </c>
      <c r="G47" s="223">
        <v>37.270000000000003</v>
      </c>
      <c r="H47" s="223">
        <v>36.44</v>
      </c>
      <c r="I47" s="223">
        <v>36.700000000000003</v>
      </c>
      <c r="J47" s="224">
        <v>36.799999999999997</v>
      </c>
    </row>
    <row r="48" spans="2:10" ht="57.75" customHeight="1">
      <c r="B48" s="225"/>
      <c r="C48" s="1135" t="s">
        <v>485</v>
      </c>
      <c r="D48" s="1135"/>
      <c r="E48" s="1136"/>
      <c r="F48" s="226">
        <v>6.2</v>
      </c>
      <c r="G48" s="227">
        <v>3.92</v>
      </c>
      <c r="H48" s="227">
        <v>5.29</v>
      </c>
      <c r="I48" s="227">
        <v>3.63</v>
      </c>
      <c r="J48" s="228">
        <v>1.66</v>
      </c>
    </row>
    <row r="49" spans="2:10" ht="57.75" customHeight="1" thickBot="1">
      <c r="B49" s="229"/>
      <c r="C49" s="1137" t="s">
        <v>486</v>
      </c>
      <c r="D49" s="1137"/>
      <c r="E49" s="1138"/>
      <c r="F49" s="230">
        <v>0.6</v>
      </c>
      <c r="G49" s="231">
        <v>0.82</v>
      </c>
      <c r="H49" s="231">
        <v>3.29</v>
      </c>
      <c r="I49" s="231" t="s">
        <v>487</v>
      </c>
      <c r="J49" s="232" t="s">
        <v>488</v>
      </c>
    </row>
    <row r="50" spans="2:10" ht="13"/>
  </sheetData>
  <sheetProtection algorithmName="SHA-512" hashValue="mOp9R1f1azhAQO43I+ckwGLegam6PkMOQrCAXRJDXIFcyFS/viL5gTeLWXXj2yJOCrN0bXlmybIrtXBu1UZSXA==" saltValue="iGrzd50HKfsIdKWSUmT7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2025-09-02T05:16:02Z</cp:lastPrinted>
  <dcterms:created xsi:type="dcterms:W3CDTF">2025-07-24T12:27:08Z</dcterms:created>
  <dcterms:modified xsi:type="dcterms:W3CDTF">2025-09-25T05:41:07Z</dcterms:modified>
  <cp:category/>
</cp:coreProperties>
</file>