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６\◎国調査（決算統計関係：コロナ，基金，アンケート）\250321〆 令和５年度財政状況資料集の作成・公表について（依頼）\12 係員確認後データ\"/>
    </mc:Choice>
  </mc:AlternateContent>
  <xr:revisionPtr revIDLastSave="0" documentId="13_ncr:1_{3C126C06-082D-4BD8-82A7-3FA44B3ACE57}" xr6:coauthVersionLast="36" xr6:coauthVersionMax="36" xr10:uidLastSave="{00000000-0000-0000-0000-000000000000}"/>
  <bookViews>
    <workbookView xWindow="0" yWindow="0" windowWidth="28800" windowHeight="141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19" r:id="rId15"/>
    <sheet name="施設類型別ストック情報分析表②" sheetId="18"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CO36" i="10"/>
  <c r="BE36" i="10"/>
  <c r="AM36" i="10"/>
  <c r="C36" i="10"/>
  <c r="BE35" i="10"/>
  <c r="C35" i="10"/>
  <c r="BE34" i="10"/>
  <c r="C34" i="10"/>
  <c r="U34" i="10" s="1"/>
  <c r="U35" i="10" s="1"/>
  <c r="U36" i="10" s="1"/>
  <c r="U37"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CO34" i="10" l="1"/>
  <c r="CO35" i="10" s="1"/>
</calcChain>
</file>

<file path=xl/sharedStrings.xml><?xml version="1.0" encoding="utf-8"?>
<sst xmlns="http://schemas.openxmlformats.org/spreadsheetml/2006/main" count="1113" uniqueCount="568">
  <si>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</si>
  <si>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</si>
  <si>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</si>
  <si>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</si>
  <si>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</si>
  <si>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</si>
  <si>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</si>
  <si>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</si>
  <si>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</si>
  <si>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</si>
  <si>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</si>
  <si>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</si>
  <si>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</si>
  <si>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</si>
  <si>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</si>
  <si>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</si>
  <si>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</si>
  <si>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</si>
  <si>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</si>
  <si>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</si>
  <si>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</si>
  <si>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</si>
  <si>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</si>
  <si>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</si>
  <si>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</si>
  <si>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</si>
  <si>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</si>
  <si>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</si>
  <si>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</si>
  <si>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</si>
  <si>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</si>
  <si>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</si>
  <si>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</si>
  <si>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</si>
  <si>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</si>
  <si>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</si>
  <si>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</si>
  <si>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</si>
  <si>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</si>
  <si>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</si>
  <si>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</si>
  <si>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</si>
  <si>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</si>
  <si>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</si>
  <si>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</si>
  <si>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</si>
  <si>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</si>
  <si>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</si>
  <si>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</si>
  <si>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</si>
  <si>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</si>
  <si>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</si>
  <si>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</si>
  <si>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</si>
  <si>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</si>
  <si>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</si>
  <si>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</si>
  <si>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</si>
  <si>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</si>
  <si>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</si>
  <si>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</si>
  <si>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</si>
  <si>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</si>
  <si>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</si>
  <si>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</si>
  <si>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</si>
  <si>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</si>
  <si>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</si>
  <si>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</si>
  <si>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</si>
  <si>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</si>
  <si>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</si>
  <si>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</si>
  <si>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</si>
  <si>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</si>
  <si>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</si>
  <si>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</si>
  <si>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</si>
  <si>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</si>
  <si>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</si>
  <si>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</si>
  <si>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</si>
  <si>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</si>
  <si>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</si>
  <si>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</si>
  <si>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</si>
  <si>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</si>
  <si>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</si>
  <si>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</si>
  <si>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</si>
  <si>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</si>
  <si>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</si>
  <si>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</si>
  <si>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</si>
  <si>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</si>
  <si>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</si>
  <si>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肝付町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</si>
  <si>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</si>
  <si>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</si>
  <si>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</si>
  <si>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</si>
  <si>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</si>
  <si>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</si>
  <si>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</si>
  <si>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</si>
  <si>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</si>
  <si>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</si>
  <si>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</si>
  <si>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</si>
  <si>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</si>
  <si>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</si>
  <si>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</si>
  <si>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</si>
  <si>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</si>
  <si>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</si>
  <si>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</si>
  <si>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</si>
  <si>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</si>
  <si>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</si>
  <si>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</si>
  <si>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</si>
  <si>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</si>
  <si>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</si>
  <si>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</si>
  <si>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</si>
  <si>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</si>
  <si>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</si>
  <si>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</si>
  <si>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</si>
  <si>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</si>
  <si>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</si>
  <si>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</si>
  <si>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</si>
  <si>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</si>
  <si>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</si>
  <si>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</si>
  <si>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</si>
  <si>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</si>
  <si>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</si>
  <si>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</si>
  <si>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</si>
  <si>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</si>
  <si>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</si>
  <si>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</si>
  <si>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</si>
  <si>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うち日本人(％)</t>
    <phoneticPr fontId="5"/>
  </si>
  <si>
    <t>-2.3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</si>
  <si>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</si>
  <si>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</si>
  <si>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</si>
  <si>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</si>
  <si>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</si>
  <si>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</si>
  <si>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</si>
  <si>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</si>
  <si>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</si>
  <si>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</si>
  <si>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</si>
  <si>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</si>
  <si>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</si>
  <si>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</si>
  <si>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</si>
  <si>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</si>
  <si>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</si>
  <si>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</si>
  <si>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</si>
  <si>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</si>
  <si>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</si>
  <si>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</si>
  <si>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</si>
  <si>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</si>
  <si>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</si>
  <si>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</si>
  <si>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</si>
  <si>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</si>
  <si>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</si>
  <si>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</si>
  <si>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</si>
  <si>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</si>
  <si>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</si>
  <si>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</si>
  <si>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</si>
  <si>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</si>
  <si>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</si>
  <si>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</si>
  <si>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</si>
  <si>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</si>
  <si>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</si>
  <si>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</si>
  <si>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</si>
  <si>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</si>
  <si>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</si>
  <si>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</si>
  <si>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</si>
  <si>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</si>
  <si>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</si>
  <si>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</si>
  <si>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</si>
  <si>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</si>
  <si>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</si>
  <si>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</si>
  <si>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</si>
  <si>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</si>
  <si>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</si>
  <si>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</si>
  <si>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鹿児島県肝付町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</si>
  <si>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</si>
  <si>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</si>
  <si>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</si>
  <si>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</si>
  <si>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</si>
  <si>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</si>
  <si>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</si>
  <si>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</si>
  <si>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</si>
  <si>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</si>
  <si>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</si>
  <si>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</si>
  <si>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</si>
  <si>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</si>
  <si>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</si>
  <si>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</si>
  <si>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</si>
  <si>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</si>
  <si>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</si>
  <si>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</si>
  <si>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</si>
  <si>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</si>
  <si>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</si>
  <si>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</si>
  <si>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</si>
  <si>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</si>
  <si>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</si>
  <si>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</si>
  <si>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</si>
  <si>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</si>
  <si>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</si>
  <si>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</si>
  <si>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</si>
  <si>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</si>
  <si>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</si>
  <si>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</si>
  <si>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</si>
  <si>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</si>
  <si>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</si>
  <si>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</si>
  <si>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</si>
  <si>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</si>
  <si>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</si>
  <si>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</si>
  <si>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</si>
  <si>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</si>
  <si>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</si>
  <si>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</si>
  <si>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</si>
  <si>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</si>
  <si>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</si>
  <si>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</si>
  <si>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</si>
  <si>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</si>
  <si>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</si>
  <si>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</si>
  <si>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</si>
  <si>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</si>
  <si>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</si>
  <si>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</si>
  <si>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</si>
  <si>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</si>
  <si>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</si>
  <si>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</si>
  <si>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</si>
  <si>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</si>
  <si>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</si>
  <si>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</si>
  <si>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</si>
  <si>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</si>
  <si>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</si>
  <si>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</si>
  <si>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</si>
  <si>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</si>
  <si>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</si>
  <si>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</si>
  <si>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</si>
  <si>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</si>
  <si>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</si>
  <si>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</si>
  <si>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</si>
  <si>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</si>
  <si>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</si>
  <si>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</si>
  <si>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</si>
  <si>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</si>
  <si>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</si>
  <si>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</si>
  <si>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</si>
  <si>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</si>
  <si>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</si>
  <si>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</si>
  <si>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</si>
  <si>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</si>
  <si>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</si>
  <si>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</si>
  <si>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</si>
  <si>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</si>
  <si>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</si>
  <si>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</si>
  <si>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</si>
  <si>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</si>
  <si>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</si>
  <si>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</si>
  <si>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</si>
  <si>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</si>
  <si>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</si>
  <si>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</si>
  <si>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</si>
  <si>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</si>
  <si>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</si>
  <si>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</si>
  <si>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</si>
  <si>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</si>
  <si>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</si>
  <si>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</si>
  <si>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</si>
  <si>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</si>
  <si>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</si>
  <si>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</si>
  <si>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</si>
  <si>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</si>
  <si>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</si>
  <si>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</si>
  <si>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</si>
  <si>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</si>
  <si>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</si>
  <si>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</si>
  <si>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</si>
  <si>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</si>
  <si>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</si>
  <si>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</si>
  <si>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</si>
  <si>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</si>
  <si>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</si>
  <si>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</si>
  <si>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</si>
  <si>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</si>
  <si>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</si>
  <si>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</si>
  <si>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</si>
  <si>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</si>
  <si>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</si>
  <si>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</si>
  <si>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</si>
  <si>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</si>
  <si>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</si>
  <si>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</si>
  <si>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</si>
  <si>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</si>
  <si>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鹿児島県肝付町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</si>
  <si>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</si>
  <si>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</si>
  <si>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</si>
  <si>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</si>
  <si>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</si>
  <si>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</si>
  <si>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</si>
  <si>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</si>
  <si>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</si>
  <si>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</si>
  <si>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</si>
  <si>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</si>
  <si>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</si>
  <si>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</si>
  <si>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</si>
  <si>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</si>
  <si>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</si>
  <si>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</si>
  <si>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</si>
  <si>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</si>
  <si>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</si>
  <si>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</si>
  <si>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</si>
  <si>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</si>
  <si>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</si>
  <si>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</si>
  <si>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</si>
  <si>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</si>
  <si>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</si>
  <si>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</si>
  <si>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</si>
  <si>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</si>
  <si>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</si>
  <si>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</si>
  <si>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</si>
  <si>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介護保険事業特別会計（介護サービス事業勘定）</t>
    <phoneticPr fontId="5"/>
  </si>
  <si>
    <t>後期高齢者医療事業特別会計</t>
    <phoneticPr fontId="5"/>
  </si>
  <si>
    <t>上水道事業特別会計</t>
    <phoneticPr fontId="5"/>
  </si>
  <si>
    <t>法適用企業</t>
    <phoneticPr fontId="5"/>
  </si>
  <si>
    <t>病院事業特別会計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</si>
  <si>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</si>
  <si>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</si>
  <si>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</si>
  <si>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</si>
  <si>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</si>
  <si>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</si>
  <si>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</si>
  <si>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</si>
  <si>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</si>
  <si>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</si>
  <si>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</si>
  <si>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</si>
  <si>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</si>
  <si>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</si>
  <si>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</si>
  <si>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</si>
  <si>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</si>
  <si>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</si>
  <si>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</si>
  <si>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</si>
  <si>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</si>
  <si>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</si>
  <si>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</si>
  <si>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</si>
  <si>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</si>
  <si>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</si>
  <si>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</si>
  <si>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</si>
  <si>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</si>
  <si>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</si>
  <si>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</si>
  <si>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</si>
  <si>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</si>
  <si>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</si>
  <si>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</si>
  <si>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</si>
  <si>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</si>
  <si>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</si>
  <si>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</si>
  <si>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</si>
  <si>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</si>
  <si>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</si>
  <si>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</si>
  <si>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</si>
  <si>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</si>
  <si>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</si>
  <si>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</si>
  <si>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</si>
  <si>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</si>
  <si>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</si>
  <si>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</si>
  <si>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</si>
  <si>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</si>
  <si>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</si>
  <si>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</si>
  <si>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</si>
  <si>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</si>
  <si>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</si>
  <si>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</si>
  <si>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</si>
  <si>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</si>
  <si>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</si>
  <si>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</si>
  <si>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</si>
  <si>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</si>
  <si>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</si>
  <si>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</si>
  <si>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</si>
  <si>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</si>
  <si>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</si>
  <si>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</si>
  <si>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</si>
  <si>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</si>
  <si>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</si>
  <si>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</si>
  <si>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</si>
  <si>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</si>
  <si>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</si>
  <si>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</si>
  <si>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</si>
  <si>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</si>
  <si>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</si>
  <si>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</si>
  <si>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</si>
  <si>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</si>
  <si>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</si>
  <si>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</si>
  <si>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</si>
  <si>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</si>
  <si>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</si>
  <si>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</si>
  <si>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</si>
  <si>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</si>
  <si>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</si>
  <si>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</si>
  <si>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</si>
  <si>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</si>
  <si>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</si>
  <si>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</si>
  <si>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</si>
  <si>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</si>
  <si>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</si>
  <si>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</si>
  <si>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</si>
  <si>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</si>
  <si>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</si>
  <si>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</si>
  <si>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</si>
  <si>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</si>
  <si>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</si>
  <si>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</si>
  <si>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</si>
  <si>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</si>
  <si>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</si>
  <si>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</si>
  <si>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</si>
  <si>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</si>
  <si>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</si>
  <si>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</si>
  <si>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</si>
  <si>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</si>
  <si>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</si>
  <si>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</si>
  <si>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</si>
  <si>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</si>
  <si>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</si>
  <si>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</si>
  <si>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</si>
  <si>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</si>
  <si>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</si>
  <si>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</si>
  <si>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</si>
  <si>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</si>
  <si>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</si>
  <si>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</si>
  <si>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3.09</t>
  </si>
  <si>
    <t>▲ 3.56</t>
  </si>
  <si>
    <t>▲ 3.79</t>
  </si>
  <si>
    <t>上水道事業特別会計</t>
  </si>
  <si>
    <t>一般会計</t>
  </si>
  <si>
    <t>介護保険事業特別会計（保険事業勘定）</t>
  </si>
  <si>
    <t>病院事業特別会計</t>
  </si>
  <si>
    <t>国民健康保険事業特別会計</t>
  </si>
  <si>
    <t>介護保険事業特別会計（介護サービス事業勘定）</t>
  </si>
  <si>
    <t>後期高齢者医療事業特別会計</t>
  </si>
  <si>
    <t>その他会計（赤字）</t>
  </si>
  <si>
    <t>その他会計（黒字）</t>
  </si>
  <si>
    <t>R01</t>
    <phoneticPr fontId="5"/>
  </si>
  <si>
    <t>R02</t>
    <phoneticPr fontId="5"/>
  </si>
  <si>
    <t>R03</t>
    <phoneticPr fontId="5"/>
  </si>
  <si>
    <t>R04</t>
    <phoneticPr fontId="5"/>
  </si>
  <si>
    <t>R05</t>
    <phoneticPr fontId="5"/>
  </si>
  <si>
    <t>鹿児島県市町村総合事務組合</t>
  </si>
  <si>
    <t>大隅肝属地区消防組合</t>
  </si>
  <si>
    <t>大隅肝属広域事務組合</t>
  </si>
  <si>
    <t>鹿児島県後期高齢者医療広域連合（一般会計）</t>
  </si>
  <si>
    <t>鹿児島県後期高齢者医療広域連合（特別会計）</t>
  </si>
  <si>
    <t>肝付町農業振興センター</t>
  </si>
  <si>
    <t>おおすみ半島スマートエネルギー</t>
  </si>
  <si>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</si>
  <si>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</si>
  <si>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</si>
  <si>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</si>
  <si>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</si>
  <si>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</si>
  <si>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</si>
  <si>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</si>
  <si>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</si>
  <si>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</si>
  <si>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有形固定資産減価償却率は上昇している。類似団体と比べてR01以降は高い数値となっている。公共施設等総合管理計画で公共施設等の総量を削減する目標を設定しており、策定中の個別計画に沿って、公共施設等の総量から見直し・更新優先順位付けを行っていき、老朽化対策に積極的に取り組んでいく。</t>
    <rPh sb="31" eb="33">
      <t>イコウ</t>
    </rPh>
    <phoneticPr fontId="5"/>
  </si>
  <si>
    <t>　将来負担比率は算定されていない一方で、実質公債費比率は増加しているが、類似団体平均よりも低い水準にある。これは、本町の地方債残高は減少し、起債に当たってはなるべく有利な制度を活用していることの効果が出ていると考えられる。しかし、公共施設等の総量を削減しなければ、今後は、臨時的な大規模事業により地方債残高が増加し償還も始まり、将来負担比率も実質公債費比率も増加傾向になることが予想される。そのため、地方債の借り入れ抑制に向けて、現在、作成中の公共施設等総合管理計画の個別計画に沿って、公共施設等の総量を削減し、適切な財政規模・地方債規模に見合った公共施設等の総量となるよう見直し・更新優先順位付けを行い、公債費の適正化に取り組んでいく必要がある。</t>
    <rPh sb="66" eb="68">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</si>
</sst>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Calibri"/>
      <family val="2"/>
    </font>
    <font>
      <sz val="14"/>
      <color rgb="FF000000"/>
      <name val="MS PGothic"/>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
      <left/>
      <right style="hair">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top style="hair">
        <color rgb="FF000000"/>
      </top>
      <bottom style="hair">
        <color rgb="FF000000"/>
      </bottom>
      <diagonal/>
    </border>
    <border>
      <left/>
      <right style="hair">
        <color rgb="FF000000"/>
      </right>
      <top style="thin">
        <color rgb="FF000000"/>
      </top>
      <bottom style="hair">
        <color rgb="FF000000"/>
      </bottom>
      <diagonal/>
    </border>
    <border>
      <left/>
      <right/>
      <top style="thin">
        <color rgb="FF000000"/>
      </top>
      <bottom style="hair">
        <color rgb="FF000000"/>
      </bottom>
      <diagonal/>
    </border>
    <border>
      <left style="thin">
        <color rgb="FF000000"/>
      </left>
      <right/>
      <top style="thin">
        <color rgb="FF000000"/>
      </top>
      <bottom style="hair">
        <color rgb="FF000000"/>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1"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3"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5"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5"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5"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2"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41"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87" xfId="15"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3"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177" fontId="40" fillId="0" borderId="190" xfId="0" applyNumberFormat="1" applyFont="1" applyBorder="1" applyAlignment="1">
      <alignment horizontal="right" vertical="center" shrinkToFit="1"/>
    </xf>
    <xf numFmtId="0" fontId="39" fillId="0" borderId="189" xfId="0" applyFont="1" applyBorder="1" applyAlignment="1">
      <alignment vertical="center"/>
    </xf>
    <xf numFmtId="0" fontId="39" fillId="0" borderId="188" xfId="0" applyFont="1" applyBorder="1" applyAlignment="1">
      <alignment vertical="center"/>
    </xf>
    <xf numFmtId="0" fontId="35" fillId="0" borderId="136" xfId="12" applyFont="1" applyBorder="1" applyAlignment="1" applyProtection="1">
      <alignment horizontal="left" vertical="center" shrinkToFit="1"/>
      <protection locked="0"/>
    </xf>
    <xf numFmtId="0" fontId="35" fillId="0" borderId="139" xfId="12" applyFont="1" applyBorder="1" applyAlignment="1" applyProtection="1">
      <alignment horizontal="left" vertical="center" shrinkToFit="1"/>
      <protection locked="0"/>
    </xf>
    <xf numFmtId="177" fontId="40" fillId="0" borderId="193" xfId="0" applyNumberFormat="1" applyFont="1" applyBorder="1" applyAlignment="1">
      <alignment horizontal="right" vertical="center" shrinkToFit="1"/>
    </xf>
    <xf numFmtId="0" fontId="39" fillId="0" borderId="192" xfId="0" applyFont="1" applyBorder="1" applyAlignment="1">
      <alignment vertical="center"/>
    </xf>
    <xf numFmtId="0" fontId="39" fillId="0" borderId="191" xfId="0" applyFont="1" applyBorder="1" applyAlignment="1">
      <alignment vertical="center"/>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2" applyNumberFormat="1" applyFont="1" applyBorder="1" applyAlignment="1" applyProtection="1">
      <alignment horizontal="right" vertical="center" shrinkToFit="1"/>
      <protection locked="0"/>
    </xf>
    <xf numFmtId="177" fontId="35" fillId="0" borderId="136" xfId="12" applyNumberFormat="1" applyFont="1" applyBorder="1" applyAlignment="1" applyProtection="1">
      <alignment horizontal="right" vertical="center" shrinkToFit="1"/>
      <protection locked="0"/>
    </xf>
    <xf numFmtId="187" fontId="35" fillId="0" borderId="136"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1"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4" xfId="12" applyFont="1" applyFill="1" applyBorder="1" applyAlignment="1" applyProtection="1">
      <alignment horizontal="lef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7" xfId="12" applyNumberFormat="1" applyFont="1" applyFill="1" applyBorder="1" applyAlignment="1" applyProtection="1">
      <alignment horizontal="righ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3"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4"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0"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1"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5"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0"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61"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2"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5"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1" xfId="14" applyNumberFormat="1" applyFont="1" applyFill="1" applyBorder="1" applyAlignment="1">
      <alignment horizontal="right" vertical="center" shrinkToFit="1"/>
    </xf>
    <xf numFmtId="177" fontId="35" fillId="6" borderId="172" xfId="14" applyNumberFormat="1" applyFont="1" applyFill="1" applyBorder="1" applyAlignment="1">
      <alignment horizontal="right" vertical="center" shrinkToFit="1"/>
    </xf>
    <xf numFmtId="187" fontId="35" fillId="6" borderId="172"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3"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4"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3"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7"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117234</c:v>
                </c:pt>
                <c:pt idx="2">
                  <c:v>97758</c:v>
                </c:pt>
                <c:pt idx="3">
                  <c:v>91338</c:v>
                </c:pt>
                <c:pt idx="4">
                  <c:v>103975</c:v>
                </c:pt>
              </c:numCache>
            </c:numRef>
          </c:val>
          <c:smooth val="0"/>
          <c:extLst>
            <c:ext xmlns:c16="http://schemas.microsoft.com/office/drawing/2014/chart" uri="{C3380CC4-5D6E-409C-BE32-E72D297353CC}">
              <c16:uniqueId val="{00000000-8FEC-4DB1-8F47-C9690F08C07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125377</c:v>
                </c:pt>
                <c:pt idx="1">
                  <c:v>139001</c:v>
                </c:pt>
                <c:pt idx="2">
                  <c:v>91453</c:v>
                </c:pt>
                <c:pt idx="3">
                  <c:v>89730</c:v>
                </c:pt>
                <c:pt idx="4">
                  <c:v>76891</c:v>
                </c:pt>
              </c:numCache>
            </c:numRef>
          </c:val>
          <c:smooth val="0"/>
          <c:extLst>
            <c:ext xmlns:c16="http://schemas.microsoft.com/office/drawing/2014/chart" uri="{C3380CC4-5D6E-409C-BE32-E72D297353CC}">
              <c16:uniqueId val="{00000001-8FEC-4DB1-8F47-C9690F08C07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5.71</c:v>
                </c:pt>
                <c:pt idx="1">
                  <c:v>8.92</c:v>
                </c:pt>
                <c:pt idx="2">
                  <c:v>8.59</c:v>
                </c:pt>
                <c:pt idx="3">
                  <c:v>9.2200000000000006</c:v>
                </c:pt>
                <c:pt idx="4">
                  <c:v>5.34</c:v>
                </c:pt>
              </c:numCache>
            </c:numRef>
          </c:val>
          <c:extLst>
            <c:ext xmlns:c16="http://schemas.microsoft.com/office/drawing/2014/chart" uri="{C3380CC4-5D6E-409C-BE32-E72D297353CC}">
              <c16:uniqueId val="{00000000-BF4D-48A2-840A-BA8A958F22E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52.39</c:v>
                </c:pt>
                <c:pt idx="1">
                  <c:v>44.07</c:v>
                </c:pt>
                <c:pt idx="2">
                  <c:v>45.11</c:v>
                </c:pt>
                <c:pt idx="3">
                  <c:v>46.62</c:v>
                </c:pt>
                <c:pt idx="4">
                  <c:v>47.04</c:v>
                </c:pt>
              </c:numCache>
            </c:numRef>
          </c:val>
          <c:extLst>
            <c:ext xmlns:c16="http://schemas.microsoft.com/office/drawing/2014/chart" uri="{C3380CC4-5D6E-409C-BE32-E72D297353CC}">
              <c16:uniqueId val="{00000001-BF4D-48A2-840A-BA8A958F22E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-3.09</c:v>
                </c:pt>
                <c:pt idx="1">
                  <c:v>-3.56</c:v>
                </c:pt>
                <c:pt idx="2">
                  <c:v>3.64</c:v>
                </c:pt>
                <c:pt idx="3">
                  <c:v>0.79</c:v>
                </c:pt>
                <c:pt idx="4">
                  <c:v>-3.79</c:v>
                </c:pt>
              </c:numCache>
            </c:numRef>
          </c:val>
          <c:smooth val="0"/>
          <c:extLst>
            <c:ext xmlns:c16="http://schemas.microsoft.com/office/drawing/2014/chart" uri="{C3380CC4-5D6E-409C-BE32-E72D297353CC}">
              <c16:uniqueId val="{00000002-BF4D-48A2-840A-BA8A958F22E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234-4863-8937-00A84EAB2F2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234-4863-8937-00A84EAB2F2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234-4863-8937-00A84EAB2F2D}"/>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7.0000000000000007E-2</c:v>
                </c:pt>
                <c:pt idx="4">
                  <c:v>#N/A</c:v>
                </c:pt>
                <c:pt idx="5">
                  <c:v>0.04</c:v>
                </c:pt>
                <c:pt idx="6">
                  <c:v>#N/A</c:v>
                </c:pt>
                <c:pt idx="7">
                  <c:v>0.05</c:v>
                </c:pt>
                <c:pt idx="8">
                  <c:v>#N/A</c:v>
                </c:pt>
                <c:pt idx="9">
                  <c:v>0.08</c:v>
                </c:pt>
              </c:numCache>
            </c:numRef>
          </c:val>
          <c:extLst>
            <c:ext xmlns:c16="http://schemas.microsoft.com/office/drawing/2014/chart" uri="{C3380CC4-5D6E-409C-BE32-E72D297353CC}">
              <c16:uniqueId val="{00000003-D234-4863-8937-00A84EAB2F2D}"/>
            </c:ext>
          </c:extLst>
        </c:ser>
        <c:ser>
          <c:idx val="4"/>
          <c:order val="4"/>
          <c:tx>
            <c:strRef>
              <c:f>データシート!$A$31</c:f>
              <c:strCache>
                <c:ptCount val="1"/>
                <c:pt idx="0">
                  <c:v>介護保険事業特別会計（介護サービス事業勘定）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0.16</c:v>
                </c:pt>
                <c:pt idx="2">
                  <c:v>#N/A</c:v>
                </c:pt>
                <c:pt idx="3">
                  <c:v>0.1</c:v>
                </c:pt>
                <c:pt idx="4">
                  <c:v>#N/A</c:v>
                </c:pt>
                <c:pt idx="5">
                  <c:v>0.09</c:v>
                </c:pt>
                <c:pt idx="6">
                  <c:v>#N/A</c:v>
                </c:pt>
                <c:pt idx="7">
                  <c:v>0.06</c:v>
                </c:pt>
                <c:pt idx="8">
                  <c:v>#N/A</c:v>
                </c:pt>
                <c:pt idx="9">
                  <c:v>0.13</c:v>
                </c:pt>
              </c:numCache>
            </c:numRef>
          </c:val>
          <c:extLst>
            <c:ext xmlns:c16="http://schemas.microsoft.com/office/drawing/2014/chart" uri="{C3380CC4-5D6E-409C-BE32-E72D297353CC}">
              <c16:uniqueId val="{00000004-D234-4863-8937-00A84EAB2F2D}"/>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0.88</c:v>
                </c:pt>
                <c:pt idx="2">
                  <c:v>#N/A</c:v>
                </c:pt>
                <c:pt idx="3">
                  <c:v>1.35</c:v>
                </c:pt>
                <c:pt idx="4">
                  <c:v>#N/A</c:v>
                </c:pt>
                <c:pt idx="5">
                  <c:v>1.52</c:v>
                </c:pt>
                <c:pt idx="6">
                  <c:v>#N/A</c:v>
                </c:pt>
                <c:pt idx="7">
                  <c:v>1.53</c:v>
                </c:pt>
                <c:pt idx="8">
                  <c:v>#N/A</c:v>
                </c:pt>
                <c:pt idx="9">
                  <c:v>1.25</c:v>
                </c:pt>
              </c:numCache>
            </c:numRef>
          </c:val>
          <c:extLst>
            <c:ext xmlns:c16="http://schemas.microsoft.com/office/drawing/2014/chart" uri="{C3380CC4-5D6E-409C-BE32-E72D297353CC}">
              <c16:uniqueId val="{00000005-D234-4863-8937-00A84EAB2F2D}"/>
            </c:ext>
          </c:extLst>
        </c:ser>
        <c:ser>
          <c:idx val="6"/>
          <c:order val="6"/>
          <c:tx>
            <c:strRef>
              <c:f>データシート!$A$33</c:f>
              <c:strCache>
                <c:ptCount val="1"/>
                <c:pt idx="0">
                  <c:v>病院事業特別会計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2.41</c:v>
                </c:pt>
                <c:pt idx="2">
                  <c:v>#N/A</c:v>
                </c:pt>
                <c:pt idx="3">
                  <c:v>2.64</c:v>
                </c:pt>
                <c:pt idx="4">
                  <c:v>#N/A</c:v>
                </c:pt>
                <c:pt idx="5">
                  <c:v>2.4</c:v>
                </c:pt>
                <c:pt idx="6">
                  <c:v>#N/A</c:v>
                </c:pt>
                <c:pt idx="7">
                  <c:v>2.38</c:v>
                </c:pt>
                <c:pt idx="8">
                  <c:v>#N/A</c:v>
                </c:pt>
                <c:pt idx="9">
                  <c:v>2.2599999999999998</c:v>
                </c:pt>
              </c:numCache>
            </c:numRef>
          </c:val>
          <c:extLst>
            <c:ext xmlns:c16="http://schemas.microsoft.com/office/drawing/2014/chart" uri="{C3380CC4-5D6E-409C-BE32-E72D297353CC}">
              <c16:uniqueId val="{00000006-D234-4863-8937-00A84EAB2F2D}"/>
            </c:ext>
          </c:extLst>
        </c:ser>
        <c:ser>
          <c:idx val="7"/>
          <c:order val="7"/>
          <c:tx>
            <c:strRef>
              <c:f>データシート!$A$34</c:f>
              <c:strCache>
                <c:ptCount val="1"/>
                <c:pt idx="0">
                  <c:v>介護保険事業特別会計（保険事業勘定）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0.95</c:v>
                </c:pt>
                <c:pt idx="2">
                  <c:v>#N/A</c:v>
                </c:pt>
                <c:pt idx="3">
                  <c:v>1.24</c:v>
                </c:pt>
                <c:pt idx="4">
                  <c:v>#N/A</c:v>
                </c:pt>
                <c:pt idx="5">
                  <c:v>2.65</c:v>
                </c:pt>
                <c:pt idx="6">
                  <c:v>#N/A</c:v>
                </c:pt>
                <c:pt idx="7">
                  <c:v>2.09</c:v>
                </c:pt>
                <c:pt idx="8">
                  <c:v>#N/A</c:v>
                </c:pt>
                <c:pt idx="9">
                  <c:v>2.5499999999999998</c:v>
                </c:pt>
              </c:numCache>
            </c:numRef>
          </c:val>
          <c:extLst>
            <c:ext xmlns:c16="http://schemas.microsoft.com/office/drawing/2014/chart" uri="{C3380CC4-5D6E-409C-BE32-E72D297353CC}">
              <c16:uniqueId val="{00000007-D234-4863-8937-00A84EAB2F2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5.71</c:v>
                </c:pt>
                <c:pt idx="2">
                  <c:v>#N/A</c:v>
                </c:pt>
                <c:pt idx="3">
                  <c:v>8.92</c:v>
                </c:pt>
                <c:pt idx="4">
                  <c:v>#N/A</c:v>
                </c:pt>
                <c:pt idx="5">
                  <c:v>8.59</c:v>
                </c:pt>
                <c:pt idx="6">
                  <c:v>#N/A</c:v>
                </c:pt>
                <c:pt idx="7">
                  <c:v>9.2100000000000009</c:v>
                </c:pt>
                <c:pt idx="8">
                  <c:v>#N/A</c:v>
                </c:pt>
                <c:pt idx="9">
                  <c:v>5.34</c:v>
                </c:pt>
              </c:numCache>
            </c:numRef>
          </c:val>
          <c:extLst>
            <c:ext xmlns:c16="http://schemas.microsoft.com/office/drawing/2014/chart" uri="{C3380CC4-5D6E-409C-BE32-E72D297353CC}">
              <c16:uniqueId val="{00000008-D234-4863-8937-00A84EAB2F2D}"/>
            </c:ext>
          </c:extLst>
        </c:ser>
        <c:ser>
          <c:idx val="9"/>
          <c:order val="9"/>
          <c:tx>
            <c:strRef>
              <c:f>データシート!$A$36</c:f>
              <c:strCache>
                <c:ptCount val="1"/>
                <c:pt idx="0">
                  <c:v>上水道事業特別会計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12.49</c:v>
                </c:pt>
                <c:pt idx="2">
                  <c:v>#N/A</c:v>
                </c:pt>
                <c:pt idx="3">
                  <c:v>11.71</c:v>
                </c:pt>
                <c:pt idx="4">
                  <c:v>#N/A</c:v>
                </c:pt>
                <c:pt idx="5">
                  <c:v>9.85</c:v>
                </c:pt>
                <c:pt idx="6">
                  <c:v>#N/A</c:v>
                </c:pt>
                <c:pt idx="7">
                  <c:v>8.82</c:v>
                </c:pt>
                <c:pt idx="8">
                  <c:v>#N/A</c:v>
                </c:pt>
                <c:pt idx="9">
                  <c:v>7.5</c:v>
                </c:pt>
              </c:numCache>
            </c:numRef>
          </c:val>
          <c:extLst>
            <c:ext xmlns:c16="http://schemas.microsoft.com/office/drawing/2014/chart" uri="{C3380CC4-5D6E-409C-BE32-E72D297353CC}">
              <c16:uniqueId val="{00000009-D234-4863-8937-00A84EAB2F2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905</c:v>
                </c:pt>
                <c:pt idx="5">
                  <c:v>866</c:v>
                </c:pt>
                <c:pt idx="8">
                  <c:v>882</c:v>
                </c:pt>
                <c:pt idx="11">
                  <c:v>965</c:v>
                </c:pt>
                <c:pt idx="14">
                  <c:v>969</c:v>
                </c:pt>
              </c:numCache>
            </c:numRef>
          </c:val>
          <c:extLst>
            <c:ext xmlns:c16="http://schemas.microsoft.com/office/drawing/2014/chart" uri="{C3380CC4-5D6E-409C-BE32-E72D297353CC}">
              <c16:uniqueId val="{00000000-8947-48EC-B5E9-A111C4C0B6C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947-48EC-B5E9-A111C4C0B6C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2-8947-48EC-B5E9-A111C4C0B6C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91</c:v>
                </c:pt>
                <c:pt idx="3">
                  <c:v>91</c:v>
                </c:pt>
                <c:pt idx="6">
                  <c:v>86</c:v>
                </c:pt>
                <c:pt idx="9">
                  <c:v>73</c:v>
                </c:pt>
                <c:pt idx="12">
                  <c:v>31</c:v>
                </c:pt>
              </c:numCache>
            </c:numRef>
          </c:val>
          <c:extLst>
            <c:ext xmlns:c16="http://schemas.microsoft.com/office/drawing/2014/chart" uri="{C3380CC4-5D6E-409C-BE32-E72D297353CC}">
              <c16:uniqueId val="{00000003-8947-48EC-B5E9-A111C4C0B6C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43</c:v>
                </c:pt>
                <c:pt idx="3">
                  <c:v>43</c:v>
                </c:pt>
                <c:pt idx="6">
                  <c:v>44</c:v>
                </c:pt>
                <c:pt idx="9">
                  <c:v>55</c:v>
                </c:pt>
                <c:pt idx="12">
                  <c:v>53</c:v>
                </c:pt>
              </c:numCache>
            </c:numRef>
          </c:val>
          <c:extLst>
            <c:ext xmlns:c16="http://schemas.microsoft.com/office/drawing/2014/chart" uri="{C3380CC4-5D6E-409C-BE32-E72D297353CC}">
              <c16:uniqueId val="{00000004-8947-48EC-B5E9-A111C4C0B6C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947-48EC-B5E9-A111C4C0B6C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947-48EC-B5E9-A111C4C0B6C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1072</c:v>
                </c:pt>
                <c:pt idx="3">
                  <c:v>1084</c:v>
                </c:pt>
                <c:pt idx="6">
                  <c:v>1120</c:v>
                </c:pt>
                <c:pt idx="9">
                  <c:v>1266</c:v>
                </c:pt>
                <c:pt idx="12">
                  <c:v>1302</c:v>
                </c:pt>
              </c:numCache>
            </c:numRef>
          </c:val>
          <c:extLst>
            <c:ext xmlns:c16="http://schemas.microsoft.com/office/drawing/2014/chart" uri="{C3380CC4-5D6E-409C-BE32-E72D297353CC}">
              <c16:uniqueId val="{00000007-8947-48EC-B5E9-A111C4C0B6C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301</c:v>
                </c:pt>
                <c:pt idx="2">
                  <c:v>#N/A</c:v>
                </c:pt>
                <c:pt idx="3">
                  <c:v>#N/A</c:v>
                </c:pt>
                <c:pt idx="4">
                  <c:v>353</c:v>
                </c:pt>
                <c:pt idx="5">
                  <c:v>#N/A</c:v>
                </c:pt>
                <c:pt idx="6">
                  <c:v>#N/A</c:v>
                </c:pt>
                <c:pt idx="7">
                  <c:v>368</c:v>
                </c:pt>
                <c:pt idx="8">
                  <c:v>#N/A</c:v>
                </c:pt>
                <c:pt idx="9">
                  <c:v>#N/A</c:v>
                </c:pt>
                <c:pt idx="10">
                  <c:v>429</c:v>
                </c:pt>
                <c:pt idx="11">
                  <c:v>#N/A</c:v>
                </c:pt>
                <c:pt idx="12">
                  <c:v>#N/A</c:v>
                </c:pt>
                <c:pt idx="13">
                  <c:v>417</c:v>
                </c:pt>
                <c:pt idx="14">
                  <c:v>#N/A</c:v>
                </c:pt>
              </c:numCache>
            </c:numRef>
          </c:val>
          <c:smooth val="0"/>
          <c:extLst>
            <c:ext xmlns:c16="http://schemas.microsoft.com/office/drawing/2014/chart" uri="{C3380CC4-5D6E-409C-BE32-E72D297353CC}">
              <c16:uniqueId val="{00000008-8947-48EC-B5E9-A111C4C0B6C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9017</c:v>
                </c:pt>
                <c:pt idx="5">
                  <c:v>9679</c:v>
                </c:pt>
                <c:pt idx="8">
                  <c:v>9601</c:v>
                </c:pt>
                <c:pt idx="11">
                  <c:v>8989</c:v>
                </c:pt>
                <c:pt idx="14">
                  <c:v>8455</c:v>
                </c:pt>
              </c:numCache>
            </c:numRef>
          </c:val>
          <c:extLst>
            <c:ext xmlns:c16="http://schemas.microsoft.com/office/drawing/2014/chart" uri="{C3380CC4-5D6E-409C-BE32-E72D297353CC}">
              <c16:uniqueId val="{00000000-8C1B-4143-8E33-3E3AAAD59BA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609</c:v>
                </c:pt>
                <c:pt idx="5">
                  <c:v>674</c:v>
                </c:pt>
                <c:pt idx="8">
                  <c:v>629</c:v>
                </c:pt>
                <c:pt idx="11">
                  <c:v>598</c:v>
                </c:pt>
                <c:pt idx="14">
                  <c:v>584</c:v>
                </c:pt>
              </c:numCache>
            </c:numRef>
          </c:val>
          <c:extLst>
            <c:ext xmlns:c16="http://schemas.microsoft.com/office/drawing/2014/chart" uri="{C3380CC4-5D6E-409C-BE32-E72D297353CC}">
              <c16:uniqueId val="{00000001-8C1B-4143-8E33-3E3AAAD59BA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5515</c:v>
                </c:pt>
                <c:pt idx="5">
                  <c:v>5025</c:v>
                </c:pt>
                <c:pt idx="8">
                  <c:v>5293</c:v>
                </c:pt>
                <c:pt idx="11">
                  <c:v>5452</c:v>
                </c:pt>
                <c:pt idx="14">
                  <c:v>5503</c:v>
                </c:pt>
              </c:numCache>
            </c:numRef>
          </c:val>
          <c:extLst>
            <c:ext xmlns:c16="http://schemas.microsoft.com/office/drawing/2014/chart" uri="{C3380CC4-5D6E-409C-BE32-E72D297353CC}">
              <c16:uniqueId val="{00000002-8C1B-4143-8E33-3E3AAAD59BA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C1B-4143-8E33-3E3AAAD59BA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C1B-4143-8E33-3E3AAAD59BA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C1B-4143-8E33-3E3AAAD59BA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1636</c:v>
                </c:pt>
                <c:pt idx="3">
                  <c:v>1607</c:v>
                </c:pt>
                <c:pt idx="6">
                  <c:v>1709</c:v>
                </c:pt>
                <c:pt idx="9">
                  <c:v>1792</c:v>
                </c:pt>
                <c:pt idx="12">
                  <c:v>1269</c:v>
                </c:pt>
              </c:numCache>
            </c:numRef>
          </c:val>
          <c:extLst>
            <c:ext xmlns:c16="http://schemas.microsoft.com/office/drawing/2014/chart" uri="{C3380CC4-5D6E-409C-BE32-E72D297353CC}">
              <c16:uniqueId val="{00000006-8C1B-4143-8E33-3E3AAAD59BA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300</c:v>
                </c:pt>
                <c:pt idx="3">
                  <c:v>211</c:v>
                </c:pt>
                <c:pt idx="6">
                  <c:v>119</c:v>
                </c:pt>
                <c:pt idx="9">
                  <c:v>65</c:v>
                </c:pt>
                <c:pt idx="12">
                  <c:v>40</c:v>
                </c:pt>
              </c:numCache>
            </c:numRef>
          </c:val>
          <c:extLst>
            <c:ext xmlns:c16="http://schemas.microsoft.com/office/drawing/2014/chart" uri="{C3380CC4-5D6E-409C-BE32-E72D297353CC}">
              <c16:uniqueId val="{00000007-8C1B-4143-8E33-3E3AAAD59BA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544</c:v>
                </c:pt>
                <c:pt idx="3">
                  <c:v>523</c:v>
                </c:pt>
                <c:pt idx="6">
                  <c:v>535</c:v>
                </c:pt>
                <c:pt idx="9">
                  <c:v>238</c:v>
                </c:pt>
                <c:pt idx="12">
                  <c:v>219</c:v>
                </c:pt>
              </c:numCache>
            </c:numRef>
          </c:val>
          <c:extLst>
            <c:ext xmlns:c16="http://schemas.microsoft.com/office/drawing/2014/chart" uri="{C3380CC4-5D6E-409C-BE32-E72D297353CC}">
              <c16:uniqueId val="{00000008-8C1B-4143-8E33-3E3AAAD59BA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C1B-4143-8E33-3E3AAAD59BA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11569</c:v>
                </c:pt>
                <c:pt idx="3">
                  <c:v>12374</c:v>
                </c:pt>
                <c:pt idx="6">
                  <c:v>12236</c:v>
                </c:pt>
                <c:pt idx="9">
                  <c:v>11662</c:v>
                </c:pt>
                <c:pt idx="12">
                  <c:v>10992</c:v>
                </c:pt>
              </c:numCache>
            </c:numRef>
          </c:val>
          <c:extLst>
            <c:ext xmlns:c16="http://schemas.microsoft.com/office/drawing/2014/chart" uri="{C3380CC4-5D6E-409C-BE32-E72D297353CC}">
              <c16:uniqueId val="{0000000A-8C1B-4143-8E33-3E3AAAD59BA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C1B-4143-8E33-3E3AAAD59BA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2860</c:v>
                </c:pt>
                <c:pt idx="1">
                  <c:v>2884</c:v>
                </c:pt>
                <c:pt idx="2">
                  <c:v>2893</c:v>
                </c:pt>
              </c:numCache>
            </c:numRef>
          </c:val>
          <c:extLst>
            <c:ext xmlns:c16="http://schemas.microsoft.com/office/drawing/2014/chart" uri="{C3380CC4-5D6E-409C-BE32-E72D297353CC}">
              <c16:uniqueId val="{00000000-D917-466B-8054-D633433AB28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608</c:v>
                </c:pt>
                <c:pt idx="1">
                  <c:v>609</c:v>
                </c:pt>
                <c:pt idx="2">
                  <c:v>635</c:v>
                </c:pt>
              </c:numCache>
            </c:numRef>
          </c:val>
          <c:extLst>
            <c:ext xmlns:c16="http://schemas.microsoft.com/office/drawing/2014/chart" uri="{C3380CC4-5D6E-409C-BE32-E72D297353CC}">
              <c16:uniqueId val="{00000001-D917-466B-8054-D633433AB28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2549</c:v>
                </c:pt>
                <c:pt idx="1">
                  <c:v>2570</c:v>
                </c:pt>
                <c:pt idx="2">
                  <c:v>2560</c:v>
                </c:pt>
              </c:numCache>
            </c:numRef>
          </c:val>
          <c:extLst>
            <c:ext xmlns:c16="http://schemas.microsoft.com/office/drawing/2014/chart" uri="{C3380CC4-5D6E-409C-BE32-E72D297353CC}">
              <c16:uniqueId val="{00000002-D917-466B-8054-D633433AB28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{2975E377-C011-45E9-98C4-FF0BFEBA72EB}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408-418E-A919-D6BBD81022B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{93BA177F-F0F2-4E9A-B2A5-B6D5FE6EEBF1}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408-418E-A919-D6BBD81022B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{3DFDD309-1EE4-457B-BEE9-CA58F5E95CEE}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408-418E-A919-D6BBD81022B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{981D6769-A813-4664-97AE-1FA2DB114ABD}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408-418E-A919-D6BBD81022B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{C05EA9BB-FBBD-453F-84D7-66DF9402787F}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408-418E-A919-D6BBD81022B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{CD11D2D2-E650-4007-B9E3-4194D73F9573}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408-418E-A919-D6BBD81022B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{72898B7F-9A3A-4C25-938B-151D5F58A918}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408-418E-A919-D6BBD81022B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{B1C63EE6-B6CC-47B6-87F3-681F7C95E318}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408-418E-A919-D6BBD81022B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{35873958-7764-40E5-88AB-7040416D9EC4}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408-418E-A919-D6BBD81022B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61.1</c:v>
                </c:pt>
                <c:pt idx="8">
                  <c:v>62.5</c:v>
                </c:pt>
                <c:pt idx="16">
                  <c:v>64</c:v>
                </c:pt>
                <c:pt idx="24">
                  <c:v>65.7</c:v>
                </c:pt>
                <c:pt idx="32">
                  <c:v>67.400000000000006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408-418E-A919-D6BBD81022B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{F5FC83D9-B66F-49D2-B85A-2A10AEB9BC5E}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408-418E-A919-D6BBD81022B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{7E8038F5-6A72-4FB3-86A7-291EFEFFA663}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408-418E-A919-D6BBD81022B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{E5C7DC2C-9D3D-471B-BCEC-329A3F784AE5}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408-418E-A919-D6BBD81022B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{64A4991D-A5CD-4EC0-85DD-8D01EBB55CC9}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408-418E-A919-D6BBD81022B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{86572741-C091-4088-82AE-026F5217C068}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408-418E-A919-D6BBD81022B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{62FEDAAF-3784-4FA0-9EF6-D380EC4C4977}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408-418E-A919-D6BBD81022B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{F9C738D2-B743-4C5C-9C3F-80D17F1409E2}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408-418E-A919-D6BBD81022B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{B976F813-589C-4862-A1BB-C23B0D1991E3}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408-418E-A919-D6BBD81022B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{81CBDADD-D689-4F96-AB1B-843B8AE22997}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408-418E-A919-D6BBD81022B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62</c:v>
                </c:pt>
                <c:pt idx="16">
                  <c:v>62.9</c:v>
                </c:pt>
                <c:pt idx="24">
                  <c:v>63.3</c:v>
                </c:pt>
                <c:pt idx="32">
                  <c:v>64.400000000000006</c:v>
                </c:pt>
              </c:numCache>
            </c:numRef>
          </c:xVal>
          <c:yVal>
            <c:numRef>
              <c:f>公会計指標分析・財政指標組合せ分析表!$BP$55:$DC$55</c:f>
              <c:numCache>
                <c:formatCode>#,##0.0;"▲ "#,##0.0</c:formatCode>
                <c:ptCount val="40"/>
                <c:pt idx="0">
                  <c:v>21.4</c:v>
                </c:pt>
                <c:pt idx="8">
                  <c:v>13.7</c:v>
                </c:pt>
                <c:pt idx="16">
                  <c:v>6.9</c:v>
                </c:pt>
                <c:pt idx="24">
                  <c:v>0</c:v>
                </c:pt>
                <c:pt idx="32">
                  <c:v>0</c:v>
                </c:pt>
              </c:numCache>
            </c:numRef>
          </c:yVal>
          <c:smooth val="0"/>
          <c:extLst>
            <c:ext xmlns:c16="http://schemas.microsoft.com/office/drawing/2014/chart" uri="{C3380CC4-5D6E-409C-BE32-E72D297353CC}">
              <c16:uniqueId val="{00000013-C408-418E-A919-D6BBD81022BF}"/>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{725D0CBB-C23E-4543-A97D-A0D985AC7418}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5ED-4411-A0AC-03A0EACEB08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{6702B74F-C234-41BD-8506-7E3E6107EF83}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5ED-4411-A0AC-03A0EACEB08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{1030B784-18B4-4F55-9B86-4AFC1439785E}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5ED-4411-A0AC-03A0EACEB08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{4241EEB4-EA64-49D2-A09F-A77B18A9A93B}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5ED-4411-A0AC-03A0EACEB08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{E4A9E5E4-9969-41D5-8FB4-AA06C6CCE44E}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5ED-4411-A0AC-03A0EACEB08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{25F09B22-4D54-46C6-B00F-2160AD68693A}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5ED-4411-A0AC-03A0EACEB08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{6F7CB093-A46B-4813-AD7F-8937673C624C}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5ED-4411-A0AC-03A0EACEB08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{EB6949EF-5756-4819-98E4-610DEC5E422E}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5ED-4411-A0AC-03A0EACEB08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{B3F14FBC-3F17-4448-ACC6-808FB857BF8C}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5ED-4411-A0AC-03A0EACEB08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c:v>
                </c:pt>
                <c:pt idx="8">
                  <c:v>6.1</c:v>
                </c:pt>
                <c:pt idx="16">
                  <c:v>6.5</c:v>
                </c:pt>
                <c:pt idx="24">
                  <c:v>7.2</c:v>
                </c:pt>
                <c:pt idx="32">
                  <c:v>7.6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5ED-4411-A0AC-03A0EACEB08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{501969F4-B8F2-4F7D-BCB1-6630CE3F8CFE}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5ED-4411-A0AC-03A0EACEB08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{02870D41-9DE9-4590-A454-334B61AA84BF}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5ED-4411-A0AC-03A0EACEB08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{3E68E1FB-7F9D-4DF6-8EEB-A3920FA53001}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5ED-4411-A0AC-03A0EACEB08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{1C3E984A-1E0D-432F-A97B-6A969C08F34A}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5ED-4411-A0AC-03A0EACEB08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{A5B0749D-719A-426A-A709-5F0F837422ED}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5ED-4411-A0AC-03A0EACEB08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{77123AC4-6339-4FD7-8C96-32D9F370E4D7}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5ED-4411-A0AC-03A0EACEB08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{4A8BF2BE-F6DA-4870-B54D-BB998627A32F}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5ED-4411-A0AC-03A0EACEB08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{893391C7-9D96-4A47-80EA-909FB8F480B9}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5ED-4411-A0AC-03A0EACEB08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{25596B1B-1B15-4E9B-966C-797980E093CC}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5ED-4411-A0AC-03A0EACEB08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7.9</c:v>
                </c:pt>
                <c:pt idx="16">
                  <c:v>8</c:v>
                </c:pt>
                <c:pt idx="24">
                  <c:v>8</c:v>
                </c:pt>
                <c:pt idx="32">
                  <c:v>8.1</c:v>
                </c:pt>
              </c:numCache>
            </c:numRef>
          </c:xVal>
          <c:yVal>
            <c:numRef>
              <c:f>公会計指標分析・財政指標組合せ分析表!$BP$77:$DC$77</c:f>
              <c:numCache>
                <c:formatCode>#,##0.0;"▲ "#,##0.0</c:formatCode>
                <c:ptCount val="40"/>
                <c:pt idx="0">
                  <c:v>21.4</c:v>
                </c:pt>
                <c:pt idx="8">
                  <c:v>13.7</c:v>
                </c:pt>
                <c:pt idx="16">
                  <c:v>6.9</c:v>
                </c:pt>
                <c:pt idx="24">
                  <c:v>0</c:v>
                </c:pt>
                <c:pt idx="32">
                  <c:v>0</c:v>
                </c:pt>
              </c:numCache>
            </c:numRef>
          </c:yVal>
          <c:smooth val="0"/>
          <c:extLst>
            <c:ext xmlns:c16="http://schemas.microsoft.com/office/drawing/2014/chart" uri="{C3380CC4-5D6E-409C-BE32-E72D297353CC}">
              <c16:uniqueId val="{00000013-55ED-4411-A0AC-03A0EACEB088}"/>
            </c:ext>
          </c:extLst>
        </c:ser>
        <c:dLbls>
          <c:showLegendKey val="0"/>
          <c:showVal val="1"/>
          <c:showCatName val="0"/>
          <c:showSerName val="0"/>
          <c:showPercent val="0"/>
          <c:showBubbleSize val="0"/>
        </c:dLbls>
        <c:axId val="84219776"/>
        <c:axId val="84234240"/>
      </c:scatterChart>
      <c:valAx>
        <c:axId val="84219776"/>
        <c:scaling>
          <c:orientation val="maxMin"/>
          <c:max val="8.1999999999999993"/>
          <c:min val="7.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鹿児島県肝付町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実質公債費比率は、３年平均で</a:t>
          </a:r>
          <a:r>
            <a:rPr kumimoji="1" lang="en-US" altLang="ja-JP" sz="1400">
              <a:latin typeface="ＭＳ ゴシック" pitchFamily="49" charset="-128"/>
              <a:ea typeface="ＭＳ ゴシック" pitchFamily="49" charset="-128"/>
            </a:rPr>
            <a:t>7.6</a:t>
          </a:r>
          <a:r>
            <a:rPr kumimoji="1" lang="ja-JP" altLang="en-US" sz="1400">
              <a:latin typeface="ＭＳ ゴシック" pitchFamily="49" charset="-128"/>
              <a:ea typeface="ＭＳ ゴシック" pitchFamily="49" charset="-128"/>
            </a:rPr>
            <a:t>％で前年度からすると微増している。算入公債費等・元利償還金が増加しているため比率が増加している。</a:t>
          </a:r>
        </a:p>
        <a:p>
          <a:r>
            <a:rPr kumimoji="1" lang="ja-JP" altLang="en-US" sz="1400">
              <a:latin typeface="ＭＳ ゴシック" pitchFamily="49" charset="-128"/>
              <a:ea typeface="ＭＳ ゴシック" pitchFamily="49" charset="-128"/>
            </a:rPr>
            <a:t>　今後は大規模な事業に地方債を充当する予定で、増加していくことが見込まれるため、抜本的な行財政改革を進め、この比率の抑制に努めていく。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満期一括償還地方債の借入はなし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鹿児島県肝付町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将来負担比率の分子については、前年比</a:t>
          </a:r>
          <a:r>
            <a:rPr kumimoji="1" lang="en-US" altLang="ja-JP" sz="1400">
              <a:latin typeface="ＭＳ ゴシック" pitchFamily="49" charset="-128"/>
              <a:ea typeface="ＭＳ ゴシック" pitchFamily="49" charset="-128"/>
            </a:rPr>
            <a:t>742</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将来負担額の組合等負担等見込額は減少した。一般会計等に係る地方債の現在高は、大規模事業が完了し、前年度より微減となった。</a:t>
          </a:r>
        </a:p>
        <a:p>
          <a:r>
            <a:rPr kumimoji="1" lang="ja-JP" altLang="en-US" sz="1400">
              <a:latin typeface="ＭＳ ゴシック" pitchFamily="49" charset="-128"/>
              <a:ea typeface="ＭＳ ゴシック" pitchFamily="49" charset="-128"/>
            </a:rPr>
            <a:t>また、充当可能財源等については、充当可能基金は微増したものの、基準財政需要額算入見込額については、財源対策債償還費の元金償還が完了したことが減となった。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鹿児島県肝付町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減債基金に大きな変動はなかったが、財政調整基金を約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百万円を積み戻しできたことにより基金全体として増加となった。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公共施設の老朽化などに備え、更新、統廃合及び長寿命化などに要する経費の財源に充てるため公共施設等総合管理基金への積み立てを増やしつつ、財政調整基金については現状維持を目指す。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・肝付町地域振興基金：肝付町における町民の連帯の強化及び均衡ある地域振興を図る。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・ふるさと活性化基金：地域活性化対策の一環として行う事業推進の資金に充てる。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・肝付町キバレふるさと基金：肝付町の活性化と振興を願う皆様から寄せられた寄附金を財源とし、当該寄附を行った個人、法人その他の団</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体の意向を具体的に政策に反映することにより、多様な人々の参加による魅力あるふるさとづくりに資する。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公共施設の老朽化等による更新費用として、公共施設等総合管理基金を積み増しした（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公共施設の老朽化等による更新、統廃合及び長寿命化などに要する経費の財源に充てるため肝付町公共施設等総合管理基金を新設し、この目的の歳出増加に備え今後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百万円を目標に基金を増やす計画である。肝付町キバレふるさと基金についても、ふるさと納税寄附金の状況によっては増加することが予想される。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基金の取り崩しについては、現在保有する基金の中では、農業農村整備事業基金が目的の事業執行により、今後段階的に取り崩されていく予定である。他の基金についてはも必要に応じ取り崩す予定である。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地方交付税の再算定により増額になり。前年度と同様、本年度は取り崩し以上の積み増しすることができ増加になった。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大規模災害など予期せぬ歳出に備え、一人あたり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万円必要とされる災害支援費用の半額程度を賄える規模として、人口</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13,944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百万円を目標に積み立てることとしている。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による増額。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地方交付税が減少傾向にある中、必要な適債事業への起債を見込み、その分の償還に備え、地方債現在高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％を目標に積み立てていく。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E261967-A133-4D11-8ED3-C6498C1784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CCD21A5-A43F-482F-878C-4850CA69EB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EDBE8112-6AE2-487E-B870-9369BFE6A5C7}"/>
            </a:ext>
          </a:extLst>
        </xdr:cNvPr>
        <xdr:cNvSpPr/>
      </xdr:nvSpPr>
      <xdr:spPr>
        <a:xfrm>
          <a:off x="117633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BD818E9-4CF1-478F-A741-2634EEF2E090}"/>
            </a:ext>
          </a:extLst>
        </xdr:cNvPr>
        <xdr:cNvSpPr/>
      </xdr:nvSpPr>
      <xdr:spPr>
        <a:xfrm>
          <a:off x="131349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C0F2CAE8-F739-43FE-9073-591BA441B67F}"/>
            </a:ext>
          </a:extLst>
        </xdr:cNvPr>
        <xdr:cNvSpPr/>
      </xdr:nvSpPr>
      <xdr:spPr>
        <a:xfrm>
          <a:off x="145065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73B7A2B-087E-44C5-A2F2-97050F7F6603}"/>
            </a:ext>
          </a:extLst>
        </xdr:cNvPr>
        <xdr:cNvSpPr/>
      </xdr:nvSpPr>
      <xdr:spPr>
        <a:xfrm>
          <a:off x="158781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58914CB6-4FFD-4DD4-B926-05423336A758}"/>
            </a:ext>
          </a:extLst>
        </xdr:cNvPr>
        <xdr:cNvSpPr/>
      </xdr:nvSpPr>
      <xdr:spPr>
        <a:xfrm>
          <a:off x="172497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D74B8C74-C0EF-47BF-9AEA-7EA8EB58B8C3}"/>
            </a:ext>
          </a:extLst>
        </xdr:cNvPr>
        <xdr:cNvSpPr/>
      </xdr:nvSpPr>
      <xdr:spPr>
        <a:xfrm>
          <a:off x="117633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BAABBE0E-E53D-4CB4-A874-CADC831B845D}"/>
            </a:ext>
          </a:extLst>
        </xdr:cNvPr>
        <xdr:cNvSpPr/>
      </xdr:nvSpPr>
      <xdr:spPr>
        <a:xfrm>
          <a:off x="131349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2B8BB4D-3139-4251-9FB6-B015FA1391F5}"/>
            </a:ext>
          </a:extLst>
        </xdr:cNvPr>
        <xdr:cNvSpPr/>
      </xdr:nvSpPr>
      <xdr:spPr>
        <a:xfrm>
          <a:off x="145065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E5125C81-5855-433F-96BC-4ED2D28FDDA3}"/>
            </a:ext>
          </a:extLst>
        </xdr:cNvPr>
        <xdr:cNvSpPr/>
      </xdr:nvSpPr>
      <xdr:spPr>
        <a:xfrm>
          <a:off x="158781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B99403C2-1ADE-47CB-96E1-F90CAAD14020}"/>
            </a:ext>
          </a:extLst>
        </xdr:cNvPr>
        <xdr:cNvSpPr/>
      </xdr:nvSpPr>
      <xdr:spPr>
        <a:xfrm>
          <a:off x="172497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77E5ED9B-9B22-400F-87CA-4E14995D91B3}"/>
            </a:ext>
          </a:extLst>
        </xdr:cNvPr>
        <xdr:cNvSpPr/>
      </xdr:nvSpPr>
      <xdr:spPr>
        <a:xfrm>
          <a:off x="352425" y="66675"/>
          <a:ext cx="114077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12F41EC2-4DE4-4010-95DF-831A8198012D}"/>
            </a:ext>
          </a:extLst>
        </xdr:cNvPr>
        <xdr:cNvSpPr/>
      </xdr:nvSpPr>
      <xdr:spPr>
        <a:xfrm>
          <a:off x="15351125"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2A735F50-2F42-4A52-A0AA-94395115A273}"/>
            </a:ext>
          </a:extLst>
        </xdr:cNvPr>
        <xdr:cNvSpPr/>
      </xdr:nvSpPr>
      <xdr:spPr>
        <a:xfrm>
          <a:off x="15360650" y="161925"/>
          <a:ext cx="35242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35842C2-1A33-444C-875E-E55465E1EAF5}"/>
            </a:ext>
          </a:extLst>
        </xdr:cNvPr>
        <xdr:cNvSpPr/>
      </xdr:nvSpPr>
      <xdr:spPr>
        <a:xfrm>
          <a:off x="15389225"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F432BF65-27F8-439A-853E-2C162C3DF943}"/>
            </a:ext>
          </a:extLst>
        </xdr:cNvPr>
        <xdr:cNvSpPr/>
      </xdr:nvSpPr>
      <xdr:spPr>
        <a:xfrm>
          <a:off x="12827000"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D1661A6-F5C7-48A6-8A49-3923C2B3C6BB}"/>
            </a:ext>
          </a:extLst>
        </xdr:cNvPr>
        <xdr:cNvSpPr/>
      </xdr:nvSpPr>
      <xdr:spPr>
        <a:xfrm>
          <a:off x="12855575" y="161925"/>
          <a:ext cx="23431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AFA79FD6-5485-44CC-AF4C-B88FF567E6EE}"/>
            </a:ext>
          </a:extLst>
        </xdr:cNvPr>
        <xdr:cNvSpPr/>
      </xdr:nvSpPr>
      <xdr:spPr>
        <a:xfrm>
          <a:off x="12874625"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E0C7E1FD-3C94-47CB-8159-9164C508569C}"/>
            </a:ext>
          </a:extLst>
        </xdr:cNvPr>
        <xdr:cNvSpPr/>
      </xdr:nvSpPr>
      <xdr:spPr>
        <a:xfrm>
          <a:off x="447675"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3A8B104E-F9CC-4B14-A69F-A7B967D191A3}"/>
            </a:ext>
          </a:extLst>
        </xdr:cNvPr>
        <xdr:cNvSpPr/>
      </xdr:nvSpPr>
      <xdr:spPr>
        <a:xfrm>
          <a:off x="568325"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941D7949-FCC0-48FD-9AAC-C049EA20349B}"/>
            </a:ext>
          </a:extLst>
        </xdr:cNvPr>
        <xdr:cNvSpPr/>
      </xdr:nvSpPr>
      <xdr:spPr>
        <a:xfrm>
          <a:off x="1768475"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13,944
13,837
308.04
11,528,536
11,165,060
328,590
6,148,823
10,992,221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20B0E41C-6433-4909-A155-B3FE4B51C88B}"/>
            </a:ext>
          </a:extLst>
        </xdr:cNvPr>
        <xdr:cNvSpPr/>
      </xdr:nvSpPr>
      <xdr:spPr>
        <a:xfrm>
          <a:off x="2968625"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2EF2FAEF-80ED-4FF7-9DBD-24148991CE48}"/>
            </a:ext>
          </a:extLst>
        </xdr:cNvPr>
        <xdr:cNvSpPr/>
      </xdr:nvSpPr>
      <xdr:spPr>
        <a:xfrm>
          <a:off x="4340225"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5D40EFF-6E2A-47AD-8D92-98663FB3382E}"/>
            </a:ext>
          </a:extLst>
        </xdr:cNvPr>
        <xdr:cNvSpPr/>
      </xdr:nvSpPr>
      <xdr:spPr>
        <a:xfrm>
          <a:off x="6169025"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3997D6DC-5254-4CA3-86B2-9E7ADC6A9500}"/>
            </a:ext>
          </a:extLst>
        </xdr:cNvPr>
        <xdr:cNvSpPr/>
      </xdr:nvSpPr>
      <xdr:spPr>
        <a:xfrm>
          <a:off x="7369175"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AE415ACC-FF5E-4568-A2E6-8C3BBA84A29F}"/>
            </a:ext>
          </a:extLst>
        </xdr:cNvPr>
        <xdr:cNvSpPr/>
      </xdr:nvSpPr>
      <xdr:spPr>
        <a:xfrm>
          <a:off x="4340225"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BB25E8E-6B07-4B0A-8540-B651CB2F2747}"/>
            </a:ext>
          </a:extLst>
        </xdr:cNvPr>
        <xdr:cNvSpPr/>
      </xdr:nvSpPr>
      <xdr:spPr>
        <a:xfrm>
          <a:off x="6226175" y="97790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354947E-DEEC-45CB-B140-15554FE7A3F4}"/>
            </a:ext>
          </a:extLst>
        </xdr:cNvPr>
        <xdr:cNvSpPr/>
      </xdr:nvSpPr>
      <xdr:spPr>
        <a:xfrm>
          <a:off x="9988550" y="349250"/>
          <a:ext cx="1371600" cy="10572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F7379B4-19A6-4977-930D-C8B6A44E8CD6}"/>
            </a:ext>
          </a:extLst>
        </xdr:cNvPr>
        <xdr:cNvSpPr/>
      </xdr:nvSpPr>
      <xdr:spPr>
        <a:xfrm>
          <a:off x="10217150"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D3C98BB7-47F8-4737-96BC-09A30B644843}"/>
            </a:ext>
          </a:extLst>
        </xdr:cNvPr>
        <xdr:cNvSpPr/>
      </xdr:nvSpPr>
      <xdr:spPr>
        <a:xfrm>
          <a:off x="10217150" y="51117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7F4045B3-F0D6-433C-86FE-2029CE2EDC8B}"/>
            </a:ext>
          </a:extLst>
        </xdr:cNvPr>
        <xdr:cNvSpPr/>
      </xdr:nvSpPr>
      <xdr:spPr>
        <a:xfrm>
          <a:off x="10217150" y="83502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DBF5DC63-C320-41F2-B923-292541193189}"/>
            </a:ext>
          </a:extLst>
        </xdr:cNvPr>
        <xdr:cNvCxnSpPr/>
      </xdr:nvCxnSpPr>
      <xdr:spPr>
        <a:xfrm flipH="1">
          <a:off x="10055225"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A9D38E36-C4DE-43E1-B118-BF3E1E3DBA61}"/>
            </a:ext>
          </a:extLst>
        </xdr:cNvPr>
        <xdr:cNvSpPr/>
      </xdr:nvSpPr>
      <xdr:spPr>
        <a:xfrm>
          <a:off x="10106025"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CC4173A2-BBAA-470B-84E9-E8964D3844CC}"/>
            </a:ext>
          </a:extLst>
        </xdr:cNvPr>
        <xdr:cNvSpPr/>
      </xdr:nvSpPr>
      <xdr:spPr>
        <a:xfrm>
          <a:off x="10106025"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F7C53CA6-266A-435A-A923-2BC54C450214}"/>
            </a:ext>
          </a:extLst>
        </xdr:cNvPr>
        <xdr:cNvCxnSpPr/>
      </xdr:nvCxnSpPr>
      <xdr:spPr>
        <a:xfrm>
          <a:off x="10153650" y="8350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FE5211B9-4FB2-44C1-A490-A140B172FCE0}"/>
            </a:ext>
          </a:extLst>
        </xdr:cNvPr>
        <xdr:cNvCxnSpPr/>
      </xdr:nvCxnSpPr>
      <xdr:spPr>
        <a:xfrm>
          <a:off x="10074275" y="83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2460BFFF-DC04-4C15-B8A0-12816EA3644A}"/>
            </a:ext>
          </a:extLst>
        </xdr:cNvPr>
        <xdr:cNvCxnSpPr/>
      </xdr:nvCxnSpPr>
      <xdr:spPr>
        <a:xfrm flipV="1">
          <a:off x="10153650" y="1066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2CC8C2E0-750F-49F2-A360-FE1313FD3045}"/>
            </a:ext>
          </a:extLst>
        </xdr:cNvPr>
        <xdr:cNvCxnSpPr/>
      </xdr:nvCxnSpPr>
      <xdr:spPr>
        <a:xfrm>
          <a:off x="10074275" y="11969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A59D21A-65AA-4C53-B547-69B0D7A1505F}"/>
            </a:ext>
          </a:extLst>
        </xdr:cNvPr>
        <xdr:cNvSpPr txBox="1"/>
      </xdr:nvSpPr>
      <xdr:spPr>
        <a:xfrm>
          <a:off x="419100" y="1978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3C7798A1-4875-490D-BA2D-301A5459DFB8}"/>
            </a:ext>
          </a:extLst>
        </xdr:cNvPr>
        <xdr:cNvSpPr txBox="1"/>
      </xdr:nvSpPr>
      <xdr:spPr>
        <a:xfrm>
          <a:off x="419100" y="2206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DCFB650C-0D41-4D26-962C-15BCE622B1FB}"/>
            </a:ext>
          </a:extLst>
        </xdr:cNvPr>
        <xdr:cNvSpPr txBox="1"/>
      </xdr:nvSpPr>
      <xdr:spPr>
        <a:xfrm>
          <a:off x="419100" y="24352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D5E245F0-C260-486F-A905-D8FF0F3A0BC0}"/>
            </a:ext>
          </a:extLst>
        </xdr:cNvPr>
        <xdr:cNvSpPr txBox="1"/>
      </xdr:nvSpPr>
      <xdr:spPr>
        <a:xfrm>
          <a:off x="419100" y="2663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F547B7C8-7368-49A8-9200-1DA63F590B54}"/>
            </a:ext>
          </a:extLst>
        </xdr:cNvPr>
        <xdr:cNvSpPr txBox="1"/>
      </xdr:nvSpPr>
      <xdr:spPr>
        <a:xfrm>
          <a:off x="419100" y="28924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A5F648D8-14BE-43D5-8971-987531AB3F55}"/>
            </a:ext>
          </a:extLst>
        </xdr:cNvPr>
        <xdr:cNvSpPr/>
      </xdr:nvSpPr>
      <xdr:spPr>
        <a:xfrm>
          <a:off x="1158875"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771D29B0-8B65-418F-9FFE-A20DCD0F1436}"/>
            </a:ext>
          </a:extLst>
        </xdr:cNvPr>
        <xdr:cNvSpPr/>
      </xdr:nvSpPr>
      <xdr:spPr>
        <a:xfrm>
          <a:off x="1811514"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8C74EAC2-20B6-4736-B878-965DD8BF409D}"/>
            </a:ext>
          </a:extLst>
        </xdr:cNvPr>
        <xdr:cNvSpPr/>
      </xdr:nvSpPr>
      <xdr:spPr>
        <a:xfrm>
          <a:off x="3468364" y="36300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BFB04BC-871E-48BF-ACFE-3582A82A0B8B}"/>
            </a:ext>
          </a:extLst>
        </xdr:cNvPr>
        <xdr:cNvSpPr/>
      </xdr:nvSpPr>
      <xdr:spPr>
        <a:xfrm>
          <a:off x="49307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B17A36E5-0E20-45D0-B1C0-830BB4A726B0}"/>
            </a:ext>
          </a:extLst>
        </xdr:cNvPr>
        <xdr:cNvSpPr/>
      </xdr:nvSpPr>
      <xdr:spPr>
        <a:xfrm>
          <a:off x="49307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48B29716-E80D-441F-AFF4-5ECFBE111C9F}"/>
            </a:ext>
          </a:extLst>
        </xdr:cNvPr>
        <xdr:cNvSpPr/>
      </xdr:nvSpPr>
      <xdr:spPr>
        <a:xfrm>
          <a:off x="63023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974BF353-6A21-448D-A6FE-14EDE7B50CFD}"/>
            </a:ext>
          </a:extLst>
        </xdr:cNvPr>
        <xdr:cNvSpPr/>
      </xdr:nvSpPr>
      <xdr:spPr>
        <a:xfrm>
          <a:off x="63023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35936FE5-5D22-4DBF-B82F-CD6EF4081C7C}"/>
            </a:ext>
          </a:extLst>
        </xdr:cNvPr>
        <xdr:cNvSpPr/>
      </xdr:nvSpPr>
      <xdr:spPr>
        <a:xfrm>
          <a:off x="77978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2E33A432-AB33-4A8B-A3F1-6EBBA375E23E}"/>
            </a:ext>
          </a:extLst>
        </xdr:cNvPr>
        <xdr:cNvSpPr/>
      </xdr:nvSpPr>
      <xdr:spPr>
        <a:xfrm>
          <a:off x="77978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317543-0AAC-4D09-84AF-5F8846985D74}"/>
            </a:ext>
          </a:extLst>
        </xdr:cNvPr>
        <xdr:cNvSpPr/>
      </xdr:nvSpPr>
      <xdr:spPr>
        <a:xfrm>
          <a:off x="1158875"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B6D5F177-2805-401A-8230-6170219928DE}"/>
            </a:ext>
          </a:extLst>
        </xdr:cNvPr>
        <xdr:cNvSpPr/>
      </xdr:nvSpPr>
      <xdr:spPr>
        <a:xfrm>
          <a:off x="522605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C2BC36C1-650D-43C3-9518-7B94731D113E}"/>
            </a:ext>
          </a:extLst>
        </xdr:cNvPr>
        <xdr:cNvSpPr/>
      </xdr:nvSpPr>
      <xdr:spPr>
        <a:xfrm>
          <a:off x="522605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A5A0ABB3-FF46-4443-BA44-DB060433906E}"/>
            </a:ext>
          </a:extLst>
        </xdr:cNvPr>
        <xdr:cNvSpPr txBox="1"/>
      </xdr:nvSpPr>
      <xdr:spPr>
        <a:xfrm>
          <a:off x="528320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5</a:t>
          </a:r>
          <a:r>
            <a:rPr kumimoji="1" lang="ja-JP" altLang="ja-JP" sz="900">
              <a:solidFill>
                <a:schemeClr val="dk1"/>
              </a:solidFill>
              <a:effectLst/>
              <a:latin typeface="+mn-lt"/>
              <a:ea typeface="+mn-ea"/>
              <a:cs typeface="+mn-cs"/>
            </a:rPr>
            <a:t>年度決算では</a:t>
          </a:r>
          <a:r>
            <a:rPr kumimoji="1" lang="en-US" altLang="ja-JP" sz="900">
              <a:solidFill>
                <a:schemeClr val="dk1"/>
              </a:solidFill>
              <a:effectLst/>
              <a:latin typeface="+mn-lt"/>
              <a:ea typeface="+mn-ea"/>
              <a:cs typeface="+mn-cs"/>
            </a:rPr>
            <a:t>67.4</a:t>
          </a:r>
          <a:r>
            <a:rPr kumimoji="1" lang="ja-JP" altLang="ja-JP" sz="900">
              <a:solidFill>
                <a:schemeClr val="dk1"/>
              </a:solidFill>
              <a:effectLst/>
              <a:latin typeface="+mn-lt"/>
              <a:ea typeface="+mn-ea"/>
              <a:cs typeface="+mn-cs"/>
            </a:rPr>
            <a:t>％と令和</a:t>
          </a:r>
          <a:r>
            <a:rPr kumimoji="1" lang="en-US" altLang="ja-JP" sz="900">
              <a:solidFill>
                <a:schemeClr val="dk1"/>
              </a:solidFill>
              <a:effectLst/>
              <a:latin typeface="+mn-lt"/>
              <a:ea typeface="+mn-ea"/>
              <a:cs typeface="+mn-cs"/>
            </a:rPr>
            <a:t>4</a:t>
          </a:r>
          <a:r>
            <a:rPr kumimoji="1" lang="ja-JP" altLang="ja-JP" sz="900">
              <a:solidFill>
                <a:schemeClr val="dk1"/>
              </a:solidFill>
              <a:effectLst/>
              <a:latin typeface="+mn-lt"/>
              <a:ea typeface="+mn-ea"/>
              <a:cs typeface="+mn-cs"/>
            </a:rPr>
            <a:t>年度決算と比較しても</a:t>
          </a:r>
          <a:r>
            <a:rPr kumimoji="1" lang="en-US" altLang="ja-JP" sz="900">
              <a:solidFill>
                <a:schemeClr val="dk1"/>
              </a:solidFill>
              <a:effectLst/>
              <a:latin typeface="+mn-lt"/>
              <a:ea typeface="+mn-ea"/>
              <a:cs typeface="+mn-cs"/>
            </a:rPr>
            <a:t>1.7</a:t>
          </a:r>
          <a:r>
            <a:rPr kumimoji="1" lang="ja-JP" altLang="ja-JP" sz="900">
              <a:solidFill>
                <a:schemeClr val="dk1"/>
              </a:solidFill>
              <a:effectLst/>
              <a:latin typeface="+mn-lt"/>
              <a:ea typeface="+mn-ea"/>
              <a:cs typeface="+mn-cs"/>
            </a:rPr>
            <a:t>ポイント上昇している。本町では一般会計の減価償却累計額が増加しているが、その大半は道路橋梁といった工作物（インフラ資産）であることから、公共施設のみならず工作物（インフラ資産）で老朽化に伴う問題が発生していないかを確認し、計画的に対応していく。</a:t>
          </a:r>
          <a:endParaRPr lang="ja-JP" altLang="ja-JP" sz="900">
            <a:effectLst/>
          </a:endParaRPr>
        </a:p>
        <a:p>
          <a:r>
            <a:rPr kumimoji="1" lang="ja-JP" altLang="ja-JP" sz="900">
              <a:solidFill>
                <a:schemeClr val="dk1"/>
              </a:solidFill>
              <a:effectLst/>
              <a:latin typeface="+mn-lt"/>
              <a:ea typeface="+mn-ea"/>
              <a:cs typeface="+mn-cs"/>
            </a:rPr>
            <a:t>　また、本町では全国平均並びに鹿児島県内平均よりも資産老朽化比率はやや高い水準ではある。これは、行政面積が広いために資産量そのものが多く、その老朽化も進んでいることも原因と思われるが、今後は公共施設等総合管理計画等に沿った公共施設の除却を実施する。</a:t>
          </a:r>
          <a:endParaRPr lang="ja-JP" altLang="ja-JP" sz="90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8E6C3FE-818F-4E14-8F55-CFA16B8752F1}"/>
            </a:ext>
          </a:extLst>
        </xdr:cNvPr>
        <xdr:cNvSpPr txBox="1"/>
      </xdr:nvSpPr>
      <xdr:spPr>
        <a:xfrm>
          <a:off x="11303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5D1518ED-AC0C-4F7F-8608-BFCAF52875A9}"/>
            </a:ext>
          </a:extLst>
        </xdr:cNvPr>
        <xdr:cNvCxnSpPr/>
      </xdr:nvCxnSpPr>
      <xdr:spPr>
        <a:xfrm>
          <a:off x="1158875" y="5988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15B4EB80-3D79-4B42-B2D2-B2FDD98477E3}"/>
            </a:ext>
          </a:extLst>
        </xdr:cNvPr>
        <xdr:cNvSpPr txBox="1"/>
      </xdr:nvSpPr>
      <xdr:spPr>
        <a:xfrm>
          <a:off x="741836" y="59037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a:extLst>
            <a:ext uri="{FF2B5EF4-FFF2-40B4-BE49-F238E27FC236}">
              <a16:creationId xmlns:a16="http://schemas.microsoft.com/office/drawing/2014/main" id="{400EF491-BB38-4980-AD54-2913808D95E4}"/>
            </a:ext>
          </a:extLst>
        </xdr:cNvPr>
        <xdr:cNvCxnSpPr/>
      </xdr:nvCxnSpPr>
      <xdr:spPr>
        <a:xfrm>
          <a:off x="1158875" y="5734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a:extLst>
            <a:ext uri="{FF2B5EF4-FFF2-40B4-BE49-F238E27FC236}">
              <a16:creationId xmlns:a16="http://schemas.microsoft.com/office/drawing/2014/main" id="{0D8D18FF-0F13-44EC-BE3C-B53EC3F289A6}"/>
            </a:ext>
          </a:extLst>
        </xdr:cNvPr>
        <xdr:cNvSpPr txBox="1"/>
      </xdr:nvSpPr>
      <xdr:spPr>
        <a:xfrm>
          <a:off x="789956" y="5649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a:extLst>
            <a:ext uri="{FF2B5EF4-FFF2-40B4-BE49-F238E27FC236}">
              <a16:creationId xmlns:a16="http://schemas.microsoft.com/office/drawing/2014/main" id="{77D1293C-322E-4F37-BCFD-CDBC6C89EFA5}"/>
            </a:ext>
          </a:extLst>
        </xdr:cNvPr>
        <xdr:cNvCxnSpPr/>
      </xdr:nvCxnSpPr>
      <xdr:spPr>
        <a:xfrm>
          <a:off x="1158875" y="548322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a:extLst>
            <a:ext uri="{FF2B5EF4-FFF2-40B4-BE49-F238E27FC236}">
              <a16:creationId xmlns:a16="http://schemas.microsoft.com/office/drawing/2014/main" id="{8D6BC962-5F52-4175-BB25-A4DA2A393A94}"/>
            </a:ext>
          </a:extLst>
        </xdr:cNvPr>
        <xdr:cNvSpPr txBox="1"/>
      </xdr:nvSpPr>
      <xdr:spPr>
        <a:xfrm>
          <a:off x="789956" y="5389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a:extLst>
            <a:ext uri="{FF2B5EF4-FFF2-40B4-BE49-F238E27FC236}">
              <a16:creationId xmlns:a16="http://schemas.microsoft.com/office/drawing/2014/main" id="{149BE7A2-BDE7-4334-8D60-ABB4B130A903}"/>
            </a:ext>
          </a:extLst>
        </xdr:cNvPr>
        <xdr:cNvCxnSpPr/>
      </xdr:nvCxnSpPr>
      <xdr:spPr>
        <a:xfrm>
          <a:off x="1158875" y="522922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a:extLst>
            <a:ext uri="{FF2B5EF4-FFF2-40B4-BE49-F238E27FC236}">
              <a16:creationId xmlns:a16="http://schemas.microsoft.com/office/drawing/2014/main" id="{6A6D44CB-89E8-4A04-BD9D-F1BB89F485B5}"/>
            </a:ext>
          </a:extLst>
        </xdr:cNvPr>
        <xdr:cNvSpPr txBox="1"/>
      </xdr:nvSpPr>
      <xdr:spPr>
        <a:xfrm>
          <a:off x="789956" y="5144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a:extLst>
            <a:ext uri="{FF2B5EF4-FFF2-40B4-BE49-F238E27FC236}">
              <a16:creationId xmlns:a16="http://schemas.microsoft.com/office/drawing/2014/main" id="{15B8057D-D58B-41F4-AAAC-C123214F21C4}"/>
            </a:ext>
          </a:extLst>
        </xdr:cNvPr>
        <xdr:cNvCxnSpPr/>
      </xdr:nvCxnSpPr>
      <xdr:spPr>
        <a:xfrm>
          <a:off x="1158875" y="49784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a:extLst>
            <a:ext uri="{FF2B5EF4-FFF2-40B4-BE49-F238E27FC236}">
              <a16:creationId xmlns:a16="http://schemas.microsoft.com/office/drawing/2014/main" id="{C0DAB3E6-C46F-4D0A-AAE7-6FA86D91968C}"/>
            </a:ext>
          </a:extLst>
        </xdr:cNvPr>
        <xdr:cNvSpPr txBox="1"/>
      </xdr:nvSpPr>
      <xdr:spPr>
        <a:xfrm>
          <a:off x="789956" y="488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a:extLst>
            <a:ext uri="{FF2B5EF4-FFF2-40B4-BE49-F238E27FC236}">
              <a16:creationId xmlns:a16="http://schemas.microsoft.com/office/drawing/2014/main" id="{1D2372FC-9010-43A5-A784-75C1CCD4C782}"/>
            </a:ext>
          </a:extLst>
        </xdr:cNvPr>
        <xdr:cNvCxnSpPr/>
      </xdr:nvCxnSpPr>
      <xdr:spPr>
        <a:xfrm>
          <a:off x="1158875" y="471487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a:extLst>
            <a:ext uri="{FF2B5EF4-FFF2-40B4-BE49-F238E27FC236}">
              <a16:creationId xmlns:a16="http://schemas.microsoft.com/office/drawing/2014/main" id="{36C8E198-16FB-4EE4-A3B3-56F61BF6C106}"/>
            </a:ext>
          </a:extLst>
        </xdr:cNvPr>
        <xdr:cNvSpPr txBox="1"/>
      </xdr:nvSpPr>
      <xdr:spPr>
        <a:xfrm>
          <a:off x="789956" y="4630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a:extLst>
            <a:ext uri="{FF2B5EF4-FFF2-40B4-BE49-F238E27FC236}">
              <a16:creationId xmlns:a16="http://schemas.microsoft.com/office/drawing/2014/main" id="{982CFE23-696A-481E-8DB8-E7D71AB0E325}"/>
            </a:ext>
          </a:extLst>
        </xdr:cNvPr>
        <xdr:cNvCxnSpPr/>
      </xdr:nvCxnSpPr>
      <xdr:spPr>
        <a:xfrm>
          <a:off x="1158875" y="4464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a:extLst>
            <a:ext uri="{FF2B5EF4-FFF2-40B4-BE49-F238E27FC236}">
              <a16:creationId xmlns:a16="http://schemas.microsoft.com/office/drawing/2014/main" id="{972C7909-6B37-43F8-95C4-BAB015ACDFFA}"/>
            </a:ext>
          </a:extLst>
        </xdr:cNvPr>
        <xdr:cNvSpPr txBox="1"/>
      </xdr:nvSpPr>
      <xdr:spPr>
        <a:xfrm>
          <a:off x="789956" y="43702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a:extLst>
            <a:ext uri="{FF2B5EF4-FFF2-40B4-BE49-F238E27FC236}">
              <a16:creationId xmlns:a16="http://schemas.microsoft.com/office/drawing/2014/main" id="{FEC6F1AC-0BA2-4E66-85F7-DC2960BF6715}"/>
            </a:ext>
          </a:extLst>
        </xdr:cNvPr>
        <xdr:cNvCxnSpPr/>
      </xdr:nvCxnSpPr>
      <xdr:spPr>
        <a:xfrm>
          <a:off x="1158875" y="4210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a:extLst>
            <a:ext uri="{FF2B5EF4-FFF2-40B4-BE49-F238E27FC236}">
              <a16:creationId xmlns:a16="http://schemas.microsoft.com/office/drawing/2014/main" id="{2AB62A09-534C-4266-931E-200648F34427}"/>
            </a:ext>
          </a:extLst>
        </xdr:cNvPr>
        <xdr:cNvSpPr txBox="1"/>
      </xdr:nvSpPr>
      <xdr:spPr>
        <a:xfrm>
          <a:off x="789956" y="41162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a:extLst>
            <a:ext uri="{FF2B5EF4-FFF2-40B4-BE49-F238E27FC236}">
              <a16:creationId xmlns:a16="http://schemas.microsoft.com/office/drawing/2014/main" id="{4D791B70-E947-4288-9D1B-1297FB756012}"/>
            </a:ext>
          </a:extLst>
        </xdr:cNvPr>
        <xdr:cNvCxnSpPr/>
      </xdr:nvCxnSpPr>
      <xdr:spPr>
        <a:xfrm>
          <a:off x="1158875" y="39497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a:extLst>
            <a:ext uri="{FF2B5EF4-FFF2-40B4-BE49-F238E27FC236}">
              <a16:creationId xmlns:a16="http://schemas.microsoft.com/office/drawing/2014/main" id="{0D26FC0F-5B03-4805-BCE9-A7FE3A65E934}"/>
            </a:ext>
          </a:extLst>
        </xdr:cNvPr>
        <xdr:cNvSpPr txBox="1"/>
      </xdr:nvSpPr>
      <xdr:spPr>
        <a:xfrm>
          <a:off x="789956" y="386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a:extLst>
            <a:ext uri="{FF2B5EF4-FFF2-40B4-BE49-F238E27FC236}">
              <a16:creationId xmlns:a16="http://schemas.microsoft.com/office/drawing/2014/main" id="{7C82BD41-623B-4601-8661-3E4172A1FFF7}"/>
            </a:ext>
          </a:extLst>
        </xdr:cNvPr>
        <xdr:cNvSpPr/>
      </xdr:nvSpPr>
      <xdr:spPr>
        <a:xfrm>
          <a:off x="1158875" y="39497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79" name="直線コネクタ 78">
          <a:extLst>
            <a:ext uri="{FF2B5EF4-FFF2-40B4-BE49-F238E27FC236}">
              <a16:creationId xmlns:a16="http://schemas.microsoft.com/office/drawing/2014/main" id="{7E936BBB-B9B8-4739-936E-F9E8E679362A}"/>
            </a:ext>
          </a:extLst>
        </xdr:cNvPr>
        <xdr:cNvCxnSpPr/>
      </xdr:nvCxnSpPr>
      <xdr:spPr>
        <a:xfrm flipV="1">
          <a:off x="4306570" y="4297680"/>
          <a:ext cx="1270" cy="126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80" name="有形固定資産減価償却率最小値テキスト">
          <a:extLst>
            <a:ext uri="{FF2B5EF4-FFF2-40B4-BE49-F238E27FC236}">
              <a16:creationId xmlns:a16="http://schemas.microsoft.com/office/drawing/2014/main" id="{A63BE575-A945-4D5F-A3A3-DC3377134C74}"/>
            </a:ext>
          </a:extLst>
        </xdr:cNvPr>
        <xdr:cNvSpPr txBox="1"/>
      </xdr:nvSpPr>
      <xdr:spPr>
        <a:xfrm>
          <a:off x="4359275" y="5564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81" name="直線コネクタ 80">
          <a:extLst>
            <a:ext uri="{FF2B5EF4-FFF2-40B4-BE49-F238E27FC236}">
              <a16:creationId xmlns:a16="http://schemas.microsoft.com/office/drawing/2014/main" id="{0727EA6C-7C7D-4512-8938-2E541B7E6D1E}"/>
            </a:ext>
          </a:extLst>
        </xdr:cNvPr>
        <xdr:cNvCxnSpPr/>
      </xdr:nvCxnSpPr>
      <xdr:spPr>
        <a:xfrm>
          <a:off x="4216400" y="556053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82" name="有形固定資産減価償却率最大値テキスト">
          <a:extLst>
            <a:ext uri="{FF2B5EF4-FFF2-40B4-BE49-F238E27FC236}">
              <a16:creationId xmlns:a16="http://schemas.microsoft.com/office/drawing/2014/main" id="{9B28296D-40CF-48EB-8663-CBCF58D5C691}"/>
            </a:ext>
          </a:extLst>
        </xdr:cNvPr>
        <xdr:cNvSpPr txBox="1"/>
      </xdr:nvSpPr>
      <xdr:spPr>
        <a:xfrm>
          <a:off x="4359275" y="408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83" name="直線コネクタ 82">
          <a:extLst>
            <a:ext uri="{FF2B5EF4-FFF2-40B4-BE49-F238E27FC236}">
              <a16:creationId xmlns:a16="http://schemas.microsoft.com/office/drawing/2014/main" id="{B5D40C93-2084-4DA4-8B3C-AFF771CA7269}"/>
            </a:ext>
          </a:extLst>
        </xdr:cNvPr>
        <xdr:cNvCxnSpPr/>
      </xdr:nvCxnSpPr>
      <xdr:spPr>
        <a:xfrm>
          <a:off x="4216400" y="429768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36847</xdr:rowOff>
    </xdr:from>
    <xdr:ext cx="405111" cy="259045"/>
    <xdr:sp macro="" textlink="">
      <xdr:nvSpPr>
        <xdr:cNvPr id="84" name="有形固定資産減価償却率平均値テキスト">
          <a:extLst>
            <a:ext uri="{FF2B5EF4-FFF2-40B4-BE49-F238E27FC236}">
              <a16:creationId xmlns:a16="http://schemas.microsoft.com/office/drawing/2014/main" id="{60622FA5-7714-41B2-8226-4D3D0ABDEBAE}"/>
            </a:ext>
          </a:extLst>
        </xdr:cNvPr>
        <xdr:cNvSpPr txBox="1"/>
      </xdr:nvSpPr>
      <xdr:spPr>
        <a:xfrm>
          <a:off x="4359275" y="4894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85" name="フローチャート: 判断 84">
          <a:extLst>
            <a:ext uri="{FF2B5EF4-FFF2-40B4-BE49-F238E27FC236}">
              <a16:creationId xmlns:a16="http://schemas.microsoft.com/office/drawing/2014/main" id="{72098274-ACF1-4250-B00D-22206A9711F8}"/>
            </a:ext>
          </a:extLst>
        </xdr:cNvPr>
        <xdr:cNvSpPr/>
      </xdr:nvSpPr>
      <xdr:spPr>
        <a:xfrm>
          <a:off x="4254500" y="50304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86" name="フローチャート: 判断 85">
          <a:extLst>
            <a:ext uri="{FF2B5EF4-FFF2-40B4-BE49-F238E27FC236}">
              <a16:creationId xmlns:a16="http://schemas.microsoft.com/office/drawing/2014/main" id="{7F1D3046-D454-456F-A404-5D1BA07F0857}"/>
            </a:ext>
          </a:extLst>
        </xdr:cNvPr>
        <xdr:cNvSpPr/>
      </xdr:nvSpPr>
      <xdr:spPr>
        <a:xfrm>
          <a:off x="3616325" y="501665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87" name="フローチャート: 判断 86">
          <a:extLst>
            <a:ext uri="{FF2B5EF4-FFF2-40B4-BE49-F238E27FC236}">
              <a16:creationId xmlns:a16="http://schemas.microsoft.com/office/drawing/2014/main" id="{5D6AF9BE-DD27-433B-855E-F191DC446FA1}"/>
            </a:ext>
          </a:extLst>
        </xdr:cNvPr>
        <xdr:cNvSpPr/>
      </xdr:nvSpPr>
      <xdr:spPr>
        <a:xfrm>
          <a:off x="2930525" y="499951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8" name="フローチャート: 判断 87">
          <a:extLst>
            <a:ext uri="{FF2B5EF4-FFF2-40B4-BE49-F238E27FC236}">
              <a16:creationId xmlns:a16="http://schemas.microsoft.com/office/drawing/2014/main" id="{CE98208B-CE44-45F6-B406-2F05D6457610}"/>
            </a:ext>
          </a:extLst>
        </xdr:cNvPr>
        <xdr:cNvSpPr/>
      </xdr:nvSpPr>
      <xdr:spPr>
        <a:xfrm>
          <a:off x="2244725" y="49815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89" name="フローチャート: 判断 88">
          <a:extLst>
            <a:ext uri="{FF2B5EF4-FFF2-40B4-BE49-F238E27FC236}">
              <a16:creationId xmlns:a16="http://schemas.microsoft.com/office/drawing/2014/main" id="{EA9C4A4F-050E-45E5-B12C-B193E504B2D4}"/>
            </a:ext>
          </a:extLst>
        </xdr:cNvPr>
        <xdr:cNvSpPr/>
      </xdr:nvSpPr>
      <xdr:spPr>
        <a:xfrm>
          <a:off x="1558925" y="49428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80CD63BD-7457-4849-968D-A847B76BC84A}"/>
            </a:ext>
          </a:extLst>
        </xdr:cNvPr>
        <xdr:cNvSpPr txBox="1"/>
      </xdr:nvSpPr>
      <xdr:spPr>
        <a:xfrm>
          <a:off x="4149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F70C511F-E198-4568-9A88-78366046D083}"/>
            </a:ext>
          </a:extLst>
        </xdr:cNvPr>
        <xdr:cNvSpPr txBox="1"/>
      </xdr:nvSpPr>
      <xdr:spPr>
        <a:xfrm>
          <a:off x="35115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800BFAF7-7B2E-4B07-B949-1BCA2C91EA1A}"/>
            </a:ext>
          </a:extLst>
        </xdr:cNvPr>
        <xdr:cNvSpPr txBox="1"/>
      </xdr:nvSpPr>
      <xdr:spPr>
        <a:xfrm>
          <a:off x="28257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a:extLst>
            <a:ext uri="{FF2B5EF4-FFF2-40B4-BE49-F238E27FC236}">
              <a16:creationId xmlns:a16="http://schemas.microsoft.com/office/drawing/2014/main" id="{301C5E7F-9B5A-4E97-BF45-BFC44CB502BB}"/>
            </a:ext>
          </a:extLst>
        </xdr:cNvPr>
        <xdr:cNvSpPr txBox="1"/>
      </xdr:nvSpPr>
      <xdr:spPr>
        <a:xfrm>
          <a:off x="21399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C7AE8311-735B-40E3-A359-12C63AF3758D}"/>
            </a:ext>
          </a:extLst>
        </xdr:cNvPr>
        <xdr:cNvSpPr txBox="1"/>
      </xdr:nvSpPr>
      <xdr:spPr>
        <a:xfrm>
          <a:off x="14541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94933</xdr:rowOff>
    </xdr:from>
    <xdr:to>
      <xdr:col>23</xdr:col>
      <xdr:colOff>136525</xdr:colOff>
      <xdr:row>32</xdr:row>
      <xdr:rowOff>25083</xdr:rowOff>
    </xdr:to>
    <xdr:sp macro="" textlink="">
      <xdr:nvSpPr>
        <xdr:cNvPr id="95" name="楕円 94">
          <a:extLst>
            <a:ext uri="{FF2B5EF4-FFF2-40B4-BE49-F238E27FC236}">
              <a16:creationId xmlns:a16="http://schemas.microsoft.com/office/drawing/2014/main" id="{2FF74B50-C70D-40A1-A0F0-8C49256A4A1F}"/>
            </a:ext>
          </a:extLst>
        </xdr:cNvPr>
        <xdr:cNvSpPr/>
      </xdr:nvSpPr>
      <xdr:spPr>
        <a:xfrm>
          <a:off x="4254500" y="511460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73360</xdr:rowOff>
    </xdr:from>
    <xdr:ext cx="405111" cy="259045"/>
    <xdr:sp macro="" textlink="">
      <xdr:nvSpPr>
        <xdr:cNvPr id="96" name="有形固定資産減価償却率該当値テキスト">
          <a:extLst>
            <a:ext uri="{FF2B5EF4-FFF2-40B4-BE49-F238E27FC236}">
              <a16:creationId xmlns:a16="http://schemas.microsoft.com/office/drawing/2014/main" id="{9F25FC92-DE58-4015-B7A6-554CCCDE0971}"/>
            </a:ext>
          </a:extLst>
        </xdr:cNvPr>
        <xdr:cNvSpPr txBox="1"/>
      </xdr:nvSpPr>
      <xdr:spPr>
        <a:xfrm>
          <a:off x="4359275" y="5093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49054</xdr:rowOff>
    </xdr:from>
    <xdr:to>
      <xdr:col>19</xdr:col>
      <xdr:colOff>187325</xdr:colOff>
      <xdr:row>31</xdr:row>
      <xdr:rowOff>150654</xdr:rowOff>
    </xdr:to>
    <xdr:sp macro="" textlink="">
      <xdr:nvSpPr>
        <xdr:cNvPr id="97" name="楕円 96">
          <a:extLst>
            <a:ext uri="{FF2B5EF4-FFF2-40B4-BE49-F238E27FC236}">
              <a16:creationId xmlns:a16="http://schemas.microsoft.com/office/drawing/2014/main" id="{8E3E87CD-58D4-4850-9F72-94140A9FD0FD}"/>
            </a:ext>
          </a:extLst>
        </xdr:cNvPr>
        <xdr:cNvSpPr/>
      </xdr:nvSpPr>
      <xdr:spPr>
        <a:xfrm>
          <a:off x="3616325" y="506555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99854</xdr:rowOff>
    </xdr:from>
    <xdr:to>
      <xdr:col>23</xdr:col>
      <xdr:colOff>85725</xdr:colOff>
      <xdr:row>31</xdr:row>
      <xdr:rowOff>145733</xdr:rowOff>
    </xdr:to>
    <xdr:cxnSp macro="">
      <xdr:nvCxnSpPr>
        <xdr:cNvPr id="98" name="直線コネクタ 97">
          <a:extLst>
            <a:ext uri="{FF2B5EF4-FFF2-40B4-BE49-F238E27FC236}">
              <a16:creationId xmlns:a16="http://schemas.microsoft.com/office/drawing/2014/main" id="{33EE180D-2B88-49BD-99E5-BCC5091E9CCA}"/>
            </a:ext>
          </a:extLst>
        </xdr:cNvPr>
        <xdr:cNvCxnSpPr/>
      </xdr:nvCxnSpPr>
      <xdr:spPr>
        <a:xfrm>
          <a:off x="3673475" y="5122704"/>
          <a:ext cx="628650" cy="3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3175</xdr:rowOff>
    </xdr:from>
    <xdr:to>
      <xdr:col>15</xdr:col>
      <xdr:colOff>187325</xdr:colOff>
      <xdr:row>31</xdr:row>
      <xdr:rowOff>104775</xdr:rowOff>
    </xdr:to>
    <xdr:sp macro="" textlink="">
      <xdr:nvSpPr>
        <xdr:cNvPr id="99" name="楕円 98">
          <a:extLst>
            <a:ext uri="{FF2B5EF4-FFF2-40B4-BE49-F238E27FC236}">
              <a16:creationId xmlns:a16="http://schemas.microsoft.com/office/drawing/2014/main" id="{48C0393A-8CB2-43AA-A323-D6D6E536FD51}"/>
            </a:ext>
          </a:extLst>
        </xdr:cNvPr>
        <xdr:cNvSpPr/>
      </xdr:nvSpPr>
      <xdr:spPr>
        <a:xfrm>
          <a:off x="2930525" y="50260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53975</xdr:rowOff>
    </xdr:from>
    <xdr:to>
      <xdr:col>19</xdr:col>
      <xdr:colOff>136525</xdr:colOff>
      <xdr:row>31</xdr:row>
      <xdr:rowOff>99854</xdr:rowOff>
    </xdr:to>
    <xdr:cxnSp macro="">
      <xdr:nvCxnSpPr>
        <xdr:cNvPr id="100" name="直線コネクタ 99">
          <a:extLst>
            <a:ext uri="{FF2B5EF4-FFF2-40B4-BE49-F238E27FC236}">
              <a16:creationId xmlns:a16="http://schemas.microsoft.com/office/drawing/2014/main" id="{D94B21B2-4CCD-4BF6-9A48-A342235416D2}"/>
            </a:ext>
          </a:extLst>
        </xdr:cNvPr>
        <xdr:cNvCxnSpPr/>
      </xdr:nvCxnSpPr>
      <xdr:spPr>
        <a:xfrm>
          <a:off x="2987675" y="5073650"/>
          <a:ext cx="685800" cy="4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134144</xdr:rowOff>
    </xdr:from>
    <xdr:to>
      <xdr:col>11</xdr:col>
      <xdr:colOff>187325</xdr:colOff>
      <xdr:row>31</xdr:row>
      <xdr:rowOff>64294</xdr:rowOff>
    </xdr:to>
    <xdr:sp macro="" textlink="">
      <xdr:nvSpPr>
        <xdr:cNvPr id="101" name="楕円 100">
          <a:extLst>
            <a:ext uri="{FF2B5EF4-FFF2-40B4-BE49-F238E27FC236}">
              <a16:creationId xmlns:a16="http://schemas.microsoft.com/office/drawing/2014/main" id="{7FE07346-D0AD-4D0A-8DB3-190F809107D2}"/>
            </a:ext>
          </a:extLst>
        </xdr:cNvPr>
        <xdr:cNvSpPr/>
      </xdr:nvSpPr>
      <xdr:spPr>
        <a:xfrm>
          <a:off x="2244725" y="499189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13494</xdr:rowOff>
    </xdr:from>
    <xdr:to>
      <xdr:col>15</xdr:col>
      <xdr:colOff>136525</xdr:colOff>
      <xdr:row>31</xdr:row>
      <xdr:rowOff>53975</xdr:rowOff>
    </xdr:to>
    <xdr:cxnSp macro="">
      <xdr:nvCxnSpPr>
        <xdr:cNvPr id="102" name="直線コネクタ 101">
          <a:extLst>
            <a:ext uri="{FF2B5EF4-FFF2-40B4-BE49-F238E27FC236}">
              <a16:creationId xmlns:a16="http://schemas.microsoft.com/office/drawing/2014/main" id="{73E2E714-8D5B-46C4-8EAC-7D7CC192B42A}"/>
            </a:ext>
          </a:extLst>
        </xdr:cNvPr>
        <xdr:cNvCxnSpPr/>
      </xdr:nvCxnSpPr>
      <xdr:spPr>
        <a:xfrm>
          <a:off x="2301875" y="5029994"/>
          <a:ext cx="685800" cy="4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96361</xdr:rowOff>
    </xdr:from>
    <xdr:to>
      <xdr:col>7</xdr:col>
      <xdr:colOff>187325</xdr:colOff>
      <xdr:row>31</xdr:row>
      <xdr:rowOff>26511</xdr:rowOff>
    </xdr:to>
    <xdr:sp macro="" textlink="">
      <xdr:nvSpPr>
        <xdr:cNvPr id="103" name="楕円 102">
          <a:extLst>
            <a:ext uri="{FF2B5EF4-FFF2-40B4-BE49-F238E27FC236}">
              <a16:creationId xmlns:a16="http://schemas.microsoft.com/office/drawing/2014/main" id="{3585C87C-5AD1-42AE-8FBB-4A52F6B1DE5E}"/>
            </a:ext>
          </a:extLst>
        </xdr:cNvPr>
        <xdr:cNvSpPr/>
      </xdr:nvSpPr>
      <xdr:spPr>
        <a:xfrm>
          <a:off x="1558925" y="49541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147161</xdr:rowOff>
    </xdr:from>
    <xdr:to>
      <xdr:col>11</xdr:col>
      <xdr:colOff>136525</xdr:colOff>
      <xdr:row>31</xdr:row>
      <xdr:rowOff>13494</xdr:rowOff>
    </xdr:to>
    <xdr:cxnSp macro="">
      <xdr:nvCxnSpPr>
        <xdr:cNvPr id="104" name="直線コネクタ 103">
          <a:extLst>
            <a:ext uri="{FF2B5EF4-FFF2-40B4-BE49-F238E27FC236}">
              <a16:creationId xmlns:a16="http://schemas.microsoft.com/office/drawing/2014/main" id="{AB3C0C05-8FB8-4BF1-8C96-89FD571D42BE}"/>
            </a:ext>
          </a:extLst>
        </xdr:cNvPr>
        <xdr:cNvCxnSpPr/>
      </xdr:nvCxnSpPr>
      <xdr:spPr>
        <a:xfrm>
          <a:off x="1616075" y="5001736"/>
          <a:ext cx="685800" cy="2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102411</xdr:rowOff>
    </xdr:from>
    <xdr:ext cx="405111" cy="259045"/>
    <xdr:sp macro="" textlink="">
      <xdr:nvSpPr>
        <xdr:cNvPr id="105" name="n_1aveValue有形固定資産減価償却率">
          <a:extLst>
            <a:ext uri="{FF2B5EF4-FFF2-40B4-BE49-F238E27FC236}">
              <a16:creationId xmlns:a16="http://schemas.microsoft.com/office/drawing/2014/main" id="{C9552806-865A-445C-A410-23B2D0255B97}"/>
            </a:ext>
          </a:extLst>
        </xdr:cNvPr>
        <xdr:cNvSpPr txBox="1"/>
      </xdr:nvSpPr>
      <xdr:spPr>
        <a:xfrm>
          <a:off x="3474094" y="480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91616</xdr:rowOff>
    </xdr:from>
    <xdr:ext cx="405111" cy="259045"/>
    <xdr:sp macro="" textlink="">
      <xdr:nvSpPr>
        <xdr:cNvPr id="106" name="n_2aveValue有形固定資産減価償却率">
          <a:extLst>
            <a:ext uri="{FF2B5EF4-FFF2-40B4-BE49-F238E27FC236}">
              <a16:creationId xmlns:a16="http://schemas.microsoft.com/office/drawing/2014/main" id="{CA959C32-4606-4F89-899F-697EADEF6625}"/>
            </a:ext>
          </a:extLst>
        </xdr:cNvPr>
        <xdr:cNvSpPr txBox="1"/>
      </xdr:nvSpPr>
      <xdr:spPr>
        <a:xfrm>
          <a:off x="2797819" y="47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107" name="n_3aveValue有形固定資産減価償却率">
          <a:extLst>
            <a:ext uri="{FF2B5EF4-FFF2-40B4-BE49-F238E27FC236}">
              <a16:creationId xmlns:a16="http://schemas.microsoft.com/office/drawing/2014/main" id="{602EC86D-EFCF-42C1-8EFE-B776028682FF}"/>
            </a:ext>
          </a:extLst>
        </xdr:cNvPr>
        <xdr:cNvSpPr txBox="1"/>
      </xdr:nvSpPr>
      <xdr:spPr>
        <a:xfrm>
          <a:off x="2112019" y="47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34942</xdr:rowOff>
    </xdr:from>
    <xdr:ext cx="405111" cy="259045"/>
    <xdr:sp macro="" textlink="">
      <xdr:nvSpPr>
        <xdr:cNvPr id="108" name="n_4aveValue有形固定資産減価償却率">
          <a:extLst>
            <a:ext uri="{FF2B5EF4-FFF2-40B4-BE49-F238E27FC236}">
              <a16:creationId xmlns:a16="http://schemas.microsoft.com/office/drawing/2014/main" id="{730D5928-386E-437E-AFF8-0F865530A9C4}"/>
            </a:ext>
          </a:extLst>
        </xdr:cNvPr>
        <xdr:cNvSpPr txBox="1"/>
      </xdr:nvSpPr>
      <xdr:spPr>
        <a:xfrm>
          <a:off x="1426219" y="4730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141781</xdr:rowOff>
    </xdr:from>
    <xdr:ext cx="405111" cy="259045"/>
    <xdr:sp macro="" textlink="">
      <xdr:nvSpPr>
        <xdr:cNvPr id="109" name="n_1mainValue有形固定資産減価償却率">
          <a:extLst>
            <a:ext uri="{FF2B5EF4-FFF2-40B4-BE49-F238E27FC236}">
              <a16:creationId xmlns:a16="http://schemas.microsoft.com/office/drawing/2014/main" id="{1CD67EA9-6EF3-4DAC-B613-DC2C4E06774B}"/>
            </a:ext>
          </a:extLst>
        </xdr:cNvPr>
        <xdr:cNvSpPr txBox="1"/>
      </xdr:nvSpPr>
      <xdr:spPr>
        <a:xfrm>
          <a:off x="3474094" y="5164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95902</xdr:rowOff>
    </xdr:from>
    <xdr:ext cx="405111" cy="259045"/>
    <xdr:sp macro="" textlink="">
      <xdr:nvSpPr>
        <xdr:cNvPr id="110" name="n_2mainValue有形固定資産減価償却率">
          <a:extLst>
            <a:ext uri="{FF2B5EF4-FFF2-40B4-BE49-F238E27FC236}">
              <a16:creationId xmlns:a16="http://schemas.microsoft.com/office/drawing/2014/main" id="{8EA20762-C7F9-49C3-9A66-C530EAB23750}"/>
            </a:ext>
          </a:extLst>
        </xdr:cNvPr>
        <xdr:cNvSpPr txBox="1"/>
      </xdr:nvSpPr>
      <xdr:spPr>
        <a:xfrm>
          <a:off x="2797819" y="51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55421</xdr:rowOff>
    </xdr:from>
    <xdr:ext cx="405111" cy="259045"/>
    <xdr:sp macro="" textlink="">
      <xdr:nvSpPr>
        <xdr:cNvPr id="111" name="n_3mainValue有形固定資産減価償却率">
          <a:extLst>
            <a:ext uri="{FF2B5EF4-FFF2-40B4-BE49-F238E27FC236}">
              <a16:creationId xmlns:a16="http://schemas.microsoft.com/office/drawing/2014/main" id="{4E86601B-FD02-48DC-88C2-D472B0AA4A0D}"/>
            </a:ext>
          </a:extLst>
        </xdr:cNvPr>
        <xdr:cNvSpPr txBox="1"/>
      </xdr:nvSpPr>
      <xdr:spPr>
        <a:xfrm>
          <a:off x="2112019" y="5075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17638</xdr:rowOff>
    </xdr:from>
    <xdr:ext cx="405111" cy="259045"/>
    <xdr:sp macro="" textlink="">
      <xdr:nvSpPr>
        <xdr:cNvPr id="112" name="n_4mainValue有形固定資産減価償却率">
          <a:extLst>
            <a:ext uri="{FF2B5EF4-FFF2-40B4-BE49-F238E27FC236}">
              <a16:creationId xmlns:a16="http://schemas.microsoft.com/office/drawing/2014/main" id="{1917AFEA-F0F9-4778-9903-B5B83FB144C3}"/>
            </a:ext>
          </a:extLst>
        </xdr:cNvPr>
        <xdr:cNvSpPr txBox="1"/>
      </xdr:nvSpPr>
      <xdr:spPr>
        <a:xfrm>
          <a:off x="1426219" y="5037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a:extLst>
            <a:ext uri="{FF2B5EF4-FFF2-40B4-BE49-F238E27FC236}">
              <a16:creationId xmlns:a16="http://schemas.microsoft.com/office/drawing/2014/main" id="{5134193C-6D4E-46CF-9EA9-46850CFF6844}"/>
            </a:ext>
          </a:extLst>
        </xdr:cNvPr>
        <xdr:cNvSpPr/>
      </xdr:nvSpPr>
      <xdr:spPr>
        <a:xfrm>
          <a:off x="10198100"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a:extLst>
            <a:ext uri="{FF2B5EF4-FFF2-40B4-BE49-F238E27FC236}">
              <a16:creationId xmlns:a16="http://schemas.microsoft.com/office/drawing/2014/main" id="{A2648DB3-8CE0-4484-B9C8-8E1D12A81460}"/>
            </a:ext>
          </a:extLst>
        </xdr:cNvPr>
        <xdr:cNvSpPr/>
      </xdr:nvSpPr>
      <xdr:spPr>
        <a:xfrm>
          <a:off x="11154043"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a:extLst>
            <a:ext uri="{FF2B5EF4-FFF2-40B4-BE49-F238E27FC236}">
              <a16:creationId xmlns:a16="http://schemas.microsoft.com/office/drawing/2014/main" id="{C339EB53-3D0D-4C33-921F-FA3AE285BCCB}"/>
            </a:ext>
          </a:extLst>
        </xdr:cNvPr>
        <xdr:cNvSpPr/>
      </xdr:nvSpPr>
      <xdr:spPr>
        <a:xfrm>
          <a:off x="12446540" y="363007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a:extLst>
            <a:ext uri="{FF2B5EF4-FFF2-40B4-BE49-F238E27FC236}">
              <a16:creationId xmlns:a16="http://schemas.microsoft.com/office/drawing/2014/main" id="{33A29D4D-1756-45F8-A954-8AF8A3C6A66D}"/>
            </a:ext>
          </a:extLst>
        </xdr:cNvPr>
        <xdr:cNvSpPr/>
      </xdr:nvSpPr>
      <xdr:spPr>
        <a:xfrm>
          <a:off x="139700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a:extLst>
            <a:ext uri="{FF2B5EF4-FFF2-40B4-BE49-F238E27FC236}">
              <a16:creationId xmlns:a16="http://schemas.microsoft.com/office/drawing/2014/main" id="{BB90AE72-931B-4BFD-A143-0DE65EB3911E}"/>
            </a:ext>
          </a:extLst>
        </xdr:cNvPr>
        <xdr:cNvSpPr/>
      </xdr:nvSpPr>
      <xdr:spPr>
        <a:xfrm>
          <a:off x="139700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a:extLst>
            <a:ext uri="{FF2B5EF4-FFF2-40B4-BE49-F238E27FC236}">
              <a16:creationId xmlns:a16="http://schemas.microsoft.com/office/drawing/2014/main" id="{BCB34265-CC3A-4AD4-BBA9-FD370BD03D87}"/>
            </a:ext>
          </a:extLst>
        </xdr:cNvPr>
        <xdr:cNvSpPr/>
      </xdr:nvSpPr>
      <xdr:spPr>
        <a:xfrm>
          <a:off x="153416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a:extLst>
            <a:ext uri="{FF2B5EF4-FFF2-40B4-BE49-F238E27FC236}">
              <a16:creationId xmlns:a16="http://schemas.microsoft.com/office/drawing/2014/main" id="{6C0982B3-5D79-4086-B975-21FCB0A4BAE4}"/>
            </a:ext>
          </a:extLst>
        </xdr:cNvPr>
        <xdr:cNvSpPr/>
      </xdr:nvSpPr>
      <xdr:spPr>
        <a:xfrm>
          <a:off x="153416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a:extLst>
            <a:ext uri="{FF2B5EF4-FFF2-40B4-BE49-F238E27FC236}">
              <a16:creationId xmlns:a16="http://schemas.microsoft.com/office/drawing/2014/main" id="{6AC47BD1-15C3-45EC-9F41-DB94839E1AB2}"/>
            </a:ext>
          </a:extLst>
        </xdr:cNvPr>
        <xdr:cNvSpPr/>
      </xdr:nvSpPr>
      <xdr:spPr>
        <a:xfrm>
          <a:off x="168179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a:extLst>
            <a:ext uri="{FF2B5EF4-FFF2-40B4-BE49-F238E27FC236}">
              <a16:creationId xmlns:a16="http://schemas.microsoft.com/office/drawing/2014/main" id="{AA4BA7D0-5761-4CBB-9FA5-D5E35E1D111F}"/>
            </a:ext>
          </a:extLst>
        </xdr:cNvPr>
        <xdr:cNvSpPr/>
      </xdr:nvSpPr>
      <xdr:spPr>
        <a:xfrm>
          <a:off x="168179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a:extLst>
            <a:ext uri="{FF2B5EF4-FFF2-40B4-BE49-F238E27FC236}">
              <a16:creationId xmlns:a16="http://schemas.microsoft.com/office/drawing/2014/main" id="{2DE066B4-9DC5-4321-925C-DBE5504E5DCF}"/>
            </a:ext>
          </a:extLst>
        </xdr:cNvPr>
        <xdr:cNvSpPr/>
      </xdr:nvSpPr>
      <xdr:spPr>
        <a:xfrm>
          <a:off x="10198100"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a:extLst>
            <a:ext uri="{FF2B5EF4-FFF2-40B4-BE49-F238E27FC236}">
              <a16:creationId xmlns:a16="http://schemas.microsoft.com/office/drawing/2014/main" id="{CCE424D0-3282-4B06-A983-6E31D1667C2A}"/>
            </a:ext>
          </a:extLst>
        </xdr:cNvPr>
        <xdr:cNvSpPr/>
      </xdr:nvSpPr>
      <xdr:spPr>
        <a:xfrm>
          <a:off x="142462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a:extLst>
            <a:ext uri="{FF2B5EF4-FFF2-40B4-BE49-F238E27FC236}">
              <a16:creationId xmlns:a16="http://schemas.microsoft.com/office/drawing/2014/main" id="{BA58A9B0-BAA4-4AC4-8B28-9AE662BF350A}"/>
            </a:ext>
          </a:extLst>
        </xdr:cNvPr>
        <xdr:cNvSpPr/>
      </xdr:nvSpPr>
      <xdr:spPr>
        <a:xfrm>
          <a:off x="142462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a:extLst>
            <a:ext uri="{FF2B5EF4-FFF2-40B4-BE49-F238E27FC236}">
              <a16:creationId xmlns:a16="http://schemas.microsoft.com/office/drawing/2014/main" id="{8E6CE536-6A59-4011-9943-65B475FA4EBB}"/>
            </a:ext>
          </a:extLst>
        </xdr:cNvPr>
        <xdr:cNvSpPr txBox="1"/>
      </xdr:nvSpPr>
      <xdr:spPr>
        <a:xfrm>
          <a:off x="1432242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債務償還比率は、鹿児島県平均、類似団体平均と比べて高い水準にある。また、地方債残高は令和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年度決算</a:t>
          </a:r>
          <a:r>
            <a:rPr kumimoji="1" lang="ja-JP" altLang="en-US" sz="1100">
              <a:solidFill>
                <a:schemeClr val="dk1"/>
              </a:solidFill>
              <a:effectLst/>
              <a:latin typeface="+mn-lt"/>
              <a:ea typeface="+mn-ea"/>
              <a:cs typeface="+mn-cs"/>
            </a:rPr>
            <a:t>以降は</a:t>
          </a:r>
          <a:r>
            <a:rPr kumimoji="1" lang="ja-JP" altLang="ja-JP" sz="1100">
              <a:solidFill>
                <a:schemeClr val="dk1"/>
              </a:solidFill>
              <a:effectLst/>
              <a:latin typeface="+mn-lt"/>
              <a:ea typeface="+mn-ea"/>
              <a:cs typeface="+mn-cs"/>
            </a:rPr>
            <a:t>減少し</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道路橋梁といった工作物（インフラ資産）の更新時期到来後、本指標はより一層上昇していくものと見込まれる。そのため、今後は経常的支出についてもさらなる見直しを進め、支出総額の圧縮を進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6" name="テキスト ボックス 125">
          <a:extLst>
            <a:ext uri="{FF2B5EF4-FFF2-40B4-BE49-F238E27FC236}">
              <a16:creationId xmlns:a16="http://schemas.microsoft.com/office/drawing/2014/main" id="{1204B583-A69C-4F62-8290-81F7E7BE17AD}"/>
            </a:ext>
          </a:extLst>
        </xdr:cNvPr>
        <xdr:cNvSpPr txBox="1"/>
      </xdr:nvSpPr>
      <xdr:spPr>
        <a:xfrm>
          <a:off x="101600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a:extLst>
            <a:ext uri="{FF2B5EF4-FFF2-40B4-BE49-F238E27FC236}">
              <a16:creationId xmlns:a16="http://schemas.microsoft.com/office/drawing/2014/main" id="{B4FD350C-702B-4575-9FA3-0701D34541B6}"/>
            </a:ext>
          </a:extLst>
        </xdr:cNvPr>
        <xdr:cNvCxnSpPr/>
      </xdr:nvCxnSpPr>
      <xdr:spPr>
        <a:xfrm>
          <a:off x="10198100"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a:extLst>
            <a:ext uri="{FF2B5EF4-FFF2-40B4-BE49-F238E27FC236}">
              <a16:creationId xmlns:a16="http://schemas.microsoft.com/office/drawing/2014/main" id="{257C76FB-7210-41F9-B2DD-872562A0C992}"/>
            </a:ext>
          </a:extLst>
        </xdr:cNvPr>
        <xdr:cNvSpPr txBox="1"/>
      </xdr:nvSpPr>
      <xdr:spPr>
        <a:xfrm>
          <a:off x="9708926"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a:extLst>
            <a:ext uri="{FF2B5EF4-FFF2-40B4-BE49-F238E27FC236}">
              <a16:creationId xmlns:a16="http://schemas.microsoft.com/office/drawing/2014/main" id="{0AE027FE-E056-4399-9EDB-A0E684922469}"/>
            </a:ext>
          </a:extLst>
        </xdr:cNvPr>
        <xdr:cNvCxnSpPr/>
      </xdr:nvCxnSpPr>
      <xdr:spPr>
        <a:xfrm>
          <a:off x="10198100" y="569549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a:extLst>
            <a:ext uri="{FF2B5EF4-FFF2-40B4-BE49-F238E27FC236}">
              <a16:creationId xmlns:a16="http://schemas.microsoft.com/office/drawing/2014/main" id="{93D8D243-07EA-4487-82A1-24953305C543}"/>
            </a:ext>
          </a:extLst>
        </xdr:cNvPr>
        <xdr:cNvSpPr txBox="1"/>
      </xdr:nvSpPr>
      <xdr:spPr>
        <a:xfrm>
          <a:off x="9708926" y="56112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a:extLst>
            <a:ext uri="{FF2B5EF4-FFF2-40B4-BE49-F238E27FC236}">
              <a16:creationId xmlns:a16="http://schemas.microsoft.com/office/drawing/2014/main" id="{90AFD76E-1849-43D8-8BC1-438F5C38AE81}"/>
            </a:ext>
          </a:extLst>
        </xdr:cNvPr>
        <xdr:cNvCxnSpPr/>
      </xdr:nvCxnSpPr>
      <xdr:spPr>
        <a:xfrm>
          <a:off x="10198100" y="541246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a:extLst>
            <a:ext uri="{FF2B5EF4-FFF2-40B4-BE49-F238E27FC236}">
              <a16:creationId xmlns:a16="http://schemas.microsoft.com/office/drawing/2014/main" id="{D5820CC5-1CD0-48C3-B813-6A3E5F9B8F23}"/>
            </a:ext>
          </a:extLst>
        </xdr:cNvPr>
        <xdr:cNvSpPr txBox="1"/>
      </xdr:nvSpPr>
      <xdr:spPr>
        <a:xfrm>
          <a:off x="9762011" y="53218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a:extLst>
            <a:ext uri="{FF2B5EF4-FFF2-40B4-BE49-F238E27FC236}">
              <a16:creationId xmlns:a16="http://schemas.microsoft.com/office/drawing/2014/main" id="{7695F690-E8B4-4E19-9BA4-86E78F349990}"/>
            </a:ext>
          </a:extLst>
        </xdr:cNvPr>
        <xdr:cNvCxnSpPr/>
      </xdr:nvCxnSpPr>
      <xdr:spPr>
        <a:xfrm>
          <a:off x="10198100" y="5123089"/>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a:extLst>
            <a:ext uri="{FF2B5EF4-FFF2-40B4-BE49-F238E27FC236}">
              <a16:creationId xmlns:a16="http://schemas.microsoft.com/office/drawing/2014/main" id="{E39E0AC1-1440-4FDD-88F1-665AD1101218}"/>
            </a:ext>
          </a:extLst>
        </xdr:cNvPr>
        <xdr:cNvSpPr txBox="1"/>
      </xdr:nvSpPr>
      <xdr:spPr>
        <a:xfrm>
          <a:off x="9762011" y="5029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a:extLst>
            <a:ext uri="{FF2B5EF4-FFF2-40B4-BE49-F238E27FC236}">
              <a16:creationId xmlns:a16="http://schemas.microsoft.com/office/drawing/2014/main" id="{F5B0744F-C5DD-4948-8310-382B4877396E}"/>
            </a:ext>
          </a:extLst>
        </xdr:cNvPr>
        <xdr:cNvCxnSpPr/>
      </xdr:nvCxnSpPr>
      <xdr:spPr>
        <a:xfrm>
          <a:off x="10198100" y="4830536"/>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a:extLst>
            <a:ext uri="{FF2B5EF4-FFF2-40B4-BE49-F238E27FC236}">
              <a16:creationId xmlns:a16="http://schemas.microsoft.com/office/drawing/2014/main" id="{D4306426-4756-4433-9D93-7D9DEF6FCFED}"/>
            </a:ext>
          </a:extLst>
        </xdr:cNvPr>
        <xdr:cNvSpPr txBox="1"/>
      </xdr:nvSpPr>
      <xdr:spPr>
        <a:xfrm>
          <a:off x="9762011" y="473673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a:extLst>
            <a:ext uri="{FF2B5EF4-FFF2-40B4-BE49-F238E27FC236}">
              <a16:creationId xmlns:a16="http://schemas.microsoft.com/office/drawing/2014/main" id="{A256F2E5-1879-4973-8C74-3EB93DD4D1B5}"/>
            </a:ext>
          </a:extLst>
        </xdr:cNvPr>
        <xdr:cNvCxnSpPr/>
      </xdr:nvCxnSpPr>
      <xdr:spPr>
        <a:xfrm>
          <a:off x="10198100" y="453163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a:extLst>
            <a:ext uri="{FF2B5EF4-FFF2-40B4-BE49-F238E27FC236}">
              <a16:creationId xmlns:a16="http://schemas.microsoft.com/office/drawing/2014/main" id="{E5439D1E-9D51-44BC-A116-EFA41D66241E}"/>
            </a:ext>
          </a:extLst>
        </xdr:cNvPr>
        <xdr:cNvSpPr txBox="1"/>
      </xdr:nvSpPr>
      <xdr:spPr>
        <a:xfrm>
          <a:off x="9762011" y="44473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a:extLst>
            <a:ext uri="{FF2B5EF4-FFF2-40B4-BE49-F238E27FC236}">
              <a16:creationId xmlns:a16="http://schemas.microsoft.com/office/drawing/2014/main" id="{97462782-AEA4-45C0-9E16-6B37A1C5617A}"/>
            </a:ext>
          </a:extLst>
        </xdr:cNvPr>
        <xdr:cNvCxnSpPr/>
      </xdr:nvCxnSpPr>
      <xdr:spPr>
        <a:xfrm>
          <a:off x="10198100" y="423907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a:extLst>
            <a:ext uri="{FF2B5EF4-FFF2-40B4-BE49-F238E27FC236}">
              <a16:creationId xmlns:a16="http://schemas.microsoft.com/office/drawing/2014/main" id="{16A5A180-60A3-4925-9209-877B56568103}"/>
            </a:ext>
          </a:extLst>
        </xdr:cNvPr>
        <xdr:cNvSpPr txBox="1"/>
      </xdr:nvSpPr>
      <xdr:spPr>
        <a:xfrm>
          <a:off x="9867778" y="41548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a:extLst>
            <a:ext uri="{FF2B5EF4-FFF2-40B4-BE49-F238E27FC236}">
              <a16:creationId xmlns:a16="http://schemas.microsoft.com/office/drawing/2014/main" id="{73FA8220-C6EF-4205-8BA0-0D36883FEDA1}"/>
            </a:ext>
          </a:extLst>
        </xdr:cNvPr>
        <xdr:cNvCxnSpPr/>
      </xdr:nvCxnSpPr>
      <xdr:spPr>
        <a:xfrm>
          <a:off x="10198100"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a:extLst>
            <a:ext uri="{FF2B5EF4-FFF2-40B4-BE49-F238E27FC236}">
              <a16:creationId xmlns:a16="http://schemas.microsoft.com/office/drawing/2014/main" id="{570A0050-6B64-4FCA-A656-15330BB2F2E4}"/>
            </a:ext>
          </a:extLst>
        </xdr:cNvPr>
        <xdr:cNvSpPr/>
      </xdr:nvSpPr>
      <xdr:spPr>
        <a:xfrm>
          <a:off x="10198100"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43" name="直線コネクタ 142">
          <a:extLst>
            <a:ext uri="{FF2B5EF4-FFF2-40B4-BE49-F238E27FC236}">
              <a16:creationId xmlns:a16="http://schemas.microsoft.com/office/drawing/2014/main" id="{2BE74C86-BEED-4ADC-A722-F1C23CC5C9AA}"/>
            </a:ext>
          </a:extLst>
        </xdr:cNvPr>
        <xdr:cNvCxnSpPr/>
      </xdr:nvCxnSpPr>
      <xdr:spPr>
        <a:xfrm flipV="1">
          <a:off x="13326745" y="4239078"/>
          <a:ext cx="1269" cy="126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44" name="債務償還比率最小値テキスト">
          <a:extLst>
            <a:ext uri="{FF2B5EF4-FFF2-40B4-BE49-F238E27FC236}">
              <a16:creationId xmlns:a16="http://schemas.microsoft.com/office/drawing/2014/main" id="{9A39D6F8-3557-49E9-860F-E6FE5F6CB3FF}"/>
            </a:ext>
          </a:extLst>
        </xdr:cNvPr>
        <xdr:cNvSpPr txBox="1"/>
      </xdr:nvSpPr>
      <xdr:spPr>
        <a:xfrm>
          <a:off x="13379450" y="550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45" name="直線コネクタ 144">
          <a:extLst>
            <a:ext uri="{FF2B5EF4-FFF2-40B4-BE49-F238E27FC236}">
              <a16:creationId xmlns:a16="http://schemas.microsoft.com/office/drawing/2014/main" id="{36E8703F-2E6F-457C-8735-69C7EB15C2C4}"/>
            </a:ext>
          </a:extLst>
        </xdr:cNvPr>
        <xdr:cNvCxnSpPr/>
      </xdr:nvCxnSpPr>
      <xdr:spPr>
        <a:xfrm>
          <a:off x="13255625" y="550545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a:extLst>
            <a:ext uri="{FF2B5EF4-FFF2-40B4-BE49-F238E27FC236}">
              <a16:creationId xmlns:a16="http://schemas.microsoft.com/office/drawing/2014/main" id="{FCBC22C2-2019-41C6-BBC9-E701FD17FF57}"/>
            </a:ext>
          </a:extLst>
        </xdr:cNvPr>
        <xdr:cNvSpPr txBox="1"/>
      </xdr:nvSpPr>
      <xdr:spPr>
        <a:xfrm>
          <a:off x="13379450" y="40365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a:extLst>
            <a:ext uri="{FF2B5EF4-FFF2-40B4-BE49-F238E27FC236}">
              <a16:creationId xmlns:a16="http://schemas.microsoft.com/office/drawing/2014/main" id="{39B7F5CC-FCF6-40A6-A876-77FF25DEB0A3}"/>
            </a:ext>
          </a:extLst>
        </xdr:cNvPr>
        <xdr:cNvCxnSpPr/>
      </xdr:nvCxnSpPr>
      <xdr:spPr>
        <a:xfrm>
          <a:off x="13255625" y="42390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113383</xdr:rowOff>
    </xdr:from>
    <xdr:ext cx="469744" cy="259045"/>
    <xdr:sp macro="" textlink="">
      <xdr:nvSpPr>
        <xdr:cNvPr id="148" name="債務償還比率平均値テキスト">
          <a:extLst>
            <a:ext uri="{FF2B5EF4-FFF2-40B4-BE49-F238E27FC236}">
              <a16:creationId xmlns:a16="http://schemas.microsoft.com/office/drawing/2014/main" id="{5C6FE116-A132-43D2-856E-C8ECFD97A36F}"/>
            </a:ext>
          </a:extLst>
        </xdr:cNvPr>
        <xdr:cNvSpPr txBox="1"/>
      </xdr:nvSpPr>
      <xdr:spPr>
        <a:xfrm>
          <a:off x="13379450" y="4809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49" name="フローチャート: 判断 148">
          <a:extLst>
            <a:ext uri="{FF2B5EF4-FFF2-40B4-BE49-F238E27FC236}">
              <a16:creationId xmlns:a16="http://schemas.microsoft.com/office/drawing/2014/main" id="{C74C7DA1-958D-4952-9782-D0450976BB02}"/>
            </a:ext>
          </a:extLst>
        </xdr:cNvPr>
        <xdr:cNvSpPr/>
      </xdr:nvSpPr>
      <xdr:spPr>
        <a:xfrm>
          <a:off x="13293725" y="483078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50" name="フローチャート: 判断 149">
          <a:extLst>
            <a:ext uri="{FF2B5EF4-FFF2-40B4-BE49-F238E27FC236}">
              <a16:creationId xmlns:a16="http://schemas.microsoft.com/office/drawing/2014/main" id="{7D64F140-691A-40E4-A4D5-D9940AC58603}"/>
            </a:ext>
          </a:extLst>
        </xdr:cNvPr>
        <xdr:cNvSpPr/>
      </xdr:nvSpPr>
      <xdr:spPr>
        <a:xfrm>
          <a:off x="12646025" y="481976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51" name="フローチャート: 判断 150">
          <a:extLst>
            <a:ext uri="{FF2B5EF4-FFF2-40B4-BE49-F238E27FC236}">
              <a16:creationId xmlns:a16="http://schemas.microsoft.com/office/drawing/2014/main" id="{0725E2F5-0932-44DD-B4F0-04CDB3B51330}"/>
            </a:ext>
          </a:extLst>
        </xdr:cNvPr>
        <xdr:cNvSpPr/>
      </xdr:nvSpPr>
      <xdr:spPr>
        <a:xfrm>
          <a:off x="11960225" y="480965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52" name="フローチャート: 判断 151">
          <a:extLst>
            <a:ext uri="{FF2B5EF4-FFF2-40B4-BE49-F238E27FC236}">
              <a16:creationId xmlns:a16="http://schemas.microsoft.com/office/drawing/2014/main" id="{007A6D1D-3B65-4834-9D24-C257788DE65D}"/>
            </a:ext>
          </a:extLst>
        </xdr:cNvPr>
        <xdr:cNvSpPr/>
      </xdr:nvSpPr>
      <xdr:spPr>
        <a:xfrm>
          <a:off x="11274425" y="500128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53" name="フローチャート: 判断 152">
          <a:extLst>
            <a:ext uri="{FF2B5EF4-FFF2-40B4-BE49-F238E27FC236}">
              <a16:creationId xmlns:a16="http://schemas.microsoft.com/office/drawing/2014/main" id="{3A8C3E90-9CC5-4661-B0AD-ECF1B3F46F5C}"/>
            </a:ext>
          </a:extLst>
        </xdr:cNvPr>
        <xdr:cNvSpPr/>
      </xdr:nvSpPr>
      <xdr:spPr>
        <a:xfrm>
          <a:off x="10588625" y="504943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AAA82267-1102-4AD4-96A9-ECAFA1D2564E}"/>
            </a:ext>
          </a:extLst>
        </xdr:cNvPr>
        <xdr:cNvSpPr txBox="1"/>
      </xdr:nvSpPr>
      <xdr:spPr>
        <a:xfrm>
          <a:off x="131699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091261A6-02E8-48B7-B56F-47D5D37D40C7}"/>
            </a:ext>
          </a:extLst>
        </xdr:cNvPr>
        <xdr:cNvSpPr txBox="1"/>
      </xdr:nvSpPr>
      <xdr:spPr>
        <a:xfrm>
          <a:off x="12531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0152E418-FFB3-4A60-88A0-08461CB453DB}"/>
            </a:ext>
          </a:extLst>
        </xdr:cNvPr>
        <xdr:cNvSpPr txBox="1"/>
      </xdr:nvSpPr>
      <xdr:spPr>
        <a:xfrm>
          <a:off x="118459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24AF28F0-AC68-4EF6-AA84-BE0B0718D443}"/>
            </a:ext>
          </a:extLst>
        </xdr:cNvPr>
        <xdr:cNvSpPr txBox="1"/>
      </xdr:nvSpPr>
      <xdr:spPr>
        <a:xfrm>
          <a:off x="111601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a:extLst>
            <a:ext uri="{FF2B5EF4-FFF2-40B4-BE49-F238E27FC236}">
              <a16:creationId xmlns:a16="http://schemas.microsoft.com/office/drawing/2014/main" id="{48C56CB7-9192-42B9-99CD-89EF83B5C720}"/>
            </a:ext>
          </a:extLst>
        </xdr:cNvPr>
        <xdr:cNvSpPr txBox="1"/>
      </xdr:nvSpPr>
      <xdr:spPr>
        <a:xfrm>
          <a:off x="104743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4490</xdr:rowOff>
    </xdr:from>
    <xdr:to>
      <xdr:col>76</xdr:col>
      <xdr:colOff>73025</xdr:colOff>
      <xdr:row>29</xdr:row>
      <xdr:rowOff>106090</xdr:rowOff>
    </xdr:to>
    <xdr:sp macro="" textlink="">
      <xdr:nvSpPr>
        <xdr:cNvPr id="159" name="楕円 158">
          <a:extLst>
            <a:ext uri="{FF2B5EF4-FFF2-40B4-BE49-F238E27FC236}">
              <a16:creationId xmlns:a16="http://schemas.microsoft.com/office/drawing/2014/main" id="{7C8EF2C7-011A-4E9B-AED7-D82CB26CF267}"/>
            </a:ext>
          </a:extLst>
        </xdr:cNvPr>
        <xdr:cNvSpPr/>
      </xdr:nvSpPr>
      <xdr:spPr>
        <a:xfrm>
          <a:off x="13293725" y="47034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27367</xdr:rowOff>
    </xdr:from>
    <xdr:ext cx="469744" cy="259045"/>
    <xdr:sp macro="" textlink="">
      <xdr:nvSpPr>
        <xdr:cNvPr id="160" name="債務償還比率該当値テキスト">
          <a:extLst>
            <a:ext uri="{FF2B5EF4-FFF2-40B4-BE49-F238E27FC236}">
              <a16:creationId xmlns:a16="http://schemas.microsoft.com/office/drawing/2014/main" id="{7E374A38-19DB-4FC9-90C6-7F6B472245FD}"/>
            </a:ext>
          </a:extLst>
        </xdr:cNvPr>
        <xdr:cNvSpPr txBox="1"/>
      </xdr:nvSpPr>
      <xdr:spPr>
        <a:xfrm>
          <a:off x="13379450" y="456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141124</xdr:rowOff>
    </xdr:from>
    <xdr:to>
      <xdr:col>72</xdr:col>
      <xdr:colOff>123825</xdr:colOff>
      <xdr:row>30</xdr:row>
      <xdr:rowOff>71274</xdr:rowOff>
    </xdr:to>
    <xdr:sp macro="" textlink="">
      <xdr:nvSpPr>
        <xdr:cNvPr id="161" name="楕円 160">
          <a:extLst>
            <a:ext uri="{FF2B5EF4-FFF2-40B4-BE49-F238E27FC236}">
              <a16:creationId xmlns:a16="http://schemas.microsoft.com/office/drawing/2014/main" id="{4C31F2EA-778D-4481-A011-F86B172CBC6E}"/>
            </a:ext>
          </a:extLst>
        </xdr:cNvPr>
        <xdr:cNvSpPr/>
      </xdr:nvSpPr>
      <xdr:spPr>
        <a:xfrm>
          <a:off x="12646025" y="484012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55290</xdr:rowOff>
    </xdr:from>
    <xdr:to>
      <xdr:col>76</xdr:col>
      <xdr:colOff>22225</xdr:colOff>
      <xdr:row>30</xdr:row>
      <xdr:rowOff>20474</xdr:rowOff>
    </xdr:to>
    <xdr:cxnSp macro="">
      <xdr:nvCxnSpPr>
        <xdr:cNvPr id="162" name="直線コネクタ 161">
          <a:extLst>
            <a:ext uri="{FF2B5EF4-FFF2-40B4-BE49-F238E27FC236}">
              <a16:creationId xmlns:a16="http://schemas.microsoft.com/office/drawing/2014/main" id="{366BF4B1-2F73-4279-8181-B922422354D8}"/>
            </a:ext>
          </a:extLst>
        </xdr:cNvPr>
        <xdr:cNvCxnSpPr/>
      </xdr:nvCxnSpPr>
      <xdr:spPr>
        <a:xfrm flipV="1">
          <a:off x="12693650" y="4751115"/>
          <a:ext cx="638175" cy="12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8999</xdr:rowOff>
    </xdr:from>
    <xdr:to>
      <xdr:col>68</xdr:col>
      <xdr:colOff>123825</xdr:colOff>
      <xdr:row>30</xdr:row>
      <xdr:rowOff>110599</xdr:rowOff>
    </xdr:to>
    <xdr:sp macro="" textlink="">
      <xdr:nvSpPr>
        <xdr:cNvPr id="163" name="楕円 162">
          <a:extLst>
            <a:ext uri="{FF2B5EF4-FFF2-40B4-BE49-F238E27FC236}">
              <a16:creationId xmlns:a16="http://schemas.microsoft.com/office/drawing/2014/main" id="{420DD6F1-33F8-4DC6-8009-DC020CCAFADD}"/>
            </a:ext>
          </a:extLst>
        </xdr:cNvPr>
        <xdr:cNvSpPr/>
      </xdr:nvSpPr>
      <xdr:spPr>
        <a:xfrm>
          <a:off x="11960225" y="486992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20474</xdr:rowOff>
    </xdr:from>
    <xdr:to>
      <xdr:col>72</xdr:col>
      <xdr:colOff>73025</xdr:colOff>
      <xdr:row>30</xdr:row>
      <xdr:rowOff>59799</xdr:rowOff>
    </xdr:to>
    <xdr:cxnSp macro="">
      <xdr:nvCxnSpPr>
        <xdr:cNvPr id="164" name="直線コネクタ 163">
          <a:extLst>
            <a:ext uri="{FF2B5EF4-FFF2-40B4-BE49-F238E27FC236}">
              <a16:creationId xmlns:a16="http://schemas.microsoft.com/office/drawing/2014/main" id="{86A180BE-F466-4498-BB7D-7D3247EC4358}"/>
            </a:ext>
          </a:extLst>
        </xdr:cNvPr>
        <xdr:cNvCxnSpPr/>
      </xdr:nvCxnSpPr>
      <xdr:spPr>
        <a:xfrm flipV="1">
          <a:off x="12007850" y="4878224"/>
          <a:ext cx="685800" cy="3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6722</xdr:rowOff>
    </xdr:from>
    <xdr:to>
      <xdr:col>64</xdr:col>
      <xdr:colOff>123825</xdr:colOff>
      <xdr:row>31</xdr:row>
      <xdr:rowOff>108322</xdr:rowOff>
    </xdr:to>
    <xdr:sp macro="" textlink="">
      <xdr:nvSpPr>
        <xdr:cNvPr id="165" name="楕円 164">
          <a:extLst>
            <a:ext uri="{FF2B5EF4-FFF2-40B4-BE49-F238E27FC236}">
              <a16:creationId xmlns:a16="http://schemas.microsoft.com/office/drawing/2014/main" id="{55C11658-1621-4D83-815C-F7A7391F8CC2}"/>
            </a:ext>
          </a:extLst>
        </xdr:cNvPr>
        <xdr:cNvSpPr/>
      </xdr:nvSpPr>
      <xdr:spPr>
        <a:xfrm>
          <a:off x="11274425" y="50295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59799</xdr:rowOff>
    </xdr:from>
    <xdr:to>
      <xdr:col>68</xdr:col>
      <xdr:colOff>73025</xdr:colOff>
      <xdr:row>31</xdr:row>
      <xdr:rowOff>57522</xdr:rowOff>
    </xdr:to>
    <xdr:cxnSp macro="">
      <xdr:nvCxnSpPr>
        <xdr:cNvPr id="166" name="直線コネクタ 165">
          <a:extLst>
            <a:ext uri="{FF2B5EF4-FFF2-40B4-BE49-F238E27FC236}">
              <a16:creationId xmlns:a16="http://schemas.microsoft.com/office/drawing/2014/main" id="{E735DE59-99C9-415C-AF29-AEB74744C62F}"/>
            </a:ext>
          </a:extLst>
        </xdr:cNvPr>
        <xdr:cNvCxnSpPr/>
      </xdr:nvCxnSpPr>
      <xdr:spPr>
        <a:xfrm flipV="1">
          <a:off x="11322050" y="4917549"/>
          <a:ext cx="685800" cy="15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134838</xdr:rowOff>
    </xdr:from>
    <xdr:to>
      <xdr:col>60</xdr:col>
      <xdr:colOff>123825</xdr:colOff>
      <xdr:row>31</xdr:row>
      <xdr:rowOff>64988</xdr:rowOff>
    </xdr:to>
    <xdr:sp macro="" textlink="">
      <xdr:nvSpPr>
        <xdr:cNvPr id="167" name="楕円 166">
          <a:extLst>
            <a:ext uri="{FF2B5EF4-FFF2-40B4-BE49-F238E27FC236}">
              <a16:creationId xmlns:a16="http://schemas.microsoft.com/office/drawing/2014/main" id="{BF203413-9D79-440C-9F13-569E6964AE41}"/>
            </a:ext>
          </a:extLst>
        </xdr:cNvPr>
        <xdr:cNvSpPr/>
      </xdr:nvSpPr>
      <xdr:spPr>
        <a:xfrm>
          <a:off x="10588625" y="49925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14188</xdr:rowOff>
    </xdr:from>
    <xdr:to>
      <xdr:col>64</xdr:col>
      <xdr:colOff>73025</xdr:colOff>
      <xdr:row>31</xdr:row>
      <xdr:rowOff>57522</xdr:rowOff>
    </xdr:to>
    <xdr:cxnSp macro="">
      <xdr:nvCxnSpPr>
        <xdr:cNvPr id="168" name="直線コネクタ 167">
          <a:extLst>
            <a:ext uri="{FF2B5EF4-FFF2-40B4-BE49-F238E27FC236}">
              <a16:creationId xmlns:a16="http://schemas.microsoft.com/office/drawing/2014/main" id="{2399F295-44A7-4930-9E9B-DCC209D0A98F}"/>
            </a:ext>
          </a:extLst>
        </xdr:cNvPr>
        <xdr:cNvCxnSpPr/>
      </xdr:nvCxnSpPr>
      <xdr:spPr>
        <a:xfrm>
          <a:off x="10636250" y="5030688"/>
          <a:ext cx="685800" cy="4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67445</xdr:rowOff>
    </xdr:from>
    <xdr:ext cx="469744" cy="259045"/>
    <xdr:sp macro="" textlink="">
      <xdr:nvSpPr>
        <xdr:cNvPr id="169" name="n_1aveValue債務償還比率">
          <a:extLst>
            <a:ext uri="{FF2B5EF4-FFF2-40B4-BE49-F238E27FC236}">
              <a16:creationId xmlns:a16="http://schemas.microsoft.com/office/drawing/2014/main" id="{3C7BA8BB-AE03-409D-8A08-6E515B2A9E2D}"/>
            </a:ext>
          </a:extLst>
        </xdr:cNvPr>
        <xdr:cNvSpPr txBox="1"/>
      </xdr:nvSpPr>
      <xdr:spPr>
        <a:xfrm>
          <a:off x="12465127" y="459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60505</xdr:rowOff>
    </xdr:from>
    <xdr:ext cx="469744" cy="259045"/>
    <xdr:sp macro="" textlink="">
      <xdr:nvSpPr>
        <xdr:cNvPr id="170" name="n_2aveValue債務償還比率">
          <a:extLst>
            <a:ext uri="{FF2B5EF4-FFF2-40B4-BE49-F238E27FC236}">
              <a16:creationId xmlns:a16="http://schemas.microsoft.com/office/drawing/2014/main" id="{A88BED3B-DDE5-4909-A1C1-5BB3FAEF9146}"/>
            </a:ext>
          </a:extLst>
        </xdr:cNvPr>
        <xdr:cNvSpPr txBox="1"/>
      </xdr:nvSpPr>
      <xdr:spPr>
        <a:xfrm>
          <a:off x="11788852" y="459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93389</xdr:rowOff>
    </xdr:from>
    <xdr:ext cx="469744" cy="259045"/>
    <xdr:sp macro="" textlink="">
      <xdr:nvSpPr>
        <xdr:cNvPr id="171" name="n_3aveValue債務償還比率">
          <a:extLst>
            <a:ext uri="{FF2B5EF4-FFF2-40B4-BE49-F238E27FC236}">
              <a16:creationId xmlns:a16="http://schemas.microsoft.com/office/drawing/2014/main" id="{5D2788ED-0FAB-4996-B64C-8D908F561BFC}"/>
            </a:ext>
          </a:extLst>
        </xdr:cNvPr>
        <xdr:cNvSpPr txBox="1"/>
      </xdr:nvSpPr>
      <xdr:spPr>
        <a:xfrm>
          <a:off x="11103052" y="478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125665</xdr:rowOff>
    </xdr:from>
    <xdr:ext cx="469744" cy="259045"/>
    <xdr:sp macro="" textlink="">
      <xdr:nvSpPr>
        <xdr:cNvPr id="172" name="n_4aveValue債務償還比率">
          <a:extLst>
            <a:ext uri="{FF2B5EF4-FFF2-40B4-BE49-F238E27FC236}">
              <a16:creationId xmlns:a16="http://schemas.microsoft.com/office/drawing/2014/main" id="{E34D6A47-1F65-4CD8-B7CE-2391C93FEFC8}"/>
            </a:ext>
          </a:extLst>
        </xdr:cNvPr>
        <xdr:cNvSpPr txBox="1"/>
      </xdr:nvSpPr>
      <xdr:spPr>
        <a:xfrm>
          <a:off x="10417252" y="514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62401</xdr:rowOff>
    </xdr:from>
    <xdr:ext cx="469744" cy="259045"/>
    <xdr:sp macro="" textlink="">
      <xdr:nvSpPr>
        <xdr:cNvPr id="173" name="n_1mainValue債務償還比率">
          <a:extLst>
            <a:ext uri="{FF2B5EF4-FFF2-40B4-BE49-F238E27FC236}">
              <a16:creationId xmlns:a16="http://schemas.microsoft.com/office/drawing/2014/main" id="{F605832E-963A-4D3B-AEA7-742AF421777B}"/>
            </a:ext>
          </a:extLst>
        </xdr:cNvPr>
        <xdr:cNvSpPr txBox="1"/>
      </xdr:nvSpPr>
      <xdr:spPr>
        <a:xfrm>
          <a:off x="12465127" y="492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101726</xdr:rowOff>
    </xdr:from>
    <xdr:ext cx="469744" cy="259045"/>
    <xdr:sp macro="" textlink="">
      <xdr:nvSpPr>
        <xdr:cNvPr id="174" name="n_2mainValue債務償還比率">
          <a:extLst>
            <a:ext uri="{FF2B5EF4-FFF2-40B4-BE49-F238E27FC236}">
              <a16:creationId xmlns:a16="http://schemas.microsoft.com/office/drawing/2014/main" id="{5D841FFF-F321-4EF8-B794-A5FBF2837801}"/>
            </a:ext>
          </a:extLst>
        </xdr:cNvPr>
        <xdr:cNvSpPr txBox="1"/>
      </xdr:nvSpPr>
      <xdr:spPr>
        <a:xfrm>
          <a:off x="11788852" y="4962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99449</xdr:rowOff>
    </xdr:from>
    <xdr:ext cx="469744" cy="259045"/>
    <xdr:sp macro="" textlink="">
      <xdr:nvSpPr>
        <xdr:cNvPr id="175" name="n_3mainValue債務償還比率">
          <a:extLst>
            <a:ext uri="{FF2B5EF4-FFF2-40B4-BE49-F238E27FC236}">
              <a16:creationId xmlns:a16="http://schemas.microsoft.com/office/drawing/2014/main" id="{836581C7-8850-4063-ABA4-86B0BE1D20A7}"/>
            </a:ext>
          </a:extLst>
        </xdr:cNvPr>
        <xdr:cNvSpPr txBox="1"/>
      </xdr:nvSpPr>
      <xdr:spPr>
        <a:xfrm>
          <a:off x="11103052" y="512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81515</xdr:rowOff>
    </xdr:from>
    <xdr:ext cx="469744" cy="259045"/>
    <xdr:sp macro="" textlink="">
      <xdr:nvSpPr>
        <xdr:cNvPr id="176" name="n_4mainValue債務償還比率">
          <a:extLst>
            <a:ext uri="{FF2B5EF4-FFF2-40B4-BE49-F238E27FC236}">
              <a16:creationId xmlns:a16="http://schemas.microsoft.com/office/drawing/2014/main" id="{16185168-6C0E-449E-A310-3C323AA48843}"/>
            </a:ext>
          </a:extLst>
        </xdr:cNvPr>
        <xdr:cNvSpPr txBox="1"/>
      </xdr:nvSpPr>
      <xdr:spPr>
        <a:xfrm>
          <a:off x="10417252" y="478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a:extLst>
            <a:ext uri="{FF2B5EF4-FFF2-40B4-BE49-F238E27FC236}">
              <a16:creationId xmlns:a16="http://schemas.microsoft.com/office/drawing/2014/main" id="{D69A2DAE-3E86-4E38-8054-C8952FDF4878}"/>
            </a:ext>
          </a:extLst>
        </xdr:cNvPr>
        <xdr:cNvSpPr/>
      </xdr:nvSpPr>
      <xdr:spPr>
        <a:xfrm>
          <a:off x="1158875"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a:extLst>
            <a:ext uri="{FF2B5EF4-FFF2-40B4-BE49-F238E27FC236}">
              <a16:creationId xmlns:a16="http://schemas.microsoft.com/office/drawing/2014/main" id="{C0E107A5-6737-4EBD-94AA-CCE71BCCBF89}"/>
            </a:ext>
          </a:extLst>
        </xdr:cNvPr>
        <xdr:cNvSpPr/>
      </xdr:nvSpPr>
      <xdr:spPr>
        <a:xfrm>
          <a:off x="1158875"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a:extLst>
            <a:ext uri="{FF2B5EF4-FFF2-40B4-BE49-F238E27FC236}">
              <a16:creationId xmlns:a16="http://schemas.microsoft.com/office/drawing/2014/main" id="{FEE566FC-BFE9-4585-BD12-A6FF0039AAE8}"/>
            </a:ext>
          </a:extLst>
        </xdr:cNvPr>
        <xdr:cNvSpPr txBox="1"/>
      </xdr:nvSpPr>
      <xdr:spPr>
        <a:xfrm>
          <a:off x="835025" y="7029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a:extLst>
            <a:ext uri="{FF2B5EF4-FFF2-40B4-BE49-F238E27FC236}">
              <a16:creationId xmlns:a16="http://schemas.microsoft.com/office/drawing/2014/main" id="{7450CDEF-1514-46BA-A3AB-1B990ED5A0A5}"/>
            </a:ext>
          </a:extLst>
        </xdr:cNvPr>
        <xdr:cNvSpPr txBox="1"/>
      </xdr:nvSpPr>
      <xdr:spPr>
        <a:xfrm>
          <a:off x="6302375" y="95535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a:extLst>
            <a:ext uri="{FF2B5EF4-FFF2-40B4-BE49-F238E27FC236}">
              <a16:creationId xmlns:a16="http://schemas.microsoft.com/office/drawing/2014/main" id="{0CA35E46-5067-4994-AF05-96BE4CFF84C3}"/>
            </a:ext>
          </a:extLst>
        </xdr:cNvPr>
        <xdr:cNvSpPr txBox="1"/>
      </xdr:nvSpPr>
      <xdr:spPr>
        <a:xfrm>
          <a:off x="835025"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a:extLst>
            <a:ext uri="{FF2B5EF4-FFF2-40B4-BE49-F238E27FC236}">
              <a16:creationId xmlns:a16="http://schemas.microsoft.com/office/drawing/2014/main" id="{0B19D8E0-BCC7-4B24-9921-DA137A18D629}"/>
            </a:ext>
          </a:extLst>
        </xdr:cNvPr>
        <xdr:cNvSpPr txBox="1"/>
      </xdr:nvSpPr>
      <xdr:spPr>
        <a:xfrm>
          <a:off x="6302375"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51FE6BD-EE01-47D9-9032-16E0CCD76373}"/>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8D13D8D-50DD-4509-AB9C-0B517E636D1B}"/>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8AD5DBB-0469-42B7-AC1A-06F0B5D9021D}"/>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B58974F-EA2D-44A8-A1CF-2751E33D5343}"/>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FE6CF20-A349-4EEA-9EC9-DA52A985BDA1}"/>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2A13BB5-FB06-461D-B5F3-E0E5096705D3}"/>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B610E41-11ED-4E54-BBAE-18CEF40E74B1}"/>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7324D07-8D41-433B-8E99-2A78509D000D}"/>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35E8649-7430-4764-A45B-6C09A5887A6F}"/>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CD55E3B-B80B-4F17-9EEC-721176966475}"/>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13,944
13,837
308.04
11,528,536
11,165,060
328,590
6,148,823
10,992,221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720F0F2-6DB8-41DF-8270-61011B868DD0}"/>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30C24B3-9ED0-4F7F-8928-DA29DA05ABA1}"/>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87372A0-A9E2-42BE-A2A8-1ADA7C209C07}"/>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31F1BBE-85FE-4F80-98DC-E415E7049C6F}"/>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EF445FA-6477-494F-BB90-2C7D7498D878}"/>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4022F8B-867D-4248-8CC9-A9CA3C403AD8}"/>
            </a:ext>
          </a:extLst>
        </xdr:cNvPr>
        <xdr:cNvSpPr/>
      </xdr:nvSpPr>
      <xdr:spPr>
        <a:xfrm>
          <a:off x="6467475" y="16192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0C7BD51-8F8F-4594-91AD-08D9E8CAF53E}"/>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62167BC-6B40-437F-B081-91172A417CC0}"/>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C8F57EC-8F54-4758-B766-A45F2A3D74DE}"/>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F903005-6961-49C1-95B3-AC332898A141}"/>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0C99F8B-2DB4-4FF3-83F3-4D9684D5FB22}"/>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48797EA-6AB6-4216-9BE8-0FDC8F614412}"/>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AECEFC3-56B3-4BBD-80A4-B07F5B979DBE}"/>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869B126-B608-4A52-B641-7520D3E47487}"/>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EFFBC2F-2179-44FB-AD07-F9BC378EB5C0}"/>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A73685F-B865-4214-B35B-4733E56A78F5}"/>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D2E11AA-7AF1-4D5C-A479-03DDB3D0D94A}"/>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CAD683C-C2BD-458C-8DE3-1BB349C32F60}"/>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AD2BB05-3C39-48AD-805B-8DD5C6311CFC}"/>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197147D-AB9F-44B3-B881-A7D9FDAC6A4B}"/>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5ED7EB7-B9C3-43E9-90A7-98BFD0844399}"/>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7F443EF-C47C-4066-8CB8-17A9DFAE3104}"/>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0C23647-2E90-473C-A3C7-3660600B9E42}"/>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1F1A18F-D60A-48E2-9774-7351B9E51948}"/>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CEBA81A-01AC-411A-828E-ABC909E6FC79}"/>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2CA7E37-CB48-4EEE-A21F-43FAEA4A6CB8}"/>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7B84EF5-A5AE-4A3A-88E7-E36586243143}"/>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F1E94B2-12FA-4558-BAE3-ECF5F701660A}"/>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1F7539C-65C6-46DF-A947-4294CA773655}"/>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2DE33B4-7467-42DA-A312-333DF60FFCE9}"/>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C62E895-F001-4DF7-A63D-8CB79604E560}"/>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5865358-437F-4740-96D7-9531341CF870}"/>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677F1C12-E1B4-44AC-A0EF-8834CE155729}"/>
            </a:ext>
          </a:extLst>
        </xdr:cNvPr>
        <xdr:cNvCxnSpPr/>
      </xdr:nvCxnSpPr>
      <xdr:spPr>
        <a:xfrm>
          <a:off x="685800" y="6772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E1A76D4E-8816-4CAE-BAC3-C5643AA9D296}"/>
            </a:ext>
          </a:extLst>
        </xdr:cNvPr>
        <xdr:cNvSpPr txBox="1"/>
      </xdr:nvSpPr>
      <xdr:spPr>
        <a:xfrm>
          <a:off x="278946" y="663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61820224-BC77-40E1-B168-E7AD5F9DAB8F}"/>
            </a:ext>
          </a:extLst>
        </xdr:cNvPr>
        <xdr:cNvCxnSpPr/>
      </xdr:nvCxnSpPr>
      <xdr:spPr>
        <a:xfrm>
          <a:off x="685800" y="6334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D4A67AB5-00B6-472A-BE10-C5AA9DEBC864}"/>
            </a:ext>
          </a:extLst>
        </xdr:cNvPr>
        <xdr:cNvSpPr txBox="1"/>
      </xdr:nvSpPr>
      <xdr:spPr>
        <a:xfrm>
          <a:off x="339891" y="6198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B6FBF90B-2CA6-421F-8CF3-1729329779B6}"/>
            </a:ext>
          </a:extLst>
        </xdr:cNvPr>
        <xdr:cNvCxnSpPr/>
      </xdr:nvCxnSpPr>
      <xdr:spPr>
        <a:xfrm>
          <a:off x="685800" y="590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C1099DE-BA54-4F11-949D-8BB8FB46744C}"/>
            </a:ext>
          </a:extLst>
        </xdr:cNvPr>
        <xdr:cNvSpPr txBox="1"/>
      </xdr:nvSpPr>
      <xdr:spPr>
        <a:xfrm>
          <a:off x="339891" y="576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28999EB5-46BC-470D-930F-C0759754C0EF}"/>
            </a:ext>
          </a:extLst>
        </xdr:cNvPr>
        <xdr:cNvCxnSpPr/>
      </xdr:nvCxnSpPr>
      <xdr:spPr>
        <a:xfrm>
          <a:off x="685800" y="5476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7ED95C3-F928-48FB-82C2-276CA893022B}"/>
            </a:ext>
          </a:extLst>
        </xdr:cNvPr>
        <xdr:cNvSpPr txBox="1"/>
      </xdr:nvSpPr>
      <xdr:spPr>
        <a:xfrm>
          <a:off x="339891" y="534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56C8F776-EA31-4D5E-BA48-C0747C4E6527}"/>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2D02B36E-FECC-42D1-B366-A034A656D03E}"/>
            </a:ext>
          </a:extLst>
        </xdr:cNvPr>
        <xdr:cNvSpPr txBox="1"/>
      </xdr:nvSpPr>
      <xdr:spPr>
        <a:xfrm>
          <a:off x="339891"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32367F4C-3B50-4508-8C21-F8CDB9EAF52D}"/>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B72E0414-EF8E-4576-B2BA-FD5606B8829E}"/>
            </a:ext>
          </a:extLst>
        </xdr:cNvPr>
        <xdr:cNvCxnSpPr/>
      </xdr:nvCxnSpPr>
      <xdr:spPr>
        <a:xfrm flipV="1">
          <a:off x="4180840" y="5448554"/>
          <a:ext cx="0" cy="125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4CAD2C08-C18D-4CBD-B559-28B6734994F9}"/>
            </a:ext>
          </a:extLst>
        </xdr:cNvPr>
        <xdr:cNvSpPr txBox="1"/>
      </xdr:nvSpPr>
      <xdr:spPr>
        <a:xfrm>
          <a:off x="4219575" y="670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6B7BE625-0284-45A2-872B-2452D2C24A6C}"/>
            </a:ext>
          </a:extLst>
        </xdr:cNvPr>
        <xdr:cNvCxnSpPr/>
      </xdr:nvCxnSpPr>
      <xdr:spPr>
        <a:xfrm>
          <a:off x="4105275" y="670458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BE16475F-EBC6-4E79-8B31-74D410E2F061}"/>
            </a:ext>
          </a:extLst>
        </xdr:cNvPr>
        <xdr:cNvSpPr txBox="1"/>
      </xdr:nvSpPr>
      <xdr:spPr>
        <a:xfrm>
          <a:off x="4219575" y="5236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73004FC7-D085-4722-BA29-794B6015009E}"/>
            </a:ext>
          </a:extLst>
        </xdr:cNvPr>
        <xdr:cNvCxnSpPr/>
      </xdr:nvCxnSpPr>
      <xdr:spPr>
        <a:xfrm>
          <a:off x="4105275" y="54485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31259</xdr:rowOff>
    </xdr:from>
    <xdr:ext cx="405111" cy="259045"/>
    <xdr:sp macro="" textlink="">
      <xdr:nvSpPr>
        <xdr:cNvPr id="60" name="【道路】&#10;有形固定資産減価償却率平均値テキスト">
          <a:extLst>
            <a:ext uri="{FF2B5EF4-FFF2-40B4-BE49-F238E27FC236}">
              <a16:creationId xmlns:a16="http://schemas.microsoft.com/office/drawing/2014/main" id="{5804C740-3B69-4364-8E2E-B87F4209A5A5}"/>
            </a:ext>
          </a:extLst>
        </xdr:cNvPr>
        <xdr:cNvSpPr txBox="1"/>
      </xdr:nvSpPr>
      <xdr:spPr>
        <a:xfrm>
          <a:off x="4219575" y="60193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44DE6BBA-E884-4338-A473-2D553E93DF0A}"/>
            </a:ext>
          </a:extLst>
        </xdr:cNvPr>
        <xdr:cNvSpPr/>
      </xdr:nvSpPr>
      <xdr:spPr>
        <a:xfrm>
          <a:off x="4124325" y="604088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61E3B94A-A64D-45F5-A595-4782547BC371}"/>
            </a:ext>
          </a:extLst>
        </xdr:cNvPr>
        <xdr:cNvSpPr/>
      </xdr:nvSpPr>
      <xdr:spPr>
        <a:xfrm>
          <a:off x="3381375" y="599973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5DEFD729-CC48-40E6-B217-D084C567C376}"/>
            </a:ext>
          </a:extLst>
        </xdr:cNvPr>
        <xdr:cNvSpPr/>
      </xdr:nvSpPr>
      <xdr:spPr>
        <a:xfrm>
          <a:off x="2571750" y="599097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959FF08C-3E84-4005-B09D-7E61C864BC80}"/>
            </a:ext>
          </a:extLst>
        </xdr:cNvPr>
        <xdr:cNvSpPr/>
      </xdr:nvSpPr>
      <xdr:spPr>
        <a:xfrm>
          <a:off x="1781175" y="59543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75692</xdr:rowOff>
    </xdr:from>
    <xdr:to>
      <xdr:col>6</xdr:col>
      <xdr:colOff>38100</xdr:colOff>
      <xdr:row>37</xdr:row>
      <xdr:rowOff>5842</xdr:rowOff>
    </xdr:to>
    <xdr:sp macro="" textlink="">
      <xdr:nvSpPr>
        <xdr:cNvPr id="65" name="フローチャート: 判断 64">
          <a:extLst>
            <a:ext uri="{FF2B5EF4-FFF2-40B4-BE49-F238E27FC236}">
              <a16:creationId xmlns:a16="http://schemas.microsoft.com/office/drawing/2014/main" id="{4339AB60-A09A-48DD-926E-DB252940A0EB}"/>
            </a:ext>
          </a:extLst>
        </xdr:cNvPr>
        <xdr:cNvSpPr/>
      </xdr:nvSpPr>
      <xdr:spPr>
        <a:xfrm>
          <a:off x="981075" y="590499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A1E4C2F-2D9A-4C65-8C68-3AFF08F87622}"/>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D6F2B53-4B37-4A49-9455-AF4B0233E334}"/>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71FA3F2-D64D-47FA-8EDB-E8301C722CA1}"/>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DA67AEF-6313-4EF2-A845-1DD03D304C37}"/>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51C3EC8-6383-49B9-B8BE-AE1B85D1CADE}"/>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144272</xdr:rowOff>
    </xdr:from>
    <xdr:to>
      <xdr:col>24</xdr:col>
      <xdr:colOff>114300</xdr:colOff>
      <xdr:row>37</xdr:row>
      <xdr:rowOff>74422</xdr:rowOff>
    </xdr:to>
    <xdr:sp macro="" textlink="">
      <xdr:nvSpPr>
        <xdr:cNvPr id="71" name="楕円 70">
          <a:extLst>
            <a:ext uri="{FF2B5EF4-FFF2-40B4-BE49-F238E27FC236}">
              <a16:creationId xmlns:a16="http://schemas.microsoft.com/office/drawing/2014/main" id="{67D0499F-AB01-4D86-9FE9-BD7E14FBC810}"/>
            </a:ext>
          </a:extLst>
        </xdr:cNvPr>
        <xdr:cNvSpPr/>
      </xdr:nvSpPr>
      <xdr:spPr>
        <a:xfrm>
          <a:off x="4124325" y="597039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167149</xdr:rowOff>
    </xdr:from>
    <xdr:ext cx="405111" cy="259045"/>
    <xdr:sp macro="" textlink="">
      <xdr:nvSpPr>
        <xdr:cNvPr id="72" name="【道路】&#10;有形固定資産減価償却率該当値テキスト">
          <a:extLst>
            <a:ext uri="{FF2B5EF4-FFF2-40B4-BE49-F238E27FC236}">
              <a16:creationId xmlns:a16="http://schemas.microsoft.com/office/drawing/2014/main" id="{984931DB-DD11-48D9-B1AC-4B677F82BF09}"/>
            </a:ext>
          </a:extLst>
        </xdr:cNvPr>
        <xdr:cNvSpPr txBox="1"/>
      </xdr:nvSpPr>
      <xdr:spPr>
        <a:xfrm>
          <a:off x="4219575" y="5831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100838</xdr:rowOff>
    </xdr:from>
    <xdr:to>
      <xdr:col>20</xdr:col>
      <xdr:colOff>38100</xdr:colOff>
      <xdr:row>37</xdr:row>
      <xdr:rowOff>30988</xdr:rowOff>
    </xdr:to>
    <xdr:sp macro="" textlink="">
      <xdr:nvSpPr>
        <xdr:cNvPr id="73" name="楕円 72">
          <a:extLst>
            <a:ext uri="{FF2B5EF4-FFF2-40B4-BE49-F238E27FC236}">
              <a16:creationId xmlns:a16="http://schemas.microsoft.com/office/drawing/2014/main" id="{0F936D1B-2CF7-488E-A0A5-9760546E0587}"/>
            </a:ext>
          </a:extLst>
        </xdr:cNvPr>
        <xdr:cNvSpPr/>
      </xdr:nvSpPr>
      <xdr:spPr>
        <a:xfrm>
          <a:off x="3381375" y="593331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151638</xdr:rowOff>
    </xdr:from>
    <xdr:to>
      <xdr:col>24</xdr:col>
      <xdr:colOff>63500</xdr:colOff>
      <xdr:row>37</xdr:row>
      <xdr:rowOff>23622</xdr:rowOff>
    </xdr:to>
    <xdr:cxnSp macro="">
      <xdr:nvCxnSpPr>
        <xdr:cNvPr id="74" name="直線コネクタ 73">
          <a:extLst>
            <a:ext uri="{FF2B5EF4-FFF2-40B4-BE49-F238E27FC236}">
              <a16:creationId xmlns:a16="http://schemas.microsoft.com/office/drawing/2014/main" id="{19ADF5F4-C2C8-4446-A16F-682F697006DF}"/>
            </a:ext>
          </a:extLst>
        </xdr:cNvPr>
        <xdr:cNvCxnSpPr/>
      </xdr:nvCxnSpPr>
      <xdr:spPr>
        <a:xfrm>
          <a:off x="3429000" y="5980938"/>
          <a:ext cx="752475" cy="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73406</xdr:rowOff>
    </xdr:from>
    <xdr:to>
      <xdr:col>15</xdr:col>
      <xdr:colOff>101600</xdr:colOff>
      <xdr:row>37</xdr:row>
      <xdr:rowOff>3556</xdr:rowOff>
    </xdr:to>
    <xdr:sp macro="" textlink="">
      <xdr:nvSpPr>
        <xdr:cNvPr id="75" name="楕円 74">
          <a:extLst>
            <a:ext uri="{FF2B5EF4-FFF2-40B4-BE49-F238E27FC236}">
              <a16:creationId xmlns:a16="http://schemas.microsoft.com/office/drawing/2014/main" id="{2A468C59-2F58-4B30-A973-DA745E3C9040}"/>
            </a:ext>
          </a:extLst>
        </xdr:cNvPr>
        <xdr:cNvSpPr/>
      </xdr:nvSpPr>
      <xdr:spPr>
        <a:xfrm>
          <a:off x="2571750" y="590270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124206</xdr:rowOff>
    </xdr:from>
    <xdr:to>
      <xdr:col>19</xdr:col>
      <xdr:colOff>177800</xdr:colOff>
      <xdr:row>36</xdr:row>
      <xdr:rowOff>151638</xdr:rowOff>
    </xdr:to>
    <xdr:cxnSp macro="">
      <xdr:nvCxnSpPr>
        <xdr:cNvPr id="76" name="直線コネクタ 75">
          <a:extLst>
            <a:ext uri="{FF2B5EF4-FFF2-40B4-BE49-F238E27FC236}">
              <a16:creationId xmlns:a16="http://schemas.microsoft.com/office/drawing/2014/main" id="{D2037BD2-5519-4DDE-ADFD-850E2B4F6AD5}"/>
            </a:ext>
          </a:extLst>
        </xdr:cNvPr>
        <xdr:cNvCxnSpPr/>
      </xdr:nvCxnSpPr>
      <xdr:spPr>
        <a:xfrm>
          <a:off x="2619375" y="5950331"/>
          <a:ext cx="809625" cy="3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32258</xdr:rowOff>
    </xdr:from>
    <xdr:to>
      <xdr:col>10</xdr:col>
      <xdr:colOff>165100</xdr:colOff>
      <xdr:row>36</xdr:row>
      <xdr:rowOff>133858</xdr:rowOff>
    </xdr:to>
    <xdr:sp macro="" textlink="">
      <xdr:nvSpPr>
        <xdr:cNvPr id="77" name="楕円 76">
          <a:extLst>
            <a:ext uri="{FF2B5EF4-FFF2-40B4-BE49-F238E27FC236}">
              <a16:creationId xmlns:a16="http://schemas.microsoft.com/office/drawing/2014/main" id="{C928B5A8-4CAB-4D13-AE0A-9806813E7E42}"/>
            </a:ext>
          </a:extLst>
        </xdr:cNvPr>
        <xdr:cNvSpPr/>
      </xdr:nvSpPr>
      <xdr:spPr>
        <a:xfrm>
          <a:off x="1781175" y="585838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83058</xdr:rowOff>
    </xdr:from>
    <xdr:to>
      <xdr:col>15</xdr:col>
      <xdr:colOff>50800</xdr:colOff>
      <xdr:row>36</xdr:row>
      <xdr:rowOff>124206</xdr:rowOff>
    </xdr:to>
    <xdr:cxnSp macro="">
      <xdr:nvCxnSpPr>
        <xdr:cNvPr id="78" name="直線コネクタ 77">
          <a:extLst>
            <a:ext uri="{FF2B5EF4-FFF2-40B4-BE49-F238E27FC236}">
              <a16:creationId xmlns:a16="http://schemas.microsoft.com/office/drawing/2014/main" id="{BF59E131-56AC-4263-BFA2-3C35630A6856}"/>
            </a:ext>
          </a:extLst>
        </xdr:cNvPr>
        <xdr:cNvCxnSpPr/>
      </xdr:nvCxnSpPr>
      <xdr:spPr>
        <a:xfrm>
          <a:off x="1828800" y="5915533"/>
          <a:ext cx="790575"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155702</xdr:rowOff>
    </xdr:from>
    <xdr:to>
      <xdr:col>6</xdr:col>
      <xdr:colOff>38100</xdr:colOff>
      <xdr:row>36</xdr:row>
      <xdr:rowOff>85852</xdr:rowOff>
    </xdr:to>
    <xdr:sp macro="" textlink="">
      <xdr:nvSpPr>
        <xdr:cNvPr id="79" name="楕円 78">
          <a:extLst>
            <a:ext uri="{FF2B5EF4-FFF2-40B4-BE49-F238E27FC236}">
              <a16:creationId xmlns:a16="http://schemas.microsoft.com/office/drawing/2014/main" id="{86E41A74-B400-4E26-BE03-9ECC73566A10}"/>
            </a:ext>
          </a:extLst>
        </xdr:cNvPr>
        <xdr:cNvSpPr/>
      </xdr:nvSpPr>
      <xdr:spPr>
        <a:xfrm>
          <a:off x="981075" y="582625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35052</xdr:rowOff>
    </xdr:from>
    <xdr:to>
      <xdr:col>10</xdr:col>
      <xdr:colOff>114300</xdr:colOff>
      <xdr:row>36</xdr:row>
      <xdr:rowOff>83058</xdr:rowOff>
    </xdr:to>
    <xdr:cxnSp macro="">
      <xdr:nvCxnSpPr>
        <xdr:cNvPr id="80" name="直線コネクタ 79">
          <a:extLst>
            <a:ext uri="{FF2B5EF4-FFF2-40B4-BE49-F238E27FC236}">
              <a16:creationId xmlns:a16="http://schemas.microsoft.com/office/drawing/2014/main" id="{A89E9169-75BC-40E8-9A98-2BB05D6DBEDC}"/>
            </a:ext>
          </a:extLst>
        </xdr:cNvPr>
        <xdr:cNvCxnSpPr/>
      </xdr:nvCxnSpPr>
      <xdr:spPr>
        <a:xfrm>
          <a:off x="1028700" y="5864352"/>
          <a:ext cx="800100" cy="5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104411</xdr:rowOff>
    </xdr:from>
    <xdr:ext cx="405111" cy="259045"/>
    <xdr:sp macro="" textlink="">
      <xdr:nvSpPr>
        <xdr:cNvPr id="81" name="n_1aveValue【道路】&#10;有形固定資産減価償却率">
          <a:extLst>
            <a:ext uri="{FF2B5EF4-FFF2-40B4-BE49-F238E27FC236}">
              <a16:creationId xmlns:a16="http://schemas.microsoft.com/office/drawing/2014/main" id="{52391822-B6F0-4A38-A51E-FFEFC5D8AF1F}"/>
            </a:ext>
          </a:extLst>
        </xdr:cNvPr>
        <xdr:cNvSpPr txBox="1"/>
      </xdr:nvSpPr>
      <xdr:spPr>
        <a:xfrm>
          <a:off x="3239144" y="6098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5B75C5F2-882D-4D65-ACA6-DDB297C7B5C4}"/>
            </a:ext>
          </a:extLst>
        </xdr:cNvPr>
        <xdr:cNvSpPr txBox="1"/>
      </xdr:nvSpPr>
      <xdr:spPr>
        <a:xfrm>
          <a:off x="2439044" y="607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49547</xdr:rowOff>
    </xdr:from>
    <xdr:ext cx="405111" cy="259045"/>
    <xdr:sp macro="" textlink="">
      <xdr:nvSpPr>
        <xdr:cNvPr id="83" name="n_3aveValue【道路】&#10;有形固定資産減価償却率">
          <a:extLst>
            <a:ext uri="{FF2B5EF4-FFF2-40B4-BE49-F238E27FC236}">
              <a16:creationId xmlns:a16="http://schemas.microsoft.com/office/drawing/2014/main" id="{81841599-CB00-4A4F-B692-D0E52A041629}"/>
            </a:ext>
          </a:extLst>
        </xdr:cNvPr>
        <xdr:cNvSpPr txBox="1"/>
      </xdr:nvSpPr>
      <xdr:spPr>
        <a:xfrm>
          <a:off x="1648469"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168419</xdr:rowOff>
    </xdr:from>
    <xdr:ext cx="405111" cy="259045"/>
    <xdr:sp macro="" textlink="">
      <xdr:nvSpPr>
        <xdr:cNvPr id="84" name="n_4aveValue【道路】&#10;有形固定資産減価償却率">
          <a:extLst>
            <a:ext uri="{FF2B5EF4-FFF2-40B4-BE49-F238E27FC236}">
              <a16:creationId xmlns:a16="http://schemas.microsoft.com/office/drawing/2014/main" id="{E876EE56-6B5C-496F-A4FB-29E29D50E021}"/>
            </a:ext>
          </a:extLst>
        </xdr:cNvPr>
        <xdr:cNvSpPr txBox="1"/>
      </xdr:nvSpPr>
      <xdr:spPr>
        <a:xfrm>
          <a:off x="848369" y="5988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47515</xdr:rowOff>
    </xdr:from>
    <xdr:ext cx="405111" cy="259045"/>
    <xdr:sp macro="" textlink="">
      <xdr:nvSpPr>
        <xdr:cNvPr id="85" name="n_1mainValue【道路】&#10;有形固定資産減価償却率">
          <a:extLst>
            <a:ext uri="{FF2B5EF4-FFF2-40B4-BE49-F238E27FC236}">
              <a16:creationId xmlns:a16="http://schemas.microsoft.com/office/drawing/2014/main" id="{D372BFC9-BA86-4B0B-81E2-0CCC92BD69F7}"/>
            </a:ext>
          </a:extLst>
        </xdr:cNvPr>
        <xdr:cNvSpPr txBox="1"/>
      </xdr:nvSpPr>
      <xdr:spPr>
        <a:xfrm>
          <a:off x="3239144" y="5718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20083</xdr:rowOff>
    </xdr:from>
    <xdr:ext cx="405111" cy="259045"/>
    <xdr:sp macro="" textlink="">
      <xdr:nvSpPr>
        <xdr:cNvPr id="86" name="n_2mainValue【道路】&#10;有形固定資産減価償却率">
          <a:extLst>
            <a:ext uri="{FF2B5EF4-FFF2-40B4-BE49-F238E27FC236}">
              <a16:creationId xmlns:a16="http://schemas.microsoft.com/office/drawing/2014/main" id="{79BB2D46-39E4-48A0-9D0D-BA24019E4138}"/>
            </a:ext>
          </a:extLst>
        </xdr:cNvPr>
        <xdr:cNvSpPr txBox="1"/>
      </xdr:nvSpPr>
      <xdr:spPr>
        <a:xfrm>
          <a:off x="2439044" y="568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150385</xdr:rowOff>
    </xdr:from>
    <xdr:ext cx="405111" cy="259045"/>
    <xdr:sp macro="" textlink="">
      <xdr:nvSpPr>
        <xdr:cNvPr id="87" name="n_3mainValue【道路】&#10;有形固定資産減価償却率">
          <a:extLst>
            <a:ext uri="{FF2B5EF4-FFF2-40B4-BE49-F238E27FC236}">
              <a16:creationId xmlns:a16="http://schemas.microsoft.com/office/drawing/2014/main" id="{2AEC00C1-D8F5-49FF-8C0B-B9D2380324C2}"/>
            </a:ext>
          </a:extLst>
        </xdr:cNvPr>
        <xdr:cNvSpPr txBox="1"/>
      </xdr:nvSpPr>
      <xdr:spPr>
        <a:xfrm>
          <a:off x="1648469" y="565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102379</xdr:rowOff>
    </xdr:from>
    <xdr:ext cx="405111" cy="259045"/>
    <xdr:sp macro="" textlink="">
      <xdr:nvSpPr>
        <xdr:cNvPr id="88" name="n_4mainValue【道路】&#10;有形固定資産減価償却率">
          <a:extLst>
            <a:ext uri="{FF2B5EF4-FFF2-40B4-BE49-F238E27FC236}">
              <a16:creationId xmlns:a16="http://schemas.microsoft.com/office/drawing/2014/main" id="{95F9216A-BD59-4736-83DA-022F48B311DB}"/>
            </a:ext>
          </a:extLst>
        </xdr:cNvPr>
        <xdr:cNvSpPr txBox="1"/>
      </xdr:nvSpPr>
      <xdr:spPr>
        <a:xfrm>
          <a:off x="848369" y="5611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AFDF1669-7CF5-4AB7-A028-2668B275A115}"/>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615CA9FF-606A-4B22-AE7B-57932D998235}"/>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F84747D-8B75-4594-B1AE-B6671A46AFCB}"/>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56DD9088-D50D-47E6-9E2E-FED21BFB5EEE}"/>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740BD534-7485-49E8-B965-C7AE55607CD6}"/>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417C619B-ABCD-49E0-A0BF-C373051B223E}"/>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9EDE7A16-CEBB-4322-99E8-C139A52A91CD}"/>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117E1D3A-D877-4673-9213-A9B8A8F568BC}"/>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FCA97B10-E954-4225-8762-E4E6150DDE59}"/>
            </a:ext>
          </a:extLst>
        </xdr:cNvPr>
        <xdr:cNvSpPr txBox="1"/>
      </xdr:nvSpPr>
      <xdr:spPr>
        <a:xfrm>
          <a:off x="5915025" y="48577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2BF9F12D-6573-433A-8DA1-1C5CD0D9B663}"/>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B30BFB68-2923-4BF0-B311-23A420EA14C5}"/>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51FB03EE-5152-4950-9BD2-5242507E57FD}"/>
            </a:ext>
          </a:extLst>
        </xdr:cNvPr>
        <xdr:cNvSpPr txBox="1"/>
      </xdr:nvSpPr>
      <xdr:spPr>
        <a:xfrm>
          <a:off x="5527221"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CC78BF8D-8F39-4CF8-ADEE-AE985FA48EF5}"/>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50CC2EBB-67BA-4DBD-B805-EF5677AAC1B7}"/>
            </a:ext>
          </a:extLst>
        </xdr:cNvPr>
        <xdr:cNvSpPr txBox="1"/>
      </xdr:nvSpPr>
      <xdr:spPr>
        <a:xfrm>
          <a:off x="5478976" y="6341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9D2D2EE3-ADBF-4D10-99AA-612FE0759312}"/>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B32C34D2-E6F8-4C9C-A368-0819D9DF9809}"/>
            </a:ext>
          </a:extLst>
        </xdr:cNvPr>
        <xdr:cNvSpPr txBox="1"/>
      </xdr:nvSpPr>
      <xdr:spPr>
        <a:xfrm>
          <a:off x="5478976" y="59887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E8ABB3FD-FA1A-4525-9524-9EB3B5008198}"/>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B577A831-58BD-402A-A594-9E7320889CFB}"/>
            </a:ext>
          </a:extLst>
        </xdr:cNvPr>
        <xdr:cNvSpPr txBox="1"/>
      </xdr:nvSpPr>
      <xdr:spPr>
        <a:xfrm>
          <a:off x="5478976" y="5626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B7922E4F-88A1-4D81-84D1-CA85F9E60126}"/>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5C72E654-3ED9-47E9-B910-44BE6EE422C0}"/>
            </a:ext>
          </a:extLst>
        </xdr:cNvPr>
        <xdr:cNvSpPr txBox="1"/>
      </xdr:nvSpPr>
      <xdr:spPr>
        <a:xfrm>
          <a:off x="5478976" y="52648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F9073B18-6BA7-45AE-9254-B15648ACF037}"/>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2225D38B-833E-4449-9907-9F58D3B63B44}"/>
            </a:ext>
          </a:extLst>
        </xdr:cNvPr>
        <xdr:cNvSpPr txBox="1"/>
      </xdr:nvSpPr>
      <xdr:spPr>
        <a:xfrm>
          <a:off x="5421206" y="4902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BF6B30C-3FD5-48FF-88EE-7EF9DD58B544}"/>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17D3D495-7C83-4F44-9E26-BD962683BC44}"/>
            </a:ext>
          </a:extLst>
        </xdr:cNvPr>
        <xdr:cNvCxnSpPr/>
      </xdr:nvCxnSpPr>
      <xdr:spPr>
        <a:xfrm flipV="1">
          <a:off x="9429115" y="5572823"/>
          <a:ext cx="0" cy="1209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89E1C481-4CDF-49E0-8EA9-C7CC3643AD4A}"/>
            </a:ext>
          </a:extLst>
        </xdr:cNvPr>
        <xdr:cNvSpPr txBox="1"/>
      </xdr:nvSpPr>
      <xdr:spPr>
        <a:xfrm>
          <a:off x="9467850" y="678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E1C3C72A-5707-4FEE-AAC2-869D15689A2C}"/>
            </a:ext>
          </a:extLst>
        </xdr:cNvPr>
        <xdr:cNvCxnSpPr/>
      </xdr:nvCxnSpPr>
      <xdr:spPr>
        <a:xfrm>
          <a:off x="9363075" y="678222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3414F000-172F-4E4C-9D72-F7110628B2C6}"/>
            </a:ext>
          </a:extLst>
        </xdr:cNvPr>
        <xdr:cNvSpPr txBox="1"/>
      </xdr:nvSpPr>
      <xdr:spPr>
        <a:xfrm>
          <a:off x="9467850" y="535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214843C3-8BC3-4B5F-BAB2-1E22C418E506}"/>
            </a:ext>
          </a:extLst>
        </xdr:cNvPr>
        <xdr:cNvCxnSpPr/>
      </xdr:nvCxnSpPr>
      <xdr:spPr>
        <a:xfrm>
          <a:off x="9363075" y="557282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60520</xdr:rowOff>
    </xdr:from>
    <xdr:ext cx="534377" cy="259045"/>
    <xdr:sp macro="" textlink="">
      <xdr:nvSpPr>
        <xdr:cNvPr id="117" name="【道路】&#10;一人当たり延長平均値テキスト">
          <a:extLst>
            <a:ext uri="{FF2B5EF4-FFF2-40B4-BE49-F238E27FC236}">
              <a16:creationId xmlns:a16="http://schemas.microsoft.com/office/drawing/2014/main" id="{3DE73BFA-EDD3-4031-9EC5-02822E8A14BC}"/>
            </a:ext>
          </a:extLst>
        </xdr:cNvPr>
        <xdr:cNvSpPr txBox="1"/>
      </xdr:nvSpPr>
      <xdr:spPr>
        <a:xfrm>
          <a:off x="9467850" y="6378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69E428BB-5108-44D0-BECA-5C6FC29EEEDA}"/>
            </a:ext>
          </a:extLst>
        </xdr:cNvPr>
        <xdr:cNvSpPr/>
      </xdr:nvSpPr>
      <xdr:spPr>
        <a:xfrm>
          <a:off x="9401175" y="6400343"/>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021340C8-17CC-4DE5-8544-B571CFB45E61}"/>
            </a:ext>
          </a:extLst>
        </xdr:cNvPr>
        <xdr:cNvSpPr/>
      </xdr:nvSpPr>
      <xdr:spPr>
        <a:xfrm>
          <a:off x="8639175" y="639387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9E65986A-D779-415A-A834-7B498295798B}"/>
            </a:ext>
          </a:extLst>
        </xdr:cNvPr>
        <xdr:cNvSpPr/>
      </xdr:nvSpPr>
      <xdr:spPr>
        <a:xfrm>
          <a:off x="7839075" y="640041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1E3002CA-2266-43A7-98FF-2677914FFD78}"/>
            </a:ext>
          </a:extLst>
        </xdr:cNvPr>
        <xdr:cNvSpPr/>
      </xdr:nvSpPr>
      <xdr:spPr>
        <a:xfrm>
          <a:off x="7029450" y="641334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156731</xdr:rowOff>
    </xdr:from>
    <xdr:to>
      <xdr:col>36</xdr:col>
      <xdr:colOff>165100</xdr:colOff>
      <xdr:row>37</xdr:row>
      <xdr:rowOff>86881</xdr:rowOff>
    </xdr:to>
    <xdr:sp macro="" textlink="">
      <xdr:nvSpPr>
        <xdr:cNvPr id="122" name="フローチャート: 判断 121">
          <a:extLst>
            <a:ext uri="{FF2B5EF4-FFF2-40B4-BE49-F238E27FC236}">
              <a16:creationId xmlns:a16="http://schemas.microsoft.com/office/drawing/2014/main" id="{A11AFA03-3C31-4BF6-8AFF-F7BAF3F130FD}"/>
            </a:ext>
          </a:extLst>
        </xdr:cNvPr>
        <xdr:cNvSpPr/>
      </xdr:nvSpPr>
      <xdr:spPr>
        <a:xfrm>
          <a:off x="6238875" y="598920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EC9BE18-3503-4FFA-B2BF-EC562EF7FB08}"/>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779461E-4DEB-48E4-BC53-84F9FA4B6BCB}"/>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61413C1-ADA0-4DD5-9518-CBE28A695FE3}"/>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B64E3BC-9E98-47A7-9914-DBC572678EA8}"/>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7AEAA58-BAEE-4F70-B1E0-EDA166BB7AE8}"/>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31668</xdr:rowOff>
    </xdr:from>
    <xdr:to>
      <xdr:col>55</xdr:col>
      <xdr:colOff>50800</xdr:colOff>
      <xdr:row>38</xdr:row>
      <xdr:rowOff>133268</xdr:rowOff>
    </xdr:to>
    <xdr:sp macro="" textlink="">
      <xdr:nvSpPr>
        <xdr:cNvPr id="128" name="楕円 127">
          <a:extLst>
            <a:ext uri="{FF2B5EF4-FFF2-40B4-BE49-F238E27FC236}">
              <a16:creationId xmlns:a16="http://schemas.microsoft.com/office/drawing/2014/main" id="{26A80CA4-1FCE-477D-82EA-2BF12BAA9EB0}"/>
            </a:ext>
          </a:extLst>
        </xdr:cNvPr>
        <xdr:cNvSpPr/>
      </xdr:nvSpPr>
      <xdr:spPr>
        <a:xfrm>
          <a:off x="9401175" y="6181643"/>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54544</xdr:rowOff>
    </xdr:from>
    <xdr:ext cx="534377" cy="259045"/>
    <xdr:sp macro="" textlink="">
      <xdr:nvSpPr>
        <xdr:cNvPr id="129" name="【道路】&#10;一人当たり延長該当値テキスト">
          <a:extLst>
            <a:ext uri="{FF2B5EF4-FFF2-40B4-BE49-F238E27FC236}">
              <a16:creationId xmlns:a16="http://schemas.microsoft.com/office/drawing/2014/main" id="{03D25DDC-B1AA-4B87-8C56-9650F108BF3D}"/>
            </a:ext>
          </a:extLst>
        </xdr:cNvPr>
        <xdr:cNvSpPr txBox="1"/>
      </xdr:nvSpPr>
      <xdr:spPr>
        <a:xfrm>
          <a:off x="9467850" y="604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45041</xdr:rowOff>
    </xdr:from>
    <xdr:to>
      <xdr:col>50</xdr:col>
      <xdr:colOff>165100</xdr:colOff>
      <xdr:row>38</xdr:row>
      <xdr:rowOff>146641</xdr:rowOff>
    </xdr:to>
    <xdr:sp macro="" textlink="">
      <xdr:nvSpPr>
        <xdr:cNvPr id="130" name="楕円 129">
          <a:extLst>
            <a:ext uri="{FF2B5EF4-FFF2-40B4-BE49-F238E27FC236}">
              <a16:creationId xmlns:a16="http://schemas.microsoft.com/office/drawing/2014/main" id="{68E1EAC0-B0CA-4196-876D-6764CA7FAF56}"/>
            </a:ext>
          </a:extLst>
        </xdr:cNvPr>
        <xdr:cNvSpPr/>
      </xdr:nvSpPr>
      <xdr:spPr>
        <a:xfrm>
          <a:off x="8639175" y="620136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82468</xdr:rowOff>
    </xdr:from>
    <xdr:to>
      <xdr:col>55</xdr:col>
      <xdr:colOff>0</xdr:colOff>
      <xdr:row>38</xdr:row>
      <xdr:rowOff>95841</xdr:rowOff>
    </xdr:to>
    <xdr:cxnSp macro="">
      <xdr:nvCxnSpPr>
        <xdr:cNvPr id="131" name="直線コネクタ 130">
          <a:extLst>
            <a:ext uri="{FF2B5EF4-FFF2-40B4-BE49-F238E27FC236}">
              <a16:creationId xmlns:a16="http://schemas.microsoft.com/office/drawing/2014/main" id="{A0F61D07-887B-4D54-B60A-3E199E87EA63}"/>
            </a:ext>
          </a:extLst>
        </xdr:cNvPr>
        <xdr:cNvCxnSpPr/>
      </xdr:nvCxnSpPr>
      <xdr:spPr>
        <a:xfrm flipV="1">
          <a:off x="8686800" y="6238793"/>
          <a:ext cx="742950" cy="1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58280</xdr:rowOff>
    </xdr:from>
    <xdr:to>
      <xdr:col>46</xdr:col>
      <xdr:colOff>38100</xdr:colOff>
      <xdr:row>38</xdr:row>
      <xdr:rowOff>159880</xdr:rowOff>
    </xdr:to>
    <xdr:sp macro="" textlink="">
      <xdr:nvSpPr>
        <xdr:cNvPr id="132" name="楕円 131">
          <a:extLst>
            <a:ext uri="{FF2B5EF4-FFF2-40B4-BE49-F238E27FC236}">
              <a16:creationId xmlns:a16="http://schemas.microsoft.com/office/drawing/2014/main" id="{4AABE2A6-AB94-4DBF-8392-4647419F6548}"/>
            </a:ext>
          </a:extLst>
        </xdr:cNvPr>
        <xdr:cNvSpPr/>
      </xdr:nvSpPr>
      <xdr:spPr>
        <a:xfrm>
          <a:off x="7839075" y="62114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95841</xdr:rowOff>
    </xdr:from>
    <xdr:to>
      <xdr:col>50</xdr:col>
      <xdr:colOff>114300</xdr:colOff>
      <xdr:row>38</xdr:row>
      <xdr:rowOff>109080</xdr:rowOff>
    </xdr:to>
    <xdr:cxnSp macro="">
      <xdr:nvCxnSpPr>
        <xdr:cNvPr id="133" name="直線コネクタ 132">
          <a:extLst>
            <a:ext uri="{FF2B5EF4-FFF2-40B4-BE49-F238E27FC236}">
              <a16:creationId xmlns:a16="http://schemas.microsoft.com/office/drawing/2014/main" id="{BE28FA66-B0A7-4929-865B-DE5AF0758548}"/>
            </a:ext>
          </a:extLst>
        </xdr:cNvPr>
        <xdr:cNvCxnSpPr/>
      </xdr:nvCxnSpPr>
      <xdr:spPr>
        <a:xfrm flipV="1">
          <a:off x="7886700" y="6248991"/>
          <a:ext cx="800100" cy="1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71044</xdr:rowOff>
    </xdr:from>
    <xdr:to>
      <xdr:col>41</xdr:col>
      <xdr:colOff>101600</xdr:colOff>
      <xdr:row>39</xdr:row>
      <xdr:rowOff>1194</xdr:rowOff>
    </xdr:to>
    <xdr:sp macro="" textlink="">
      <xdr:nvSpPr>
        <xdr:cNvPr id="134" name="楕円 133">
          <a:extLst>
            <a:ext uri="{FF2B5EF4-FFF2-40B4-BE49-F238E27FC236}">
              <a16:creationId xmlns:a16="http://schemas.microsoft.com/office/drawing/2014/main" id="{8339D4FE-158F-47D1-8F7B-BD5921B95EC8}"/>
            </a:ext>
          </a:extLst>
        </xdr:cNvPr>
        <xdr:cNvSpPr/>
      </xdr:nvSpPr>
      <xdr:spPr>
        <a:xfrm>
          <a:off x="7029450" y="622101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109080</xdr:rowOff>
    </xdr:from>
    <xdr:to>
      <xdr:col>45</xdr:col>
      <xdr:colOff>177800</xdr:colOff>
      <xdr:row>38</xdr:row>
      <xdr:rowOff>121844</xdr:rowOff>
    </xdr:to>
    <xdr:cxnSp macro="">
      <xdr:nvCxnSpPr>
        <xdr:cNvPr id="135" name="直線コネクタ 134">
          <a:extLst>
            <a:ext uri="{FF2B5EF4-FFF2-40B4-BE49-F238E27FC236}">
              <a16:creationId xmlns:a16="http://schemas.microsoft.com/office/drawing/2014/main" id="{8D5D71A2-A686-4002-BE7C-CCF28765F3BD}"/>
            </a:ext>
          </a:extLst>
        </xdr:cNvPr>
        <xdr:cNvCxnSpPr/>
      </xdr:nvCxnSpPr>
      <xdr:spPr>
        <a:xfrm flipV="1">
          <a:off x="7077075" y="6259055"/>
          <a:ext cx="809625" cy="1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82283</xdr:rowOff>
    </xdr:from>
    <xdr:to>
      <xdr:col>36</xdr:col>
      <xdr:colOff>165100</xdr:colOff>
      <xdr:row>39</xdr:row>
      <xdr:rowOff>12433</xdr:rowOff>
    </xdr:to>
    <xdr:sp macro="" textlink="">
      <xdr:nvSpPr>
        <xdr:cNvPr id="136" name="楕円 135">
          <a:extLst>
            <a:ext uri="{FF2B5EF4-FFF2-40B4-BE49-F238E27FC236}">
              <a16:creationId xmlns:a16="http://schemas.microsoft.com/office/drawing/2014/main" id="{A3C3908F-7490-4DA3-BB04-A1862DF8A00E}"/>
            </a:ext>
          </a:extLst>
        </xdr:cNvPr>
        <xdr:cNvSpPr/>
      </xdr:nvSpPr>
      <xdr:spPr>
        <a:xfrm>
          <a:off x="6238875" y="623860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121844</xdr:rowOff>
    </xdr:from>
    <xdr:to>
      <xdr:col>41</xdr:col>
      <xdr:colOff>50800</xdr:colOff>
      <xdr:row>38</xdr:row>
      <xdr:rowOff>133083</xdr:rowOff>
    </xdr:to>
    <xdr:cxnSp macro="">
      <xdr:nvCxnSpPr>
        <xdr:cNvPr id="137" name="直線コネクタ 136">
          <a:extLst>
            <a:ext uri="{FF2B5EF4-FFF2-40B4-BE49-F238E27FC236}">
              <a16:creationId xmlns:a16="http://schemas.microsoft.com/office/drawing/2014/main" id="{69BEBBE0-77A6-4789-B433-DFC072B42925}"/>
            </a:ext>
          </a:extLst>
        </xdr:cNvPr>
        <xdr:cNvCxnSpPr/>
      </xdr:nvCxnSpPr>
      <xdr:spPr>
        <a:xfrm flipV="1">
          <a:off x="6286500" y="6278169"/>
          <a:ext cx="790575" cy="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75</xdr:rowOff>
    </xdr:from>
    <xdr:ext cx="534377" cy="259045"/>
    <xdr:sp macro="" textlink="">
      <xdr:nvSpPr>
        <xdr:cNvPr id="138" name="n_1aveValue【道路】&#10;一人当たり延長">
          <a:extLst>
            <a:ext uri="{FF2B5EF4-FFF2-40B4-BE49-F238E27FC236}">
              <a16:creationId xmlns:a16="http://schemas.microsoft.com/office/drawing/2014/main" id="{7D7D38BD-91B5-4DC3-972B-17798B4566CD}"/>
            </a:ext>
          </a:extLst>
        </xdr:cNvPr>
        <xdr:cNvSpPr txBox="1"/>
      </xdr:nvSpPr>
      <xdr:spPr>
        <a:xfrm>
          <a:off x="8429136" y="647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9789</xdr:rowOff>
    </xdr:from>
    <xdr:ext cx="534377" cy="259045"/>
    <xdr:sp macro="" textlink="">
      <xdr:nvSpPr>
        <xdr:cNvPr id="139" name="n_2aveValue【道路】&#10;一人当たり延長">
          <a:extLst>
            <a:ext uri="{FF2B5EF4-FFF2-40B4-BE49-F238E27FC236}">
              <a16:creationId xmlns:a16="http://schemas.microsoft.com/office/drawing/2014/main" id="{7AC3D886-C922-4110-A8D4-EC515F8A1B1E}"/>
            </a:ext>
          </a:extLst>
        </xdr:cNvPr>
        <xdr:cNvSpPr txBox="1"/>
      </xdr:nvSpPr>
      <xdr:spPr>
        <a:xfrm>
          <a:off x="7648086" y="648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19543</xdr:rowOff>
    </xdr:from>
    <xdr:ext cx="534377" cy="259045"/>
    <xdr:sp macro="" textlink="">
      <xdr:nvSpPr>
        <xdr:cNvPr id="140" name="n_3aveValue【道路】&#10;一人当たり延長">
          <a:extLst>
            <a:ext uri="{FF2B5EF4-FFF2-40B4-BE49-F238E27FC236}">
              <a16:creationId xmlns:a16="http://schemas.microsoft.com/office/drawing/2014/main" id="{5EAF4287-07F7-4901-93F0-1052BB8EF2B0}"/>
            </a:ext>
          </a:extLst>
        </xdr:cNvPr>
        <xdr:cNvSpPr txBox="1"/>
      </xdr:nvSpPr>
      <xdr:spPr>
        <a:xfrm>
          <a:off x="6847986" y="64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103408</xdr:rowOff>
    </xdr:from>
    <xdr:ext cx="534377" cy="259045"/>
    <xdr:sp macro="" textlink="">
      <xdr:nvSpPr>
        <xdr:cNvPr id="141" name="n_4aveValue【道路】&#10;一人当たり延長">
          <a:extLst>
            <a:ext uri="{FF2B5EF4-FFF2-40B4-BE49-F238E27FC236}">
              <a16:creationId xmlns:a16="http://schemas.microsoft.com/office/drawing/2014/main" id="{E48AA271-BC09-471B-B623-38DA3370A6BA}"/>
            </a:ext>
          </a:extLst>
        </xdr:cNvPr>
        <xdr:cNvSpPr txBox="1"/>
      </xdr:nvSpPr>
      <xdr:spPr>
        <a:xfrm>
          <a:off x="6038361" y="577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163168</xdr:rowOff>
    </xdr:from>
    <xdr:ext cx="534377" cy="259045"/>
    <xdr:sp macro="" textlink="">
      <xdr:nvSpPr>
        <xdr:cNvPr id="142" name="n_1mainValue【道路】&#10;一人当たり延長">
          <a:extLst>
            <a:ext uri="{FF2B5EF4-FFF2-40B4-BE49-F238E27FC236}">
              <a16:creationId xmlns:a16="http://schemas.microsoft.com/office/drawing/2014/main" id="{90BC42D1-DFF2-441F-B2FD-3A5AD51D86DD}"/>
            </a:ext>
          </a:extLst>
        </xdr:cNvPr>
        <xdr:cNvSpPr txBox="1"/>
      </xdr:nvSpPr>
      <xdr:spPr>
        <a:xfrm>
          <a:off x="8429136" y="598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4957</xdr:rowOff>
    </xdr:from>
    <xdr:ext cx="534377" cy="259045"/>
    <xdr:sp macro="" textlink="">
      <xdr:nvSpPr>
        <xdr:cNvPr id="143" name="n_2mainValue【道路】&#10;一人当たり延長">
          <a:extLst>
            <a:ext uri="{FF2B5EF4-FFF2-40B4-BE49-F238E27FC236}">
              <a16:creationId xmlns:a16="http://schemas.microsoft.com/office/drawing/2014/main" id="{6BE8F13F-5419-4D3F-8AFD-801E748744DA}"/>
            </a:ext>
          </a:extLst>
        </xdr:cNvPr>
        <xdr:cNvSpPr txBox="1"/>
      </xdr:nvSpPr>
      <xdr:spPr>
        <a:xfrm>
          <a:off x="7648086" y="599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17721</xdr:rowOff>
    </xdr:from>
    <xdr:ext cx="534377" cy="259045"/>
    <xdr:sp macro="" textlink="">
      <xdr:nvSpPr>
        <xdr:cNvPr id="144" name="n_3mainValue【道路】&#10;一人当たり延長">
          <a:extLst>
            <a:ext uri="{FF2B5EF4-FFF2-40B4-BE49-F238E27FC236}">
              <a16:creationId xmlns:a16="http://schemas.microsoft.com/office/drawing/2014/main" id="{38EC5AAD-8C86-4CF1-822B-CE353F67BFEE}"/>
            </a:ext>
          </a:extLst>
        </xdr:cNvPr>
        <xdr:cNvSpPr txBox="1"/>
      </xdr:nvSpPr>
      <xdr:spPr>
        <a:xfrm>
          <a:off x="6847986" y="60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3560</xdr:rowOff>
    </xdr:from>
    <xdr:ext cx="534377" cy="259045"/>
    <xdr:sp macro="" textlink="">
      <xdr:nvSpPr>
        <xdr:cNvPr id="145" name="n_4mainValue【道路】&#10;一人当たり延長">
          <a:extLst>
            <a:ext uri="{FF2B5EF4-FFF2-40B4-BE49-F238E27FC236}">
              <a16:creationId xmlns:a16="http://schemas.microsoft.com/office/drawing/2014/main" id="{951518C0-55AA-4C9E-93E2-3090318DA55C}"/>
            </a:ext>
          </a:extLst>
        </xdr:cNvPr>
        <xdr:cNvSpPr txBox="1"/>
      </xdr:nvSpPr>
      <xdr:spPr>
        <a:xfrm>
          <a:off x="6038361" y="632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7F4664D9-F5F7-44CC-933E-B31D78944255}"/>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38240F2F-7562-464C-9729-A7977850FDB7}"/>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F5CFDBE-B252-4EEF-AFD6-DF8350940154}"/>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32E7A3AC-3A89-4494-8627-56C66FFD758C}"/>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FF95F7FD-3CD5-4C41-8114-38117CFD089E}"/>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A649259F-05EC-4C90-845B-645AA454DE90}"/>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C17FAEDC-D40E-452A-9154-156D0D3FF775}"/>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183C178C-6A79-4C5E-BB51-434734FBB644}"/>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E87990F-E24D-4048-8F74-ADF1B3CD8AA0}"/>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DD6763C-6428-4CD4-9B11-CF71E3452EE5}"/>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718CDD49-FAE1-4AE6-94AE-29BC681753D4}"/>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8C408AC6-509D-4294-A05E-D7A1D8EA59FE}"/>
            </a:ext>
          </a:extLst>
        </xdr:cNvPr>
        <xdr:cNvCxnSpPr/>
      </xdr:nvCxnSpPr>
      <xdr:spPr>
        <a:xfrm>
          <a:off x="685800" y="104938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30A6FFCB-7CFC-4BB7-9E56-BE8488F8197B}"/>
            </a:ext>
          </a:extLst>
        </xdr:cNvPr>
        <xdr:cNvSpPr txBox="1"/>
      </xdr:nvSpPr>
      <xdr:spPr>
        <a:xfrm>
          <a:off x="2789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51A0F000-9E11-4947-975B-DDD602A23AE1}"/>
            </a:ext>
          </a:extLst>
        </xdr:cNvPr>
        <xdr:cNvCxnSpPr/>
      </xdr:nvCxnSpPr>
      <xdr:spPr>
        <a:xfrm>
          <a:off x="685800" y="101831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CC7D4896-4A90-4DE4-A29E-F2D86B4B7594}"/>
            </a:ext>
          </a:extLst>
        </xdr:cNvPr>
        <xdr:cNvSpPr txBox="1"/>
      </xdr:nvSpPr>
      <xdr:spPr>
        <a:xfrm>
          <a:off x="339891"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1E0D0949-C03A-46A0-BDC2-106ACA50D826}"/>
            </a:ext>
          </a:extLst>
        </xdr:cNvPr>
        <xdr:cNvCxnSpPr/>
      </xdr:nvCxnSpPr>
      <xdr:spPr>
        <a:xfrm>
          <a:off x="685800" y="98756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952AC7DD-2B33-47C1-936F-61AC1C0D1249}"/>
            </a:ext>
          </a:extLst>
        </xdr:cNvPr>
        <xdr:cNvSpPr txBox="1"/>
      </xdr:nvSpPr>
      <xdr:spPr>
        <a:xfrm>
          <a:off x="339891"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1ED9B2B3-D721-4480-929E-C52D534F6189}"/>
            </a:ext>
          </a:extLst>
        </xdr:cNvPr>
        <xdr:cNvCxnSpPr/>
      </xdr:nvCxnSpPr>
      <xdr:spPr>
        <a:xfrm>
          <a:off x="685800" y="95649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2392BC0C-C024-4C92-8CE9-5738E99EBC49}"/>
            </a:ext>
          </a:extLst>
        </xdr:cNvPr>
        <xdr:cNvSpPr txBox="1"/>
      </xdr:nvSpPr>
      <xdr:spPr>
        <a:xfrm>
          <a:off x="339891"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AF25FF21-2F1B-44B9-BDDF-D33DC5F8A74A}"/>
            </a:ext>
          </a:extLst>
        </xdr:cNvPr>
        <xdr:cNvCxnSpPr/>
      </xdr:nvCxnSpPr>
      <xdr:spPr>
        <a:xfrm>
          <a:off x="685800" y="92573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7200DEA7-764A-45BE-A70D-8474986BF0D8}"/>
            </a:ext>
          </a:extLst>
        </xdr:cNvPr>
        <xdr:cNvSpPr txBox="1"/>
      </xdr:nvSpPr>
      <xdr:spPr>
        <a:xfrm>
          <a:off x="339891"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75213DF0-3397-409B-BDC7-7A8E54BEA6B2}"/>
            </a:ext>
          </a:extLst>
        </xdr:cNvPr>
        <xdr:cNvCxnSpPr/>
      </xdr:nvCxnSpPr>
      <xdr:spPr>
        <a:xfrm>
          <a:off x="685800" y="89466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BD7F5FE9-0E63-4023-8063-21DDA1CFD79E}"/>
            </a:ext>
          </a:extLst>
        </xdr:cNvPr>
        <xdr:cNvSpPr txBox="1"/>
      </xdr:nvSpPr>
      <xdr:spPr>
        <a:xfrm>
          <a:off x="388136" y="88108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FCD3E48C-D6A6-443F-8B74-A735146F91C0}"/>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97FE57F3-304C-4E25-8195-21DDC2BF56B6}"/>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D246DE1D-A2BD-4607-9EC0-F6248831E6C5}"/>
            </a:ext>
          </a:extLst>
        </xdr:cNvPr>
        <xdr:cNvCxnSpPr/>
      </xdr:nvCxnSpPr>
      <xdr:spPr>
        <a:xfrm flipV="1">
          <a:off x="4180840" y="9029881"/>
          <a:ext cx="0" cy="1463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AA805937-64D3-43F9-A495-67E4C6F2099B}"/>
            </a:ext>
          </a:extLst>
        </xdr:cNvPr>
        <xdr:cNvSpPr txBox="1"/>
      </xdr:nvSpPr>
      <xdr:spPr>
        <a:xfrm>
          <a:off x="4219575" y="1049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5560D3F7-6C49-4B23-9F3D-45F319935889}"/>
            </a:ext>
          </a:extLst>
        </xdr:cNvPr>
        <xdr:cNvCxnSpPr/>
      </xdr:nvCxnSpPr>
      <xdr:spPr>
        <a:xfrm>
          <a:off x="4105275" y="104938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753979BA-A4F7-4D4E-B357-91FCD0FB67F8}"/>
            </a:ext>
          </a:extLst>
        </xdr:cNvPr>
        <xdr:cNvSpPr txBox="1"/>
      </xdr:nvSpPr>
      <xdr:spPr>
        <a:xfrm>
          <a:off x="4219575" y="88082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240503E5-2400-4AED-9D2F-7E596847C5A7}"/>
            </a:ext>
          </a:extLst>
        </xdr:cNvPr>
        <xdr:cNvCxnSpPr/>
      </xdr:nvCxnSpPr>
      <xdr:spPr>
        <a:xfrm>
          <a:off x="4105275" y="902988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120304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E91365F4-FBCD-4F2B-B5FD-CADAF830BC57}"/>
            </a:ext>
          </a:extLst>
        </xdr:cNvPr>
        <xdr:cNvSpPr txBox="1"/>
      </xdr:nvSpPr>
      <xdr:spPr>
        <a:xfrm>
          <a:off x="4219575" y="9838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C4FBA0CF-866F-42F6-9E6E-3C6FC30BC25C}"/>
            </a:ext>
          </a:extLst>
        </xdr:cNvPr>
        <xdr:cNvSpPr/>
      </xdr:nvSpPr>
      <xdr:spPr>
        <a:xfrm>
          <a:off x="4124325" y="986055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B95CD255-56DB-43E9-A9AE-2931D9770797}"/>
            </a:ext>
          </a:extLst>
        </xdr:cNvPr>
        <xdr:cNvSpPr/>
      </xdr:nvSpPr>
      <xdr:spPr>
        <a:xfrm>
          <a:off x="3381375" y="986717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95442093-25B3-4C91-92E5-52C04EB13EEC}"/>
            </a:ext>
          </a:extLst>
        </xdr:cNvPr>
        <xdr:cNvSpPr/>
      </xdr:nvSpPr>
      <xdr:spPr>
        <a:xfrm>
          <a:off x="2571750" y="985084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0FCFD04D-44E8-4500-96BB-18E943C04635}"/>
            </a:ext>
          </a:extLst>
        </xdr:cNvPr>
        <xdr:cNvSpPr/>
      </xdr:nvSpPr>
      <xdr:spPr>
        <a:xfrm>
          <a:off x="1781175" y="98132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1" name="フローチャート: 判断 180">
          <a:extLst>
            <a:ext uri="{FF2B5EF4-FFF2-40B4-BE49-F238E27FC236}">
              <a16:creationId xmlns:a16="http://schemas.microsoft.com/office/drawing/2014/main" id="{F8F8D7B8-C37E-4341-9918-FA57B50939F9}"/>
            </a:ext>
          </a:extLst>
        </xdr:cNvPr>
        <xdr:cNvSpPr/>
      </xdr:nvSpPr>
      <xdr:spPr>
        <a:xfrm>
          <a:off x="981075" y="978879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F3E1D71-634D-46EE-AAC7-DADC12F73DB2}"/>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C81EFB4-1B55-4D03-920F-671987C0376C}"/>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258F8F4-86A8-40D6-A4CE-576F28842821}"/>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468744D-BDDD-44E2-A024-EC5E27B510B4}"/>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48C92DC-D17E-4AA7-B162-BC4375E48C7F}"/>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17780</xdr:rowOff>
    </xdr:from>
    <xdr:to>
      <xdr:col>24</xdr:col>
      <xdr:colOff>114300</xdr:colOff>
      <xdr:row>58</xdr:row>
      <xdr:rowOff>119380</xdr:rowOff>
    </xdr:to>
    <xdr:sp macro="" textlink="">
      <xdr:nvSpPr>
        <xdr:cNvPr id="187" name="楕円 186">
          <a:extLst>
            <a:ext uri="{FF2B5EF4-FFF2-40B4-BE49-F238E27FC236}">
              <a16:creationId xmlns:a16="http://schemas.microsoft.com/office/drawing/2014/main" id="{03A11C50-B703-4A99-82D6-8CA38DEC0FB2}"/>
            </a:ext>
          </a:extLst>
        </xdr:cNvPr>
        <xdr:cNvSpPr/>
      </xdr:nvSpPr>
      <xdr:spPr>
        <a:xfrm>
          <a:off x="4124325" y="94094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40657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28D0F20B-8D55-4CBC-BDF8-0A7B4175ACAA}"/>
            </a:ext>
          </a:extLst>
        </xdr:cNvPr>
        <xdr:cNvSpPr txBox="1"/>
      </xdr:nvSpPr>
      <xdr:spPr>
        <a:xfrm>
          <a:off x="4219575" y="927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79828</xdr:rowOff>
    </xdr:from>
    <xdr:to>
      <xdr:col>20</xdr:col>
      <xdr:colOff>38100</xdr:colOff>
      <xdr:row>58</xdr:row>
      <xdr:rowOff>9978</xdr:rowOff>
    </xdr:to>
    <xdr:sp macro="" textlink="">
      <xdr:nvSpPr>
        <xdr:cNvPr id="189" name="楕円 188">
          <a:extLst>
            <a:ext uri="{FF2B5EF4-FFF2-40B4-BE49-F238E27FC236}">
              <a16:creationId xmlns:a16="http://schemas.microsoft.com/office/drawing/2014/main" id="{B81547A3-F696-4C0A-AF0D-5027D6E60200}"/>
            </a:ext>
          </a:extLst>
        </xdr:cNvPr>
        <xdr:cNvSpPr/>
      </xdr:nvSpPr>
      <xdr:spPr>
        <a:xfrm>
          <a:off x="3381375" y="931272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130628</xdr:rowOff>
    </xdr:from>
    <xdr:to>
      <xdr:col>24</xdr:col>
      <xdr:colOff>63500</xdr:colOff>
      <xdr:row>58</xdr:row>
      <xdr:rowOff>68580</xdr:rowOff>
    </xdr:to>
    <xdr:cxnSp macro="">
      <xdr:nvCxnSpPr>
        <xdr:cNvPr id="190" name="直線コネクタ 189">
          <a:extLst>
            <a:ext uri="{FF2B5EF4-FFF2-40B4-BE49-F238E27FC236}">
              <a16:creationId xmlns:a16="http://schemas.microsoft.com/office/drawing/2014/main" id="{D5F49D67-CE29-414D-8036-AC7E2E60659B}"/>
            </a:ext>
          </a:extLst>
        </xdr:cNvPr>
        <xdr:cNvCxnSpPr/>
      </xdr:nvCxnSpPr>
      <xdr:spPr>
        <a:xfrm>
          <a:off x="3429000" y="9360353"/>
          <a:ext cx="752475" cy="9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154940</xdr:rowOff>
    </xdr:from>
    <xdr:to>
      <xdr:col>15</xdr:col>
      <xdr:colOff>101600</xdr:colOff>
      <xdr:row>57</xdr:row>
      <xdr:rowOff>85090</xdr:rowOff>
    </xdr:to>
    <xdr:sp macro="" textlink="">
      <xdr:nvSpPr>
        <xdr:cNvPr id="191" name="楕円 190">
          <a:extLst>
            <a:ext uri="{FF2B5EF4-FFF2-40B4-BE49-F238E27FC236}">
              <a16:creationId xmlns:a16="http://schemas.microsoft.com/office/drawing/2014/main" id="{83AD45D3-D74B-460B-8727-69FB97E838AE}"/>
            </a:ext>
          </a:extLst>
        </xdr:cNvPr>
        <xdr:cNvSpPr/>
      </xdr:nvSpPr>
      <xdr:spPr>
        <a:xfrm>
          <a:off x="2571750" y="92227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34290</xdr:rowOff>
    </xdr:from>
    <xdr:to>
      <xdr:col>19</xdr:col>
      <xdr:colOff>177800</xdr:colOff>
      <xdr:row>57</xdr:row>
      <xdr:rowOff>130628</xdr:rowOff>
    </xdr:to>
    <xdr:cxnSp macro="">
      <xdr:nvCxnSpPr>
        <xdr:cNvPr id="192" name="直線コネクタ 191">
          <a:extLst>
            <a:ext uri="{FF2B5EF4-FFF2-40B4-BE49-F238E27FC236}">
              <a16:creationId xmlns:a16="http://schemas.microsoft.com/office/drawing/2014/main" id="{EECA9B38-EEE0-4774-8662-58DE53BC2EEB}"/>
            </a:ext>
          </a:extLst>
        </xdr:cNvPr>
        <xdr:cNvCxnSpPr/>
      </xdr:nvCxnSpPr>
      <xdr:spPr>
        <a:xfrm>
          <a:off x="2619375" y="9260840"/>
          <a:ext cx="809625" cy="9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91259</xdr:rowOff>
    </xdr:from>
    <xdr:to>
      <xdr:col>10</xdr:col>
      <xdr:colOff>165100</xdr:colOff>
      <xdr:row>57</xdr:row>
      <xdr:rowOff>21409</xdr:rowOff>
    </xdr:to>
    <xdr:sp macro="" textlink="">
      <xdr:nvSpPr>
        <xdr:cNvPr id="193" name="楕円 192">
          <a:extLst>
            <a:ext uri="{FF2B5EF4-FFF2-40B4-BE49-F238E27FC236}">
              <a16:creationId xmlns:a16="http://schemas.microsoft.com/office/drawing/2014/main" id="{70772F39-99C0-42D0-A872-C8772D9EC578}"/>
            </a:ext>
          </a:extLst>
        </xdr:cNvPr>
        <xdr:cNvSpPr/>
      </xdr:nvSpPr>
      <xdr:spPr>
        <a:xfrm>
          <a:off x="1781175" y="915588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142059</xdr:rowOff>
    </xdr:from>
    <xdr:to>
      <xdr:col>15</xdr:col>
      <xdr:colOff>50800</xdr:colOff>
      <xdr:row>57</xdr:row>
      <xdr:rowOff>34290</xdr:rowOff>
    </xdr:to>
    <xdr:cxnSp macro="">
      <xdr:nvCxnSpPr>
        <xdr:cNvPr id="194" name="直線コネクタ 193">
          <a:extLst>
            <a:ext uri="{FF2B5EF4-FFF2-40B4-BE49-F238E27FC236}">
              <a16:creationId xmlns:a16="http://schemas.microsoft.com/office/drawing/2014/main" id="{81E78C3C-62EB-4FB9-B913-6C661F32680E}"/>
            </a:ext>
          </a:extLst>
        </xdr:cNvPr>
        <xdr:cNvCxnSpPr/>
      </xdr:nvCxnSpPr>
      <xdr:spPr>
        <a:xfrm>
          <a:off x="1828800" y="9213034"/>
          <a:ext cx="790575" cy="4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66766</xdr:rowOff>
    </xdr:from>
    <xdr:to>
      <xdr:col>6</xdr:col>
      <xdr:colOff>38100</xdr:colOff>
      <xdr:row>55</xdr:row>
      <xdr:rowOff>168366</xdr:rowOff>
    </xdr:to>
    <xdr:sp macro="" textlink="">
      <xdr:nvSpPr>
        <xdr:cNvPr id="195" name="楕円 194">
          <a:extLst>
            <a:ext uri="{FF2B5EF4-FFF2-40B4-BE49-F238E27FC236}">
              <a16:creationId xmlns:a16="http://schemas.microsoft.com/office/drawing/2014/main" id="{DE6B2559-2D7F-4DAD-A0F6-5F4515582184}"/>
            </a:ext>
          </a:extLst>
        </xdr:cNvPr>
        <xdr:cNvSpPr/>
      </xdr:nvSpPr>
      <xdr:spPr>
        <a:xfrm>
          <a:off x="981075" y="896946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117566</xdr:rowOff>
    </xdr:from>
    <xdr:to>
      <xdr:col>10</xdr:col>
      <xdr:colOff>114300</xdr:colOff>
      <xdr:row>56</xdr:row>
      <xdr:rowOff>142059</xdr:rowOff>
    </xdr:to>
    <xdr:cxnSp macro="">
      <xdr:nvCxnSpPr>
        <xdr:cNvPr id="196" name="直線コネクタ 195">
          <a:extLst>
            <a:ext uri="{FF2B5EF4-FFF2-40B4-BE49-F238E27FC236}">
              <a16:creationId xmlns:a16="http://schemas.microsoft.com/office/drawing/2014/main" id="{58B1615D-777A-4BCD-88DC-301BE2025B40}"/>
            </a:ext>
          </a:extLst>
        </xdr:cNvPr>
        <xdr:cNvCxnSpPr/>
      </xdr:nvCxnSpPr>
      <xdr:spPr>
        <a:xfrm>
          <a:off x="1028700" y="9026616"/>
          <a:ext cx="800100" cy="18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8E7CB362-C0FE-414D-BBF6-308BDC0F82CF}"/>
            </a:ext>
          </a:extLst>
        </xdr:cNvPr>
        <xdr:cNvSpPr txBox="1"/>
      </xdr:nvSpPr>
      <xdr:spPr>
        <a:xfrm>
          <a:off x="3239144" y="994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ADB55B62-1311-412B-BEC9-7CDDDAF8EFB9}"/>
            </a:ext>
          </a:extLst>
        </xdr:cNvPr>
        <xdr:cNvSpPr txBox="1"/>
      </xdr:nvSpPr>
      <xdr:spPr>
        <a:xfrm>
          <a:off x="2439044" y="993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AD36059F-57E9-4B6B-BE30-CF6045ED787E}"/>
            </a:ext>
          </a:extLst>
        </xdr:cNvPr>
        <xdr:cNvSpPr txBox="1"/>
      </xdr:nvSpPr>
      <xdr:spPr>
        <a:xfrm>
          <a:off x="1648469" y="9896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166024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4A286C31-9E0B-4C9B-AFDF-8287EB6FB73A}"/>
            </a:ext>
          </a:extLst>
        </xdr:cNvPr>
        <xdr:cNvSpPr txBox="1"/>
      </xdr:nvSpPr>
      <xdr:spPr>
        <a:xfrm>
          <a:off x="848369" y="987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26505</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D5B74CAA-0C20-4B89-BFAA-6DD75C2BD157}"/>
            </a:ext>
          </a:extLst>
        </xdr:cNvPr>
        <xdr:cNvSpPr txBox="1"/>
      </xdr:nvSpPr>
      <xdr:spPr>
        <a:xfrm>
          <a:off x="3239144" y="9097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101617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BCC5BB1B-B669-463F-85D0-F728EA3DF93F}"/>
            </a:ext>
          </a:extLst>
        </xdr:cNvPr>
        <xdr:cNvSpPr txBox="1"/>
      </xdr:nvSpPr>
      <xdr:spPr>
        <a:xfrm>
          <a:off x="2439044" y="9010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37936</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ACCE10F4-EA27-4928-BDED-80194CDD326B}"/>
            </a:ext>
          </a:extLst>
        </xdr:cNvPr>
        <xdr:cNvSpPr txBox="1"/>
      </xdr:nvSpPr>
      <xdr:spPr>
        <a:xfrm>
          <a:off x="1648469" y="894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54</xdr:row>
      <xdr:rowOff>13443</xdr:rowOff>
    </xdr:from>
    <xdr:ext cx="340478" cy="259045"/>
    <xdr:sp macro="" textlink="">
      <xdr:nvSpPr>
        <xdr:cNvPr id="204" name="n_4mainValue【橋りょう・トンネル】&#10;有形固定資産減価償却率">
          <a:extLst>
            <a:ext uri="{FF2B5EF4-FFF2-40B4-BE49-F238E27FC236}">
              <a16:creationId xmlns:a16="http://schemas.microsoft.com/office/drawing/2014/main" id="{8194E234-D2B3-42E3-A46A-6BAC8243B6D7}"/>
            </a:ext>
          </a:extLst>
        </xdr:cNvPr>
        <xdr:cNvSpPr txBox="1"/>
      </xdr:nvSpPr>
      <xdr:spPr>
        <a:xfrm>
          <a:off x="867986" y="87542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293486D-C5D0-4948-AD7B-34ED9A32DC56}"/>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D7E07376-A729-44F5-B321-214ACD14F74C}"/>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A39004EB-923F-4EEF-AFFA-E656EBE7CF43}"/>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AAEE0014-53DB-4E03-8450-156450D2CA4F}"/>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FB98B75-FDB5-4639-BDF6-F46898F98EF6}"/>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48B9A03-DD92-4E3B-A3B5-72724E657520}"/>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93B4431-7D0E-4D3F-975B-A2A758031D0E}"/>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45336B5-F5CD-4A65-A3C4-67C1552CC921}"/>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9F6C53F-AB72-4947-BB6D-7593C97E999C}"/>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8B9B49DD-4DCF-4B26-B2F1-CA4DB18CD76C}"/>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67DA78F7-A655-4467-9B9A-0E24434622D4}"/>
            </a:ext>
          </a:extLst>
        </xdr:cNvPr>
        <xdr:cNvCxnSpPr/>
      </xdr:nvCxnSpPr>
      <xdr:spPr>
        <a:xfrm>
          <a:off x="5953125" y="104938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7547694E-1A4E-4CF1-B0EF-90F4D4C917E7}"/>
            </a:ext>
          </a:extLst>
        </xdr:cNvPr>
        <xdr:cNvSpPr txBox="1"/>
      </xdr:nvSpPr>
      <xdr:spPr>
        <a:xfrm>
          <a:off x="5723389" y="103643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E310ED61-85C8-4CFF-9096-E195B4655996}"/>
            </a:ext>
          </a:extLst>
        </xdr:cNvPr>
        <xdr:cNvCxnSpPr/>
      </xdr:nvCxnSpPr>
      <xdr:spPr>
        <a:xfrm>
          <a:off x="5953125" y="1018313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26B4FDE4-9B01-407C-8281-B10D53AD7DD7}"/>
            </a:ext>
          </a:extLst>
        </xdr:cNvPr>
        <xdr:cNvSpPr txBox="1"/>
      </xdr:nvSpPr>
      <xdr:spPr>
        <a:xfrm>
          <a:off x="5421206" y="100472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CDABBED1-9E1E-4A5D-8C3B-55693C5C2F8C}"/>
            </a:ext>
          </a:extLst>
        </xdr:cNvPr>
        <xdr:cNvCxnSpPr/>
      </xdr:nvCxnSpPr>
      <xdr:spPr>
        <a:xfrm>
          <a:off x="5953125" y="987561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9F8B6FE5-378E-4FE3-B438-117FDADAECEE}"/>
            </a:ext>
          </a:extLst>
        </xdr:cNvPr>
        <xdr:cNvSpPr txBox="1"/>
      </xdr:nvSpPr>
      <xdr:spPr>
        <a:xfrm>
          <a:off x="5421206" y="97365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3CB7F26-A7C1-467A-80A8-F548DF79D193}"/>
            </a:ext>
          </a:extLst>
        </xdr:cNvPr>
        <xdr:cNvCxnSpPr/>
      </xdr:nvCxnSpPr>
      <xdr:spPr>
        <a:xfrm>
          <a:off x="5953125" y="95649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86D252F7-19BB-48EA-86E2-7A2444F0CAFF}"/>
            </a:ext>
          </a:extLst>
        </xdr:cNvPr>
        <xdr:cNvSpPr txBox="1"/>
      </xdr:nvSpPr>
      <xdr:spPr>
        <a:xfrm>
          <a:off x="5421206" y="94290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01AA4057-85FE-4E5B-BFB4-64DF26899F44}"/>
            </a:ext>
          </a:extLst>
        </xdr:cNvPr>
        <xdr:cNvCxnSpPr/>
      </xdr:nvCxnSpPr>
      <xdr:spPr>
        <a:xfrm>
          <a:off x="5953125" y="92573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B79764DE-7ABF-4982-832A-B25AC2A20A87}"/>
            </a:ext>
          </a:extLst>
        </xdr:cNvPr>
        <xdr:cNvSpPr txBox="1"/>
      </xdr:nvSpPr>
      <xdr:spPr>
        <a:xfrm>
          <a:off x="5324703" y="9118345"/>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E2ED747B-0063-41ED-B49A-0A6538833C99}"/>
            </a:ext>
          </a:extLst>
        </xdr:cNvPr>
        <xdr:cNvCxnSpPr/>
      </xdr:nvCxnSpPr>
      <xdr:spPr>
        <a:xfrm>
          <a:off x="5953125" y="894669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E06F3848-0EDC-4EBB-81F7-76C90F1741CC}"/>
            </a:ext>
          </a:extLst>
        </xdr:cNvPr>
        <xdr:cNvSpPr txBox="1"/>
      </xdr:nvSpPr>
      <xdr:spPr>
        <a:xfrm>
          <a:off x="5324703" y="881082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D2ED8EE2-8E53-4BC0-9E69-0299AF0BDE8F}"/>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4A94D3C-1571-4506-ACC6-26FA635A983D}"/>
            </a:ext>
          </a:extLst>
        </xdr:cNvPr>
        <xdr:cNvSpPr txBox="1"/>
      </xdr:nvSpPr>
      <xdr:spPr>
        <a:xfrm>
          <a:off x="5324703" y="85033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42EE3651-979E-44ED-880B-DC43C42308A3}"/>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D18E0FA7-2FCD-4515-8B10-1DB2C3F6A4BF}"/>
            </a:ext>
          </a:extLst>
        </xdr:cNvPr>
        <xdr:cNvCxnSpPr/>
      </xdr:nvCxnSpPr>
      <xdr:spPr>
        <a:xfrm flipV="1">
          <a:off x="9429115" y="9132844"/>
          <a:ext cx="0" cy="1356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962D6239-1D58-4F48-A936-EE0D75502174}"/>
            </a:ext>
          </a:extLst>
        </xdr:cNvPr>
        <xdr:cNvSpPr txBox="1"/>
      </xdr:nvSpPr>
      <xdr:spPr>
        <a:xfrm>
          <a:off x="9467850" y="1049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BA42DB5B-B5F1-43E2-A844-41C704929DF4}"/>
            </a:ext>
          </a:extLst>
        </xdr:cNvPr>
        <xdr:cNvCxnSpPr/>
      </xdr:nvCxnSpPr>
      <xdr:spPr>
        <a:xfrm>
          <a:off x="9363075" y="1048913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8C7C06A1-231C-49AE-9929-9A9541688423}"/>
            </a:ext>
          </a:extLst>
        </xdr:cNvPr>
        <xdr:cNvSpPr txBox="1"/>
      </xdr:nvSpPr>
      <xdr:spPr>
        <a:xfrm>
          <a:off x="9467850" y="89175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BA0AFAE6-F9BC-444B-9C17-A8012CDCB8F3}"/>
            </a:ext>
          </a:extLst>
        </xdr:cNvPr>
        <xdr:cNvCxnSpPr/>
      </xdr:nvCxnSpPr>
      <xdr:spPr>
        <a:xfrm>
          <a:off x="9363075" y="913284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116463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ABD01C59-7967-4583-9110-4A3E3B16FEAD}"/>
            </a:ext>
          </a:extLst>
        </xdr:cNvPr>
        <xdr:cNvSpPr txBox="1"/>
      </xdr:nvSpPr>
      <xdr:spPr>
        <a:xfrm>
          <a:off x="9467850" y="9993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4FDBB6EE-6C51-4927-BD6A-6DA9449173AC}"/>
            </a:ext>
          </a:extLst>
        </xdr:cNvPr>
        <xdr:cNvSpPr/>
      </xdr:nvSpPr>
      <xdr:spPr>
        <a:xfrm>
          <a:off x="9401175" y="1013293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7F2DF657-8232-4B33-BE1B-D5BE7A7ED394}"/>
            </a:ext>
          </a:extLst>
        </xdr:cNvPr>
        <xdr:cNvSpPr/>
      </xdr:nvSpPr>
      <xdr:spPr>
        <a:xfrm>
          <a:off x="8639175" y="1012590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87404B6C-9746-4FD3-A76D-358DA0C581CF}"/>
            </a:ext>
          </a:extLst>
        </xdr:cNvPr>
        <xdr:cNvSpPr/>
      </xdr:nvSpPr>
      <xdr:spPr>
        <a:xfrm>
          <a:off x="7839075" y="1014204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a:extLst>
            <a:ext uri="{FF2B5EF4-FFF2-40B4-BE49-F238E27FC236}">
              <a16:creationId xmlns:a16="http://schemas.microsoft.com/office/drawing/2014/main" id="{92BBF959-60EF-47E6-A01E-AC951CF77B10}"/>
            </a:ext>
          </a:extLst>
        </xdr:cNvPr>
        <xdr:cNvSpPr/>
      </xdr:nvSpPr>
      <xdr:spPr>
        <a:xfrm>
          <a:off x="7029450" y="1014219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139752</xdr:rowOff>
    </xdr:from>
    <xdr:to>
      <xdr:col>36</xdr:col>
      <xdr:colOff>165100</xdr:colOff>
      <xdr:row>62</xdr:row>
      <xdr:rowOff>69902</xdr:rowOff>
    </xdr:to>
    <xdr:sp macro="" textlink="">
      <xdr:nvSpPr>
        <xdr:cNvPr id="240" name="フローチャート: 判断 239">
          <a:extLst>
            <a:ext uri="{FF2B5EF4-FFF2-40B4-BE49-F238E27FC236}">
              <a16:creationId xmlns:a16="http://schemas.microsoft.com/office/drawing/2014/main" id="{354E13E4-7BF4-4BAC-9017-A7AF0399AEC2}"/>
            </a:ext>
          </a:extLst>
        </xdr:cNvPr>
        <xdr:cNvSpPr/>
      </xdr:nvSpPr>
      <xdr:spPr>
        <a:xfrm>
          <a:off x="6238875" y="1002035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9F3BF9F-B7C8-411C-A7C5-B5B15E7B7608}"/>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93423A8-4D84-4FA5-954E-9AA1E18D07A0}"/>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FE0C3A0-C766-44D0-ABEF-7E417AA14556}"/>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D04C813-AAF5-44B6-9EEF-D7F20CD0CD7C}"/>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99F1CB1-329F-498D-9713-21081F832870}"/>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52745</xdr:rowOff>
    </xdr:from>
    <xdr:to>
      <xdr:col>55</xdr:col>
      <xdr:colOff>50800</xdr:colOff>
      <xdr:row>64</xdr:row>
      <xdr:rowOff>154345</xdr:rowOff>
    </xdr:to>
    <xdr:sp macro="" textlink="">
      <xdr:nvSpPr>
        <xdr:cNvPr id="246" name="楕円 245">
          <a:extLst>
            <a:ext uri="{FF2B5EF4-FFF2-40B4-BE49-F238E27FC236}">
              <a16:creationId xmlns:a16="http://schemas.microsoft.com/office/drawing/2014/main" id="{055DF9B5-5480-4F2D-91CE-A9EF3A730621}"/>
            </a:ext>
          </a:extLst>
        </xdr:cNvPr>
        <xdr:cNvSpPr/>
      </xdr:nvSpPr>
      <xdr:spPr>
        <a:xfrm>
          <a:off x="9401175" y="1041277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139122</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3A854666-CABC-48AC-AA1D-05F84874CB4D}"/>
            </a:ext>
          </a:extLst>
        </xdr:cNvPr>
        <xdr:cNvSpPr txBox="1"/>
      </xdr:nvSpPr>
      <xdr:spPr>
        <a:xfrm>
          <a:off x="9467850" y="1034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53310</xdr:rowOff>
    </xdr:from>
    <xdr:to>
      <xdr:col>50</xdr:col>
      <xdr:colOff>165100</xdr:colOff>
      <xdr:row>64</xdr:row>
      <xdr:rowOff>154910</xdr:rowOff>
    </xdr:to>
    <xdr:sp macro="" textlink="">
      <xdr:nvSpPr>
        <xdr:cNvPr id="248" name="楕円 247">
          <a:extLst>
            <a:ext uri="{FF2B5EF4-FFF2-40B4-BE49-F238E27FC236}">
              <a16:creationId xmlns:a16="http://schemas.microsoft.com/office/drawing/2014/main" id="{01A0B757-850A-4197-A701-6D5D28DB920E}"/>
            </a:ext>
          </a:extLst>
        </xdr:cNvPr>
        <xdr:cNvSpPr/>
      </xdr:nvSpPr>
      <xdr:spPr>
        <a:xfrm>
          <a:off x="8639175" y="1041333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103545</xdr:rowOff>
    </xdr:from>
    <xdr:to>
      <xdr:col>55</xdr:col>
      <xdr:colOff>0</xdr:colOff>
      <xdr:row>64</xdr:row>
      <xdr:rowOff>104110</xdr:rowOff>
    </xdr:to>
    <xdr:cxnSp macro="">
      <xdr:nvCxnSpPr>
        <xdr:cNvPr id="249" name="直線コネクタ 248">
          <a:extLst>
            <a:ext uri="{FF2B5EF4-FFF2-40B4-BE49-F238E27FC236}">
              <a16:creationId xmlns:a16="http://schemas.microsoft.com/office/drawing/2014/main" id="{EF6414B5-691C-4BC3-A73F-246AE58B1F70}"/>
            </a:ext>
          </a:extLst>
        </xdr:cNvPr>
        <xdr:cNvCxnSpPr/>
      </xdr:nvCxnSpPr>
      <xdr:spPr>
        <a:xfrm flipV="1">
          <a:off x="8686800" y="10469920"/>
          <a:ext cx="74295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54625</xdr:rowOff>
    </xdr:from>
    <xdr:to>
      <xdr:col>46</xdr:col>
      <xdr:colOff>38100</xdr:colOff>
      <xdr:row>64</xdr:row>
      <xdr:rowOff>156225</xdr:rowOff>
    </xdr:to>
    <xdr:sp macro="" textlink="">
      <xdr:nvSpPr>
        <xdr:cNvPr id="250" name="楕円 249">
          <a:extLst>
            <a:ext uri="{FF2B5EF4-FFF2-40B4-BE49-F238E27FC236}">
              <a16:creationId xmlns:a16="http://schemas.microsoft.com/office/drawing/2014/main" id="{C7D06D4A-D74A-4C7C-959A-7E1FF6E056C7}"/>
            </a:ext>
          </a:extLst>
        </xdr:cNvPr>
        <xdr:cNvSpPr/>
      </xdr:nvSpPr>
      <xdr:spPr>
        <a:xfrm>
          <a:off x="7839075" y="1041782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104110</xdr:rowOff>
    </xdr:from>
    <xdr:to>
      <xdr:col>50</xdr:col>
      <xdr:colOff>114300</xdr:colOff>
      <xdr:row>64</xdr:row>
      <xdr:rowOff>105425</xdr:rowOff>
    </xdr:to>
    <xdr:cxnSp macro="">
      <xdr:nvCxnSpPr>
        <xdr:cNvPr id="251" name="直線コネクタ 250">
          <a:extLst>
            <a:ext uri="{FF2B5EF4-FFF2-40B4-BE49-F238E27FC236}">
              <a16:creationId xmlns:a16="http://schemas.microsoft.com/office/drawing/2014/main" id="{2A1C1B6A-5367-466E-AA1E-06EC98969053}"/>
            </a:ext>
          </a:extLst>
        </xdr:cNvPr>
        <xdr:cNvCxnSpPr/>
      </xdr:nvCxnSpPr>
      <xdr:spPr>
        <a:xfrm flipV="1">
          <a:off x="7886700" y="1047048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58163</xdr:rowOff>
    </xdr:from>
    <xdr:to>
      <xdr:col>41</xdr:col>
      <xdr:colOff>101600</xdr:colOff>
      <xdr:row>64</xdr:row>
      <xdr:rowOff>159763</xdr:rowOff>
    </xdr:to>
    <xdr:sp macro="" textlink="">
      <xdr:nvSpPr>
        <xdr:cNvPr id="252" name="楕円 251">
          <a:extLst>
            <a:ext uri="{FF2B5EF4-FFF2-40B4-BE49-F238E27FC236}">
              <a16:creationId xmlns:a16="http://schemas.microsoft.com/office/drawing/2014/main" id="{2681E3A2-4B9A-4ECF-B822-A89235ECCC2D}"/>
            </a:ext>
          </a:extLst>
        </xdr:cNvPr>
        <xdr:cNvSpPr/>
      </xdr:nvSpPr>
      <xdr:spPr>
        <a:xfrm>
          <a:off x="7029450" y="1042136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105425</xdr:rowOff>
    </xdr:from>
    <xdr:to>
      <xdr:col>45</xdr:col>
      <xdr:colOff>177800</xdr:colOff>
      <xdr:row>64</xdr:row>
      <xdr:rowOff>108963</xdr:rowOff>
    </xdr:to>
    <xdr:cxnSp macro="">
      <xdr:nvCxnSpPr>
        <xdr:cNvPr id="253" name="直線コネクタ 252">
          <a:extLst>
            <a:ext uri="{FF2B5EF4-FFF2-40B4-BE49-F238E27FC236}">
              <a16:creationId xmlns:a16="http://schemas.microsoft.com/office/drawing/2014/main" id="{1765FDE4-7ED9-43AD-A928-658891302A3A}"/>
            </a:ext>
          </a:extLst>
        </xdr:cNvPr>
        <xdr:cNvCxnSpPr/>
      </xdr:nvCxnSpPr>
      <xdr:spPr>
        <a:xfrm flipV="1">
          <a:off x="7077075" y="10465450"/>
          <a:ext cx="809625" cy="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65560</xdr:rowOff>
    </xdr:from>
    <xdr:to>
      <xdr:col>36</xdr:col>
      <xdr:colOff>165100</xdr:colOff>
      <xdr:row>64</xdr:row>
      <xdr:rowOff>167160</xdr:rowOff>
    </xdr:to>
    <xdr:sp macro="" textlink="">
      <xdr:nvSpPr>
        <xdr:cNvPr id="254" name="楕円 253">
          <a:extLst>
            <a:ext uri="{FF2B5EF4-FFF2-40B4-BE49-F238E27FC236}">
              <a16:creationId xmlns:a16="http://schemas.microsoft.com/office/drawing/2014/main" id="{A3D98EB1-C9F9-4854-A841-5EFFEDEA093D}"/>
            </a:ext>
          </a:extLst>
        </xdr:cNvPr>
        <xdr:cNvSpPr/>
      </xdr:nvSpPr>
      <xdr:spPr>
        <a:xfrm>
          <a:off x="6238875" y="104319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108963</xdr:rowOff>
    </xdr:from>
    <xdr:to>
      <xdr:col>41</xdr:col>
      <xdr:colOff>50800</xdr:colOff>
      <xdr:row>64</xdr:row>
      <xdr:rowOff>116360</xdr:rowOff>
    </xdr:to>
    <xdr:cxnSp macro="">
      <xdr:nvCxnSpPr>
        <xdr:cNvPr id="255" name="直線コネクタ 254">
          <a:extLst>
            <a:ext uri="{FF2B5EF4-FFF2-40B4-BE49-F238E27FC236}">
              <a16:creationId xmlns:a16="http://schemas.microsoft.com/office/drawing/2014/main" id="{A65EDD70-0973-4528-B47D-2F6CBDE5A6F3}"/>
            </a:ext>
          </a:extLst>
        </xdr:cNvPr>
        <xdr:cNvCxnSpPr/>
      </xdr:nvCxnSpPr>
      <xdr:spPr>
        <a:xfrm flipV="1">
          <a:off x="6286500" y="10468988"/>
          <a:ext cx="790575" cy="1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30056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AA84FF64-B187-43C1-8CA1-CCE37EC7D298}"/>
            </a:ext>
          </a:extLst>
        </xdr:cNvPr>
        <xdr:cNvSpPr txBox="1"/>
      </xdr:nvSpPr>
      <xdr:spPr>
        <a:xfrm>
          <a:off x="8399995" y="990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46199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CF47780C-92E5-4632-8D80-C2B416BFB12E}"/>
            </a:ext>
          </a:extLst>
        </xdr:cNvPr>
        <xdr:cNvSpPr txBox="1"/>
      </xdr:nvSpPr>
      <xdr:spPr>
        <a:xfrm>
          <a:off x="7609420" y="9926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52695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BF299854-969D-4AA6-91CC-54A9CA2552C5}"/>
            </a:ext>
          </a:extLst>
        </xdr:cNvPr>
        <xdr:cNvSpPr txBox="1"/>
      </xdr:nvSpPr>
      <xdr:spPr>
        <a:xfrm>
          <a:off x="6818845" y="9926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86429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31455159-C029-44BE-8D8E-7647CFD00728}"/>
            </a:ext>
          </a:extLst>
        </xdr:cNvPr>
        <xdr:cNvSpPr txBox="1"/>
      </xdr:nvSpPr>
      <xdr:spPr>
        <a:xfrm>
          <a:off x="6009220" y="9798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146037</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3E053BF4-F8D6-4FB2-8BCD-EB5EDB0BD43C}"/>
            </a:ext>
          </a:extLst>
        </xdr:cNvPr>
        <xdr:cNvSpPr txBox="1"/>
      </xdr:nvSpPr>
      <xdr:spPr>
        <a:xfrm>
          <a:off x="8429136" y="1050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147352</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61C2FEB9-9C9C-4E41-8163-733A2F37A72C}"/>
            </a:ext>
          </a:extLst>
        </xdr:cNvPr>
        <xdr:cNvSpPr txBox="1"/>
      </xdr:nvSpPr>
      <xdr:spPr>
        <a:xfrm>
          <a:off x="7648086" y="1050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150890</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1A1FEC51-75F3-404C-BB0F-D28905B027C7}"/>
            </a:ext>
          </a:extLst>
        </xdr:cNvPr>
        <xdr:cNvSpPr txBox="1"/>
      </xdr:nvSpPr>
      <xdr:spPr>
        <a:xfrm>
          <a:off x="6847986" y="1051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158287</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A310E0C3-AC44-42DC-B419-FA2107B6F74C}"/>
            </a:ext>
          </a:extLst>
        </xdr:cNvPr>
        <xdr:cNvSpPr txBox="1"/>
      </xdr:nvSpPr>
      <xdr:spPr>
        <a:xfrm>
          <a:off x="6038361" y="1052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CFC52E6-2FA3-4BA4-83DA-FAABA9454669}"/>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F35B0370-B259-45A0-86A1-90DFE668EC2A}"/>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CC68353D-B90B-4CE0-9172-723BAB5B52C6}"/>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2843913E-4F09-41E8-994F-FF72E949973C}"/>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23323141-4ACD-4D0F-98ED-4CFB3580A13A}"/>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F904C044-9E93-4CCC-BA31-002FC953E55D}"/>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2A50197C-2934-48AF-B3A6-16F75079E62D}"/>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DEF09559-A1F1-4D2A-90F5-01A8C0A23002}"/>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600A7FFC-BFD5-436D-8BED-F3BFC9FE5525}"/>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FA447E4D-5371-4451-8CEC-2BF99F4A6FBD}"/>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6A812522-9F38-4B98-B99C-5F6B56230F2C}"/>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45672CA1-22D4-48B4-8FA4-0C7A2B9CBD80}"/>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6B039ACF-AF40-4036-8C9C-7E6608C97B3D}"/>
            </a:ext>
          </a:extLst>
        </xdr:cNvPr>
        <xdr:cNvSpPr txBox="1"/>
      </xdr:nvSpPr>
      <xdr:spPr>
        <a:xfrm>
          <a:off x="2789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8A7EA136-CF90-4FEF-995B-5E8F3B2AF1B3}"/>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F308411A-666B-42C1-9BA9-EBCC18BF9A7E}"/>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905A5612-53F2-4305-A75E-FEDAB45C6A9E}"/>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ED073B5D-6CE4-48B2-A957-B2B55C97F165}"/>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CEDF238F-F1EA-4B50-8042-280133CDF84A}"/>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9F1F9EB1-E521-4AD1-9162-E1F6F9C8CB85}"/>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E42FDABD-6933-43C3-A239-937A76A168F2}"/>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F1DB3532-F68C-4BC1-A727-FB65EC3A9AE8}"/>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F38D083-D804-4E78-AFDB-812D47D5F7D0}"/>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D6412BBA-662D-4EF6-A261-112A985E04D4}"/>
            </a:ext>
          </a:extLst>
        </xdr:cNvPr>
        <xdr:cNvSpPr txBox="1"/>
      </xdr:nvSpPr>
      <xdr:spPr>
        <a:xfrm>
          <a:off x="3881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D16C0D33-91D9-4BB3-BE26-25BCED9B5BF8}"/>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1C249CFD-9F89-4E52-8D9A-F76B11D2C96D}"/>
            </a:ext>
          </a:extLst>
        </xdr:cNvPr>
        <xdr:cNvCxnSpPr/>
      </xdr:nvCxnSpPr>
      <xdr:spPr>
        <a:xfrm flipV="1">
          <a:off x="4180840" y="1270825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4CCF7A6D-7D4F-449A-906E-9BDE703BE8D4}"/>
            </a:ext>
          </a:extLst>
        </xdr:cNvPr>
        <xdr:cNvSpPr txBox="1"/>
      </xdr:nvSpPr>
      <xdr:spPr>
        <a:xfrm>
          <a:off x="42195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94686A90-601B-4798-A425-5EBC26591B80}"/>
            </a:ext>
          </a:extLst>
        </xdr:cNvPr>
        <xdr:cNvCxnSpPr/>
      </xdr:nvCxnSpPr>
      <xdr:spPr>
        <a:xfrm>
          <a:off x="4105275"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35ECD5FC-BB5B-4592-96D9-EBF298421314}"/>
            </a:ext>
          </a:extLst>
        </xdr:cNvPr>
        <xdr:cNvSpPr txBox="1"/>
      </xdr:nvSpPr>
      <xdr:spPr>
        <a:xfrm>
          <a:off x="4219575" y="1249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a:extLst>
            <a:ext uri="{FF2B5EF4-FFF2-40B4-BE49-F238E27FC236}">
              <a16:creationId xmlns:a16="http://schemas.microsoft.com/office/drawing/2014/main" id="{521985E1-9ECF-409D-A3DF-651D10A6EA08}"/>
            </a:ext>
          </a:extLst>
        </xdr:cNvPr>
        <xdr:cNvCxnSpPr/>
      </xdr:nvCxnSpPr>
      <xdr:spPr>
        <a:xfrm>
          <a:off x="4105275" y="127082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139716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D12713B3-FC8C-4BE3-ACD4-93BAB103A018}"/>
            </a:ext>
          </a:extLst>
        </xdr:cNvPr>
        <xdr:cNvSpPr txBox="1"/>
      </xdr:nvSpPr>
      <xdr:spPr>
        <a:xfrm>
          <a:off x="4219575" y="13258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a:extLst>
            <a:ext uri="{FF2B5EF4-FFF2-40B4-BE49-F238E27FC236}">
              <a16:creationId xmlns:a16="http://schemas.microsoft.com/office/drawing/2014/main" id="{A05AF32E-7A2E-4894-B0C3-CA12B38391C4}"/>
            </a:ext>
          </a:extLst>
        </xdr:cNvPr>
        <xdr:cNvSpPr/>
      </xdr:nvSpPr>
      <xdr:spPr>
        <a:xfrm>
          <a:off x="4124325" y="1339468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a:extLst>
            <a:ext uri="{FF2B5EF4-FFF2-40B4-BE49-F238E27FC236}">
              <a16:creationId xmlns:a16="http://schemas.microsoft.com/office/drawing/2014/main" id="{B018C417-644B-410D-BC60-EF62D23C14F2}"/>
            </a:ext>
          </a:extLst>
        </xdr:cNvPr>
        <xdr:cNvSpPr/>
      </xdr:nvSpPr>
      <xdr:spPr>
        <a:xfrm>
          <a:off x="3381375" y="133648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a:extLst>
            <a:ext uri="{FF2B5EF4-FFF2-40B4-BE49-F238E27FC236}">
              <a16:creationId xmlns:a16="http://schemas.microsoft.com/office/drawing/2014/main" id="{3E15FA41-2DBF-4139-92B8-DE79A3495A5F}"/>
            </a:ext>
          </a:extLst>
        </xdr:cNvPr>
        <xdr:cNvSpPr/>
      </xdr:nvSpPr>
      <xdr:spPr>
        <a:xfrm>
          <a:off x="2571750" y="133426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8F9363A5-5257-4F4D-9486-35A032F5CC25}"/>
            </a:ext>
          </a:extLst>
        </xdr:cNvPr>
        <xdr:cNvSpPr/>
      </xdr:nvSpPr>
      <xdr:spPr>
        <a:xfrm>
          <a:off x="1781175" y="133438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8" name="フローチャート: 判断 297">
          <a:extLst>
            <a:ext uri="{FF2B5EF4-FFF2-40B4-BE49-F238E27FC236}">
              <a16:creationId xmlns:a16="http://schemas.microsoft.com/office/drawing/2014/main" id="{D9EC1958-E4BC-4435-95C1-505EE960CE5F}"/>
            </a:ext>
          </a:extLst>
        </xdr:cNvPr>
        <xdr:cNvSpPr/>
      </xdr:nvSpPr>
      <xdr:spPr>
        <a:xfrm>
          <a:off x="981075" y="1338072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DF61266-FDF5-40B9-A197-A61B04C19DC1}"/>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5664521-2529-4793-BA79-A3FC8795B737}"/>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8F1334B-4543-4187-9B47-FA621DE96065}"/>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696ECD2-82DE-468B-922A-720F1E7CE2F6}"/>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A5C9D3D-0981-4F77-89EE-E37C8F146621}"/>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61595</xdr:rowOff>
    </xdr:from>
    <xdr:to>
      <xdr:col>24</xdr:col>
      <xdr:colOff>114300</xdr:colOff>
      <xdr:row>83</xdr:row>
      <xdr:rowOff>163195</xdr:rowOff>
    </xdr:to>
    <xdr:sp macro="" textlink="">
      <xdr:nvSpPr>
        <xdr:cNvPr id="304" name="楕円 303">
          <a:extLst>
            <a:ext uri="{FF2B5EF4-FFF2-40B4-BE49-F238E27FC236}">
              <a16:creationId xmlns:a16="http://schemas.microsoft.com/office/drawing/2014/main" id="{96418F81-09D9-4621-BA7E-1F6B75ADBD45}"/>
            </a:ext>
          </a:extLst>
        </xdr:cNvPr>
        <xdr:cNvSpPr/>
      </xdr:nvSpPr>
      <xdr:spPr>
        <a:xfrm>
          <a:off x="4124325" y="135045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40022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D79F6F3B-0E04-41A0-869D-D999743A238B}"/>
            </a:ext>
          </a:extLst>
        </xdr:cNvPr>
        <xdr:cNvSpPr txBox="1"/>
      </xdr:nvSpPr>
      <xdr:spPr>
        <a:xfrm>
          <a:off x="4219575" y="1347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65405</xdr:rowOff>
    </xdr:from>
    <xdr:to>
      <xdr:col>20</xdr:col>
      <xdr:colOff>38100</xdr:colOff>
      <xdr:row>83</xdr:row>
      <xdr:rowOff>167005</xdr:rowOff>
    </xdr:to>
    <xdr:sp macro="" textlink="">
      <xdr:nvSpPr>
        <xdr:cNvPr id="306" name="楕円 305">
          <a:extLst>
            <a:ext uri="{FF2B5EF4-FFF2-40B4-BE49-F238E27FC236}">
              <a16:creationId xmlns:a16="http://schemas.microsoft.com/office/drawing/2014/main" id="{8632A754-570D-4C73-A6D5-7B6E3C53DB56}"/>
            </a:ext>
          </a:extLst>
        </xdr:cNvPr>
        <xdr:cNvSpPr/>
      </xdr:nvSpPr>
      <xdr:spPr>
        <a:xfrm>
          <a:off x="3381375" y="135083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112395</xdr:rowOff>
    </xdr:from>
    <xdr:to>
      <xdr:col>24</xdr:col>
      <xdr:colOff>63500</xdr:colOff>
      <xdr:row>83</xdr:row>
      <xdr:rowOff>116205</xdr:rowOff>
    </xdr:to>
    <xdr:cxnSp macro="">
      <xdr:nvCxnSpPr>
        <xdr:cNvPr id="307" name="直線コネクタ 306">
          <a:extLst>
            <a:ext uri="{FF2B5EF4-FFF2-40B4-BE49-F238E27FC236}">
              <a16:creationId xmlns:a16="http://schemas.microsoft.com/office/drawing/2014/main" id="{3663D0E6-091C-49B9-A8A3-55095969B60D}"/>
            </a:ext>
          </a:extLst>
        </xdr:cNvPr>
        <xdr:cNvCxnSpPr/>
      </xdr:nvCxnSpPr>
      <xdr:spPr>
        <a:xfrm flipV="1">
          <a:off x="3429000" y="13552170"/>
          <a:ext cx="7524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50164</xdr:rowOff>
    </xdr:from>
    <xdr:to>
      <xdr:col>15</xdr:col>
      <xdr:colOff>101600</xdr:colOff>
      <xdr:row>83</xdr:row>
      <xdr:rowOff>151764</xdr:rowOff>
    </xdr:to>
    <xdr:sp macro="" textlink="">
      <xdr:nvSpPr>
        <xdr:cNvPr id="308" name="楕円 307">
          <a:extLst>
            <a:ext uri="{FF2B5EF4-FFF2-40B4-BE49-F238E27FC236}">
              <a16:creationId xmlns:a16="http://schemas.microsoft.com/office/drawing/2014/main" id="{8FF48656-49D4-43A6-B4DF-6D3F32470620}"/>
            </a:ext>
          </a:extLst>
        </xdr:cNvPr>
        <xdr:cNvSpPr/>
      </xdr:nvSpPr>
      <xdr:spPr>
        <a:xfrm>
          <a:off x="2571750" y="1348676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100964</xdr:rowOff>
    </xdr:from>
    <xdr:to>
      <xdr:col>19</xdr:col>
      <xdr:colOff>177800</xdr:colOff>
      <xdr:row>83</xdr:row>
      <xdr:rowOff>116205</xdr:rowOff>
    </xdr:to>
    <xdr:cxnSp macro="">
      <xdr:nvCxnSpPr>
        <xdr:cNvPr id="309" name="直線コネクタ 308">
          <a:extLst>
            <a:ext uri="{FF2B5EF4-FFF2-40B4-BE49-F238E27FC236}">
              <a16:creationId xmlns:a16="http://schemas.microsoft.com/office/drawing/2014/main" id="{284646AA-E93A-4B74-9F66-A178462C4649}"/>
            </a:ext>
          </a:extLst>
        </xdr:cNvPr>
        <xdr:cNvCxnSpPr/>
      </xdr:nvCxnSpPr>
      <xdr:spPr>
        <a:xfrm>
          <a:off x="2619375" y="13543914"/>
          <a:ext cx="809625"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33020</xdr:rowOff>
    </xdr:from>
    <xdr:to>
      <xdr:col>10</xdr:col>
      <xdr:colOff>165100</xdr:colOff>
      <xdr:row>83</xdr:row>
      <xdr:rowOff>134620</xdr:rowOff>
    </xdr:to>
    <xdr:sp macro="" textlink="">
      <xdr:nvSpPr>
        <xdr:cNvPr id="310" name="楕円 309">
          <a:extLst>
            <a:ext uri="{FF2B5EF4-FFF2-40B4-BE49-F238E27FC236}">
              <a16:creationId xmlns:a16="http://schemas.microsoft.com/office/drawing/2014/main" id="{0BAEEBEA-346F-4422-9BCD-E13E4C33C11E}"/>
            </a:ext>
          </a:extLst>
        </xdr:cNvPr>
        <xdr:cNvSpPr/>
      </xdr:nvSpPr>
      <xdr:spPr>
        <a:xfrm>
          <a:off x="1781175" y="1346962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83820</xdr:rowOff>
    </xdr:from>
    <xdr:to>
      <xdr:col>15</xdr:col>
      <xdr:colOff>50800</xdr:colOff>
      <xdr:row>83</xdr:row>
      <xdr:rowOff>100964</xdr:rowOff>
    </xdr:to>
    <xdr:cxnSp macro="">
      <xdr:nvCxnSpPr>
        <xdr:cNvPr id="311" name="直線コネクタ 310">
          <a:extLst>
            <a:ext uri="{FF2B5EF4-FFF2-40B4-BE49-F238E27FC236}">
              <a16:creationId xmlns:a16="http://schemas.microsoft.com/office/drawing/2014/main" id="{FC86A395-B937-466E-A63C-4C88302013EB}"/>
            </a:ext>
          </a:extLst>
        </xdr:cNvPr>
        <xdr:cNvCxnSpPr/>
      </xdr:nvCxnSpPr>
      <xdr:spPr>
        <a:xfrm>
          <a:off x="1828800" y="13526770"/>
          <a:ext cx="790575"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59689</xdr:rowOff>
    </xdr:from>
    <xdr:to>
      <xdr:col>6</xdr:col>
      <xdr:colOff>38100</xdr:colOff>
      <xdr:row>83</xdr:row>
      <xdr:rowOff>161289</xdr:rowOff>
    </xdr:to>
    <xdr:sp macro="" textlink="">
      <xdr:nvSpPr>
        <xdr:cNvPr id="312" name="楕円 311">
          <a:extLst>
            <a:ext uri="{FF2B5EF4-FFF2-40B4-BE49-F238E27FC236}">
              <a16:creationId xmlns:a16="http://schemas.microsoft.com/office/drawing/2014/main" id="{32A6DA13-31D1-4EE3-B6F1-3F7DFCA9E30C}"/>
            </a:ext>
          </a:extLst>
        </xdr:cNvPr>
        <xdr:cNvSpPr/>
      </xdr:nvSpPr>
      <xdr:spPr>
        <a:xfrm>
          <a:off x="981075" y="1349946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83820</xdr:rowOff>
    </xdr:from>
    <xdr:to>
      <xdr:col>10</xdr:col>
      <xdr:colOff>114300</xdr:colOff>
      <xdr:row>83</xdr:row>
      <xdr:rowOff>110489</xdr:rowOff>
    </xdr:to>
    <xdr:cxnSp macro="">
      <xdr:nvCxnSpPr>
        <xdr:cNvPr id="313" name="直線コネクタ 312">
          <a:extLst>
            <a:ext uri="{FF2B5EF4-FFF2-40B4-BE49-F238E27FC236}">
              <a16:creationId xmlns:a16="http://schemas.microsoft.com/office/drawing/2014/main" id="{2F69E5E4-AA83-4FD0-8F92-877934D12698}"/>
            </a:ext>
          </a:extLst>
        </xdr:cNvPr>
        <xdr:cNvCxnSpPr/>
      </xdr:nvCxnSpPr>
      <xdr:spPr>
        <a:xfrm flipV="1">
          <a:off x="1028700" y="13526770"/>
          <a:ext cx="8001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36847</xdr:rowOff>
    </xdr:from>
    <xdr:ext cx="405111" cy="259045"/>
    <xdr:sp macro="" textlink="">
      <xdr:nvSpPr>
        <xdr:cNvPr id="314" name="n_1aveValue【公営住宅】&#10;有形固定資産減価償却率">
          <a:extLst>
            <a:ext uri="{FF2B5EF4-FFF2-40B4-BE49-F238E27FC236}">
              <a16:creationId xmlns:a16="http://schemas.microsoft.com/office/drawing/2014/main" id="{9D58BF06-B76A-4A0D-B7A5-6328EDDE7957}"/>
            </a:ext>
          </a:extLst>
        </xdr:cNvPr>
        <xdr:cNvSpPr txBox="1"/>
      </xdr:nvSpPr>
      <xdr:spPr>
        <a:xfrm>
          <a:off x="3239144" y="1315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8272</xdr:rowOff>
    </xdr:from>
    <xdr:ext cx="405111" cy="259045"/>
    <xdr:sp macro="" textlink="">
      <xdr:nvSpPr>
        <xdr:cNvPr id="315" name="n_2aveValue【公営住宅】&#10;有形固定資産減価償却率">
          <a:extLst>
            <a:ext uri="{FF2B5EF4-FFF2-40B4-BE49-F238E27FC236}">
              <a16:creationId xmlns:a16="http://schemas.microsoft.com/office/drawing/2014/main" id="{1038652E-D3B0-4881-8EFF-D8651AC5E6AA}"/>
            </a:ext>
          </a:extLst>
        </xdr:cNvPr>
        <xdr:cNvSpPr txBox="1"/>
      </xdr:nvSpPr>
      <xdr:spPr>
        <a:xfrm>
          <a:off x="2439044"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65321CD8-754F-4DBF-8E24-7888E431743C}"/>
            </a:ext>
          </a:extLst>
        </xdr:cNvPr>
        <xdr:cNvSpPr txBox="1"/>
      </xdr:nvSpPr>
      <xdr:spPr>
        <a:xfrm>
          <a:off x="1648469" y="1313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46372</xdr:rowOff>
    </xdr:from>
    <xdr:ext cx="405111" cy="259045"/>
    <xdr:sp macro="" textlink="">
      <xdr:nvSpPr>
        <xdr:cNvPr id="317" name="n_4aveValue【公営住宅】&#10;有形固定資産減価償却率">
          <a:extLst>
            <a:ext uri="{FF2B5EF4-FFF2-40B4-BE49-F238E27FC236}">
              <a16:creationId xmlns:a16="http://schemas.microsoft.com/office/drawing/2014/main" id="{3F3608AC-45E4-4B57-A4AD-3C8FCAA52938}"/>
            </a:ext>
          </a:extLst>
        </xdr:cNvPr>
        <xdr:cNvSpPr txBox="1"/>
      </xdr:nvSpPr>
      <xdr:spPr>
        <a:xfrm>
          <a:off x="848369" y="1316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158132</xdr:rowOff>
    </xdr:from>
    <xdr:ext cx="405111" cy="259045"/>
    <xdr:sp macro="" textlink="">
      <xdr:nvSpPr>
        <xdr:cNvPr id="318" name="n_1mainValue【公営住宅】&#10;有形固定資産減価償却率">
          <a:extLst>
            <a:ext uri="{FF2B5EF4-FFF2-40B4-BE49-F238E27FC236}">
              <a16:creationId xmlns:a16="http://schemas.microsoft.com/office/drawing/2014/main" id="{F09DD1AE-DB1A-45CB-B222-020F6186EB4B}"/>
            </a:ext>
          </a:extLst>
        </xdr:cNvPr>
        <xdr:cNvSpPr txBox="1"/>
      </xdr:nvSpPr>
      <xdr:spPr>
        <a:xfrm>
          <a:off x="3239144" y="13601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142891</xdr:rowOff>
    </xdr:from>
    <xdr:ext cx="405111" cy="259045"/>
    <xdr:sp macro="" textlink="">
      <xdr:nvSpPr>
        <xdr:cNvPr id="319" name="n_2mainValue【公営住宅】&#10;有形固定資産減価償却率">
          <a:extLst>
            <a:ext uri="{FF2B5EF4-FFF2-40B4-BE49-F238E27FC236}">
              <a16:creationId xmlns:a16="http://schemas.microsoft.com/office/drawing/2014/main" id="{B65C8B59-A15D-4B00-8ABE-16DB00651692}"/>
            </a:ext>
          </a:extLst>
        </xdr:cNvPr>
        <xdr:cNvSpPr txBox="1"/>
      </xdr:nvSpPr>
      <xdr:spPr>
        <a:xfrm>
          <a:off x="2439044" y="1357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125747</xdr:rowOff>
    </xdr:from>
    <xdr:ext cx="405111" cy="259045"/>
    <xdr:sp macro="" textlink="">
      <xdr:nvSpPr>
        <xdr:cNvPr id="320" name="n_3mainValue【公営住宅】&#10;有形固定資産減価償却率">
          <a:extLst>
            <a:ext uri="{FF2B5EF4-FFF2-40B4-BE49-F238E27FC236}">
              <a16:creationId xmlns:a16="http://schemas.microsoft.com/office/drawing/2014/main" id="{CFBC3708-ECB4-436D-8D8C-8207698E64C7}"/>
            </a:ext>
          </a:extLst>
        </xdr:cNvPr>
        <xdr:cNvSpPr txBox="1"/>
      </xdr:nvSpPr>
      <xdr:spPr>
        <a:xfrm>
          <a:off x="1648469" y="1356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152416</xdr:rowOff>
    </xdr:from>
    <xdr:ext cx="405111" cy="259045"/>
    <xdr:sp macro="" textlink="">
      <xdr:nvSpPr>
        <xdr:cNvPr id="321" name="n_4mainValue【公営住宅】&#10;有形固定資産減価償却率">
          <a:extLst>
            <a:ext uri="{FF2B5EF4-FFF2-40B4-BE49-F238E27FC236}">
              <a16:creationId xmlns:a16="http://schemas.microsoft.com/office/drawing/2014/main" id="{553C49E6-DBF4-4025-B58A-71655C8B5B97}"/>
            </a:ext>
          </a:extLst>
        </xdr:cNvPr>
        <xdr:cNvSpPr txBox="1"/>
      </xdr:nvSpPr>
      <xdr:spPr>
        <a:xfrm>
          <a:off x="848369" y="13592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596EFF4-97DE-4548-BBE6-92F782671D07}"/>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FF9E3C08-4D14-44F9-BF66-52EF511E94E5}"/>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238A4882-48E4-438F-94C6-1A7CB591B873}"/>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ADFAF3C5-04C1-4FDB-AA5D-1297CF6A7574}"/>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7BF0DE3C-2B65-41D2-91BD-481E89115248}"/>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1C070AEC-1EDB-4EAC-B196-4891E6BCD877}"/>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D176ED01-4D64-4DB8-BD04-06728355F4E6}"/>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FA6B4E4E-CEB3-4B44-AF49-C1415218A7EC}"/>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1E45653B-FD29-4D05-B690-C601397B62D9}"/>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801F62D8-D92A-4CFB-9AB7-E6E988F2B606}"/>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467FBFCC-73CC-45FC-A406-E041084E8EDC}"/>
            </a:ext>
          </a:extLst>
        </xdr:cNvPr>
        <xdr:cNvCxnSpPr/>
      </xdr:nvCxnSpPr>
      <xdr:spPr>
        <a:xfrm>
          <a:off x="5953125" y="1403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83611BDB-1F8C-4CDD-B2E8-A8F68AF2957F}"/>
            </a:ext>
          </a:extLst>
        </xdr:cNvPr>
        <xdr:cNvSpPr txBox="1"/>
      </xdr:nvSpPr>
      <xdr:spPr>
        <a:xfrm>
          <a:off x="5527221"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7C44AE18-0364-464E-B241-0F74E0000044}"/>
            </a:ext>
          </a:extLst>
        </xdr:cNvPr>
        <xdr:cNvCxnSpPr/>
      </xdr:nvCxnSpPr>
      <xdr:spPr>
        <a:xfrm>
          <a:off x="5953125" y="13677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D0134245-084A-4B97-A507-78DF47EC43DA}"/>
            </a:ext>
          </a:extLst>
        </xdr:cNvPr>
        <xdr:cNvSpPr txBox="1"/>
      </xdr:nvSpPr>
      <xdr:spPr>
        <a:xfrm>
          <a:off x="55272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3D9A1CF-D6AE-42C6-97F6-82A4E99A0150}"/>
            </a:ext>
          </a:extLst>
        </xdr:cNvPr>
        <xdr:cNvCxnSpPr/>
      </xdr:nvCxnSpPr>
      <xdr:spPr>
        <a:xfrm>
          <a:off x="5953125" y="1331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39CE4BA5-55BC-4537-82BD-F15D2EAB13B1}"/>
            </a:ext>
          </a:extLst>
        </xdr:cNvPr>
        <xdr:cNvSpPr txBox="1"/>
      </xdr:nvSpPr>
      <xdr:spPr>
        <a:xfrm>
          <a:off x="5527221"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F9E114D-1291-477F-A772-EA5DD0F832AA}"/>
            </a:ext>
          </a:extLst>
        </xdr:cNvPr>
        <xdr:cNvCxnSpPr/>
      </xdr:nvCxnSpPr>
      <xdr:spPr>
        <a:xfrm>
          <a:off x="5953125" y="1295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6B89E1C-476D-4337-A323-91F3973C9843}"/>
            </a:ext>
          </a:extLst>
        </xdr:cNvPr>
        <xdr:cNvSpPr txBox="1"/>
      </xdr:nvSpPr>
      <xdr:spPr>
        <a:xfrm>
          <a:off x="5527221"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14FCFFAA-7DE3-4A0E-8015-A1F13CA59059}"/>
            </a:ext>
          </a:extLst>
        </xdr:cNvPr>
        <xdr:cNvCxnSpPr/>
      </xdr:nvCxnSpPr>
      <xdr:spPr>
        <a:xfrm>
          <a:off x="5953125" y="12601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9D5CF406-924C-4C52-928A-BC744C578ACF}"/>
            </a:ext>
          </a:extLst>
        </xdr:cNvPr>
        <xdr:cNvSpPr txBox="1"/>
      </xdr:nvSpPr>
      <xdr:spPr>
        <a:xfrm>
          <a:off x="5527221"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A6CA28C0-8E7E-4461-B76F-DD2E625578AB}"/>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4F07A853-E40C-4743-B90D-24692EF6538F}"/>
            </a:ext>
          </a:extLst>
        </xdr:cNvPr>
        <xdr:cNvSpPr txBox="1"/>
      </xdr:nvSpPr>
      <xdr:spPr>
        <a:xfrm>
          <a:off x="5478976" y="12103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1B45EB38-4631-4CDD-943C-A17C508453B8}"/>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a:extLst>
            <a:ext uri="{FF2B5EF4-FFF2-40B4-BE49-F238E27FC236}">
              <a16:creationId xmlns:a16="http://schemas.microsoft.com/office/drawing/2014/main" id="{8848ECE9-E467-4887-B021-C7238AE3AC79}"/>
            </a:ext>
          </a:extLst>
        </xdr:cNvPr>
        <xdr:cNvCxnSpPr/>
      </xdr:nvCxnSpPr>
      <xdr:spPr>
        <a:xfrm flipV="1">
          <a:off x="9429115" y="12716193"/>
          <a:ext cx="0" cy="131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a:extLst>
            <a:ext uri="{FF2B5EF4-FFF2-40B4-BE49-F238E27FC236}">
              <a16:creationId xmlns:a16="http://schemas.microsoft.com/office/drawing/2014/main" id="{BF3D7599-C931-4DEC-82F3-2F7B2BCED1E4}"/>
            </a:ext>
          </a:extLst>
        </xdr:cNvPr>
        <xdr:cNvSpPr txBox="1"/>
      </xdr:nvSpPr>
      <xdr:spPr>
        <a:xfrm>
          <a:off x="9467850" y="1402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a:extLst>
            <a:ext uri="{FF2B5EF4-FFF2-40B4-BE49-F238E27FC236}">
              <a16:creationId xmlns:a16="http://schemas.microsoft.com/office/drawing/2014/main" id="{3200F15A-91A1-401B-A0D2-FED5C6D8F700}"/>
            </a:ext>
          </a:extLst>
        </xdr:cNvPr>
        <xdr:cNvCxnSpPr/>
      </xdr:nvCxnSpPr>
      <xdr:spPr>
        <a:xfrm>
          <a:off x="9363075" y="1403197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a:extLst>
            <a:ext uri="{FF2B5EF4-FFF2-40B4-BE49-F238E27FC236}">
              <a16:creationId xmlns:a16="http://schemas.microsoft.com/office/drawing/2014/main" id="{99E7979E-74FE-4982-8102-4D7AC920A022}"/>
            </a:ext>
          </a:extLst>
        </xdr:cNvPr>
        <xdr:cNvSpPr txBox="1"/>
      </xdr:nvSpPr>
      <xdr:spPr>
        <a:xfrm>
          <a:off x="9467850" y="124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a:extLst>
            <a:ext uri="{FF2B5EF4-FFF2-40B4-BE49-F238E27FC236}">
              <a16:creationId xmlns:a16="http://schemas.microsoft.com/office/drawing/2014/main" id="{48BF69F9-87D3-4F76-A62E-F36A4C89FDCB}"/>
            </a:ext>
          </a:extLst>
        </xdr:cNvPr>
        <xdr:cNvCxnSpPr/>
      </xdr:nvCxnSpPr>
      <xdr:spPr>
        <a:xfrm>
          <a:off x="9363075" y="1271619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110507</xdr:rowOff>
    </xdr:from>
    <xdr:ext cx="469744" cy="259045"/>
    <xdr:sp macro="" textlink="">
      <xdr:nvSpPr>
        <xdr:cNvPr id="350" name="【公営住宅】&#10;一人当たり面積平均値テキスト">
          <a:extLst>
            <a:ext uri="{FF2B5EF4-FFF2-40B4-BE49-F238E27FC236}">
              <a16:creationId xmlns:a16="http://schemas.microsoft.com/office/drawing/2014/main" id="{EAF891F5-20B7-414F-95A1-2666E3931714}"/>
            </a:ext>
          </a:extLst>
        </xdr:cNvPr>
        <xdr:cNvSpPr txBox="1"/>
      </xdr:nvSpPr>
      <xdr:spPr>
        <a:xfrm>
          <a:off x="9467850" y="13709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a:extLst>
            <a:ext uri="{FF2B5EF4-FFF2-40B4-BE49-F238E27FC236}">
              <a16:creationId xmlns:a16="http://schemas.microsoft.com/office/drawing/2014/main" id="{32028126-4C39-4673-99D5-FFDF12A649BA}"/>
            </a:ext>
          </a:extLst>
        </xdr:cNvPr>
        <xdr:cNvSpPr/>
      </xdr:nvSpPr>
      <xdr:spPr>
        <a:xfrm>
          <a:off x="9401175" y="1373378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a:extLst>
            <a:ext uri="{FF2B5EF4-FFF2-40B4-BE49-F238E27FC236}">
              <a16:creationId xmlns:a16="http://schemas.microsoft.com/office/drawing/2014/main" id="{3B31ED7D-779E-4BD2-80A0-D4633E70DA6D}"/>
            </a:ext>
          </a:extLst>
        </xdr:cNvPr>
        <xdr:cNvSpPr/>
      </xdr:nvSpPr>
      <xdr:spPr>
        <a:xfrm>
          <a:off x="8639175" y="1374705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a:extLst>
            <a:ext uri="{FF2B5EF4-FFF2-40B4-BE49-F238E27FC236}">
              <a16:creationId xmlns:a16="http://schemas.microsoft.com/office/drawing/2014/main" id="{831D3CF0-2281-4D36-9F69-75628933E5FF}"/>
            </a:ext>
          </a:extLst>
        </xdr:cNvPr>
        <xdr:cNvSpPr/>
      </xdr:nvSpPr>
      <xdr:spPr>
        <a:xfrm>
          <a:off x="7839075" y="1374667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a:extLst>
            <a:ext uri="{FF2B5EF4-FFF2-40B4-BE49-F238E27FC236}">
              <a16:creationId xmlns:a16="http://schemas.microsoft.com/office/drawing/2014/main" id="{CA77AA80-813D-488A-A789-F6D82FED559D}"/>
            </a:ext>
          </a:extLst>
        </xdr:cNvPr>
        <xdr:cNvSpPr/>
      </xdr:nvSpPr>
      <xdr:spPr>
        <a:xfrm>
          <a:off x="7029450" y="1373416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15875</xdr:rowOff>
    </xdr:from>
    <xdr:to>
      <xdr:col>36</xdr:col>
      <xdr:colOff>165100</xdr:colOff>
      <xdr:row>85</xdr:row>
      <xdr:rowOff>117475</xdr:rowOff>
    </xdr:to>
    <xdr:sp macro="" textlink="">
      <xdr:nvSpPr>
        <xdr:cNvPr id="355" name="フローチャート: 判断 354">
          <a:extLst>
            <a:ext uri="{FF2B5EF4-FFF2-40B4-BE49-F238E27FC236}">
              <a16:creationId xmlns:a16="http://schemas.microsoft.com/office/drawing/2014/main" id="{529B3ACA-3A3A-470D-87DD-91884904E068}"/>
            </a:ext>
          </a:extLst>
        </xdr:cNvPr>
        <xdr:cNvSpPr/>
      </xdr:nvSpPr>
      <xdr:spPr>
        <a:xfrm>
          <a:off x="6238875" y="137795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5761347-2CEE-4C0C-8271-3C1725223362}"/>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64235E6-6157-4893-A9B7-31FB46CDD586}"/>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ACB426A-3E77-40C2-A8F6-10A041CCE93A}"/>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F24E375-453C-4303-8E96-640B6F73FF87}"/>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39792B8-4B86-4D58-9A90-1AB0863B2671}"/>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98171</xdr:rowOff>
    </xdr:from>
    <xdr:to>
      <xdr:col>55</xdr:col>
      <xdr:colOff>50800</xdr:colOff>
      <xdr:row>85</xdr:row>
      <xdr:rowOff>28321</xdr:rowOff>
    </xdr:to>
    <xdr:sp macro="" textlink="">
      <xdr:nvSpPr>
        <xdr:cNvPr id="361" name="楕円 360">
          <a:extLst>
            <a:ext uri="{FF2B5EF4-FFF2-40B4-BE49-F238E27FC236}">
              <a16:creationId xmlns:a16="http://schemas.microsoft.com/office/drawing/2014/main" id="{C2C970DB-5B46-4510-A605-3DC78C36C15A}"/>
            </a:ext>
          </a:extLst>
        </xdr:cNvPr>
        <xdr:cNvSpPr/>
      </xdr:nvSpPr>
      <xdr:spPr>
        <a:xfrm>
          <a:off x="9401175" y="1369987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121048</xdr:rowOff>
    </xdr:from>
    <xdr:ext cx="469744" cy="259045"/>
    <xdr:sp macro="" textlink="">
      <xdr:nvSpPr>
        <xdr:cNvPr id="362" name="【公営住宅】&#10;一人当たり面積該当値テキスト">
          <a:extLst>
            <a:ext uri="{FF2B5EF4-FFF2-40B4-BE49-F238E27FC236}">
              <a16:creationId xmlns:a16="http://schemas.microsoft.com/office/drawing/2014/main" id="{85714B63-B368-4944-B172-A0B57376566E}"/>
            </a:ext>
          </a:extLst>
        </xdr:cNvPr>
        <xdr:cNvSpPr txBox="1"/>
      </xdr:nvSpPr>
      <xdr:spPr>
        <a:xfrm>
          <a:off x="9467850" y="1356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91123</xdr:rowOff>
    </xdr:from>
    <xdr:to>
      <xdr:col>50</xdr:col>
      <xdr:colOff>165100</xdr:colOff>
      <xdr:row>85</xdr:row>
      <xdr:rowOff>21273</xdr:rowOff>
    </xdr:to>
    <xdr:sp macro="" textlink="">
      <xdr:nvSpPr>
        <xdr:cNvPr id="363" name="楕円 362">
          <a:extLst>
            <a:ext uri="{FF2B5EF4-FFF2-40B4-BE49-F238E27FC236}">
              <a16:creationId xmlns:a16="http://schemas.microsoft.com/office/drawing/2014/main" id="{B9294333-136F-45D6-8CCB-185FE3288DCE}"/>
            </a:ext>
          </a:extLst>
        </xdr:cNvPr>
        <xdr:cNvSpPr/>
      </xdr:nvSpPr>
      <xdr:spPr>
        <a:xfrm>
          <a:off x="8639175" y="1368964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141923</xdr:rowOff>
    </xdr:from>
    <xdr:to>
      <xdr:col>55</xdr:col>
      <xdr:colOff>0</xdr:colOff>
      <xdr:row>84</xdr:row>
      <xdr:rowOff>148971</xdr:rowOff>
    </xdr:to>
    <xdr:cxnSp macro="">
      <xdr:nvCxnSpPr>
        <xdr:cNvPr id="364" name="直線コネクタ 363">
          <a:extLst>
            <a:ext uri="{FF2B5EF4-FFF2-40B4-BE49-F238E27FC236}">
              <a16:creationId xmlns:a16="http://schemas.microsoft.com/office/drawing/2014/main" id="{CE10B355-2B5E-4BA3-B7F3-34EDCE09A81C}"/>
            </a:ext>
          </a:extLst>
        </xdr:cNvPr>
        <xdr:cNvCxnSpPr/>
      </xdr:nvCxnSpPr>
      <xdr:spPr>
        <a:xfrm>
          <a:off x="8686800" y="13746798"/>
          <a:ext cx="742950" cy="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97789</xdr:rowOff>
    </xdr:from>
    <xdr:to>
      <xdr:col>46</xdr:col>
      <xdr:colOff>38100</xdr:colOff>
      <xdr:row>85</xdr:row>
      <xdr:rowOff>27939</xdr:rowOff>
    </xdr:to>
    <xdr:sp macro="" textlink="">
      <xdr:nvSpPr>
        <xdr:cNvPr id="365" name="楕円 364">
          <a:extLst>
            <a:ext uri="{FF2B5EF4-FFF2-40B4-BE49-F238E27FC236}">
              <a16:creationId xmlns:a16="http://schemas.microsoft.com/office/drawing/2014/main" id="{4D5FBF0A-AF9A-493B-A9BD-57FF6F17EF5A}"/>
            </a:ext>
          </a:extLst>
        </xdr:cNvPr>
        <xdr:cNvSpPr/>
      </xdr:nvSpPr>
      <xdr:spPr>
        <a:xfrm>
          <a:off x="7839075" y="136994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141923</xdr:rowOff>
    </xdr:from>
    <xdr:to>
      <xdr:col>50</xdr:col>
      <xdr:colOff>114300</xdr:colOff>
      <xdr:row>84</xdr:row>
      <xdr:rowOff>148589</xdr:rowOff>
    </xdr:to>
    <xdr:cxnSp macro="">
      <xdr:nvCxnSpPr>
        <xdr:cNvPr id="366" name="直線コネクタ 365">
          <a:extLst>
            <a:ext uri="{FF2B5EF4-FFF2-40B4-BE49-F238E27FC236}">
              <a16:creationId xmlns:a16="http://schemas.microsoft.com/office/drawing/2014/main" id="{EFCD01C3-1223-4AF7-B819-E96B5248E6F0}"/>
            </a:ext>
          </a:extLst>
        </xdr:cNvPr>
        <xdr:cNvCxnSpPr/>
      </xdr:nvCxnSpPr>
      <xdr:spPr>
        <a:xfrm flipV="1">
          <a:off x="7886700" y="13746798"/>
          <a:ext cx="800100" cy="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98171</xdr:rowOff>
    </xdr:from>
    <xdr:to>
      <xdr:col>41</xdr:col>
      <xdr:colOff>101600</xdr:colOff>
      <xdr:row>85</xdr:row>
      <xdr:rowOff>28321</xdr:rowOff>
    </xdr:to>
    <xdr:sp macro="" textlink="">
      <xdr:nvSpPr>
        <xdr:cNvPr id="367" name="楕円 366">
          <a:extLst>
            <a:ext uri="{FF2B5EF4-FFF2-40B4-BE49-F238E27FC236}">
              <a16:creationId xmlns:a16="http://schemas.microsoft.com/office/drawing/2014/main" id="{3AB192DC-0CB0-46AC-A5F6-04533AA769D0}"/>
            </a:ext>
          </a:extLst>
        </xdr:cNvPr>
        <xdr:cNvSpPr/>
      </xdr:nvSpPr>
      <xdr:spPr>
        <a:xfrm>
          <a:off x="7029450" y="1369987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148589</xdr:rowOff>
    </xdr:from>
    <xdr:to>
      <xdr:col>45</xdr:col>
      <xdr:colOff>177800</xdr:colOff>
      <xdr:row>84</xdr:row>
      <xdr:rowOff>148971</xdr:rowOff>
    </xdr:to>
    <xdr:cxnSp macro="">
      <xdr:nvCxnSpPr>
        <xdr:cNvPr id="368" name="直線コネクタ 367">
          <a:extLst>
            <a:ext uri="{FF2B5EF4-FFF2-40B4-BE49-F238E27FC236}">
              <a16:creationId xmlns:a16="http://schemas.microsoft.com/office/drawing/2014/main" id="{ECFAA35D-508F-45A5-8238-26BE6444EE76}"/>
            </a:ext>
          </a:extLst>
        </xdr:cNvPr>
        <xdr:cNvCxnSpPr/>
      </xdr:nvCxnSpPr>
      <xdr:spPr>
        <a:xfrm flipV="1">
          <a:off x="7077075" y="13747114"/>
          <a:ext cx="809625"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98361</xdr:rowOff>
    </xdr:from>
    <xdr:to>
      <xdr:col>36</xdr:col>
      <xdr:colOff>165100</xdr:colOff>
      <xdr:row>85</xdr:row>
      <xdr:rowOff>28511</xdr:rowOff>
    </xdr:to>
    <xdr:sp macro="" textlink="">
      <xdr:nvSpPr>
        <xdr:cNvPr id="369" name="楕円 368">
          <a:extLst>
            <a:ext uri="{FF2B5EF4-FFF2-40B4-BE49-F238E27FC236}">
              <a16:creationId xmlns:a16="http://schemas.microsoft.com/office/drawing/2014/main" id="{A7423B17-010A-4256-918D-E3BBFDB99B29}"/>
            </a:ext>
          </a:extLst>
        </xdr:cNvPr>
        <xdr:cNvSpPr/>
      </xdr:nvSpPr>
      <xdr:spPr>
        <a:xfrm>
          <a:off x="6238875" y="137000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148971</xdr:rowOff>
    </xdr:from>
    <xdr:to>
      <xdr:col>41</xdr:col>
      <xdr:colOff>50800</xdr:colOff>
      <xdr:row>84</xdr:row>
      <xdr:rowOff>149161</xdr:rowOff>
    </xdr:to>
    <xdr:cxnSp macro="">
      <xdr:nvCxnSpPr>
        <xdr:cNvPr id="370" name="直線コネクタ 369">
          <a:extLst>
            <a:ext uri="{FF2B5EF4-FFF2-40B4-BE49-F238E27FC236}">
              <a16:creationId xmlns:a16="http://schemas.microsoft.com/office/drawing/2014/main" id="{6611C82C-0FAB-4AE8-B282-1B697088FA42}"/>
            </a:ext>
          </a:extLst>
        </xdr:cNvPr>
        <xdr:cNvCxnSpPr/>
      </xdr:nvCxnSpPr>
      <xdr:spPr>
        <a:xfrm flipV="1">
          <a:off x="6286500" y="13747496"/>
          <a:ext cx="790575"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63453</xdr:rowOff>
    </xdr:from>
    <xdr:ext cx="469744" cy="259045"/>
    <xdr:sp macro="" textlink="">
      <xdr:nvSpPr>
        <xdr:cNvPr id="371" name="n_1aveValue【公営住宅】&#10;一人当たり面積">
          <a:extLst>
            <a:ext uri="{FF2B5EF4-FFF2-40B4-BE49-F238E27FC236}">
              <a16:creationId xmlns:a16="http://schemas.microsoft.com/office/drawing/2014/main" id="{E5CA645E-D217-40A2-A572-32F5BDCBD2F4}"/>
            </a:ext>
          </a:extLst>
        </xdr:cNvPr>
        <xdr:cNvSpPr txBox="1"/>
      </xdr:nvSpPr>
      <xdr:spPr>
        <a:xfrm>
          <a:off x="8458277" y="1383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63073</xdr:rowOff>
    </xdr:from>
    <xdr:ext cx="469744" cy="259045"/>
    <xdr:sp macro="" textlink="">
      <xdr:nvSpPr>
        <xdr:cNvPr id="372" name="n_2aveValue【公営住宅】&#10;一人当たり面積">
          <a:extLst>
            <a:ext uri="{FF2B5EF4-FFF2-40B4-BE49-F238E27FC236}">
              <a16:creationId xmlns:a16="http://schemas.microsoft.com/office/drawing/2014/main" id="{5BF6518D-B658-4934-8359-DE5A1AB1819D}"/>
            </a:ext>
          </a:extLst>
        </xdr:cNvPr>
        <xdr:cNvSpPr txBox="1"/>
      </xdr:nvSpPr>
      <xdr:spPr>
        <a:xfrm>
          <a:off x="7677227" y="1382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53739</xdr:rowOff>
    </xdr:from>
    <xdr:ext cx="469744" cy="259045"/>
    <xdr:sp macro="" textlink="">
      <xdr:nvSpPr>
        <xdr:cNvPr id="373" name="n_3aveValue【公営住宅】&#10;一人当たり面積">
          <a:extLst>
            <a:ext uri="{FF2B5EF4-FFF2-40B4-BE49-F238E27FC236}">
              <a16:creationId xmlns:a16="http://schemas.microsoft.com/office/drawing/2014/main" id="{AA5DB443-8895-4A03-8D69-AFF1647C9B0E}"/>
            </a:ext>
          </a:extLst>
        </xdr:cNvPr>
        <xdr:cNvSpPr txBox="1"/>
      </xdr:nvSpPr>
      <xdr:spPr>
        <a:xfrm>
          <a:off x="6867602" y="1381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108602</xdr:rowOff>
    </xdr:from>
    <xdr:ext cx="469744" cy="259045"/>
    <xdr:sp macro="" textlink="">
      <xdr:nvSpPr>
        <xdr:cNvPr id="374" name="n_4aveValue【公営住宅】&#10;一人当たり面積">
          <a:extLst>
            <a:ext uri="{FF2B5EF4-FFF2-40B4-BE49-F238E27FC236}">
              <a16:creationId xmlns:a16="http://schemas.microsoft.com/office/drawing/2014/main" id="{34E9148C-A058-4163-8ED5-4FCA61079DEB}"/>
            </a:ext>
          </a:extLst>
        </xdr:cNvPr>
        <xdr:cNvSpPr txBox="1"/>
      </xdr:nvSpPr>
      <xdr:spPr>
        <a:xfrm>
          <a:off x="6067502" y="1386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37800</xdr:rowOff>
    </xdr:from>
    <xdr:ext cx="469744" cy="259045"/>
    <xdr:sp macro="" textlink="">
      <xdr:nvSpPr>
        <xdr:cNvPr id="375" name="n_1mainValue【公営住宅】&#10;一人当たり面積">
          <a:extLst>
            <a:ext uri="{FF2B5EF4-FFF2-40B4-BE49-F238E27FC236}">
              <a16:creationId xmlns:a16="http://schemas.microsoft.com/office/drawing/2014/main" id="{4CC8B172-F07E-43CA-B6E1-5A9A019E8DCD}"/>
            </a:ext>
          </a:extLst>
        </xdr:cNvPr>
        <xdr:cNvSpPr txBox="1"/>
      </xdr:nvSpPr>
      <xdr:spPr>
        <a:xfrm>
          <a:off x="8458277" y="1347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44466</xdr:rowOff>
    </xdr:from>
    <xdr:ext cx="469744" cy="259045"/>
    <xdr:sp macro="" textlink="">
      <xdr:nvSpPr>
        <xdr:cNvPr id="376" name="n_2mainValue【公営住宅】&#10;一人当たり面積">
          <a:extLst>
            <a:ext uri="{FF2B5EF4-FFF2-40B4-BE49-F238E27FC236}">
              <a16:creationId xmlns:a16="http://schemas.microsoft.com/office/drawing/2014/main" id="{C8472DFF-E83E-4D7B-B270-DA997DEE9DD9}"/>
            </a:ext>
          </a:extLst>
        </xdr:cNvPr>
        <xdr:cNvSpPr txBox="1"/>
      </xdr:nvSpPr>
      <xdr:spPr>
        <a:xfrm>
          <a:off x="7677227" y="1348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44848</xdr:rowOff>
    </xdr:from>
    <xdr:ext cx="469744" cy="259045"/>
    <xdr:sp macro="" textlink="">
      <xdr:nvSpPr>
        <xdr:cNvPr id="377" name="n_3mainValue【公営住宅】&#10;一人当たり面積">
          <a:extLst>
            <a:ext uri="{FF2B5EF4-FFF2-40B4-BE49-F238E27FC236}">
              <a16:creationId xmlns:a16="http://schemas.microsoft.com/office/drawing/2014/main" id="{3E530675-EC51-4EA2-8D7E-114B5A6DACA3}"/>
            </a:ext>
          </a:extLst>
        </xdr:cNvPr>
        <xdr:cNvSpPr txBox="1"/>
      </xdr:nvSpPr>
      <xdr:spPr>
        <a:xfrm>
          <a:off x="6867602" y="13487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45038</xdr:rowOff>
    </xdr:from>
    <xdr:ext cx="469744" cy="259045"/>
    <xdr:sp macro="" textlink="">
      <xdr:nvSpPr>
        <xdr:cNvPr id="378" name="n_4mainValue【公営住宅】&#10;一人当たり面積">
          <a:extLst>
            <a:ext uri="{FF2B5EF4-FFF2-40B4-BE49-F238E27FC236}">
              <a16:creationId xmlns:a16="http://schemas.microsoft.com/office/drawing/2014/main" id="{DB9BB516-8E80-45C2-B9E6-06A74A9E7453}"/>
            </a:ext>
          </a:extLst>
        </xdr:cNvPr>
        <xdr:cNvSpPr txBox="1"/>
      </xdr:nvSpPr>
      <xdr:spPr>
        <a:xfrm>
          <a:off x="6067502" y="1348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A9A397A6-CE44-42A2-8267-202BB6F962C7}"/>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CED9CD9-4F74-4A87-B23D-40CD6B013CA1}"/>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1A11741F-2FDA-4049-B650-F2C3C814DDE2}"/>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55B1E8A1-8AB1-4758-8327-B24A1B40301B}"/>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5DFB399A-9BB8-49BE-913C-FAFC622EE5F4}"/>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2FBA2E41-59D9-40C6-8D1E-EEB8350F2243}"/>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2EB56140-B3D9-47B8-8115-8E1DD57839AB}"/>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51CA01DA-C302-4C4B-844D-C0AF07F3B879}"/>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24DB265A-8922-4753-95DB-39B7D939431C}"/>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2219DC42-60D4-446C-A2F5-4D1EA8E8EDBA}"/>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15C8682-251C-4E46-824B-C8B756CD951D}"/>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E92E0258-3BEA-421F-B7AF-36DDB915A1D6}"/>
            </a:ext>
          </a:extLst>
        </xdr:cNvPr>
        <xdr:cNvCxnSpPr/>
      </xdr:nvCxnSpPr>
      <xdr:spPr>
        <a:xfrm>
          <a:off x="6858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356828A5-F97E-4CEB-A9D0-1AE4F04F1086}"/>
            </a:ext>
          </a:extLst>
        </xdr:cNvPr>
        <xdr:cNvSpPr txBox="1"/>
      </xdr:nvSpPr>
      <xdr:spPr>
        <a:xfrm>
          <a:off x="2789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FACB72D6-F4F0-47CA-BB2D-9C81F140EB21}"/>
            </a:ext>
          </a:extLst>
        </xdr:cNvPr>
        <xdr:cNvCxnSpPr/>
      </xdr:nvCxnSpPr>
      <xdr:spPr>
        <a:xfrm>
          <a:off x="6858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04996568-A379-49A5-978E-841D19453F72}"/>
            </a:ext>
          </a:extLst>
        </xdr:cNvPr>
        <xdr:cNvSpPr txBox="1"/>
      </xdr:nvSpPr>
      <xdr:spPr>
        <a:xfrm>
          <a:off x="339891"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ECDD958A-1780-415C-9F58-1BBA1C2DE692}"/>
            </a:ext>
          </a:extLst>
        </xdr:cNvPr>
        <xdr:cNvCxnSpPr/>
      </xdr:nvCxnSpPr>
      <xdr:spPr>
        <a:xfrm>
          <a:off x="6858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1B6FD44C-3215-4DE2-9AA0-2C3AE487292B}"/>
            </a:ext>
          </a:extLst>
        </xdr:cNvPr>
        <xdr:cNvSpPr txBox="1"/>
      </xdr:nvSpPr>
      <xdr:spPr>
        <a:xfrm>
          <a:off x="339891"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F0F959B3-21EE-42E3-B6CC-6CA4E39FC023}"/>
            </a:ext>
          </a:extLst>
        </xdr:cNvPr>
        <xdr:cNvCxnSpPr/>
      </xdr:nvCxnSpPr>
      <xdr:spPr>
        <a:xfrm>
          <a:off x="6858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18DA632A-1076-4EEF-B8D2-13986CFF2B18}"/>
            </a:ext>
          </a:extLst>
        </xdr:cNvPr>
        <xdr:cNvSpPr txBox="1"/>
      </xdr:nvSpPr>
      <xdr:spPr>
        <a:xfrm>
          <a:off x="339891"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C4465E03-F851-4F55-AE5E-B2FE9DE78529}"/>
            </a:ext>
          </a:extLst>
        </xdr:cNvPr>
        <xdr:cNvCxnSpPr/>
      </xdr:nvCxnSpPr>
      <xdr:spPr>
        <a:xfrm>
          <a:off x="6858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DC67195-9EF7-4A49-8FA2-7A4A802B9F2B}"/>
            </a:ext>
          </a:extLst>
        </xdr:cNvPr>
        <xdr:cNvSpPr txBox="1"/>
      </xdr:nvSpPr>
      <xdr:spPr>
        <a:xfrm>
          <a:off x="339891"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12FE5DF0-02EF-471F-A024-015D14E2EB5D}"/>
            </a:ext>
          </a:extLst>
        </xdr:cNvPr>
        <xdr:cNvCxnSpPr/>
      </xdr:nvCxnSpPr>
      <xdr:spPr>
        <a:xfrm>
          <a:off x="6858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88FA556F-9942-4F95-B51C-3EF225B94F03}"/>
            </a:ext>
          </a:extLst>
        </xdr:cNvPr>
        <xdr:cNvSpPr txBox="1"/>
      </xdr:nvSpPr>
      <xdr:spPr>
        <a:xfrm>
          <a:off x="3881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E45CFDE5-272D-4B3F-8DC7-E0434106A10E}"/>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C03B11DE-184F-4982-8214-56A7A3D4D111}"/>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102</xdr:row>
      <xdr:rowOff>59871</xdr:rowOff>
    </xdr:from>
    <xdr:to>
      <xdr:col>24</xdr:col>
      <xdr:colOff>62865</xdr:colOff>
      <xdr:row>108</xdr:row>
      <xdr:rowOff>20682</xdr:rowOff>
    </xdr:to>
    <xdr:cxnSp macro="">
      <xdr:nvCxnSpPr>
        <xdr:cNvPr id="404" name="直線コネクタ 403">
          <a:extLst>
            <a:ext uri="{FF2B5EF4-FFF2-40B4-BE49-F238E27FC236}">
              <a16:creationId xmlns:a16="http://schemas.microsoft.com/office/drawing/2014/main" id="{4F43CDFE-EBF1-46BD-A48C-7AC9BC356A83}"/>
            </a:ext>
          </a:extLst>
        </xdr:cNvPr>
        <xdr:cNvCxnSpPr/>
      </xdr:nvCxnSpPr>
      <xdr:spPr>
        <a:xfrm flipV="1">
          <a:off x="4180840" y="16576221"/>
          <a:ext cx="0" cy="932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24509</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0E3A41EC-BAEE-479F-ADBB-045736AA3788}"/>
            </a:ext>
          </a:extLst>
        </xdr:cNvPr>
        <xdr:cNvSpPr txBox="1"/>
      </xdr:nvSpPr>
      <xdr:spPr>
        <a:xfrm>
          <a:off x="4219575" y="17515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20682</xdr:rowOff>
    </xdr:from>
    <xdr:to>
      <xdr:col>24</xdr:col>
      <xdr:colOff>152400</xdr:colOff>
      <xdr:row>108</xdr:row>
      <xdr:rowOff>20682</xdr:rowOff>
    </xdr:to>
    <xdr:cxnSp macro="">
      <xdr:nvCxnSpPr>
        <xdr:cNvPr id="406" name="直線コネクタ 405">
          <a:extLst>
            <a:ext uri="{FF2B5EF4-FFF2-40B4-BE49-F238E27FC236}">
              <a16:creationId xmlns:a16="http://schemas.microsoft.com/office/drawing/2014/main" id="{7A640D0B-5DC2-42D6-B81A-A3154B98CCCD}"/>
            </a:ext>
          </a:extLst>
        </xdr:cNvPr>
        <xdr:cNvCxnSpPr/>
      </xdr:nvCxnSpPr>
      <xdr:spPr>
        <a:xfrm>
          <a:off x="4105275" y="175085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6548</xdr:rowOff>
    </xdr:from>
    <xdr:ext cx="405111" cy="259045"/>
    <xdr:sp macro="" textlink="">
      <xdr:nvSpPr>
        <xdr:cNvPr id="407" name="【港湾・漁港】&#10;有形固定資産減価償却率最大値テキスト">
          <a:extLst>
            <a:ext uri="{FF2B5EF4-FFF2-40B4-BE49-F238E27FC236}">
              <a16:creationId xmlns:a16="http://schemas.microsoft.com/office/drawing/2014/main" id="{A5856CB4-0391-48AF-96B2-276C797834C4}"/>
            </a:ext>
          </a:extLst>
        </xdr:cNvPr>
        <xdr:cNvSpPr txBox="1"/>
      </xdr:nvSpPr>
      <xdr:spPr>
        <a:xfrm>
          <a:off x="4219575" y="16364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102</xdr:row>
      <xdr:rowOff>59871</xdr:rowOff>
    </xdr:from>
    <xdr:to>
      <xdr:col>24</xdr:col>
      <xdr:colOff>152400</xdr:colOff>
      <xdr:row>102</xdr:row>
      <xdr:rowOff>59871</xdr:rowOff>
    </xdr:to>
    <xdr:cxnSp macro="">
      <xdr:nvCxnSpPr>
        <xdr:cNvPr id="408" name="直線コネクタ 407">
          <a:extLst>
            <a:ext uri="{FF2B5EF4-FFF2-40B4-BE49-F238E27FC236}">
              <a16:creationId xmlns:a16="http://schemas.microsoft.com/office/drawing/2014/main" id="{E6F7843D-EB41-4FDE-865E-A12CA30A6674}"/>
            </a:ext>
          </a:extLst>
        </xdr:cNvPr>
        <xdr:cNvCxnSpPr/>
      </xdr:nvCxnSpPr>
      <xdr:spPr>
        <a:xfrm>
          <a:off x="4105275" y="165762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60977</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5832FCF3-E8EC-47D8-BD35-775C1642D3F0}"/>
            </a:ext>
          </a:extLst>
        </xdr:cNvPr>
        <xdr:cNvSpPr txBox="1"/>
      </xdr:nvSpPr>
      <xdr:spPr>
        <a:xfrm>
          <a:off x="4219575" y="17066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82550</xdr:rowOff>
    </xdr:from>
    <xdr:to>
      <xdr:col>24</xdr:col>
      <xdr:colOff>114300</xdr:colOff>
      <xdr:row>106</xdr:row>
      <xdr:rowOff>12700</xdr:rowOff>
    </xdr:to>
    <xdr:sp macro="" textlink="">
      <xdr:nvSpPr>
        <xdr:cNvPr id="410" name="フローチャート: 判断 409">
          <a:extLst>
            <a:ext uri="{FF2B5EF4-FFF2-40B4-BE49-F238E27FC236}">
              <a16:creationId xmlns:a16="http://schemas.microsoft.com/office/drawing/2014/main" id="{860D7E2D-E43E-403C-B07B-7BB600531973}"/>
            </a:ext>
          </a:extLst>
        </xdr:cNvPr>
        <xdr:cNvSpPr/>
      </xdr:nvSpPr>
      <xdr:spPr>
        <a:xfrm>
          <a:off x="4124325" y="170878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62956</xdr:rowOff>
    </xdr:from>
    <xdr:to>
      <xdr:col>20</xdr:col>
      <xdr:colOff>38100</xdr:colOff>
      <xdr:row>105</xdr:row>
      <xdr:rowOff>164556</xdr:rowOff>
    </xdr:to>
    <xdr:sp macro="" textlink="">
      <xdr:nvSpPr>
        <xdr:cNvPr id="411" name="フローチャート: 判断 410">
          <a:extLst>
            <a:ext uri="{FF2B5EF4-FFF2-40B4-BE49-F238E27FC236}">
              <a16:creationId xmlns:a16="http://schemas.microsoft.com/office/drawing/2014/main" id="{FC15313C-995F-4768-9F26-76C24F31DC59}"/>
            </a:ext>
          </a:extLst>
        </xdr:cNvPr>
        <xdr:cNvSpPr/>
      </xdr:nvSpPr>
      <xdr:spPr>
        <a:xfrm>
          <a:off x="3381375" y="1706825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40095</xdr:rowOff>
    </xdr:from>
    <xdr:to>
      <xdr:col>15</xdr:col>
      <xdr:colOff>101600</xdr:colOff>
      <xdr:row>105</xdr:row>
      <xdr:rowOff>141695</xdr:rowOff>
    </xdr:to>
    <xdr:sp macro="" textlink="">
      <xdr:nvSpPr>
        <xdr:cNvPr id="412" name="フローチャート: 判断 411">
          <a:extLst>
            <a:ext uri="{FF2B5EF4-FFF2-40B4-BE49-F238E27FC236}">
              <a16:creationId xmlns:a16="http://schemas.microsoft.com/office/drawing/2014/main" id="{086D1C51-FB79-46EA-B14D-7689BD456CC5}"/>
            </a:ext>
          </a:extLst>
        </xdr:cNvPr>
        <xdr:cNvSpPr/>
      </xdr:nvSpPr>
      <xdr:spPr>
        <a:xfrm>
          <a:off x="2571750" y="1704222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31931</xdr:rowOff>
    </xdr:from>
    <xdr:to>
      <xdr:col>10</xdr:col>
      <xdr:colOff>165100</xdr:colOff>
      <xdr:row>105</xdr:row>
      <xdr:rowOff>133531</xdr:rowOff>
    </xdr:to>
    <xdr:sp macro="" textlink="">
      <xdr:nvSpPr>
        <xdr:cNvPr id="413" name="フローチャート: 判断 412">
          <a:extLst>
            <a:ext uri="{FF2B5EF4-FFF2-40B4-BE49-F238E27FC236}">
              <a16:creationId xmlns:a16="http://schemas.microsoft.com/office/drawing/2014/main" id="{4481808D-63FD-46C0-833D-3F4338B459E5}"/>
            </a:ext>
          </a:extLst>
        </xdr:cNvPr>
        <xdr:cNvSpPr/>
      </xdr:nvSpPr>
      <xdr:spPr>
        <a:xfrm>
          <a:off x="1781175" y="1703088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110308</xdr:rowOff>
    </xdr:from>
    <xdr:to>
      <xdr:col>6</xdr:col>
      <xdr:colOff>38100</xdr:colOff>
      <xdr:row>106</xdr:row>
      <xdr:rowOff>40458</xdr:rowOff>
    </xdr:to>
    <xdr:sp macro="" textlink="">
      <xdr:nvSpPr>
        <xdr:cNvPr id="414" name="フローチャート: 判断 413">
          <a:extLst>
            <a:ext uri="{FF2B5EF4-FFF2-40B4-BE49-F238E27FC236}">
              <a16:creationId xmlns:a16="http://schemas.microsoft.com/office/drawing/2014/main" id="{DE9B916F-9156-46B0-97C8-287DAA445E31}"/>
            </a:ext>
          </a:extLst>
        </xdr:cNvPr>
        <xdr:cNvSpPr/>
      </xdr:nvSpPr>
      <xdr:spPr>
        <a:xfrm>
          <a:off x="981075" y="1710925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E450366-1536-43EA-97E2-C7A575CA4DCA}"/>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B23FAEEA-ACEF-4F13-AA5E-0403A871047B}"/>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9CD53332-B8C3-422F-B586-02D67540E53A}"/>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DD146B07-9965-4BDB-AB2E-FAC5348AB965}"/>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457472AE-5EBC-4618-8695-4D3FF534CC17}"/>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80918</xdr:rowOff>
    </xdr:from>
    <xdr:to>
      <xdr:col>24</xdr:col>
      <xdr:colOff>114300</xdr:colOff>
      <xdr:row>104</xdr:row>
      <xdr:rowOff>11068</xdr:rowOff>
    </xdr:to>
    <xdr:sp macro="" textlink="">
      <xdr:nvSpPr>
        <xdr:cNvPr id="420" name="楕円 419">
          <a:extLst>
            <a:ext uri="{FF2B5EF4-FFF2-40B4-BE49-F238E27FC236}">
              <a16:creationId xmlns:a16="http://schemas.microsoft.com/office/drawing/2014/main" id="{867F0359-ADA1-4D6E-8C4E-9DF0E820CC5F}"/>
            </a:ext>
          </a:extLst>
        </xdr:cNvPr>
        <xdr:cNvSpPr/>
      </xdr:nvSpPr>
      <xdr:spPr>
        <a:xfrm>
          <a:off x="4124325" y="1676236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103795</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2537E43F-8595-46E8-838B-D3D313BD5FE8}"/>
            </a:ext>
          </a:extLst>
        </xdr:cNvPr>
        <xdr:cNvSpPr txBox="1"/>
      </xdr:nvSpPr>
      <xdr:spPr>
        <a:xfrm>
          <a:off x="4219575" y="16623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131536</xdr:rowOff>
    </xdr:from>
    <xdr:to>
      <xdr:col>20</xdr:col>
      <xdr:colOff>38100</xdr:colOff>
      <xdr:row>103</xdr:row>
      <xdr:rowOff>61686</xdr:rowOff>
    </xdr:to>
    <xdr:sp macro="" textlink="">
      <xdr:nvSpPr>
        <xdr:cNvPr id="422" name="楕円 421">
          <a:extLst>
            <a:ext uri="{FF2B5EF4-FFF2-40B4-BE49-F238E27FC236}">
              <a16:creationId xmlns:a16="http://schemas.microsoft.com/office/drawing/2014/main" id="{FAC24B7D-0733-4C2E-A25D-1C9A59195FB2}"/>
            </a:ext>
          </a:extLst>
        </xdr:cNvPr>
        <xdr:cNvSpPr/>
      </xdr:nvSpPr>
      <xdr:spPr>
        <a:xfrm>
          <a:off x="3381375" y="166478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10886</xdr:rowOff>
    </xdr:from>
    <xdr:to>
      <xdr:col>24</xdr:col>
      <xdr:colOff>63500</xdr:colOff>
      <xdr:row>103</xdr:row>
      <xdr:rowOff>131718</xdr:rowOff>
    </xdr:to>
    <xdr:cxnSp macro="">
      <xdr:nvCxnSpPr>
        <xdr:cNvPr id="423" name="直線コネクタ 422">
          <a:extLst>
            <a:ext uri="{FF2B5EF4-FFF2-40B4-BE49-F238E27FC236}">
              <a16:creationId xmlns:a16="http://schemas.microsoft.com/office/drawing/2014/main" id="{8C17EA93-F787-4CDC-979F-32236B280477}"/>
            </a:ext>
          </a:extLst>
        </xdr:cNvPr>
        <xdr:cNvCxnSpPr/>
      </xdr:nvCxnSpPr>
      <xdr:spPr>
        <a:xfrm>
          <a:off x="3429000" y="16685986"/>
          <a:ext cx="752475" cy="12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10705</xdr:rowOff>
    </xdr:from>
    <xdr:to>
      <xdr:col>15</xdr:col>
      <xdr:colOff>101600</xdr:colOff>
      <xdr:row>102</xdr:row>
      <xdr:rowOff>112305</xdr:rowOff>
    </xdr:to>
    <xdr:sp macro="" textlink="">
      <xdr:nvSpPr>
        <xdr:cNvPr id="424" name="楕円 423">
          <a:extLst>
            <a:ext uri="{FF2B5EF4-FFF2-40B4-BE49-F238E27FC236}">
              <a16:creationId xmlns:a16="http://schemas.microsoft.com/office/drawing/2014/main" id="{DB17CDA2-DDE8-4CE9-A324-23B407A2B63E}"/>
            </a:ext>
          </a:extLst>
        </xdr:cNvPr>
        <xdr:cNvSpPr/>
      </xdr:nvSpPr>
      <xdr:spPr>
        <a:xfrm>
          <a:off x="2571750" y="165238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61505</xdr:rowOff>
    </xdr:from>
    <xdr:to>
      <xdr:col>19</xdr:col>
      <xdr:colOff>177800</xdr:colOff>
      <xdr:row>103</xdr:row>
      <xdr:rowOff>10886</xdr:rowOff>
    </xdr:to>
    <xdr:cxnSp macro="">
      <xdr:nvCxnSpPr>
        <xdr:cNvPr id="425" name="直線コネクタ 424">
          <a:extLst>
            <a:ext uri="{FF2B5EF4-FFF2-40B4-BE49-F238E27FC236}">
              <a16:creationId xmlns:a16="http://schemas.microsoft.com/office/drawing/2014/main" id="{A0D1687D-BD6D-4EFD-8D5F-F2AF1C868626}"/>
            </a:ext>
          </a:extLst>
        </xdr:cNvPr>
        <xdr:cNvCxnSpPr/>
      </xdr:nvCxnSpPr>
      <xdr:spPr>
        <a:xfrm>
          <a:off x="2619375" y="16581030"/>
          <a:ext cx="809625" cy="10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61323</xdr:rowOff>
    </xdr:from>
    <xdr:to>
      <xdr:col>10</xdr:col>
      <xdr:colOff>165100</xdr:colOff>
      <xdr:row>101</xdr:row>
      <xdr:rowOff>162923</xdr:rowOff>
    </xdr:to>
    <xdr:sp macro="" textlink="">
      <xdr:nvSpPr>
        <xdr:cNvPr id="426" name="楕円 425">
          <a:extLst>
            <a:ext uri="{FF2B5EF4-FFF2-40B4-BE49-F238E27FC236}">
              <a16:creationId xmlns:a16="http://schemas.microsoft.com/office/drawing/2014/main" id="{FEC74037-DCD4-47AE-9851-DE644FE9E32C}"/>
            </a:ext>
          </a:extLst>
        </xdr:cNvPr>
        <xdr:cNvSpPr/>
      </xdr:nvSpPr>
      <xdr:spPr>
        <a:xfrm>
          <a:off x="1781175" y="1641892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112123</xdr:rowOff>
    </xdr:from>
    <xdr:to>
      <xdr:col>15</xdr:col>
      <xdr:colOff>50800</xdr:colOff>
      <xdr:row>102</xdr:row>
      <xdr:rowOff>61505</xdr:rowOff>
    </xdr:to>
    <xdr:cxnSp macro="">
      <xdr:nvCxnSpPr>
        <xdr:cNvPr id="427" name="直線コネクタ 426">
          <a:extLst>
            <a:ext uri="{FF2B5EF4-FFF2-40B4-BE49-F238E27FC236}">
              <a16:creationId xmlns:a16="http://schemas.microsoft.com/office/drawing/2014/main" id="{4CDF5ECC-BD7E-457C-83F0-CAE14FB2CA1A}"/>
            </a:ext>
          </a:extLst>
        </xdr:cNvPr>
        <xdr:cNvCxnSpPr/>
      </xdr:nvCxnSpPr>
      <xdr:spPr>
        <a:xfrm>
          <a:off x="1828800" y="16466548"/>
          <a:ext cx="790575" cy="11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44994</xdr:rowOff>
    </xdr:from>
    <xdr:to>
      <xdr:col>6</xdr:col>
      <xdr:colOff>38100</xdr:colOff>
      <xdr:row>100</xdr:row>
      <xdr:rowOff>146594</xdr:rowOff>
    </xdr:to>
    <xdr:sp macro="" textlink="">
      <xdr:nvSpPr>
        <xdr:cNvPr id="428" name="楕円 427">
          <a:extLst>
            <a:ext uri="{FF2B5EF4-FFF2-40B4-BE49-F238E27FC236}">
              <a16:creationId xmlns:a16="http://schemas.microsoft.com/office/drawing/2014/main" id="{84EA0D99-ADDC-4601-8AC7-7E30409CB11C}"/>
            </a:ext>
          </a:extLst>
        </xdr:cNvPr>
        <xdr:cNvSpPr/>
      </xdr:nvSpPr>
      <xdr:spPr>
        <a:xfrm>
          <a:off x="981075" y="1624066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95794</xdr:rowOff>
    </xdr:from>
    <xdr:to>
      <xdr:col>10</xdr:col>
      <xdr:colOff>114300</xdr:colOff>
      <xdr:row>101</xdr:row>
      <xdr:rowOff>112123</xdr:rowOff>
    </xdr:to>
    <xdr:cxnSp macro="">
      <xdr:nvCxnSpPr>
        <xdr:cNvPr id="429" name="直線コネクタ 428">
          <a:extLst>
            <a:ext uri="{FF2B5EF4-FFF2-40B4-BE49-F238E27FC236}">
              <a16:creationId xmlns:a16="http://schemas.microsoft.com/office/drawing/2014/main" id="{219D476E-1AB9-4BE8-9A07-FD7F34786710}"/>
            </a:ext>
          </a:extLst>
        </xdr:cNvPr>
        <xdr:cNvCxnSpPr/>
      </xdr:nvCxnSpPr>
      <xdr:spPr>
        <a:xfrm>
          <a:off x="1028700" y="16288294"/>
          <a:ext cx="800100" cy="17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155683</xdr:rowOff>
    </xdr:from>
    <xdr:ext cx="405111" cy="259045"/>
    <xdr:sp macro="" textlink="">
      <xdr:nvSpPr>
        <xdr:cNvPr id="430" name="n_1aveValue【港湾・漁港】&#10;有形固定資産減価償却率">
          <a:extLst>
            <a:ext uri="{FF2B5EF4-FFF2-40B4-BE49-F238E27FC236}">
              <a16:creationId xmlns:a16="http://schemas.microsoft.com/office/drawing/2014/main" id="{875C0719-8BEB-4B58-8C38-4139DD0260A2}"/>
            </a:ext>
          </a:extLst>
        </xdr:cNvPr>
        <xdr:cNvSpPr txBox="1"/>
      </xdr:nvSpPr>
      <xdr:spPr>
        <a:xfrm>
          <a:off x="3239144" y="17160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132822</xdr:rowOff>
    </xdr:from>
    <xdr:ext cx="405111" cy="259045"/>
    <xdr:sp macro="" textlink="">
      <xdr:nvSpPr>
        <xdr:cNvPr id="431" name="n_2aveValue【港湾・漁港】&#10;有形固定資産減価償却率">
          <a:extLst>
            <a:ext uri="{FF2B5EF4-FFF2-40B4-BE49-F238E27FC236}">
              <a16:creationId xmlns:a16="http://schemas.microsoft.com/office/drawing/2014/main" id="{F9B2163E-2CAE-4757-A4C9-8FBCB97F65F6}"/>
            </a:ext>
          </a:extLst>
        </xdr:cNvPr>
        <xdr:cNvSpPr txBox="1"/>
      </xdr:nvSpPr>
      <xdr:spPr>
        <a:xfrm>
          <a:off x="2439044" y="17134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124658</xdr:rowOff>
    </xdr:from>
    <xdr:ext cx="405111" cy="259045"/>
    <xdr:sp macro="" textlink="">
      <xdr:nvSpPr>
        <xdr:cNvPr id="432" name="n_3aveValue【港湾・漁港】&#10;有形固定資産減価償却率">
          <a:extLst>
            <a:ext uri="{FF2B5EF4-FFF2-40B4-BE49-F238E27FC236}">
              <a16:creationId xmlns:a16="http://schemas.microsoft.com/office/drawing/2014/main" id="{3715F93D-2D96-418F-A7D9-77B36FEDFE07}"/>
            </a:ext>
          </a:extLst>
        </xdr:cNvPr>
        <xdr:cNvSpPr txBox="1"/>
      </xdr:nvSpPr>
      <xdr:spPr>
        <a:xfrm>
          <a:off x="1648469" y="1712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31585</xdr:rowOff>
    </xdr:from>
    <xdr:ext cx="405111" cy="259045"/>
    <xdr:sp macro="" textlink="">
      <xdr:nvSpPr>
        <xdr:cNvPr id="433" name="n_4aveValue【港湾・漁港】&#10;有形固定資産減価償却率">
          <a:extLst>
            <a:ext uri="{FF2B5EF4-FFF2-40B4-BE49-F238E27FC236}">
              <a16:creationId xmlns:a16="http://schemas.microsoft.com/office/drawing/2014/main" id="{1E193793-D7F3-42D0-A766-D1593C1BC60E}"/>
            </a:ext>
          </a:extLst>
        </xdr:cNvPr>
        <xdr:cNvSpPr txBox="1"/>
      </xdr:nvSpPr>
      <xdr:spPr>
        <a:xfrm>
          <a:off x="848369" y="17192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78213</xdr:rowOff>
    </xdr:from>
    <xdr:ext cx="405111" cy="259045"/>
    <xdr:sp macro="" textlink="">
      <xdr:nvSpPr>
        <xdr:cNvPr id="434" name="n_1mainValue【港湾・漁港】&#10;有形固定資産減価償却率">
          <a:extLst>
            <a:ext uri="{FF2B5EF4-FFF2-40B4-BE49-F238E27FC236}">
              <a16:creationId xmlns:a16="http://schemas.microsoft.com/office/drawing/2014/main" id="{C1D35A03-0A3F-4714-A662-56670613A76C}"/>
            </a:ext>
          </a:extLst>
        </xdr:cNvPr>
        <xdr:cNvSpPr txBox="1"/>
      </xdr:nvSpPr>
      <xdr:spPr>
        <a:xfrm>
          <a:off x="3239144" y="1643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128832</xdr:rowOff>
    </xdr:from>
    <xdr:ext cx="405111" cy="259045"/>
    <xdr:sp macro="" textlink="">
      <xdr:nvSpPr>
        <xdr:cNvPr id="435" name="n_2mainValue【港湾・漁港】&#10;有形固定資産減価償却率">
          <a:extLst>
            <a:ext uri="{FF2B5EF4-FFF2-40B4-BE49-F238E27FC236}">
              <a16:creationId xmlns:a16="http://schemas.microsoft.com/office/drawing/2014/main" id="{1CA9F141-DC3F-4BAF-B2B2-A5F9DB2CFABC}"/>
            </a:ext>
          </a:extLst>
        </xdr:cNvPr>
        <xdr:cNvSpPr txBox="1"/>
      </xdr:nvSpPr>
      <xdr:spPr>
        <a:xfrm>
          <a:off x="2439044" y="16318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8000</xdr:rowOff>
    </xdr:from>
    <xdr:ext cx="405111" cy="259045"/>
    <xdr:sp macro="" textlink="">
      <xdr:nvSpPr>
        <xdr:cNvPr id="436" name="n_3mainValue【港湾・漁港】&#10;有形固定資産減価償却率">
          <a:extLst>
            <a:ext uri="{FF2B5EF4-FFF2-40B4-BE49-F238E27FC236}">
              <a16:creationId xmlns:a16="http://schemas.microsoft.com/office/drawing/2014/main" id="{8A5DF591-9ABB-42E9-A03F-9F271B379FD5}"/>
            </a:ext>
          </a:extLst>
        </xdr:cNvPr>
        <xdr:cNvSpPr txBox="1"/>
      </xdr:nvSpPr>
      <xdr:spPr>
        <a:xfrm>
          <a:off x="1648469" y="16203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163121</xdr:rowOff>
    </xdr:from>
    <xdr:ext cx="340478" cy="259045"/>
    <xdr:sp macro="" textlink="">
      <xdr:nvSpPr>
        <xdr:cNvPr id="437" name="n_4mainValue【港湾・漁港】&#10;有形固定資産減価償却率">
          <a:extLst>
            <a:ext uri="{FF2B5EF4-FFF2-40B4-BE49-F238E27FC236}">
              <a16:creationId xmlns:a16="http://schemas.microsoft.com/office/drawing/2014/main" id="{E769ECD1-05C3-4C11-981C-88BBDB597DA7}"/>
            </a:ext>
          </a:extLst>
        </xdr:cNvPr>
        <xdr:cNvSpPr txBox="1"/>
      </xdr:nvSpPr>
      <xdr:spPr>
        <a:xfrm>
          <a:off x="867986" y="160285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F7FED4D6-261B-4192-A170-C73D6B5C72CC}"/>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18A70BBE-EAF6-4257-8921-4FFE945FA7CC}"/>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C06053D8-23C8-497E-8321-84788483D081}"/>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ED23A6AF-31BA-4E13-87F0-D09928C2678F}"/>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C4C34230-EBC2-43A3-A356-F10B526E4649}"/>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2A745E1B-39F9-4866-A529-EE976A812992}"/>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D72483E4-F246-4190-8C39-3D1A9187F0A4}"/>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8A32D1B7-8B7F-4574-BF47-F2F50D5C5878}"/>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B0D97F7-C270-4FB4-B44C-9E68EA8CEDD7}"/>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5C419DE6-C0A1-4E15-BB4F-5F9956009D9F}"/>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8" name="直線コネクタ 447">
          <a:extLst>
            <a:ext uri="{FF2B5EF4-FFF2-40B4-BE49-F238E27FC236}">
              <a16:creationId xmlns:a16="http://schemas.microsoft.com/office/drawing/2014/main" id="{2888FA8D-66D0-44E6-BA9C-5E6356FE51C5}"/>
            </a:ext>
          </a:extLst>
        </xdr:cNvPr>
        <xdr:cNvCxnSpPr/>
      </xdr:nvCxnSpPr>
      <xdr:spPr>
        <a:xfrm>
          <a:off x="5953125"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9" name="テキスト ボックス 448">
          <a:extLst>
            <a:ext uri="{FF2B5EF4-FFF2-40B4-BE49-F238E27FC236}">
              <a16:creationId xmlns:a16="http://schemas.microsoft.com/office/drawing/2014/main" id="{328FA405-AFBF-4C5E-A109-72D34A7BB0D2}"/>
            </a:ext>
          </a:extLst>
        </xdr:cNvPr>
        <xdr:cNvSpPr txBox="1"/>
      </xdr:nvSpPr>
      <xdr:spPr>
        <a:xfrm>
          <a:off x="5723389" y="17428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0" name="直線コネクタ 449">
          <a:extLst>
            <a:ext uri="{FF2B5EF4-FFF2-40B4-BE49-F238E27FC236}">
              <a16:creationId xmlns:a16="http://schemas.microsoft.com/office/drawing/2014/main" id="{24B2637C-B382-4F4A-A792-319F2B1164BD}"/>
            </a:ext>
          </a:extLst>
        </xdr:cNvPr>
        <xdr:cNvCxnSpPr/>
      </xdr:nvCxnSpPr>
      <xdr:spPr>
        <a:xfrm>
          <a:off x="5953125" y="1713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1" name="テキスト ボックス 450">
          <a:extLst>
            <a:ext uri="{FF2B5EF4-FFF2-40B4-BE49-F238E27FC236}">
              <a16:creationId xmlns:a16="http://schemas.microsoft.com/office/drawing/2014/main" id="{90270625-2E3E-4324-8C80-AF8F7F278524}"/>
            </a:ext>
          </a:extLst>
        </xdr:cNvPr>
        <xdr:cNvSpPr txBox="1"/>
      </xdr:nvSpPr>
      <xdr:spPr>
        <a:xfrm>
          <a:off x="5324703" y="169996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2" name="直線コネクタ 451">
          <a:extLst>
            <a:ext uri="{FF2B5EF4-FFF2-40B4-BE49-F238E27FC236}">
              <a16:creationId xmlns:a16="http://schemas.microsoft.com/office/drawing/2014/main" id="{00353A07-4141-434C-9E51-70392BB71E6D}"/>
            </a:ext>
          </a:extLst>
        </xdr:cNvPr>
        <xdr:cNvCxnSpPr/>
      </xdr:nvCxnSpPr>
      <xdr:spPr>
        <a:xfrm>
          <a:off x="5953125" y="1669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3" name="テキスト ボックス 452">
          <a:extLst>
            <a:ext uri="{FF2B5EF4-FFF2-40B4-BE49-F238E27FC236}">
              <a16:creationId xmlns:a16="http://schemas.microsoft.com/office/drawing/2014/main" id="{BCF0E2A9-6220-49AB-9F00-0B790E9F72B6}"/>
            </a:ext>
          </a:extLst>
        </xdr:cNvPr>
        <xdr:cNvSpPr txBox="1"/>
      </xdr:nvSpPr>
      <xdr:spPr>
        <a:xfrm>
          <a:off x="5324703" y="165614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4" name="直線コネクタ 453">
          <a:extLst>
            <a:ext uri="{FF2B5EF4-FFF2-40B4-BE49-F238E27FC236}">
              <a16:creationId xmlns:a16="http://schemas.microsoft.com/office/drawing/2014/main" id="{7DBE3D1B-8252-4070-A92B-1967CEAB1853}"/>
            </a:ext>
          </a:extLst>
        </xdr:cNvPr>
        <xdr:cNvCxnSpPr/>
      </xdr:nvCxnSpPr>
      <xdr:spPr>
        <a:xfrm>
          <a:off x="5953125" y="1626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5" name="テキスト ボックス 454">
          <a:extLst>
            <a:ext uri="{FF2B5EF4-FFF2-40B4-BE49-F238E27FC236}">
              <a16:creationId xmlns:a16="http://schemas.microsoft.com/office/drawing/2014/main" id="{68FA948B-28B5-4F4D-B4BC-358CF9BAB9D1}"/>
            </a:ext>
          </a:extLst>
        </xdr:cNvPr>
        <xdr:cNvSpPr txBox="1"/>
      </xdr:nvSpPr>
      <xdr:spPr>
        <a:xfrm>
          <a:off x="5324703" y="1613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3412D210-42CA-46C3-9EA5-2D4F6FC0DFDC}"/>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7" name="テキスト ボックス 456">
          <a:extLst>
            <a:ext uri="{FF2B5EF4-FFF2-40B4-BE49-F238E27FC236}">
              <a16:creationId xmlns:a16="http://schemas.microsoft.com/office/drawing/2014/main" id="{4625FEEF-5A86-4175-BEEE-53D2847A6941}"/>
            </a:ext>
          </a:extLst>
        </xdr:cNvPr>
        <xdr:cNvSpPr txBox="1"/>
      </xdr:nvSpPr>
      <xdr:spPr>
        <a:xfrm>
          <a:off x="5324703" y="157042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a:extLst>
            <a:ext uri="{FF2B5EF4-FFF2-40B4-BE49-F238E27FC236}">
              <a16:creationId xmlns:a16="http://schemas.microsoft.com/office/drawing/2014/main" id="{5A4B63DA-6A1E-4853-AC83-859B0960B815}"/>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140317</xdr:rowOff>
    </xdr:from>
    <xdr:to>
      <xdr:col>54</xdr:col>
      <xdr:colOff>189865</xdr:colOff>
      <xdr:row>108</xdr:row>
      <xdr:rowOff>76126</xdr:rowOff>
    </xdr:to>
    <xdr:cxnSp macro="">
      <xdr:nvCxnSpPr>
        <xdr:cNvPr id="459" name="直線コネクタ 458">
          <a:extLst>
            <a:ext uri="{FF2B5EF4-FFF2-40B4-BE49-F238E27FC236}">
              <a16:creationId xmlns:a16="http://schemas.microsoft.com/office/drawing/2014/main" id="{7341B666-7F29-4DEA-907A-A1927700EDD5}"/>
            </a:ext>
          </a:extLst>
        </xdr:cNvPr>
        <xdr:cNvCxnSpPr/>
      </xdr:nvCxnSpPr>
      <xdr:spPr>
        <a:xfrm flipV="1">
          <a:off x="9429115" y="16497917"/>
          <a:ext cx="0" cy="1066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79953</xdr:rowOff>
    </xdr:from>
    <xdr:ext cx="378565" cy="259045"/>
    <xdr:sp macro="" textlink="">
      <xdr:nvSpPr>
        <xdr:cNvPr id="460" name="【港湾・漁港】&#10;一人当たり有形固定資産（償却資産）額最小値テキスト">
          <a:extLst>
            <a:ext uri="{FF2B5EF4-FFF2-40B4-BE49-F238E27FC236}">
              <a16:creationId xmlns:a16="http://schemas.microsoft.com/office/drawing/2014/main" id="{D5B9827F-00BA-4E43-AEDD-1AD0581404FC}"/>
            </a:ext>
          </a:extLst>
        </xdr:cNvPr>
        <xdr:cNvSpPr txBox="1"/>
      </xdr:nvSpPr>
      <xdr:spPr>
        <a:xfrm>
          <a:off x="9467850" y="17571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76126</xdr:rowOff>
    </xdr:from>
    <xdr:to>
      <xdr:col>55</xdr:col>
      <xdr:colOff>88900</xdr:colOff>
      <xdr:row>108</xdr:row>
      <xdr:rowOff>76126</xdr:rowOff>
    </xdr:to>
    <xdr:cxnSp macro="">
      <xdr:nvCxnSpPr>
        <xdr:cNvPr id="461" name="直線コネクタ 460">
          <a:extLst>
            <a:ext uri="{FF2B5EF4-FFF2-40B4-BE49-F238E27FC236}">
              <a16:creationId xmlns:a16="http://schemas.microsoft.com/office/drawing/2014/main" id="{8CC62107-7041-4B39-A6FE-0D79060EBF6D}"/>
            </a:ext>
          </a:extLst>
        </xdr:cNvPr>
        <xdr:cNvCxnSpPr/>
      </xdr:nvCxnSpPr>
      <xdr:spPr>
        <a:xfrm>
          <a:off x="9363075" y="1756402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86994</xdr:rowOff>
    </xdr:from>
    <xdr:ext cx="690189" cy="259045"/>
    <xdr:sp macro="" textlink="">
      <xdr:nvSpPr>
        <xdr:cNvPr id="462" name="【港湾・漁港】&#10;一人当たり有形固定資産（償却資産）額最大値テキスト">
          <a:extLst>
            <a:ext uri="{FF2B5EF4-FFF2-40B4-BE49-F238E27FC236}">
              <a16:creationId xmlns:a16="http://schemas.microsoft.com/office/drawing/2014/main" id="{83E2E2B2-E5B9-408B-9CD1-8DCA75E8A3C2}"/>
            </a:ext>
          </a:extLst>
        </xdr:cNvPr>
        <xdr:cNvSpPr txBox="1"/>
      </xdr:nvSpPr>
      <xdr:spPr>
        <a:xfrm>
          <a:off x="9467850" y="162763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140317</xdr:rowOff>
    </xdr:from>
    <xdr:to>
      <xdr:col>55</xdr:col>
      <xdr:colOff>88900</xdr:colOff>
      <xdr:row>101</xdr:row>
      <xdr:rowOff>140317</xdr:rowOff>
    </xdr:to>
    <xdr:cxnSp macro="">
      <xdr:nvCxnSpPr>
        <xdr:cNvPr id="463" name="直線コネクタ 462">
          <a:extLst>
            <a:ext uri="{FF2B5EF4-FFF2-40B4-BE49-F238E27FC236}">
              <a16:creationId xmlns:a16="http://schemas.microsoft.com/office/drawing/2014/main" id="{1C9C62C7-C018-472A-8E81-3C6A30F8A21A}"/>
            </a:ext>
          </a:extLst>
        </xdr:cNvPr>
        <xdr:cNvCxnSpPr/>
      </xdr:nvCxnSpPr>
      <xdr:spPr>
        <a:xfrm>
          <a:off x="9363075" y="1649791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140133</xdr:rowOff>
    </xdr:from>
    <xdr:ext cx="599010" cy="259045"/>
    <xdr:sp macro="" textlink="">
      <xdr:nvSpPr>
        <xdr:cNvPr id="464" name="【港湾・漁港】&#10;一人当たり有形固定資産（償却資産）額平均値テキスト">
          <a:extLst>
            <a:ext uri="{FF2B5EF4-FFF2-40B4-BE49-F238E27FC236}">
              <a16:creationId xmlns:a16="http://schemas.microsoft.com/office/drawing/2014/main" id="{4C4E30F3-D260-4976-8BCD-C25B8EB3D4C9}"/>
            </a:ext>
          </a:extLst>
        </xdr:cNvPr>
        <xdr:cNvSpPr txBox="1"/>
      </xdr:nvSpPr>
      <xdr:spPr>
        <a:xfrm>
          <a:off x="9467850" y="171454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117256</xdr:rowOff>
    </xdr:from>
    <xdr:to>
      <xdr:col>55</xdr:col>
      <xdr:colOff>50800</xdr:colOff>
      <xdr:row>107</xdr:row>
      <xdr:rowOff>47406</xdr:rowOff>
    </xdr:to>
    <xdr:sp macro="" textlink="">
      <xdr:nvSpPr>
        <xdr:cNvPr id="465" name="フローチャート: 判断 464">
          <a:extLst>
            <a:ext uri="{FF2B5EF4-FFF2-40B4-BE49-F238E27FC236}">
              <a16:creationId xmlns:a16="http://schemas.microsoft.com/office/drawing/2014/main" id="{5ED7A6F2-8DEF-4160-88F6-199F5A31D294}"/>
            </a:ext>
          </a:extLst>
        </xdr:cNvPr>
        <xdr:cNvSpPr/>
      </xdr:nvSpPr>
      <xdr:spPr>
        <a:xfrm>
          <a:off x="9401175" y="1728130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138379</xdr:rowOff>
    </xdr:from>
    <xdr:to>
      <xdr:col>50</xdr:col>
      <xdr:colOff>165100</xdr:colOff>
      <xdr:row>107</xdr:row>
      <xdr:rowOff>68529</xdr:rowOff>
    </xdr:to>
    <xdr:sp macro="" textlink="">
      <xdr:nvSpPr>
        <xdr:cNvPr id="466" name="フローチャート: 判断 465">
          <a:extLst>
            <a:ext uri="{FF2B5EF4-FFF2-40B4-BE49-F238E27FC236}">
              <a16:creationId xmlns:a16="http://schemas.microsoft.com/office/drawing/2014/main" id="{AE8DEBE6-53C3-4A0F-85DE-E698D904348C}"/>
            </a:ext>
          </a:extLst>
        </xdr:cNvPr>
        <xdr:cNvSpPr/>
      </xdr:nvSpPr>
      <xdr:spPr>
        <a:xfrm>
          <a:off x="8639175" y="1730560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144831</xdr:rowOff>
    </xdr:from>
    <xdr:to>
      <xdr:col>46</xdr:col>
      <xdr:colOff>38100</xdr:colOff>
      <xdr:row>107</xdr:row>
      <xdr:rowOff>74981</xdr:rowOff>
    </xdr:to>
    <xdr:sp macro="" textlink="">
      <xdr:nvSpPr>
        <xdr:cNvPr id="467" name="フローチャート: 判断 466">
          <a:extLst>
            <a:ext uri="{FF2B5EF4-FFF2-40B4-BE49-F238E27FC236}">
              <a16:creationId xmlns:a16="http://schemas.microsoft.com/office/drawing/2014/main" id="{08FAC411-1FCF-4FDB-BDD5-9BA19FF23392}"/>
            </a:ext>
          </a:extLst>
        </xdr:cNvPr>
        <xdr:cNvSpPr/>
      </xdr:nvSpPr>
      <xdr:spPr>
        <a:xfrm>
          <a:off x="7839075" y="1730570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142858</xdr:rowOff>
    </xdr:from>
    <xdr:to>
      <xdr:col>41</xdr:col>
      <xdr:colOff>101600</xdr:colOff>
      <xdr:row>107</xdr:row>
      <xdr:rowOff>73008</xdr:rowOff>
    </xdr:to>
    <xdr:sp macro="" textlink="">
      <xdr:nvSpPr>
        <xdr:cNvPr id="468" name="フローチャート: 判断 467">
          <a:extLst>
            <a:ext uri="{FF2B5EF4-FFF2-40B4-BE49-F238E27FC236}">
              <a16:creationId xmlns:a16="http://schemas.microsoft.com/office/drawing/2014/main" id="{C168BE4F-A781-4CA2-AE70-B306CB012254}"/>
            </a:ext>
          </a:extLst>
        </xdr:cNvPr>
        <xdr:cNvSpPr/>
      </xdr:nvSpPr>
      <xdr:spPr>
        <a:xfrm>
          <a:off x="7029450" y="1731008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4502</xdr:rowOff>
    </xdr:from>
    <xdr:to>
      <xdr:col>36</xdr:col>
      <xdr:colOff>165100</xdr:colOff>
      <xdr:row>107</xdr:row>
      <xdr:rowOff>106102</xdr:rowOff>
    </xdr:to>
    <xdr:sp macro="" textlink="">
      <xdr:nvSpPr>
        <xdr:cNvPr id="469" name="フローチャート: 判断 468">
          <a:extLst>
            <a:ext uri="{FF2B5EF4-FFF2-40B4-BE49-F238E27FC236}">
              <a16:creationId xmlns:a16="http://schemas.microsoft.com/office/drawing/2014/main" id="{453EB48B-19DF-4455-89AD-DDBC2C51D580}"/>
            </a:ext>
          </a:extLst>
        </xdr:cNvPr>
        <xdr:cNvSpPr/>
      </xdr:nvSpPr>
      <xdr:spPr>
        <a:xfrm>
          <a:off x="6238875" y="1733365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2C3D6FFA-761D-418E-B6A9-E93D84F3E957}"/>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11CD1400-24C9-43EA-B5D2-147451147DF0}"/>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F994E44-ECFD-474C-9514-690FC3D8A710}"/>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A3C0B2D6-297D-4103-9918-8C45C9CDEFF6}"/>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82E59082-DFEB-4EEC-8F74-796231DED3D2}"/>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22349</xdr:rowOff>
    </xdr:from>
    <xdr:to>
      <xdr:col>55</xdr:col>
      <xdr:colOff>50800</xdr:colOff>
      <xdr:row>108</xdr:row>
      <xdr:rowOff>123949</xdr:rowOff>
    </xdr:to>
    <xdr:sp macro="" textlink="">
      <xdr:nvSpPr>
        <xdr:cNvPr id="475" name="楕円 474">
          <a:extLst>
            <a:ext uri="{FF2B5EF4-FFF2-40B4-BE49-F238E27FC236}">
              <a16:creationId xmlns:a16="http://schemas.microsoft.com/office/drawing/2014/main" id="{216F46CF-DFC0-423D-81D5-70EE4707EB26}"/>
            </a:ext>
          </a:extLst>
        </xdr:cNvPr>
        <xdr:cNvSpPr/>
      </xdr:nvSpPr>
      <xdr:spPr>
        <a:xfrm>
          <a:off x="9401175" y="17513424"/>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108726</xdr:rowOff>
    </xdr:from>
    <xdr:ext cx="469744" cy="259045"/>
    <xdr:sp macro="" textlink="">
      <xdr:nvSpPr>
        <xdr:cNvPr id="476" name="【港湾・漁港】&#10;一人当たり有形固定資産（償却資産）額該当値テキスト">
          <a:extLst>
            <a:ext uri="{FF2B5EF4-FFF2-40B4-BE49-F238E27FC236}">
              <a16:creationId xmlns:a16="http://schemas.microsoft.com/office/drawing/2014/main" id="{1B3A95C2-4289-420D-B6C6-9398D34C0B2F}"/>
            </a:ext>
          </a:extLst>
        </xdr:cNvPr>
        <xdr:cNvSpPr txBox="1"/>
      </xdr:nvSpPr>
      <xdr:spPr>
        <a:xfrm>
          <a:off x="9467850" y="1743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22413</xdr:rowOff>
    </xdr:from>
    <xdr:to>
      <xdr:col>50</xdr:col>
      <xdr:colOff>165100</xdr:colOff>
      <xdr:row>108</xdr:row>
      <xdr:rowOff>124013</xdr:rowOff>
    </xdr:to>
    <xdr:sp macro="" textlink="">
      <xdr:nvSpPr>
        <xdr:cNvPr id="477" name="楕円 476">
          <a:extLst>
            <a:ext uri="{FF2B5EF4-FFF2-40B4-BE49-F238E27FC236}">
              <a16:creationId xmlns:a16="http://schemas.microsoft.com/office/drawing/2014/main" id="{53E6E505-F679-455E-A19E-21C34AFF2C1E}"/>
            </a:ext>
          </a:extLst>
        </xdr:cNvPr>
        <xdr:cNvSpPr/>
      </xdr:nvSpPr>
      <xdr:spPr>
        <a:xfrm>
          <a:off x="8639175" y="175134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73149</xdr:rowOff>
    </xdr:from>
    <xdr:to>
      <xdr:col>55</xdr:col>
      <xdr:colOff>0</xdr:colOff>
      <xdr:row>108</xdr:row>
      <xdr:rowOff>73213</xdr:rowOff>
    </xdr:to>
    <xdr:cxnSp macro="">
      <xdr:nvCxnSpPr>
        <xdr:cNvPr id="478" name="直線コネクタ 477">
          <a:extLst>
            <a:ext uri="{FF2B5EF4-FFF2-40B4-BE49-F238E27FC236}">
              <a16:creationId xmlns:a16="http://schemas.microsoft.com/office/drawing/2014/main" id="{83ACC006-CC43-4A3E-9B8F-EAEA8FC47695}"/>
            </a:ext>
          </a:extLst>
        </xdr:cNvPr>
        <xdr:cNvCxnSpPr/>
      </xdr:nvCxnSpPr>
      <xdr:spPr>
        <a:xfrm flipV="1">
          <a:off x="8686800" y="17561049"/>
          <a:ext cx="742950" cy="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22475</xdr:rowOff>
    </xdr:from>
    <xdr:to>
      <xdr:col>46</xdr:col>
      <xdr:colOff>38100</xdr:colOff>
      <xdr:row>108</xdr:row>
      <xdr:rowOff>124075</xdr:rowOff>
    </xdr:to>
    <xdr:sp macro="" textlink="">
      <xdr:nvSpPr>
        <xdr:cNvPr id="479" name="楕円 478">
          <a:extLst>
            <a:ext uri="{FF2B5EF4-FFF2-40B4-BE49-F238E27FC236}">
              <a16:creationId xmlns:a16="http://schemas.microsoft.com/office/drawing/2014/main" id="{D2CE7222-2286-44BE-9415-84F2955D606C}"/>
            </a:ext>
          </a:extLst>
        </xdr:cNvPr>
        <xdr:cNvSpPr/>
      </xdr:nvSpPr>
      <xdr:spPr>
        <a:xfrm>
          <a:off x="7839075" y="175135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73213</xdr:rowOff>
    </xdr:from>
    <xdr:to>
      <xdr:col>50</xdr:col>
      <xdr:colOff>114300</xdr:colOff>
      <xdr:row>108</xdr:row>
      <xdr:rowOff>73275</xdr:rowOff>
    </xdr:to>
    <xdr:cxnSp macro="">
      <xdr:nvCxnSpPr>
        <xdr:cNvPr id="480" name="直線コネクタ 479">
          <a:extLst>
            <a:ext uri="{FF2B5EF4-FFF2-40B4-BE49-F238E27FC236}">
              <a16:creationId xmlns:a16="http://schemas.microsoft.com/office/drawing/2014/main" id="{103FC374-310F-4FC1-A5E2-12F600528F0D}"/>
            </a:ext>
          </a:extLst>
        </xdr:cNvPr>
        <xdr:cNvCxnSpPr/>
      </xdr:nvCxnSpPr>
      <xdr:spPr>
        <a:xfrm flipV="1">
          <a:off x="7886700" y="17561113"/>
          <a:ext cx="800100" cy="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22537</xdr:rowOff>
    </xdr:from>
    <xdr:to>
      <xdr:col>41</xdr:col>
      <xdr:colOff>101600</xdr:colOff>
      <xdr:row>108</xdr:row>
      <xdr:rowOff>124137</xdr:rowOff>
    </xdr:to>
    <xdr:sp macro="" textlink="">
      <xdr:nvSpPr>
        <xdr:cNvPr id="481" name="楕円 480">
          <a:extLst>
            <a:ext uri="{FF2B5EF4-FFF2-40B4-BE49-F238E27FC236}">
              <a16:creationId xmlns:a16="http://schemas.microsoft.com/office/drawing/2014/main" id="{374454E4-4AB5-463C-83CD-25268141385B}"/>
            </a:ext>
          </a:extLst>
        </xdr:cNvPr>
        <xdr:cNvSpPr/>
      </xdr:nvSpPr>
      <xdr:spPr>
        <a:xfrm>
          <a:off x="7029450" y="1751361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73275</xdr:rowOff>
    </xdr:from>
    <xdr:to>
      <xdr:col>45</xdr:col>
      <xdr:colOff>177800</xdr:colOff>
      <xdr:row>108</xdr:row>
      <xdr:rowOff>73337</xdr:rowOff>
    </xdr:to>
    <xdr:cxnSp macro="">
      <xdr:nvCxnSpPr>
        <xdr:cNvPr id="482" name="直線コネクタ 481">
          <a:extLst>
            <a:ext uri="{FF2B5EF4-FFF2-40B4-BE49-F238E27FC236}">
              <a16:creationId xmlns:a16="http://schemas.microsoft.com/office/drawing/2014/main" id="{87291446-A195-4DF0-A81B-B2750687058F}"/>
            </a:ext>
          </a:extLst>
        </xdr:cNvPr>
        <xdr:cNvCxnSpPr/>
      </xdr:nvCxnSpPr>
      <xdr:spPr>
        <a:xfrm flipV="1">
          <a:off x="7077075" y="17561175"/>
          <a:ext cx="809625" cy="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22617</xdr:rowOff>
    </xdr:from>
    <xdr:to>
      <xdr:col>36</xdr:col>
      <xdr:colOff>165100</xdr:colOff>
      <xdr:row>108</xdr:row>
      <xdr:rowOff>124217</xdr:rowOff>
    </xdr:to>
    <xdr:sp macro="" textlink="">
      <xdr:nvSpPr>
        <xdr:cNvPr id="483" name="楕円 482">
          <a:extLst>
            <a:ext uri="{FF2B5EF4-FFF2-40B4-BE49-F238E27FC236}">
              <a16:creationId xmlns:a16="http://schemas.microsoft.com/office/drawing/2014/main" id="{0EF69EC2-6B7E-427C-B145-465CECB8A710}"/>
            </a:ext>
          </a:extLst>
        </xdr:cNvPr>
        <xdr:cNvSpPr/>
      </xdr:nvSpPr>
      <xdr:spPr>
        <a:xfrm>
          <a:off x="6238875" y="1751369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73337</xdr:rowOff>
    </xdr:from>
    <xdr:to>
      <xdr:col>41</xdr:col>
      <xdr:colOff>50800</xdr:colOff>
      <xdr:row>108</xdr:row>
      <xdr:rowOff>73417</xdr:rowOff>
    </xdr:to>
    <xdr:cxnSp macro="">
      <xdr:nvCxnSpPr>
        <xdr:cNvPr id="484" name="直線コネクタ 483">
          <a:extLst>
            <a:ext uri="{FF2B5EF4-FFF2-40B4-BE49-F238E27FC236}">
              <a16:creationId xmlns:a16="http://schemas.microsoft.com/office/drawing/2014/main" id="{A424AB00-8A8B-4741-9ECF-8BE8C4F0486E}"/>
            </a:ext>
          </a:extLst>
        </xdr:cNvPr>
        <xdr:cNvCxnSpPr/>
      </xdr:nvCxnSpPr>
      <xdr:spPr>
        <a:xfrm flipV="1">
          <a:off x="6286500" y="17561237"/>
          <a:ext cx="790575" cy="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85056</xdr:rowOff>
    </xdr:from>
    <xdr:ext cx="599010" cy="259045"/>
    <xdr:sp macro="" textlink="">
      <xdr:nvSpPr>
        <xdr:cNvPr id="485" name="n_1aveValue【港湾・漁港】&#10;一人当たり有形固定資産（償却資産）額">
          <a:extLst>
            <a:ext uri="{FF2B5EF4-FFF2-40B4-BE49-F238E27FC236}">
              <a16:creationId xmlns:a16="http://schemas.microsoft.com/office/drawing/2014/main" id="{D77023EA-CC0D-4F27-A90B-32F23A7668F2}"/>
            </a:ext>
          </a:extLst>
        </xdr:cNvPr>
        <xdr:cNvSpPr txBox="1"/>
      </xdr:nvSpPr>
      <xdr:spPr>
        <a:xfrm>
          <a:off x="8399995" y="1709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91508</xdr:rowOff>
    </xdr:from>
    <xdr:ext cx="599010" cy="259045"/>
    <xdr:sp macro="" textlink="">
      <xdr:nvSpPr>
        <xdr:cNvPr id="486" name="n_2aveValue【港湾・漁港】&#10;一人当たり有形固定資産（償却資産）額">
          <a:extLst>
            <a:ext uri="{FF2B5EF4-FFF2-40B4-BE49-F238E27FC236}">
              <a16:creationId xmlns:a16="http://schemas.microsoft.com/office/drawing/2014/main" id="{5D4F6BF6-5E72-4259-A8DD-4D0B127C2544}"/>
            </a:ext>
          </a:extLst>
        </xdr:cNvPr>
        <xdr:cNvSpPr txBox="1"/>
      </xdr:nvSpPr>
      <xdr:spPr>
        <a:xfrm>
          <a:off x="7609420" y="1709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89535</xdr:rowOff>
    </xdr:from>
    <xdr:ext cx="599010" cy="259045"/>
    <xdr:sp macro="" textlink="">
      <xdr:nvSpPr>
        <xdr:cNvPr id="487" name="n_3aveValue【港湾・漁港】&#10;一人当たり有形固定資産（償却資産）額">
          <a:extLst>
            <a:ext uri="{FF2B5EF4-FFF2-40B4-BE49-F238E27FC236}">
              <a16:creationId xmlns:a16="http://schemas.microsoft.com/office/drawing/2014/main" id="{687107E5-B85D-45E2-A84F-095BF8009F74}"/>
            </a:ext>
          </a:extLst>
        </xdr:cNvPr>
        <xdr:cNvSpPr txBox="1"/>
      </xdr:nvSpPr>
      <xdr:spPr>
        <a:xfrm>
          <a:off x="6818845" y="17088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122629</xdr:rowOff>
    </xdr:from>
    <xdr:ext cx="599010" cy="259045"/>
    <xdr:sp macro="" textlink="">
      <xdr:nvSpPr>
        <xdr:cNvPr id="488" name="n_4aveValue【港湾・漁港】&#10;一人当たり有形固定資産（償却資産）額">
          <a:extLst>
            <a:ext uri="{FF2B5EF4-FFF2-40B4-BE49-F238E27FC236}">
              <a16:creationId xmlns:a16="http://schemas.microsoft.com/office/drawing/2014/main" id="{96958355-DEA6-44C3-976C-109D21E0251E}"/>
            </a:ext>
          </a:extLst>
        </xdr:cNvPr>
        <xdr:cNvSpPr txBox="1"/>
      </xdr:nvSpPr>
      <xdr:spPr>
        <a:xfrm>
          <a:off x="6009220" y="1712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115140</xdr:rowOff>
    </xdr:from>
    <xdr:ext cx="469744" cy="259045"/>
    <xdr:sp macro="" textlink="">
      <xdr:nvSpPr>
        <xdr:cNvPr id="489" name="n_1mainValue【港湾・漁港】&#10;一人当たり有形固定資産（償却資産）額">
          <a:extLst>
            <a:ext uri="{FF2B5EF4-FFF2-40B4-BE49-F238E27FC236}">
              <a16:creationId xmlns:a16="http://schemas.microsoft.com/office/drawing/2014/main" id="{05517BB2-5A7F-4D2D-B640-C8EF5A9754C5}"/>
            </a:ext>
          </a:extLst>
        </xdr:cNvPr>
        <xdr:cNvSpPr txBox="1"/>
      </xdr:nvSpPr>
      <xdr:spPr>
        <a:xfrm>
          <a:off x="8458278" y="17603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115202</xdr:rowOff>
    </xdr:from>
    <xdr:ext cx="469744" cy="259045"/>
    <xdr:sp macro="" textlink="">
      <xdr:nvSpPr>
        <xdr:cNvPr id="490" name="n_2mainValue【港湾・漁港】&#10;一人当たり有形固定資産（償却資産）額">
          <a:extLst>
            <a:ext uri="{FF2B5EF4-FFF2-40B4-BE49-F238E27FC236}">
              <a16:creationId xmlns:a16="http://schemas.microsoft.com/office/drawing/2014/main" id="{FE6AB9FA-8D3E-40BF-BCDC-AD6E020C1368}"/>
            </a:ext>
          </a:extLst>
        </xdr:cNvPr>
        <xdr:cNvSpPr txBox="1"/>
      </xdr:nvSpPr>
      <xdr:spPr>
        <a:xfrm>
          <a:off x="7677228" y="1760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115264</xdr:rowOff>
    </xdr:from>
    <xdr:ext cx="469744" cy="259045"/>
    <xdr:sp macro="" textlink="">
      <xdr:nvSpPr>
        <xdr:cNvPr id="491" name="n_3mainValue【港湾・漁港】&#10;一人当たり有形固定資産（償却資産）額">
          <a:extLst>
            <a:ext uri="{FF2B5EF4-FFF2-40B4-BE49-F238E27FC236}">
              <a16:creationId xmlns:a16="http://schemas.microsoft.com/office/drawing/2014/main" id="{16E01417-320C-41E2-B286-3337D213C84F}"/>
            </a:ext>
          </a:extLst>
        </xdr:cNvPr>
        <xdr:cNvSpPr txBox="1"/>
      </xdr:nvSpPr>
      <xdr:spPr>
        <a:xfrm>
          <a:off x="6867603" y="1760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108</xdr:row>
      <xdr:rowOff>115344</xdr:rowOff>
    </xdr:from>
    <xdr:ext cx="469744" cy="259045"/>
    <xdr:sp macro="" textlink="">
      <xdr:nvSpPr>
        <xdr:cNvPr id="492" name="n_4mainValue【港湾・漁港】&#10;一人当たり有形固定資産（償却資産）額">
          <a:extLst>
            <a:ext uri="{FF2B5EF4-FFF2-40B4-BE49-F238E27FC236}">
              <a16:creationId xmlns:a16="http://schemas.microsoft.com/office/drawing/2014/main" id="{208507A9-1F64-4198-84DE-0BF14F345160}"/>
            </a:ext>
          </a:extLst>
        </xdr:cNvPr>
        <xdr:cNvSpPr txBox="1"/>
      </xdr:nvSpPr>
      <xdr:spPr>
        <a:xfrm>
          <a:off x="6067503" y="1760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27214C39-8BA6-4207-A5BF-A65D60933061}"/>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EDA537B8-A9D4-4689-B35F-DB79AC5447BF}"/>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6F2A1647-F3AC-4CC4-8A38-CB09A6CD1B86}"/>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FC3224C7-8E04-47F1-B501-0955F5BF8B66}"/>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00DE5E3C-68F7-4AB2-94C2-D05A0EE52D47}"/>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B607A702-EDC5-49B6-84CD-0BBBE27D9305}"/>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13A02600-0080-451D-9EA9-B944D101C6C8}"/>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1CA5A690-28C9-4128-8748-76561202B2D3}"/>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798659EE-0ADF-4E5B-A7EB-DF1D92F6E697}"/>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02A34707-8A3F-48AA-9902-E15DFCBAF2D8}"/>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5F1243D9-5A96-4D71-B276-CD23F1D14FA0}"/>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a:extLst>
            <a:ext uri="{FF2B5EF4-FFF2-40B4-BE49-F238E27FC236}">
              <a16:creationId xmlns:a16="http://schemas.microsoft.com/office/drawing/2014/main" id="{3EB817CD-8AFE-4084-9635-A8CAD6D77E0E}"/>
            </a:ext>
          </a:extLst>
        </xdr:cNvPr>
        <xdr:cNvCxnSpPr/>
      </xdr:nvCxnSpPr>
      <xdr:spPr>
        <a:xfrm>
          <a:off x="11210925" y="689337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a:extLst>
            <a:ext uri="{FF2B5EF4-FFF2-40B4-BE49-F238E27FC236}">
              <a16:creationId xmlns:a16="http://schemas.microsoft.com/office/drawing/2014/main" id="{74412423-1334-40BB-82B1-6C7ED5385B85}"/>
            </a:ext>
          </a:extLst>
        </xdr:cNvPr>
        <xdr:cNvSpPr txBox="1"/>
      </xdr:nvSpPr>
      <xdr:spPr>
        <a:xfrm>
          <a:off x="107945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a:extLst>
            <a:ext uri="{FF2B5EF4-FFF2-40B4-BE49-F238E27FC236}">
              <a16:creationId xmlns:a16="http://schemas.microsoft.com/office/drawing/2014/main" id="{91CF43C0-8AC8-44F6-BF5A-69339DCD0CFE}"/>
            </a:ext>
          </a:extLst>
        </xdr:cNvPr>
        <xdr:cNvCxnSpPr/>
      </xdr:nvCxnSpPr>
      <xdr:spPr>
        <a:xfrm>
          <a:off x="11210925" y="65826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a:extLst>
            <a:ext uri="{FF2B5EF4-FFF2-40B4-BE49-F238E27FC236}">
              <a16:creationId xmlns:a16="http://schemas.microsoft.com/office/drawing/2014/main" id="{F6D6B998-3C94-43C6-A26B-5CEF610509BB}"/>
            </a:ext>
          </a:extLst>
        </xdr:cNvPr>
        <xdr:cNvSpPr txBox="1"/>
      </xdr:nvSpPr>
      <xdr:spPr>
        <a:xfrm>
          <a:off x="10845966"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a:extLst>
            <a:ext uri="{FF2B5EF4-FFF2-40B4-BE49-F238E27FC236}">
              <a16:creationId xmlns:a16="http://schemas.microsoft.com/office/drawing/2014/main" id="{6A8765FC-45AC-496A-A9A1-D84369E499F7}"/>
            </a:ext>
          </a:extLst>
        </xdr:cNvPr>
        <xdr:cNvCxnSpPr/>
      </xdr:nvCxnSpPr>
      <xdr:spPr>
        <a:xfrm>
          <a:off x="11210925" y="627516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a:extLst>
            <a:ext uri="{FF2B5EF4-FFF2-40B4-BE49-F238E27FC236}">
              <a16:creationId xmlns:a16="http://schemas.microsoft.com/office/drawing/2014/main" id="{FA6C4BCA-E481-4A51-A724-8B8D2DEA5C5F}"/>
            </a:ext>
          </a:extLst>
        </xdr:cNvPr>
        <xdr:cNvSpPr txBox="1"/>
      </xdr:nvSpPr>
      <xdr:spPr>
        <a:xfrm>
          <a:off x="10845966"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a:extLst>
            <a:ext uri="{FF2B5EF4-FFF2-40B4-BE49-F238E27FC236}">
              <a16:creationId xmlns:a16="http://schemas.microsoft.com/office/drawing/2014/main" id="{1503F2A3-63D7-4E30-9314-EE6AB8C1CF53}"/>
            </a:ext>
          </a:extLst>
        </xdr:cNvPr>
        <xdr:cNvCxnSpPr/>
      </xdr:nvCxnSpPr>
      <xdr:spPr>
        <a:xfrm>
          <a:off x="11210925" y="59739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a:extLst>
            <a:ext uri="{FF2B5EF4-FFF2-40B4-BE49-F238E27FC236}">
              <a16:creationId xmlns:a16="http://schemas.microsoft.com/office/drawing/2014/main" id="{1426912D-D079-46AF-9D7A-7E35E35A1CFC}"/>
            </a:ext>
          </a:extLst>
        </xdr:cNvPr>
        <xdr:cNvSpPr txBox="1"/>
      </xdr:nvSpPr>
      <xdr:spPr>
        <a:xfrm>
          <a:off x="10845966"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a:extLst>
            <a:ext uri="{FF2B5EF4-FFF2-40B4-BE49-F238E27FC236}">
              <a16:creationId xmlns:a16="http://schemas.microsoft.com/office/drawing/2014/main" id="{297E27B7-00F1-43B9-BA23-2F7DB0165D72}"/>
            </a:ext>
          </a:extLst>
        </xdr:cNvPr>
        <xdr:cNvCxnSpPr/>
      </xdr:nvCxnSpPr>
      <xdr:spPr>
        <a:xfrm>
          <a:off x="11210925" y="56664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a:extLst>
            <a:ext uri="{FF2B5EF4-FFF2-40B4-BE49-F238E27FC236}">
              <a16:creationId xmlns:a16="http://schemas.microsoft.com/office/drawing/2014/main" id="{B1F38704-BFF0-49AA-8CC1-85BF138E0227}"/>
            </a:ext>
          </a:extLst>
        </xdr:cNvPr>
        <xdr:cNvSpPr txBox="1"/>
      </xdr:nvSpPr>
      <xdr:spPr>
        <a:xfrm>
          <a:off x="10845966"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a:extLst>
            <a:ext uri="{FF2B5EF4-FFF2-40B4-BE49-F238E27FC236}">
              <a16:creationId xmlns:a16="http://schemas.microsoft.com/office/drawing/2014/main" id="{53631365-86D0-4224-89C1-A38A16971335}"/>
            </a:ext>
          </a:extLst>
        </xdr:cNvPr>
        <xdr:cNvCxnSpPr/>
      </xdr:nvCxnSpPr>
      <xdr:spPr>
        <a:xfrm>
          <a:off x="11210925" y="534624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a:extLst>
            <a:ext uri="{FF2B5EF4-FFF2-40B4-BE49-F238E27FC236}">
              <a16:creationId xmlns:a16="http://schemas.microsoft.com/office/drawing/2014/main" id="{6920E1C1-F1F9-4758-AFD4-1570249FC76E}"/>
            </a:ext>
          </a:extLst>
        </xdr:cNvPr>
        <xdr:cNvSpPr txBox="1"/>
      </xdr:nvSpPr>
      <xdr:spPr>
        <a:xfrm>
          <a:off x="10903736" y="52103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7B4503EA-B30A-48B7-9F31-4E71590E42D3}"/>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a:extLst>
            <a:ext uri="{FF2B5EF4-FFF2-40B4-BE49-F238E27FC236}">
              <a16:creationId xmlns:a16="http://schemas.microsoft.com/office/drawing/2014/main" id="{586C3463-1295-4552-B6CD-4C067B2C0945}"/>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518" name="直線コネクタ 517">
          <a:extLst>
            <a:ext uri="{FF2B5EF4-FFF2-40B4-BE49-F238E27FC236}">
              <a16:creationId xmlns:a16="http://schemas.microsoft.com/office/drawing/2014/main" id="{0998D7CE-B161-4E64-90DB-4C01D6E85EF8}"/>
            </a:ext>
          </a:extLst>
        </xdr:cNvPr>
        <xdr:cNvCxnSpPr/>
      </xdr:nvCxnSpPr>
      <xdr:spPr>
        <a:xfrm flipV="1">
          <a:off x="14696439" y="5504906"/>
          <a:ext cx="0" cy="1388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認定こども園・幼稚園・保育所】&#10;有形固定資産減価償却率最小値テキスト">
          <a:extLst>
            <a:ext uri="{FF2B5EF4-FFF2-40B4-BE49-F238E27FC236}">
              <a16:creationId xmlns:a16="http://schemas.microsoft.com/office/drawing/2014/main" id="{6A396421-7229-4D96-BB70-66566F6CD524}"/>
            </a:ext>
          </a:extLst>
        </xdr:cNvPr>
        <xdr:cNvSpPr txBox="1"/>
      </xdr:nvSpPr>
      <xdr:spPr>
        <a:xfrm>
          <a:off x="14735175" y="689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a:extLst>
            <a:ext uri="{FF2B5EF4-FFF2-40B4-BE49-F238E27FC236}">
              <a16:creationId xmlns:a16="http://schemas.microsoft.com/office/drawing/2014/main" id="{E3A67AC9-9680-4689-A3B8-B52B38CEDF73}"/>
            </a:ext>
          </a:extLst>
        </xdr:cNvPr>
        <xdr:cNvCxnSpPr/>
      </xdr:nvCxnSpPr>
      <xdr:spPr>
        <a:xfrm>
          <a:off x="14611350" y="68933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521" name="【認定こども園・幼稚園・保育所】&#10;有形固定資産減価償却率最大値テキスト">
          <a:extLst>
            <a:ext uri="{FF2B5EF4-FFF2-40B4-BE49-F238E27FC236}">
              <a16:creationId xmlns:a16="http://schemas.microsoft.com/office/drawing/2014/main" id="{D9876F9E-9D70-405B-AFBA-5841ABC19AE2}"/>
            </a:ext>
          </a:extLst>
        </xdr:cNvPr>
        <xdr:cNvSpPr txBox="1"/>
      </xdr:nvSpPr>
      <xdr:spPr>
        <a:xfrm>
          <a:off x="14735175" y="5302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522" name="直線コネクタ 521">
          <a:extLst>
            <a:ext uri="{FF2B5EF4-FFF2-40B4-BE49-F238E27FC236}">
              <a16:creationId xmlns:a16="http://schemas.microsoft.com/office/drawing/2014/main" id="{D115BDF6-D7B9-4463-A8F0-55D7C1D68DD3}"/>
            </a:ext>
          </a:extLst>
        </xdr:cNvPr>
        <xdr:cNvCxnSpPr/>
      </xdr:nvCxnSpPr>
      <xdr:spPr>
        <a:xfrm>
          <a:off x="14611350" y="55049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51543</xdr:rowOff>
    </xdr:from>
    <xdr:ext cx="405111" cy="259045"/>
    <xdr:sp macro="" textlink="">
      <xdr:nvSpPr>
        <xdr:cNvPr id="523" name="【認定こども園・幼稚園・保育所】&#10;有形固定資産減価償却率平均値テキスト">
          <a:extLst>
            <a:ext uri="{FF2B5EF4-FFF2-40B4-BE49-F238E27FC236}">
              <a16:creationId xmlns:a16="http://schemas.microsoft.com/office/drawing/2014/main" id="{21BB5B1C-407C-43EE-BB6B-8CF8F97A4291}"/>
            </a:ext>
          </a:extLst>
        </xdr:cNvPr>
        <xdr:cNvSpPr txBox="1"/>
      </xdr:nvSpPr>
      <xdr:spPr>
        <a:xfrm>
          <a:off x="14735175" y="6039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524" name="フローチャート: 判断 523">
          <a:extLst>
            <a:ext uri="{FF2B5EF4-FFF2-40B4-BE49-F238E27FC236}">
              <a16:creationId xmlns:a16="http://schemas.microsoft.com/office/drawing/2014/main" id="{201E0F44-15DF-47B3-B06A-C53364883237}"/>
            </a:ext>
          </a:extLst>
        </xdr:cNvPr>
        <xdr:cNvSpPr/>
      </xdr:nvSpPr>
      <xdr:spPr>
        <a:xfrm>
          <a:off x="14649450" y="617864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5" name="フローチャート: 判断 524">
          <a:extLst>
            <a:ext uri="{FF2B5EF4-FFF2-40B4-BE49-F238E27FC236}">
              <a16:creationId xmlns:a16="http://schemas.microsoft.com/office/drawing/2014/main" id="{B4E04AE9-B752-42B0-A9DA-F27221C20372}"/>
            </a:ext>
          </a:extLst>
        </xdr:cNvPr>
        <xdr:cNvSpPr/>
      </xdr:nvSpPr>
      <xdr:spPr>
        <a:xfrm>
          <a:off x="13887450" y="620295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526" name="フローチャート: 判断 525">
          <a:extLst>
            <a:ext uri="{FF2B5EF4-FFF2-40B4-BE49-F238E27FC236}">
              <a16:creationId xmlns:a16="http://schemas.microsoft.com/office/drawing/2014/main" id="{BBF2CCB5-295C-4D84-B536-E192E64FB608}"/>
            </a:ext>
          </a:extLst>
        </xdr:cNvPr>
        <xdr:cNvSpPr/>
      </xdr:nvSpPr>
      <xdr:spPr>
        <a:xfrm>
          <a:off x="13096875" y="622091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527" name="フローチャート: 判断 526">
          <a:extLst>
            <a:ext uri="{FF2B5EF4-FFF2-40B4-BE49-F238E27FC236}">
              <a16:creationId xmlns:a16="http://schemas.microsoft.com/office/drawing/2014/main" id="{3D01B7B7-A8E4-4472-86D0-9C2BC44A99FC}"/>
            </a:ext>
          </a:extLst>
        </xdr:cNvPr>
        <xdr:cNvSpPr/>
      </xdr:nvSpPr>
      <xdr:spPr>
        <a:xfrm>
          <a:off x="12296775" y="619324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56424</xdr:rowOff>
    </xdr:from>
    <xdr:to>
      <xdr:col>67</xdr:col>
      <xdr:colOff>101600</xdr:colOff>
      <xdr:row>38</xdr:row>
      <xdr:rowOff>158024</xdr:rowOff>
    </xdr:to>
    <xdr:sp macro="" textlink="">
      <xdr:nvSpPr>
        <xdr:cNvPr id="528" name="フローチャート: 判断 527">
          <a:extLst>
            <a:ext uri="{FF2B5EF4-FFF2-40B4-BE49-F238E27FC236}">
              <a16:creationId xmlns:a16="http://schemas.microsoft.com/office/drawing/2014/main" id="{794B986C-5F45-4079-8B5E-507AB3452F96}"/>
            </a:ext>
          </a:extLst>
        </xdr:cNvPr>
        <xdr:cNvSpPr/>
      </xdr:nvSpPr>
      <xdr:spPr>
        <a:xfrm>
          <a:off x="11487150" y="620957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B591C72D-710B-4BD9-AB9D-FF7E2069A12D}"/>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E2B89FD-B25D-481F-97D4-92538FED9D81}"/>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A576C3EC-A331-4C02-802B-C6007354DE0F}"/>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447DF338-53BD-472E-84CE-C43A4BD52136}"/>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1C4DEBD-2181-4662-BFCB-A9AC132B6046}"/>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41728</xdr:rowOff>
    </xdr:from>
    <xdr:to>
      <xdr:col>85</xdr:col>
      <xdr:colOff>177800</xdr:colOff>
      <xdr:row>42</xdr:row>
      <xdr:rowOff>143328</xdr:rowOff>
    </xdr:to>
    <xdr:sp macro="" textlink="">
      <xdr:nvSpPr>
        <xdr:cNvPr id="534" name="楕円 533">
          <a:extLst>
            <a:ext uri="{FF2B5EF4-FFF2-40B4-BE49-F238E27FC236}">
              <a16:creationId xmlns:a16="http://schemas.microsoft.com/office/drawing/2014/main" id="{E05A45B0-0044-4C2D-8DE8-A23780C71E2E}"/>
            </a:ext>
          </a:extLst>
        </xdr:cNvPr>
        <xdr:cNvSpPr/>
      </xdr:nvSpPr>
      <xdr:spPr>
        <a:xfrm>
          <a:off x="14649450" y="68457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128105</xdr:rowOff>
    </xdr:from>
    <xdr:ext cx="469744" cy="259045"/>
    <xdr:sp macro="" textlink="">
      <xdr:nvSpPr>
        <xdr:cNvPr id="535" name="【認定こども園・幼稚園・保育所】&#10;有形固定資産減価償却率該当値テキスト">
          <a:extLst>
            <a:ext uri="{FF2B5EF4-FFF2-40B4-BE49-F238E27FC236}">
              <a16:creationId xmlns:a16="http://schemas.microsoft.com/office/drawing/2014/main" id="{D3338262-AC99-4BA5-BA9F-F0F88B1274B9}"/>
            </a:ext>
          </a:extLst>
        </xdr:cNvPr>
        <xdr:cNvSpPr txBox="1"/>
      </xdr:nvSpPr>
      <xdr:spPr>
        <a:xfrm>
          <a:off x="14735175" y="67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41728</xdr:rowOff>
    </xdr:from>
    <xdr:to>
      <xdr:col>81</xdr:col>
      <xdr:colOff>101600</xdr:colOff>
      <xdr:row>42</xdr:row>
      <xdr:rowOff>143328</xdr:rowOff>
    </xdr:to>
    <xdr:sp macro="" textlink="">
      <xdr:nvSpPr>
        <xdr:cNvPr id="536" name="楕円 535">
          <a:extLst>
            <a:ext uri="{FF2B5EF4-FFF2-40B4-BE49-F238E27FC236}">
              <a16:creationId xmlns:a16="http://schemas.microsoft.com/office/drawing/2014/main" id="{86C1505D-F474-4D74-AA9F-49BBD7D0C767}"/>
            </a:ext>
          </a:extLst>
        </xdr:cNvPr>
        <xdr:cNvSpPr/>
      </xdr:nvSpPr>
      <xdr:spPr>
        <a:xfrm>
          <a:off x="13887450" y="684575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92528</xdr:rowOff>
    </xdr:from>
    <xdr:to>
      <xdr:col>85</xdr:col>
      <xdr:colOff>127000</xdr:colOff>
      <xdr:row>42</xdr:row>
      <xdr:rowOff>92528</xdr:rowOff>
    </xdr:to>
    <xdr:cxnSp macro="">
      <xdr:nvCxnSpPr>
        <xdr:cNvPr id="537" name="直線コネクタ 536">
          <a:extLst>
            <a:ext uri="{FF2B5EF4-FFF2-40B4-BE49-F238E27FC236}">
              <a16:creationId xmlns:a16="http://schemas.microsoft.com/office/drawing/2014/main" id="{4E2F2D0A-FE35-4F1B-A1EF-FE147D3836A3}"/>
            </a:ext>
          </a:extLst>
        </xdr:cNvPr>
        <xdr:cNvCxnSpPr/>
      </xdr:nvCxnSpPr>
      <xdr:spPr>
        <a:xfrm>
          <a:off x="13935075" y="689337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41728</xdr:rowOff>
    </xdr:from>
    <xdr:to>
      <xdr:col>76</xdr:col>
      <xdr:colOff>165100</xdr:colOff>
      <xdr:row>42</xdr:row>
      <xdr:rowOff>143328</xdr:rowOff>
    </xdr:to>
    <xdr:sp macro="" textlink="">
      <xdr:nvSpPr>
        <xdr:cNvPr id="538" name="楕円 537">
          <a:extLst>
            <a:ext uri="{FF2B5EF4-FFF2-40B4-BE49-F238E27FC236}">
              <a16:creationId xmlns:a16="http://schemas.microsoft.com/office/drawing/2014/main" id="{DD7E9DD6-3558-409D-81A8-D4CC8B227090}"/>
            </a:ext>
          </a:extLst>
        </xdr:cNvPr>
        <xdr:cNvSpPr/>
      </xdr:nvSpPr>
      <xdr:spPr>
        <a:xfrm>
          <a:off x="13096875" y="68457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92528</xdr:rowOff>
    </xdr:from>
    <xdr:to>
      <xdr:col>81</xdr:col>
      <xdr:colOff>50800</xdr:colOff>
      <xdr:row>42</xdr:row>
      <xdr:rowOff>92528</xdr:rowOff>
    </xdr:to>
    <xdr:cxnSp macro="">
      <xdr:nvCxnSpPr>
        <xdr:cNvPr id="539" name="直線コネクタ 538">
          <a:extLst>
            <a:ext uri="{FF2B5EF4-FFF2-40B4-BE49-F238E27FC236}">
              <a16:creationId xmlns:a16="http://schemas.microsoft.com/office/drawing/2014/main" id="{457DF276-EA41-4F67-89F9-CD879647A039}"/>
            </a:ext>
          </a:extLst>
        </xdr:cNvPr>
        <xdr:cNvCxnSpPr/>
      </xdr:nvCxnSpPr>
      <xdr:spPr>
        <a:xfrm>
          <a:off x="13144500" y="6893378"/>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41728</xdr:rowOff>
    </xdr:from>
    <xdr:to>
      <xdr:col>72</xdr:col>
      <xdr:colOff>38100</xdr:colOff>
      <xdr:row>42</xdr:row>
      <xdr:rowOff>143328</xdr:rowOff>
    </xdr:to>
    <xdr:sp macro="" textlink="">
      <xdr:nvSpPr>
        <xdr:cNvPr id="540" name="楕円 539">
          <a:extLst>
            <a:ext uri="{FF2B5EF4-FFF2-40B4-BE49-F238E27FC236}">
              <a16:creationId xmlns:a16="http://schemas.microsoft.com/office/drawing/2014/main" id="{760FDAEB-6676-4FCD-B32B-A45DAF95A476}"/>
            </a:ext>
          </a:extLst>
        </xdr:cNvPr>
        <xdr:cNvSpPr/>
      </xdr:nvSpPr>
      <xdr:spPr>
        <a:xfrm>
          <a:off x="12296775" y="684575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92528</xdr:rowOff>
    </xdr:from>
    <xdr:to>
      <xdr:col>76</xdr:col>
      <xdr:colOff>114300</xdr:colOff>
      <xdr:row>42</xdr:row>
      <xdr:rowOff>92528</xdr:rowOff>
    </xdr:to>
    <xdr:cxnSp macro="">
      <xdr:nvCxnSpPr>
        <xdr:cNvPr id="541" name="直線コネクタ 540">
          <a:extLst>
            <a:ext uri="{FF2B5EF4-FFF2-40B4-BE49-F238E27FC236}">
              <a16:creationId xmlns:a16="http://schemas.microsoft.com/office/drawing/2014/main" id="{B33719A4-51D4-4A5C-B5FA-A9CE1E5FBE55}"/>
            </a:ext>
          </a:extLst>
        </xdr:cNvPr>
        <xdr:cNvCxnSpPr/>
      </xdr:nvCxnSpPr>
      <xdr:spPr>
        <a:xfrm>
          <a:off x="12344400" y="689337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41728</xdr:rowOff>
    </xdr:from>
    <xdr:to>
      <xdr:col>67</xdr:col>
      <xdr:colOff>101600</xdr:colOff>
      <xdr:row>42</xdr:row>
      <xdr:rowOff>143328</xdr:rowOff>
    </xdr:to>
    <xdr:sp macro="" textlink="">
      <xdr:nvSpPr>
        <xdr:cNvPr id="542" name="楕円 541">
          <a:extLst>
            <a:ext uri="{FF2B5EF4-FFF2-40B4-BE49-F238E27FC236}">
              <a16:creationId xmlns:a16="http://schemas.microsoft.com/office/drawing/2014/main" id="{355D8E2A-1B6E-42D5-BFF4-C542C9F410C0}"/>
            </a:ext>
          </a:extLst>
        </xdr:cNvPr>
        <xdr:cNvSpPr/>
      </xdr:nvSpPr>
      <xdr:spPr>
        <a:xfrm>
          <a:off x="11487150" y="684575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92528</xdr:rowOff>
    </xdr:from>
    <xdr:to>
      <xdr:col>71</xdr:col>
      <xdr:colOff>177800</xdr:colOff>
      <xdr:row>42</xdr:row>
      <xdr:rowOff>92528</xdr:rowOff>
    </xdr:to>
    <xdr:cxnSp macro="">
      <xdr:nvCxnSpPr>
        <xdr:cNvPr id="543" name="直線コネクタ 542">
          <a:extLst>
            <a:ext uri="{FF2B5EF4-FFF2-40B4-BE49-F238E27FC236}">
              <a16:creationId xmlns:a16="http://schemas.microsoft.com/office/drawing/2014/main" id="{B0C6D57D-5D77-447B-96B0-1341CD1D18B7}"/>
            </a:ext>
          </a:extLst>
        </xdr:cNvPr>
        <xdr:cNvCxnSpPr/>
      </xdr:nvCxnSpPr>
      <xdr:spPr>
        <a:xfrm>
          <a:off x="11534775" y="689337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544" name="n_1aveValue【認定こども園・幼稚園・保育所】&#10;有形固定資産減価償却率">
          <a:extLst>
            <a:ext uri="{FF2B5EF4-FFF2-40B4-BE49-F238E27FC236}">
              <a16:creationId xmlns:a16="http://schemas.microsoft.com/office/drawing/2014/main" id="{3B66FCEB-1F61-461A-9AE1-852BFE84562A}"/>
            </a:ext>
          </a:extLst>
        </xdr:cNvPr>
        <xdr:cNvSpPr txBox="1"/>
      </xdr:nvSpPr>
      <xdr:spPr>
        <a:xfrm>
          <a:off x="13745219" y="5990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11266</xdr:rowOff>
    </xdr:from>
    <xdr:ext cx="405111" cy="259045"/>
    <xdr:sp macro="" textlink="">
      <xdr:nvSpPr>
        <xdr:cNvPr id="545" name="n_2aveValue【認定こども園・幼稚園・保育所】&#10;有形固定資産減価償却率">
          <a:extLst>
            <a:ext uri="{FF2B5EF4-FFF2-40B4-BE49-F238E27FC236}">
              <a16:creationId xmlns:a16="http://schemas.microsoft.com/office/drawing/2014/main" id="{38497887-54B5-4731-BE92-B095FDF53FD9}"/>
            </a:ext>
          </a:extLst>
        </xdr:cNvPr>
        <xdr:cNvSpPr txBox="1"/>
      </xdr:nvSpPr>
      <xdr:spPr>
        <a:xfrm>
          <a:off x="12964169" y="5999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158223</xdr:rowOff>
    </xdr:from>
    <xdr:ext cx="405111" cy="259045"/>
    <xdr:sp macro="" textlink="">
      <xdr:nvSpPr>
        <xdr:cNvPr id="546" name="n_3aveValue【認定こども園・幼稚園・保育所】&#10;有形固定資産減価償却率">
          <a:extLst>
            <a:ext uri="{FF2B5EF4-FFF2-40B4-BE49-F238E27FC236}">
              <a16:creationId xmlns:a16="http://schemas.microsoft.com/office/drawing/2014/main" id="{7310E1A9-528B-4220-B5AC-0EF8B8DB8B82}"/>
            </a:ext>
          </a:extLst>
        </xdr:cNvPr>
        <xdr:cNvSpPr txBox="1"/>
      </xdr:nvSpPr>
      <xdr:spPr>
        <a:xfrm>
          <a:off x="12164069" y="5990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3101</xdr:rowOff>
    </xdr:from>
    <xdr:ext cx="405111" cy="259045"/>
    <xdr:sp macro="" textlink="">
      <xdr:nvSpPr>
        <xdr:cNvPr id="547" name="n_4aveValue【認定こども園・幼稚園・保育所】&#10;有形固定資産減価償却率">
          <a:extLst>
            <a:ext uri="{FF2B5EF4-FFF2-40B4-BE49-F238E27FC236}">
              <a16:creationId xmlns:a16="http://schemas.microsoft.com/office/drawing/2014/main" id="{DE181100-93EA-4D0E-88D8-CDBBE3BFF04D}"/>
            </a:ext>
          </a:extLst>
        </xdr:cNvPr>
        <xdr:cNvSpPr txBox="1"/>
      </xdr:nvSpPr>
      <xdr:spPr>
        <a:xfrm>
          <a:off x="11354444" y="5994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134455</xdr:rowOff>
    </xdr:from>
    <xdr:ext cx="469744" cy="259045"/>
    <xdr:sp macro="" textlink="">
      <xdr:nvSpPr>
        <xdr:cNvPr id="548" name="n_1mainValue【認定こども園・幼稚園・保育所】&#10;有形固定資産減価償却率">
          <a:extLst>
            <a:ext uri="{FF2B5EF4-FFF2-40B4-BE49-F238E27FC236}">
              <a16:creationId xmlns:a16="http://schemas.microsoft.com/office/drawing/2014/main" id="{464FF642-DC70-46FF-92ED-E9032FB6A222}"/>
            </a:ext>
          </a:extLst>
        </xdr:cNvPr>
        <xdr:cNvSpPr txBox="1"/>
      </xdr:nvSpPr>
      <xdr:spPr>
        <a:xfrm>
          <a:off x="13716077" y="693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134455</xdr:rowOff>
    </xdr:from>
    <xdr:ext cx="469744" cy="259045"/>
    <xdr:sp macro="" textlink="">
      <xdr:nvSpPr>
        <xdr:cNvPr id="549" name="n_2mainValue【認定こども園・幼稚園・保育所】&#10;有形固定資産減価償却率">
          <a:extLst>
            <a:ext uri="{FF2B5EF4-FFF2-40B4-BE49-F238E27FC236}">
              <a16:creationId xmlns:a16="http://schemas.microsoft.com/office/drawing/2014/main" id="{ACBD162A-D892-471E-8D7E-1249922E7973}"/>
            </a:ext>
          </a:extLst>
        </xdr:cNvPr>
        <xdr:cNvSpPr txBox="1"/>
      </xdr:nvSpPr>
      <xdr:spPr>
        <a:xfrm>
          <a:off x="12925502" y="693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134455</xdr:rowOff>
    </xdr:from>
    <xdr:ext cx="469744" cy="259045"/>
    <xdr:sp macro="" textlink="">
      <xdr:nvSpPr>
        <xdr:cNvPr id="550" name="n_3mainValue【認定こども園・幼稚園・保育所】&#10;有形固定資産減価償却率">
          <a:extLst>
            <a:ext uri="{FF2B5EF4-FFF2-40B4-BE49-F238E27FC236}">
              <a16:creationId xmlns:a16="http://schemas.microsoft.com/office/drawing/2014/main" id="{84ED9C55-F598-49B0-9253-61A453FD5CAF}"/>
            </a:ext>
          </a:extLst>
        </xdr:cNvPr>
        <xdr:cNvSpPr txBox="1"/>
      </xdr:nvSpPr>
      <xdr:spPr>
        <a:xfrm>
          <a:off x="12134927" y="693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134455</xdr:rowOff>
    </xdr:from>
    <xdr:ext cx="469744" cy="259045"/>
    <xdr:sp macro="" textlink="">
      <xdr:nvSpPr>
        <xdr:cNvPr id="551" name="n_4mainValue【認定こども園・幼稚園・保育所】&#10;有形固定資産減価償却率">
          <a:extLst>
            <a:ext uri="{FF2B5EF4-FFF2-40B4-BE49-F238E27FC236}">
              <a16:creationId xmlns:a16="http://schemas.microsoft.com/office/drawing/2014/main" id="{21BDCFFA-B55D-43CD-8ECE-F47997C1D1A9}"/>
            </a:ext>
          </a:extLst>
        </xdr:cNvPr>
        <xdr:cNvSpPr txBox="1"/>
      </xdr:nvSpPr>
      <xdr:spPr>
        <a:xfrm>
          <a:off x="11325302" y="693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F442C355-C7DA-41F5-BBF7-D3F9AB665073}"/>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B67972A1-E5CE-4AD8-9C89-FFDE9EF362AF}"/>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5DB6E4BB-8F90-4092-8A2B-21D489CFDC5F}"/>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0BC06BB1-8444-46E9-A457-76794D05C469}"/>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1B186134-BC23-4552-8F4F-B150F4EF3C57}"/>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0D3FC033-142B-41C5-830E-1A856CF4CC0F}"/>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26CE9031-FA5F-406C-A530-2D94FA4EAF6E}"/>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CF80231F-DD26-404B-BF5F-096F8A6383F4}"/>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6F8892EE-3BE6-4238-81D1-66948A764AAD}"/>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43C5F067-B4D4-4016-9190-BEE2C55E7D8B}"/>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86159B12-23FE-4AB9-8D07-330CCA11A4EC}"/>
            </a:ext>
          </a:extLst>
        </xdr:cNvPr>
        <xdr:cNvCxnSpPr/>
      </xdr:nvCxnSpPr>
      <xdr:spPr>
        <a:xfrm>
          <a:off x="16459200" y="6772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3" name="テキスト ボックス 562">
          <a:extLst>
            <a:ext uri="{FF2B5EF4-FFF2-40B4-BE49-F238E27FC236}">
              <a16:creationId xmlns:a16="http://schemas.microsoft.com/office/drawing/2014/main" id="{91A34D01-83E4-425B-8582-DA99553FAF1A}"/>
            </a:ext>
          </a:extLst>
        </xdr:cNvPr>
        <xdr:cNvSpPr txBox="1"/>
      </xdr:nvSpPr>
      <xdr:spPr>
        <a:xfrm>
          <a:off x="16052346" y="663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91F81DBE-7ED6-4B6D-A920-959F6240B9BE}"/>
            </a:ext>
          </a:extLst>
        </xdr:cNvPr>
        <xdr:cNvCxnSpPr/>
      </xdr:nvCxnSpPr>
      <xdr:spPr>
        <a:xfrm>
          <a:off x="16459200" y="6334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5" name="テキスト ボックス 564">
          <a:extLst>
            <a:ext uri="{FF2B5EF4-FFF2-40B4-BE49-F238E27FC236}">
              <a16:creationId xmlns:a16="http://schemas.microsoft.com/office/drawing/2014/main" id="{DAE52494-088D-4FD4-842B-FCC253DC9312}"/>
            </a:ext>
          </a:extLst>
        </xdr:cNvPr>
        <xdr:cNvSpPr txBox="1"/>
      </xdr:nvSpPr>
      <xdr:spPr>
        <a:xfrm>
          <a:off x="16052346" y="6198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F906D082-CF0D-4831-BD22-9689C0AD1E9E}"/>
            </a:ext>
          </a:extLst>
        </xdr:cNvPr>
        <xdr:cNvCxnSpPr/>
      </xdr:nvCxnSpPr>
      <xdr:spPr>
        <a:xfrm>
          <a:off x="16459200" y="590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7" name="テキスト ボックス 566">
          <a:extLst>
            <a:ext uri="{FF2B5EF4-FFF2-40B4-BE49-F238E27FC236}">
              <a16:creationId xmlns:a16="http://schemas.microsoft.com/office/drawing/2014/main" id="{EA3BA245-F1E0-415D-A55C-61752CD71D2E}"/>
            </a:ext>
          </a:extLst>
        </xdr:cNvPr>
        <xdr:cNvSpPr txBox="1"/>
      </xdr:nvSpPr>
      <xdr:spPr>
        <a:xfrm>
          <a:off x="16052346" y="576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001569AD-A77D-49A9-90EB-434296ECC1A4}"/>
            </a:ext>
          </a:extLst>
        </xdr:cNvPr>
        <xdr:cNvCxnSpPr/>
      </xdr:nvCxnSpPr>
      <xdr:spPr>
        <a:xfrm>
          <a:off x="16459200" y="5476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9" name="テキスト ボックス 568">
          <a:extLst>
            <a:ext uri="{FF2B5EF4-FFF2-40B4-BE49-F238E27FC236}">
              <a16:creationId xmlns:a16="http://schemas.microsoft.com/office/drawing/2014/main" id="{EB72179E-9652-48FD-B46A-8F0544ECBA2D}"/>
            </a:ext>
          </a:extLst>
        </xdr:cNvPr>
        <xdr:cNvSpPr txBox="1"/>
      </xdr:nvSpPr>
      <xdr:spPr>
        <a:xfrm>
          <a:off x="16052346" y="534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E50495C7-581A-4B54-992F-092FFD27D86A}"/>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a:extLst>
            <a:ext uri="{FF2B5EF4-FFF2-40B4-BE49-F238E27FC236}">
              <a16:creationId xmlns:a16="http://schemas.microsoft.com/office/drawing/2014/main" id="{BF11DE7F-7498-4A61-9542-338311640151}"/>
            </a:ext>
          </a:extLst>
        </xdr:cNvPr>
        <xdr:cNvSpPr txBox="1"/>
      </xdr:nvSpPr>
      <xdr:spPr>
        <a:xfrm>
          <a:off x="16052346"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a:extLst>
            <a:ext uri="{FF2B5EF4-FFF2-40B4-BE49-F238E27FC236}">
              <a16:creationId xmlns:a16="http://schemas.microsoft.com/office/drawing/2014/main" id="{4C736109-8FB0-4416-8764-58B9D9BACDB3}"/>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573" name="直線コネクタ 572">
          <a:extLst>
            <a:ext uri="{FF2B5EF4-FFF2-40B4-BE49-F238E27FC236}">
              <a16:creationId xmlns:a16="http://schemas.microsoft.com/office/drawing/2014/main" id="{AE68217B-C2A6-4DA9-BC01-50C7B596D96B}"/>
            </a:ext>
          </a:extLst>
        </xdr:cNvPr>
        <xdr:cNvCxnSpPr/>
      </xdr:nvCxnSpPr>
      <xdr:spPr>
        <a:xfrm flipV="1">
          <a:off x="19954239" y="5591683"/>
          <a:ext cx="0" cy="1133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574" name="【認定こども園・幼稚園・保育所】&#10;一人当たり面積最小値テキスト">
          <a:extLst>
            <a:ext uri="{FF2B5EF4-FFF2-40B4-BE49-F238E27FC236}">
              <a16:creationId xmlns:a16="http://schemas.microsoft.com/office/drawing/2014/main" id="{C16AF9FF-EC87-4E0C-91DC-D635EA5BA2D3}"/>
            </a:ext>
          </a:extLst>
        </xdr:cNvPr>
        <xdr:cNvSpPr txBox="1"/>
      </xdr:nvSpPr>
      <xdr:spPr>
        <a:xfrm>
          <a:off x="19992975" y="672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575" name="直線コネクタ 574">
          <a:extLst>
            <a:ext uri="{FF2B5EF4-FFF2-40B4-BE49-F238E27FC236}">
              <a16:creationId xmlns:a16="http://schemas.microsoft.com/office/drawing/2014/main" id="{EE04AB8C-AAB0-43DF-B315-2423ADF26189}"/>
            </a:ext>
          </a:extLst>
        </xdr:cNvPr>
        <xdr:cNvCxnSpPr/>
      </xdr:nvCxnSpPr>
      <xdr:spPr>
        <a:xfrm>
          <a:off x="19878675" y="672515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576" name="【認定こども園・幼稚園・保育所】&#10;一人当たり面積最大値テキスト">
          <a:extLst>
            <a:ext uri="{FF2B5EF4-FFF2-40B4-BE49-F238E27FC236}">
              <a16:creationId xmlns:a16="http://schemas.microsoft.com/office/drawing/2014/main" id="{54EE82E9-F318-4CB2-9333-C5B8CE561272}"/>
            </a:ext>
          </a:extLst>
        </xdr:cNvPr>
        <xdr:cNvSpPr txBox="1"/>
      </xdr:nvSpPr>
      <xdr:spPr>
        <a:xfrm>
          <a:off x="19992975" y="537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577" name="直線コネクタ 576">
          <a:extLst>
            <a:ext uri="{FF2B5EF4-FFF2-40B4-BE49-F238E27FC236}">
              <a16:creationId xmlns:a16="http://schemas.microsoft.com/office/drawing/2014/main" id="{7C2BCB72-0D07-467A-A9D9-555A77082198}"/>
            </a:ext>
          </a:extLst>
        </xdr:cNvPr>
        <xdr:cNvCxnSpPr/>
      </xdr:nvCxnSpPr>
      <xdr:spPr>
        <a:xfrm>
          <a:off x="19878675" y="55916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107713</xdr:rowOff>
    </xdr:from>
    <xdr:ext cx="469744" cy="259045"/>
    <xdr:sp macro="" textlink="">
      <xdr:nvSpPr>
        <xdr:cNvPr id="578" name="【認定こども園・幼稚園・保育所】&#10;一人当たり面積平均値テキスト">
          <a:extLst>
            <a:ext uri="{FF2B5EF4-FFF2-40B4-BE49-F238E27FC236}">
              <a16:creationId xmlns:a16="http://schemas.microsoft.com/office/drawing/2014/main" id="{01872E16-FEE0-4CAD-B37A-DEA8E22425C4}"/>
            </a:ext>
          </a:extLst>
        </xdr:cNvPr>
        <xdr:cNvSpPr txBox="1"/>
      </xdr:nvSpPr>
      <xdr:spPr>
        <a:xfrm>
          <a:off x="19992975" y="6095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579" name="フローチャート: 判断 578">
          <a:extLst>
            <a:ext uri="{FF2B5EF4-FFF2-40B4-BE49-F238E27FC236}">
              <a16:creationId xmlns:a16="http://schemas.microsoft.com/office/drawing/2014/main" id="{C04FA736-DAD9-4DFE-B9E1-F9FD83B607D4}"/>
            </a:ext>
          </a:extLst>
        </xdr:cNvPr>
        <xdr:cNvSpPr/>
      </xdr:nvSpPr>
      <xdr:spPr>
        <a:xfrm>
          <a:off x="19897725" y="624116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580" name="フローチャート: 判断 579">
          <a:extLst>
            <a:ext uri="{FF2B5EF4-FFF2-40B4-BE49-F238E27FC236}">
              <a16:creationId xmlns:a16="http://schemas.microsoft.com/office/drawing/2014/main" id="{15384BB5-9DE5-499F-9560-BDA489C3DB1B}"/>
            </a:ext>
          </a:extLst>
        </xdr:cNvPr>
        <xdr:cNvSpPr/>
      </xdr:nvSpPr>
      <xdr:spPr>
        <a:xfrm>
          <a:off x="19154775" y="624116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581" name="フローチャート: 判断 580">
          <a:extLst>
            <a:ext uri="{FF2B5EF4-FFF2-40B4-BE49-F238E27FC236}">
              <a16:creationId xmlns:a16="http://schemas.microsoft.com/office/drawing/2014/main" id="{5777A739-E1B5-492F-90DA-DA63AE2B2F5F}"/>
            </a:ext>
          </a:extLst>
        </xdr:cNvPr>
        <xdr:cNvSpPr/>
      </xdr:nvSpPr>
      <xdr:spPr>
        <a:xfrm>
          <a:off x="18345150" y="623709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582" name="フローチャート: 判断 581">
          <a:extLst>
            <a:ext uri="{FF2B5EF4-FFF2-40B4-BE49-F238E27FC236}">
              <a16:creationId xmlns:a16="http://schemas.microsoft.com/office/drawing/2014/main" id="{EF94670A-D509-45C3-8C32-FEE1B4BE5355}"/>
            </a:ext>
          </a:extLst>
        </xdr:cNvPr>
        <xdr:cNvSpPr/>
      </xdr:nvSpPr>
      <xdr:spPr>
        <a:xfrm>
          <a:off x="17554575" y="627545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162560</xdr:rowOff>
    </xdr:from>
    <xdr:to>
      <xdr:col>98</xdr:col>
      <xdr:colOff>38100</xdr:colOff>
      <xdr:row>39</xdr:row>
      <xdr:rowOff>92710</xdr:rowOff>
    </xdr:to>
    <xdr:sp macro="" textlink="">
      <xdr:nvSpPr>
        <xdr:cNvPr id="583" name="フローチャート: 判断 582">
          <a:extLst>
            <a:ext uri="{FF2B5EF4-FFF2-40B4-BE49-F238E27FC236}">
              <a16:creationId xmlns:a16="http://schemas.microsoft.com/office/drawing/2014/main" id="{543D13C7-228F-4B78-99C8-6C4DE180978D}"/>
            </a:ext>
          </a:extLst>
        </xdr:cNvPr>
        <xdr:cNvSpPr/>
      </xdr:nvSpPr>
      <xdr:spPr>
        <a:xfrm>
          <a:off x="16754475" y="63125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DEE7CE29-4B43-4A32-B9B3-D7230526E027}"/>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1FF9C632-2244-49CE-BBFA-FE056B92CFEA}"/>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F0D3471F-F03A-4786-A8E5-4943BC955E3F}"/>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724148FC-5A3C-4124-A851-EDA69879EDD6}"/>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76C7AFE1-32C9-42D5-94E2-267B93DD6B83}"/>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18542</xdr:rowOff>
    </xdr:from>
    <xdr:to>
      <xdr:col>116</xdr:col>
      <xdr:colOff>114300</xdr:colOff>
      <xdr:row>41</xdr:row>
      <xdr:rowOff>120142</xdr:rowOff>
    </xdr:to>
    <xdr:sp macro="" textlink="">
      <xdr:nvSpPr>
        <xdr:cNvPr id="589" name="楕円 588">
          <a:extLst>
            <a:ext uri="{FF2B5EF4-FFF2-40B4-BE49-F238E27FC236}">
              <a16:creationId xmlns:a16="http://schemas.microsoft.com/office/drawing/2014/main" id="{3E47E616-F093-46E2-BE3E-88811765397A}"/>
            </a:ext>
          </a:extLst>
        </xdr:cNvPr>
        <xdr:cNvSpPr/>
      </xdr:nvSpPr>
      <xdr:spPr>
        <a:xfrm>
          <a:off x="19897725" y="665746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104919</xdr:rowOff>
    </xdr:from>
    <xdr:ext cx="469744" cy="259045"/>
    <xdr:sp macro="" textlink="">
      <xdr:nvSpPr>
        <xdr:cNvPr id="590" name="【認定こども園・幼稚園・保育所】&#10;一人当たり面積該当値テキスト">
          <a:extLst>
            <a:ext uri="{FF2B5EF4-FFF2-40B4-BE49-F238E27FC236}">
              <a16:creationId xmlns:a16="http://schemas.microsoft.com/office/drawing/2014/main" id="{99A60C0C-1A6A-4384-B510-A9CC7100F2B2}"/>
            </a:ext>
          </a:extLst>
        </xdr:cNvPr>
        <xdr:cNvSpPr txBox="1"/>
      </xdr:nvSpPr>
      <xdr:spPr>
        <a:xfrm>
          <a:off x="19992975" y="657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18542</xdr:rowOff>
    </xdr:from>
    <xdr:to>
      <xdr:col>112</xdr:col>
      <xdr:colOff>38100</xdr:colOff>
      <xdr:row>41</xdr:row>
      <xdr:rowOff>120142</xdr:rowOff>
    </xdr:to>
    <xdr:sp macro="" textlink="">
      <xdr:nvSpPr>
        <xdr:cNvPr id="591" name="楕円 590">
          <a:extLst>
            <a:ext uri="{FF2B5EF4-FFF2-40B4-BE49-F238E27FC236}">
              <a16:creationId xmlns:a16="http://schemas.microsoft.com/office/drawing/2014/main" id="{94DCF455-F617-4371-9A38-F61406505F9F}"/>
            </a:ext>
          </a:extLst>
        </xdr:cNvPr>
        <xdr:cNvSpPr/>
      </xdr:nvSpPr>
      <xdr:spPr>
        <a:xfrm>
          <a:off x="19154775" y="665746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69342</xdr:rowOff>
    </xdr:from>
    <xdr:to>
      <xdr:col>116</xdr:col>
      <xdr:colOff>63500</xdr:colOff>
      <xdr:row>41</xdr:row>
      <xdr:rowOff>69342</xdr:rowOff>
    </xdr:to>
    <xdr:cxnSp macro="">
      <xdr:nvCxnSpPr>
        <xdr:cNvPr id="592" name="直線コネクタ 591">
          <a:extLst>
            <a:ext uri="{FF2B5EF4-FFF2-40B4-BE49-F238E27FC236}">
              <a16:creationId xmlns:a16="http://schemas.microsoft.com/office/drawing/2014/main" id="{2276F84A-C312-49E7-8134-BD4043609079}"/>
            </a:ext>
          </a:extLst>
        </xdr:cNvPr>
        <xdr:cNvCxnSpPr/>
      </xdr:nvCxnSpPr>
      <xdr:spPr>
        <a:xfrm>
          <a:off x="19202400" y="6705092"/>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20828</xdr:rowOff>
    </xdr:from>
    <xdr:to>
      <xdr:col>107</xdr:col>
      <xdr:colOff>101600</xdr:colOff>
      <xdr:row>41</xdr:row>
      <xdr:rowOff>122428</xdr:rowOff>
    </xdr:to>
    <xdr:sp macro="" textlink="">
      <xdr:nvSpPr>
        <xdr:cNvPr id="593" name="楕円 592">
          <a:extLst>
            <a:ext uri="{FF2B5EF4-FFF2-40B4-BE49-F238E27FC236}">
              <a16:creationId xmlns:a16="http://schemas.microsoft.com/office/drawing/2014/main" id="{77128FB4-5888-43C1-B44C-189CE14B6BA8}"/>
            </a:ext>
          </a:extLst>
        </xdr:cNvPr>
        <xdr:cNvSpPr/>
      </xdr:nvSpPr>
      <xdr:spPr>
        <a:xfrm>
          <a:off x="18345150" y="665975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69342</xdr:rowOff>
    </xdr:from>
    <xdr:to>
      <xdr:col>111</xdr:col>
      <xdr:colOff>177800</xdr:colOff>
      <xdr:row>41</xdr:row>
      <xdr:rowOff>71628</xdr:rowOff>
    </xdr:to>
    <xdr:cxnSp macro="">
      <xdr:nvCxnSpPr>
        <xdr:cNvPr id="594" name="直線コネクタ 593">
          <a:extLst>
            <a:ext uri="{FF2B5EF4-FFF2-40B4-BE49-F238E27FC236}">
              <a16:creationId xmlns:a16="http://schemas.microsoft.com/office/drawing/2014/main" id="{2E3766CE-99D6-4021-8995-83EC8BCD37F5}"/>
            </a:ext>
          </a:extLst>
        </xdr:cNvPr>
        <xdr:cNvCxnSpPr/>
      </xdr:nvCxnSpPr>
      <xdr:spPr>
        <a:xfrm flipV="1">
          <a:off x="18392775" y="6705092"/>
          <a:ext cx="80962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23114</xdr:rowOff>
    </xdr:from>
    <xdr:to>
      <xdr:col>102</xdr:col>
      <xdr:colOff>165100</xdr:colOff>
      <xdr:row>41</xdr:row>
      <xdr:rowOff>124714</xdr:rowOff>
    </xdr:to>
    <xdr:sp macro="" textlink="">
      <xdr:nvSpPr>
        <xdr:cNvPr id="595" name="楕円 594">
          <a:extLst>
            <a:ext uri="{FF2B5EF4-FFF2-40B4-BE49-F238E27FC236}">
              <a16:creationId xmlns:a16="http://schemas.microsoft.com/office/drawing/2014/main" id="{96B3D62C-4A73-407C-888F-048B4783AA2B}"/>
            </a:ext>
          </a:extLst>
        </xdr:cNvPr>
        <xdr:cNvSpPr/>
      </xdr:nvSpPr>
      <xdr:spPr>
        <a:xfrm>
          <a:off x="17554575" y="66652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71628</xdr:rowOff>
    </xdr:from>
    <xdr:to>
      <xdr:col>107</xdr:col>
      <xdr:colOff>50800</xdr:colOff>
      <xdr:row>41</xdr:row>
      <xdr:rowOff>73914</xdr:rowOff>
    </xdr:to>
    <xdr:cxnSp macro="">
      <xdr:nvCxnSpPr>
        <xdr:cNvPr id="596" name="直線コネクタ 595">
          <a:extLst>
            <a:ext uri="{FF2B5EF4-FFF2-40B4-BE49-F238E27FC236}">
              <a16:creationId xmlns:a16="http://schemas.microsoft.com/office/drawing/2014/main" id="{4D28D885-7C53-44CD-8F94-142A81F6D194}"/>
            </a:ext>
          </a:extLst>
        </xdr:cNvPr>
        <xdr:cNvCxnSpPr/>
      </xdr:nvCxnSpPr>
      <xdr:spPr>
        <a:xfrm flipV="1">
          <a:off x="17602200" y="6707378"/>
          <a:ext cx="790575"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23114</xdr:rowOff>
    </xdr:from>
    <xdr:to>
      <xdr:col>98</xdr:col>
      <xdr:colOff>38100</xdr:colOff>
      <xdr:row>41</xdr:row>
      <xdr:rowOff>124714</xdr:rowOff>
    </xdr:to>
    <xdr:sp macro="" textlink="">
      <xdr:nvSpPr>
        <xdr:cNvPr id="597" name="楕円 596">
          <a:extLst>
            <a:ext uri="{FF2B5EF4-FFF2-40B4-BE49-F238E27FC236}">
              <a16:creationId xmlns:a16="http://schemas.microsoft.com/office/drawing/2014/main" id="{D7AEBF5A-87E9-44F7-89BE-CC85F6100C8C}"/>
            </a:ext>
          </a:extLst>
        </xdr:cNvPr>
        <xdr:cNvSpPr/>
      </xdr:nvSpPr>
      <xdr:spPr>
        <a:xfrm>
          <a:off x="16754475" y="66652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73914</xdr:rowOff>
    </xdr:from>
    <xdr:to>
      <xdr:col>102</xdr:col>
      <xdr:colOff>114300</xdr:colOff>
      <xdr:row>41</xdr:row>
      <xdr:rowOff>73914</xdr:rowOff>
    </xdr:to>
    <xdr:cxnSp macro="">
      <xdr:nvCxnSpPr>
        <xdr:cNvPr id="598" name="直線コネクタ 597">
          <a:extLst>
            <a:ext uri="{FF2B5EF4-FFF2-40B4-BE49-F238E27FC236}">
              <a16:creationId xmlns:a16="http://schemas.microsoft.com/office/drawing/2014/main" id="{8E2E873A-69E2-4CCE-8AAE-CF29872E18F2}"/>
            </a:ext>
          </a:extLst>
        </xdr:cNvPr>
        <xdr:cNvCxnSpPr/>
      </xdr:nvCxnSpPr>
      <xdr:spPr>
        <a:xfrm>
          <a:off x="16802100" y="671283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31513</xdr:rowOff>
    </xdr:from>
    <xdr:ext cx="469744" cy="259045"/>
    <xdr:sp macro="" textlink="">
      <xdr:nvSpPr>
        <xdr:cNvPr id="599" name="n_1aveValue【認定こども園・幼稚園・保育所】&#10;一人当たり面積">
          <a:extLst>
            <a:ext uri="{FF2B5EF4-FFF2-40B4-BE49-F238E27FC236}">
              <a16:creationId xmlns:a16="http://schemas.microsoft.com/office/drawing/2014/main" id="{8578ACA0-D709-4D73-85C7-FBAB40A2272A}"/>
            </a:ext>
          </a:extLst>
        </xdr:cNvPr>
        <xdr:cNvSpPr txBox="1"/>
      </xdr:nvSpPr>
      <xdr:spPr>
        <a:xfrm>
          <a:off x="18983402" y="601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33799</xdr:rowOff>
    </xdr:from>
    <xdr:ext cx="469744" cy="259045"/>
    <xdr:sp macro="" textlink="">
      <xdr:nvSpPr>
        <xdr:cNvPr id="600" name="n_2aveValue【認定こども園・幼稚園・保育所】&#10;一人当たり面積">
          <a:extLst>
            <a:ext uri="{FF2B5EF4-FFF2-40B4-BE49-F238E27FC236}">
              <a16:creationId xmlns:a16="http://schemas.microsoft.com/office/drawing/2014/main" id="{267930F7-F66E-434A-AAC1-82F42FE5B152}"/>
            </a:ext>
          </a:extLst>
        </xdr:cNvPr>
        <xdr:cNvSpPr txBox="1"/>
      </xdr:nvSpPr>
      <xdr:spPr>
        <a:xfrm>
          <a:off x="18183302" y="6021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65803</xdr:rowOff>
    </xdr:from>
    <xdr:ext cx="469744" cy="259045"/>
    <xdr:sp macro="" textlink="">
      <xdr:nvSpPr>
        <xdr:cNvPr id="601" name="n_3aveValue【認定こども園・幼稚園・保育所】&#10;一人当たり面積">
          <a:extLst>
            <a:ext uri="{FF2B5EF4-FFF2-40B4-BE49-F238E27FC236}">
              <a16:creationId xmlns:a16="http://schemas.microsoft.com/office/drawing/2014/main" id="{FD14FCB8-72FF-41B5-8E1F-71DC4425F307}"/>
            </a:ext>
          </a:extLst>
        </xdr:cNvPr>
        <xdr:cNvSpPr txBox="1"/>
      </xdr:nvSpPr>
      <xdr:spPr>
        <a:xfrm>
          <a:off x="17383202" y="6060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109237</xdr:rowOff>
    </xdr:from>
    <xdr:ext cx="469744" cy="259045"/>
    <xdr:sp macro="" textlink="">
      <xdr:nvSpPr>
        <xdr:cNvPr id="602" name="n_4aveValue【認定こども園・幼稚園・保育所】&#10;一人当たり面積">
          <a:extLst>
            <a:ext uri="{FF2B5EF4-FFF2-40B4-BE49-F238E27FC236}">
              <a16:creationId xmlns:a16="http://schemas.microsoft.com/office/drawing/2014/main" id="{9B2FEF60-7F07-4A34-AD2C-6ED65D8A904F}"/>
            </a:ext>
          </a:extLst>
        </xdr:cNvPr>
        <xdr:cNvSpPr txBox="1"/>
      </xdr:nvSpPr>
      <xdr:spPr>
        <a:xfrm>
          <a:off x="16592627" y="609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111269</xdr:rowOff>
    </xdr:from>
    <xdr:ext cx="469744" cy="259045"/>
    <xdr:sp macro="" textlink="">
      <xdr:nvSpPr>
        <xdr:cNvPr id="603" name="n_1mainValue【認定こども園・幼稚園・保育所】&#10;一人当たり面積">
          <a:extLst>
            <a:ext uri="{FF2B5EF4-FFF2-40B4-BE49-F238E27FC236}">
              <a16:creationId xmlns:a16="http://schemas.microsoft.com/office/drawing/2014/main" id="{2A02C23E-AD77-4052-81DE-266E9757F593}"/>
            </a:ext>
          </a:extLst>
        </xdr:cNvPr>
        <xdr:cNvSpPr txBox="1"/>
      </xdr:nvSpPr>
      <xdr:spPr>
        <a:xfrm>
          <a:off x="18983402" y="675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113555</xdr:rowOff>
    </xdr:from>
    <xdr:ext cx="469744" cy="259045"/>
    <xdr:sp macro="" textlink="">
      <xdr:nvSpPr>
        <xdr:cNvPr id="604" name="n_2mainValue【認定こども園・幼稚園・保育所】&#10;一人当たり面積">
          <a:extLst>
            <a:ext uri="{FF2B5EF4-FFF2-40B4-BE49-F238E27FC236}">
              <a16:creationId xmlns:a16="http://schemas.microsoft.com/office/drawing/2014/main" id="{2AAEAADB-3B78-4ADB-8293-F4E76869BE9D}"/>
            </a:ext>
          </a:extLst>
        </xdr:cNvPr>
        <xdr:cNvSpPr txBox="1"/>
      </xdr:nvSpPr>
      <xdr:spPr>
        <a:xfrm>
          <a:off x="18183302" y="675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115841</xdr:rowOff>
    </xdr:from>
    <xdr:ext cx="469744" cy="259045"/>
    <xdr:sp macro="" textlink="">
      <xdr:nvSpPr>
        <xdr:cNvPr id="605" name="n_3mainValue【認定こども園・幼稚園・保育所】&#10;一人当たり面積">
          <a:extLst>
            <a:ext uri="{FF2B5EF4-FFF2-40B4-BE49-F238E27FC236}">
              <a16:creationId xmlns:a16="http://schemas.microsoft.com/office/drawing/2014/main" id="{F6E3ACDF-E1D3-464A-AA10-60AA930C185E}"/>
            </a:ext>
          </a:extLst>
        </xdr:cNvPr>
        <xdr:cNvSpPr txBox="1"/>
      </xdr:nvSpPr>
      <xdr:spPr>
        <a:xfrm>
          <a:off x="17383202" y="675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115841</xdr:rowOff>
    </xdr:from>
    <xdr:ext cx="469744" cy="259045"/>
    <xdr:sp macro="" textlink="">
      <xdr:nvSpPr>
        <xdr:cNvPr id="606" name="n_4mainValue【認定こども園・幼稚園・保育所】&#10;一人当たり面積">
          <a:extLst>
            <a:ext uri="{FF2B5EF4-FFF2-40B4-BE49-F238E27FC236}">
              <a16:creationId xmlns:a16="http://schemas.microsoft.com/office/drawing/2014/main" id="{CC0F5E45-551D-4FF9-9333-3FEA7B343339}"/>
            </a:ext>
          </a:extLst>
        </xdr:cNvPr>
        <xdr:cNvSpPr txBox="1"/>
      </xdr:nvSpPr>
      <xdr:spPr>
        <a:xfrm>
          <a:off x="16592627" y="675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42F9F307-890C-4A3E-AD2D-B0A45430B50E}"/>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BE7CBBD3-6B85-431C-8A2B-88E86E4B44B8}"/>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A49E0CB9-4F89-476E-A47B-78FFDE78925D}"/>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106C7D98-105C-46C0-8B39-A4D0F74E4A9E}"/>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D90112A6-F789-4C54-96A2-6154DDD42096}"/>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8C4BE593-D701-462B-A5D9-812E65AA2640}"/>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B62E1F02-4467-4434-8FDF-A03E5099E574}"/>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A09145CC-C926-474B-A02D-42A9A32036D0}"/>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03B198CC-3A3C-4E71-B22E-52E90ABA86C8}"/>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317EEFD1-6E5F-4B88-B933-23E79DEEB6E6}"/>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D8B22178-9481-4F14-88D2-B98AAC57BD29}"/>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9D9DF1C8-B228-4786-9E6C-5C2715AD7662}"/>
            </a:ext>
          </a:extLst>
        </xdr:cNvPr>
        <xdr:cNvCxnSpPr/>
      </xdr:nvCxnSpPr>
      <xdr:spPr>
        <a:xfrm>
          <a:off x="11210925" y="10439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D77F55DC-DA38-468E-9EFA-FF2AB83AFF4B}"/>
            </a:ext>
          </a:extLst>
        </xdr:cNvPr>
        <xdr:cNvSpPr txBox="1"/>
      </xdr:nvSpPr>
      <xdr:spPr>
        <a:xfrm>
          <a:off x="107945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3EC24D72-F831-4A2D-913C-82A2E4EAF47C}"/>
            </a:ext>
          </a:extLst>
        </xdr:cNvPr>
        <xdr:cNvCxnSpPr/>
      </xdr:nvCxnSpPr>
      <xdr:spPr>
        <a:xfrm>
          <a:off x="11210925" y="10077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91D5465F-80DF-4DCF-9E84-2D50240FEBF0}"/>
            </a:ext>
          </a:extLst>
        </xdr:cNvPr>
        <xdr:cNvSpPr txBox="1"/>
      </xdr:nvSpPr>
      <xdr:spPr>
        <a:xfrm>
          <a:off x="10845966"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56B8F2F0-D9AA-46E9-8E0D-8C0FCD741256}"/>
            </a:ext>
          </a:extLst>
        </xdr:cNvPr>
        <xdr:cNvCxnSpPr/>
      </xdr:nvCxnSpPr>
      <xdr:spPr>
        <a:xfrm>
          <a:off x="11210925" y="971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83B9A935-F531-4B63-9393-520FE46DD594}"/>
            </a:ext>
          </a:extLst>
        </xdr:cNvPr>
        <xdr:cNvSpPr txBox="1"/>
      </xdr:nvSpPr>
      <xdr:spPr>
        <a:xfrm>
          <a:off x="10845966"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D5758834-8B56-410E-A6F7-061F437A0264}"/>
            </a:ext>
          </a:extLst>
        </xdr:cNvPr>
        <xdr:cNvCxnSpPr/>
      </xdr:nvCxnSpPr>
      <xdr:spPr>
        <a:xfrm>
          <a:off x="11210925" y="9363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FC837EBF-CFFB-41CE-9D99-1BA0FB090D8F}"/>
            </a:ext>
          </a:extLst>
        </xdr:cNvPr>
        <xdr:cNvSpPr txBox="1"/>
      </xdr:nvSpPr>
      <xdr:spPr>
        <a:xfrm>
          <a:off x="10845966"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28020AD0-9260-4E14-9075-31355E368335}"/>
            </a:ext>
          </a:extLst>
        </xdr:cNvPr>
        <xdr:cNvCxnSpPr/>
      </xdr:nvCxnSpPr>
      <xdr:spPr>
        <a:xfrm>
          <a:off x="11210925" y="9001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02503F83-50E3-44E8-8824-0036F62E925F}"/>
            </a:ext>
          </a:extLst>
        </xdr:cNvPr>
        <xdr:cNvSpPr txBox="1"/>
      </xdr:nvSpPr>
      <xdr:spPr>
        <a:xfrm>
          <a:off x="10845966"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6A1A71E6-C65A-45A3-9CAA-E581402460BB}"/>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a:extLst>
            <a:ext uri="{FF2B5EF4-FFF2-40B4-BE49-F238E27FC236}">
              <a16:creationId xmlns:a16="http://schemas.microsoft.com/office/drawing/2014/main" id="{D0570E20-E245-49F1-866E-A512C6B8B610}"/>
            </a:ext>
          </a:extLst>
        </xdr:cNvPr>
        <xdr:cNvSpPr txBox="1"/>
      </xdr:nvSpPr>
      <xdr:spPr>
        <a:xfrm>
          <a:off x="109037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16EA6355-6989-40E4-958F-CB62E3A548E5}"/>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631" name="直線コネクタ 630">
          <a:extLst>
            <a:ext uri="{FF2B5EF4-FFF2-40B4-BE49-F238E27FC236}">
              <a16:creationId xmlns:a16="http://schemas.microsoft.com/office/drawing/2014/main" id="{C8B3486B-4FF2-4A44-9C12-3A795D201806}"/>
            </a:ext>
          </a:extLst>
        </xdr:cNvPr>
        <xdr:cNvCxnSpPr/>
      </xdr:nvCxnSpPr>
      <xdr:spPr>
        <a:xfrm flipV="1">
          <a:off x="14696439" y="9189085"/>
          <a:ext cx="0" cy="1126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2008F94A-B3F8-474C-8C60-C18E70CE1E85}"/>
            </a:ext>
          </a:extLst>
        </xdr:cNvPr>
        <xdr:cNvSpPr txBox="1"/>
      </xdr:nvSpPr>
      <xdr:spPr>
        <a:xfrm>
          <a:off x="14735175" y="10322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633" name="直線コネクタ 632">
          <a:extLst>
            <a:ext uri="{FF2B5EF4-FFF2-40B4-BE49-F238E27FC236}">
              <a16:creationId xmlns:a16="http://schemas.microsoft.com/office/drawing/2014/main" id="{938F15A2-936B-491E-A204-5A030D824177}"/>
            </a:ext>
          </a:extLst>
        </xdr:cNvPr>
        <xdr:cNvCxnSpPr/>
      </xdr:nvCxnSpPr>
      <xdr:spPr>
        <a:xfrm>
          <a:off x="14611350" y="103155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F64BD3AB-5BD4-4DFD-A757-09A42FA87B94}"/>
            </a:ext>
          </a:extLst>
        </xdr:cNvPr>
        <xdr:cNvSpPr txBox="1"/>
      </xdr:nvSpPr>
      <xdr:spPr>
        <a:xfrm>
          <a:off x="14735175" y="8973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635" name="直線コネクタ 634">
          <a:extLst>
            <a:ext uri="{FF2B5EF4-FFF2-40B4-BE49-F238E27FC236}">
              <a16:creationId xmlns:a16="http://schemas.microsoft.com/office/drawing/2014/main" id="{A5B89F9D-E6C6-4CB5-94A3-4D3F16EA74C3}"/>
            </a:ext>
          </a:extLst>
        </xdr:cNvPr>
        <xdr:cNvCxnSpPr/>
      </xdr:nvCxnSpPr>
      <xdr:spPr>
        <a:xfrm>
          <a:off x="14611350" y="91890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A0439100-537F-4A9A-8424-7A303063C0EF}"/>
            </a:ext>
          </a:extLst>
        </xdr:cNvPr>
        <xdr:cNvSpPr txBox="1"/>
      </xdr:nvSpPr>
      <xdr:spPr>
        <a:xfrm>
          <a:off x="14735175" y="9636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637" name="フローチャート: 判断 636">
          <a:extLst>
            <a:ext uri="{FF2B5EF4-FFF2-40B4-BE49-F238E27FC236}">
              <a16:creationId xmlns:a16="http://schemas.microsoft.com/office/drawing/2014/main" id="{87CA685B-E16B-49AB-A35D-E50FCC4349D3}"/>
            </a:ext>
          </a:extLst>
        </xdr:cNvPr>
        <xdr:cNvSpPr/>
      </xdr:nvSpPr>
      <xdr:spPr>
        <a:xfrm>
          <a:off x="14649450" y="97821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638" name="フローチャート: 判断 637">
          <a:extLst>
            <a:ext uri="{FF2B5EF4-FFF2-40B4-BE49-F238E27FC236}">
              <a16:creationId xmlns:a16="http://schemas.microsoft.com/office/drawing/2014/main" id="{0ACFA43D-157C-4E11-A298-E6652819BBE6}"/>
            </a:ext>
          </a:extLst>
        </xdr:cNvPr>
        <xdr:cNvSpPr/>
      </xdr:nvSpPr>
      <xdr:spPr>
        <a:xfrm>
          <a:off x="13887450" y="97453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639" name="フローチャート: 判断 638">
          <a:extLst>
            <a:ext uri="{FF2B5EF4-FFF2-40B4-BE49-F238E27FC236}">
              <a16:creationId xmlns:a16="http://schemas.microsoft.com/office/drawing/2014/main" id="{B8375B4D-D15D-4442-B5BE-7E5E9ED9C570}"/>
            </a:ext>
          </a:extLst>
        </xdr:cNvPr>
        <xdr:cNvSpPr/>
      </xdr:nvSpPr>
      <xdr:spPr>
        <a:xfrm>
          <a:off x="13096875" y="97313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640" name="フローチャート: 判断 639">
          <a:extLst>
            <a:ext uri="{FF2B5EF4-FFF2-40B4-BE49-F238E27FC236}">
              <a16:creationId xmlns:a16="http://schemas.microsoft.com/office/drawing/2014/main" id="{993C58B7-5550-43EE-A6A6-30BF194A5A9C}"/>
            </a:ext>
          </a:extLst>
        </xdr:cNvPr>
        <xdr:cNvSpPr/>
      </xdr:nvSpPr>
      <xdr:spPr>
        <a:xfrm>
          <a:off x="12296775" y="97612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12065</xdr:rowOff>
    </xdr:from>
    <xdr:to>
      <xdr:col>67</xdr:col>
      <xdr:colOff>101600</xdr:colOff>
      <xdr:row>60</xdr:row>
      <xdr:rowOff>113665</xdr:rowOff>
    </xdr:to>
    <xdr:sp macro="" textlink="">
      <xdr:nvSpPr>
        <xdr:cNvPr id="641" name="フローチャート: 判断 640">
          <a:extLst>
            <a:ext uri="{FF2B5EF4-FFF2-40B4-BE49-F238E27FC236}">
              <a16:creationId xmlns:a16="http://schemas.microsoft.com/office/drawing/2014/main" id="{291DECF9-76EE-4C0E-971D-8038C144B82E}"/>
            </a:ext>
          </a:extLst>
        </xdr:cNvPr>
        <xdr:cNvSpPr/>
      </xdr:nvSpPr>
      <xdr:spPr>
        <a:xfrm>
          <a:off x="11487150" y="972439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8A7060C1-7D47-4AE9-BA0A-3DFA23B6320F}"/>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8367D705-B9CF-4A1F-875C-72CF61598D4B}"/>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E34338EA-143E-4BAF-8B3A-8A93F5D364C2}"/>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D7F84BF6-51A9-416A-9AC6-A2EE2BA13252}"/>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A2A0220F-3798-4212-95CC-558400489168}"/>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170180</xdr:rowOff>
    </xdr:from>
    <xdr:to>
      <xdr:col>85</xdr:col>
      <xdr:colOff>177800</xdr:colOff>
      <xdr:row>61</xdr:row>
      <xdr:rowOff>100330</xdr:rowOff>
    </xdr:to>
    <xdr:sp macro="" textlink="">
      <xdr:nvSpPr>
        <xdr:cNvPr id="647" name="楕円 646">
          <a:extLst>
            <a:ext uri="{FF2B5EF4-FFF2-40B4-BE49-F238E27FC236}">
              <a16:creationId xmlns:a16="http://schemas.microsoft.com/office/drawing/2014/main" id="{12354952-75BC-4E96-9FEA-E124CE242419}"/>
            </a:ext>
          </a:extLst>
        </xdr:cNvPr>
        <xdr:cNvSpPr/>
      </xdr:nvSpPr>
      <xdr:spPr>
        <a:xfrm>
          <a:off x="14649450" y="987615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148607</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DEC4BAF3-0E98-4D07-A669-9FE21BA6A9CA}"/>
            </a:ext>
          </a:extLst>
        </xdr:cNvPr>
        <xdr:cNvSpPr txBox="1"/>
      </xdr:nvSpPr>
      <xdr:spPr>
        <a:xfrm>
          <a:off x="14735175"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149225</xdr:rowOff>
    </xdr:from>
    <xdr:to>
      <xdr:col>81</xdr:col>
      <xdr:colOff>101600</xdr:colOff>
      <xdr:row>61</xdr:row>
      <xdr:rowOff>79375</xdr:rowOff>
    </xdr:to>
    <xdr:sp macro="" textlink="">
      <xdr:nvSpPr>
        <xdr:cNvPr id="649" name="楕円 648">
          <a:extLst>
            <a:ext uri="{FF2B5EF4-FFF2-40B4-BE49-F238E27FC236}">
              <a16:creationId xmlns:a16="http://schemas.microsoft.com/office/drawing/2014/main" id="{B39F5048-21D9-413D-8A90-923E356F4617}"/>
            </a:ext>
          </a:extLst>
        </xdr:cNvPr>
        <xdr:cNvSpPr/>
      </xdr:nvSpPr>
      <xdr:spPr>
        <a:xfrm>
          <a:off x="13887450" y="98647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28575</xdr:rowOff>
    </xdr:from>
    <xdr:to>
      <xdr:col>85</xdr:col>
      <xdr:colOff>127000</xdr:colOff>
      <xdr:row>61</xdr:row>
      <xdr:rowOff>49530</xdr:rowOff>
    </xdr:to>
    <xdr:cxnSp macro="">
      <xdr:nvCxnSpPr>
        <xdr:cNvPr id="650" name="直線コネクタ 649">
          <a:extLst>
            <a:ext uri="{FF2B5EF4-FFF2-40B4-BE49-F238E27FC236}">
              <a16:creationId xmlns:a16="http://schemas.microsoft.com/office/drawing/2014/main" id="{1F3548F5-1B17-4547-AE0C-0507A77A0BA8}"/>
            </a:ext>
          </a:extLst>
        </xdr:cNvPr>
        <xdr:cNvCxnSpPr/>
      </xdr:nvCxnSpPr>
      <xdr:spPr>
        <a:xfrm>
          <a:off x="13935075" y="9902825"/>
          <a:ext cx="762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128270</xdr:rowOff>
    </xdr:from>
    <xdr:to>
      <xdr:col>76</xdr:col>
      <xdr:colOff>165100</xdr:colOff>
      <xdr:row>61</xdr:row>
      <xdr:rowOff>58420</xdr:rowOff>
    </xdr:to>
    <xdr:sp macro="" textlink="">
      <xdr:nvSpPr>
        <xdr:cNvPr id="651" name="楕円 650">
          <a:extLst>
            <a:ext uri="{FF2B5EF4-FFF2-40B4-BE49-F238E27FC236}">
              <a16:creationId xmlns:a16="http://schemas.microsoft.com/office/drawing/2014/main" id="{684C0045-0FD0-4BA9-B891-E622C3D5208B}"/>
            </a:ext>
          </a:extLst>
        </xdr:cNvPr>
        <xdr:cNvSpPr/>
      </xdr:nvSpPr>
      <xdr:spPr>
        <a:xfrm>
          <a:off x="13096875" y="98405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7620</xdr:rowOff>
    </xdr:from>
    <xdr:to>
      <xdr:col>81</xdr:col>
      <xdr:colOff>50800</xdr:colOff>
      <xdr:row>61</xdr:row>
      <xdr:rowOff>28575</xdr:rowOff>
    </xdr:to>
    <xdr:cxnSp macro="">
      <xdr:nvCxnSpPr>
        <xdr:cNvPr id="652" name="直線コネクタ 651">
          <a:extLst>
            <a:ext uri="{FF2B5EF4-FFF2-40B4-BE49-F238E27FC236}">
              <a16:creationId xmlns:a16="http://schemas.microsoft.com/office/drawing/2014/main" id="{B157A949-B3A0-493C-B6EC-D1E7E1A2B41A}"/>
            </a:ext>
          </a:extLst>
        </xdr:cNvPr>
        <xdr:cNvCxnSpPr/>
      </xdr:nvCxnSpPr>
      <xdr:spPr>
        <a:xfrm>
          <a:off x="13144500" y="9888220"/>
          <a:ext cx="790575"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105410</xdr:rowOff>
    </xdr:from>
    <xdr:to>
      <xdr:col>72</xdr:col>
      <xdr:colOff>38100</xdr:colOff>
      <xdr:row>61</xdr:row>
      <xdr:rowOff>35560</xdr:rowOff>
    </xdr:to>
    <xdr:sp macro="" textlink="">
      <xdr:nvSpPr>
        <xdr:cNvPr id="653" name="楕円 652">
          <a:extLst>
            <a:ext uri="{FF2B5EF4-FFF2-40B4-BE49-F238E27FC236}">
              <a16:creationId xmlns:a16="http://schemas.microsoft.com/office/drawing/2014/main" id="{0423825C-A5AB-42E5-90A4-1D82A752D0D4}"/>
            </a:ext>
          </a:extLst>
        </xdr:cNvPr>
        <xdr:cNvSpPr/>
      </xdr:nvSpPr>
      <xdr:spPr>
        <a:xfrm>
          <a:off x="12296775" y="98177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156210</xdr:rowOff>
    </xdr:from>
    <xdr:to>
      <xdr:col>76</xdr:col>
      <xdr:colOff>114300</xdr:colOff>
      <xdr:row>61</xdr:row>
      <xdr:rowOff>7620</xdr:rowOff>
    </xdr:to>
    <xdr:cxnSp macro="">
      <xdr:nvCxnSpPr>
        <xdr:cNvPr id="654" name="直線コネクタ 653">
          <a:extLst>
            <a:ext uri="{FF2B5EF4-FFF2-40B4-BE49-F238E27FC236}">
              <a16:creationId xmlns:a16="http://schemas.microsoft.com/office/drawing/2014/main" id="{2B337C3C-43A5-4BB3-A518-7D2BFC1BA7C1}"/>
            </a:ext>
          </a:extLst>
        </xdr:cNvPr>
        <xdr:cNvCxnSpPr/>
      </xdr:nvCxnSpPr>
      <xdr:spPr>
        <a:xfrm>
          <a:off x="12344400" y="9874885"/>
          <a:ext cx="8001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132080</xdr:rowOff>
    </xdr:from>
    <xdr:to>
      <xdr:col>67</xdr:col>
      <xdr:colOff>101600</xdr:colOff>
      <xdr:row>61</xdr:row>
      <xdr:rowOff>62230</xdr:rowOff>
    </xdr:to>
    <xdr:sp macro="" textlink="">
      <xdr:nvSpPr>
        <xdr:cNvPr id="655" name="楕円 654">
          <a:extLst>
            <a:ext uri="{FF2B5EF4-FFF2-40B4-BE49-F238E27FC236}">
              <a16:creationId xmlns:a16="http://schemas.microsoft.com/office/drawing/2014/main" id="{C0320B54-4699-40BA-AC34-5BF9AF39D8EF}"/>
            </a:ext>
          </a:extLst>
        </xdr:cNvPr>
        <xdr:cNvSpPr/>
      </xdr:nvSpPr>
      <xdr:spPr>
        <a:xfrm>
          <a:off x="11487150" y="98475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156210</xdr:rowOff>
    </xdr:from>
    <xdr:to>
      <xdr:col>71</xdr:col>
      <xdr:colOff>177800</xdr:colOff>
      <xdr:row>61</xdr:row>
      <xdr:rowOff>11430</xdr:rowOff>
    </xdr:to>
    <xdr:cxnSp macro="">
      <xdr:nvCxnSpPr>
        <xdr:cNvPr id="656" name="直線コネクタ 655">
          <a:extLst>
            <a:ext uri="{FF2B5EF4-FFF2-40B4-BE49-F238E27FC236}">
              <a16:creationId xmlns:a16="http://schemas.microsoft.com/office/drawing/2014/main" id="{297C5542-9E79-4BD2-A0EB-EA229EF2A855}"/>
            </a:ext>
          </a:extLst>
        </xdr:cNvPr>
        <xdr:cNvCxnSpPr/>
      </xdr:nvCxnSpPr>
      <xdr:spPr>
        <a:xfrm flipV="1">
          <a:off x="11534775" y="9874885"/>
          <a:ext cx="80962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151147</xdr:rowOff>
    </xdr:from>
    <xdr:ext cx="405111" cy="259045"/>
    <xdr:sp macro="" textlink="">
      <xdr:nvSpPr>
        <xdr:cNvPr id="657" name="n_1aveValue【学校施設】&#10;有形固定資産減価償却率">
          <a:extLst>
            <a:ext uri="{FF2B5EF4-FFF2-40B4-BE49-F238E27FC236}">
              <a16:creationId xmlns:a16="http://schemas.microsoft.com/office/drawing/2014/main" id="{79D2BE62-B7AA-4910-8060-D7EAC46E8885}"/>
            </a:ext>
          </a:extLst>
        </xdr:cNvPr>
        <xdr:cNvSpPr txBox="1"/>
      </xdr:nvSpPr>
      <xdr:spPr>
        <a:xfrm>
          <a:off x="13745219" y="954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134002</xdr:rowOff>
    </xdr:from>
    <xdr:ext cx="405111" cy="259045"/>
    <xdr:sp macro="" textlink="">
      <xdr:nvSpPr>
        <xdr:cNvPr id="658" name="n_2aveValue【学校施設】&#10;有形固定資産減価償却率">
          <a:extLst>
            <a:ext uri="{FF2B5EF4-FFF2-40B4-BE49-F238E27FC236}">
              <a16:creationId xmlns:a16="http://schemas.microsoft.com/office/drawing/2014/main" id="{660CCF57-5366-433A-86D2-682CF3B5121D}"/>
            </a:ext>
          </a:extLst>
        </xdr:cNvPr>
        <xdr:cNvSpPr txBox="1"/>
      </xdr:nvSpPr>
      <xdr:spPr>
        <a:xfrm>
          <a:off x="12964169" y="952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160672</xdr:rowOff>
    </xdr:from>
    <xdr:ext cx="405111" cy="259045"/>
    <xdr:sp macro="" textlink="">
      <xdr:nvSpPr>
        <xdr:cNvPr id="659" name="n_3aveValue【学校施設】&#10;有形固定資産減価償却率">
          <a:extLst>
            <a:ext uri="{FF2B5EF4-FFF2-40B4-BE49-F238E27FC236}">
              <a16:creationId xmlns:a16="http://schemas.microsoft.com/office/drawing/2014/main" id="{61484979-8AFB-4202-971B-0551307492A3}"/>
            </a:ext>
          </a:extLst>
        </xdr:cNvPr>
        <xdr:cNvSpPr txBox="1"/>
      </xdr:nvSpPr>
      <xdr:spPr>
        <a:xfrm>
          <a:off x="12164069" y="955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130192</xdr:rowOff>
    </xdr:from>
    <xdr:ext cx="405111" cy="259045"/>
    <xdr:sp macro="" textlink="">
      <xdr:nvSpPr>
        <xdr:cNvPr id="660" name="n_4aveValue【学校施設】&#10;有形固定資産減価償却率">
          <a:extLst>
            <a:ext uri="{FF2B5EF4-FFF2-40B4-BE49-F238E27FC236}">
              <a16:creationId xmlns:a16="http://schemas.microsoft.com/office/drawing/2014/main" id="{CE2F9C40-80CE-44FB-9B3A-A38C0C95246C}"/>
            </a:ext>
          </a:extLst>
        </xdr:cNvPr>
        <xdr:cNvSpPr txBox="1"/>
      </xdr:nvSpPr>
      <xdr:spPr>
        <a:xfrm>
          <a:off x="11354444" y="952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70502</xdr:rowOff>
    </xdr:from>
    <xdr:ext cx="405111" cy="259045"/>
    <xdr:sp macro="" textlink="">
      <xdr:nvSpPr>
        <xdr:cNvPr id="661" name="n_1mainValue【学校施設】&#10;有形固定資産減価償却率">
          <a:extLst>
            <a:ext uri="{FF2B5EF4-FFF2-40B4-BE49-F238E27FC236}">
              <a16:creationId xmlns:a16="http://schemas.microsoft.com/office/drawing/2014/main" id="{38E0AB55-5554-410E-9418-0B6774EEE770}"/>
            </a:ext>
          </a:extLst>
        </xdr:cNvPr>
        <xdr:cNvSpPr txBox="1"/>
      </xdr:nvSpPr>
      <xdr:spPr>
        <a:xfrm>
          <a:off x="13745219"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49547</xdr:rowOff>
    </xdr:from>
    <xdr:ext cx="405111" cy="259045"/>
    <xdr:sp macro="" textlink="">
      <xdr:nvSpPr>
        <xdr:cNvPr id="662" name="n_2mainValue【学校施設】&#10;有形固定資産減価償却率">
          <a:extLst>
            <a:ext uri="{FF2B5EF4-FFF2-40B4-BE49-F238E27FC236}">
              <a16:creationId xmlns:a16="http://schemas.microsoft.com/office/drawing/2014/main" id="{D314821A-5084-4CEB-AA58-7436B09E9C97}"/>
            </a:ext>
          </a:extLst>
        </xdr:cNvPr>
        <xdr:cNvSpPr txBox="1"/>
      </xdr:nvSpPr>
      <xdr:spPr>
        <a:xfrm>
          <a:off x="12964169"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26687</xdr:rowOff>
    </xdr:from>
    <xdr:ext cx="405111" cy="259045"/>
    <xdr:sp macro="" textlink="">
      <xdr:nvSpPr>
        <xdr:cNvPr id="663" name="n_3mainValue【学校施設】&#10;有形固定資産減価償却率">
          <a:extLst>
            <a:ext uri="{FF2B5EF4-FFF2-40B4-BE49-F238E27FC236}">
              <a16:creationId xmlns:a16="http://schemas.microsoft.com/office/drawing/2014/main" id="{23F760BE-2D39-43EB-BEC0-20DBF5604824}"/>
            </a:ext>
          </a:extLst>
        </xdr:cNvPr>
        <xdr:cNvSpPr txBox="1"/>
      </xdr:nvSpPr>
      <xdr:spPr>
        <a:xfrm>
          <a:off x="12164069" y="9907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53357</xdr:rowOff>
    </xdr:from>
    <xdr:ext cx="405111" cy="259045"/>
    <xdr:sp macro="" textlink="">
      <xdr:nvSpPr>
        <xdr:cNvPr id="664" name="n_4mainValue【学校施設】&#10;有形固定資産減価償却率">
          <a:extLst>
            <a:ext uri="{FF2B5EF4-FFF2-40B4-BE49-F238E27FC236}">
              <a16:creationId xmlns:a16="http://schemas.microsoft.com/office/drawing/2014/main" id="{135AC568-33DC-4537-8228-193AFEAAC299}"/>
            </a:ext>
          </a:extLst>
        </xdr:cNvPr>
        <xdr:cNvSpPr txBox="1"/>
      </xdr:nvSpPr>
      <xdr:spPr>
        <a:xfrm>
          <a:off x="113544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385B406D-14D8-4F12-982F-944EF9E19070}"/>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103AF9AE-6DE5-422F-9367-0DF6A1483AAD}"/>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CC3B0C47-68C1-485D-99AE-2D977D45A0A7}"/>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451DD087-1502-46BC-9301-2002F7DE3F42}"/>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C81E155B-AB5B-4CF4-9AB7-85063998F523}"/>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8BDC4DC0-C34D-4074-8EBC-DD519C69FF01}"/>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194DC0D5-ABAD-4A67-8006-E7227C81EEA2}"/>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A948144F-9377-42F9-9482-16794C8894A5}"/>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D790A58F-1D53-4CE2-9165-8EA44103CF08}"/>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63433444-493D-4E81-8A59-D6BA7851D359}"/>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5" name="テキスト ボックス 674">
          <a:extLst>
            <a:ext uri="{FF2B5EF4-FFF2-40B4-BE49-F238E27FC236}">
              <a16:creationId xmlns:a16="http://schemas.microsoft.com/office/drawing/2014/main" id="{9EFCD0A0-7643-48A5-B340-C3B8E4317933}"/>
            </a:ext>
          </a:extLst>
        </xdr:cNvPr>
        <xdr:cNvSpPr txBox="1"/>
      </xdr:nvSpPr>
      <xdr:spPr>
        <a:xfrm>
          <a:off x="160523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2A2D1A73-D64E-46C3-B87C-6DB78D837EA5}"/>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7FEF67FD-0E85-4BEF-A00D-DF9D392B604E}"/>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37142365-5090-435E-ABE4-640A3B9D6C7B}"/>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867418A1-718C-418E-8DDF-966903F40B1A}"/>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E13D2653-AAAE-4833-9512-19A0AB1979FF}"/>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775E44C4-1D0F-423F-9B89-D6DB5DDDF2BA}"/>
            </a:ext>
          </a:extLst>
        </xdr:cNvPr>
        <xdr:cNvSpPr txBox="1"/>
      </xdr:nvSpPr>
      <xdr:spPr>
        <a:xfrm>
          <a:off x="16052346"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D2EDB862-EF00-4642-8E2F-E9C5E23E20CE}"/>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031FAA9F-418C-4C1F-9FF5-74E0900F2AB6}"/>
            </a:ext>
          </a:extLst>
        </xdr:cNvPr>
        <xdr:cNvSpPr txBox="1"/>
      </xdr:nvSpPr>
      <xdr:spPr>
        <a:xfrm>
          <a:off x="16052346"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F401CB40-C95B-4273-A1AF-A5B8A572F4B0}"/>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5486CCCB-0582-4D2E-B002-FE77085378B0}"/>
            </a:ext>
          </a:extLst>
        </xdr:cNvPr>
        <xdr:cNvSpPr txBox="1"/>
      </xdr:nvSpPr>
      <xdr:spPr>
        <a:xfrm>
          <a:off x="16052346"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26EC6809-55A1-43A3-BA5B-8FBCE06591E0}"/>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083C2507-A54E-4C47-A215-2C2B9999E2F5}"/>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a:extLst>
            <a:ext uri="{FF2B5EF4-FFF2-40B4-BE49-F238E27FC236}">
              <a16:creationId xmlns:a16="http://schemas.microsoft.com/office/drawing/2014/main" id="{85C7D641-2719-4199-8F42-ECABD7D9A2A1}"/>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689" name="直線コネクタ 688">
          <a:extLst>
            <a:ext uri="{FF2B5EF4-FFF2-40B4-BE49-F238E27FC236}">
              <a16:creationId xmlns:a16="http://schemas.microsoft.com/office/drawing/2014/main" id="{639E0FBD-2DBE-4EF2-A148-0D5EF2DAABCC}"/>
            </a:ext>
          </a:extLst>
        </xdr:cNvPr>
        <xdr:cNvCxnSpPr/>
      </xdr:nvCxnSpPr>
      <xdr:spPr>
        <a:xfrm flipV="1">
          <a:off x="19954239" y="9232519"/>
          <a:ext cx="0" cy="1168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690" name="【学校施設】&#10;一人当たり面積最小値テキスト">
          <a:extLst>
            <a:ext uri="{FF2B5EF4-FFF2-40B4-BE49-F238E27FC236}">
              <a16:creationId xmlns:a16="http://schemas.microsoft.com/office/drawing/2014/main" id="{12137BFA-F501-46D1-A722-2F6859A3736E}"/>
            </a:ext>
          </a:extLst>
        </xdr:cNvPr>
        <xdr:cNvSpPr txBox="1"/>
      </xdr:nvSpPr>
      <xdr:spPr>
        <a:xfrm>
          <a:off x="19992975" y="1040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691" name="直線コネクタ 690">
          <a:extLst>
            <a:ext uri="{FF2B5EF4-FFF2-40B4-BE49-F238E27FC236}">
              <a16:creationId xmlns:a16="http://schemas.microsoft.com/office/drawing/2014/main" id="{D05828B7-9612-4195-8F1C-E214DB53C32A}"/>
            </a:ext>
          </a:extLst>
        </xdr:cNvPr>
        <xdr:cNvCxnSpPr/>
      </xdr:nvCxnSpPr>
      <xdr:spPr>
        <a:xfrm>
          <a:off x="19878675" y="104009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692" name="【学校施設】&#10;一人当たり面積最大値テキスト">
          <a:extLst>
            <a:ext uri="{FF2B5EF4-FFF2-40B4-BE49-F238E27FC236}">
              <a16:creationId xmlns:a16="http://schemas.microsoft.com/office/drawing/2014/main" id="{F6486AA4-0254-4CAB-9BA3-62ED5A6F092B}"/>
            </a:ext>
          </a:extLst>
        </xdr:cNvPr>
        <xdr:cNvSpPr txBox="1"/>
      </xdr:nvSpPr>
      <xdr:spPr>
        <a:xfrm>
          <a:off x="19992975" y="9010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693" name="直線コネクタ 692">
          <a:extLst>
            <a:ext uri="{FF2B5EF4-FFF2-40B4-BE49-F238E27FC236}">
              <a16:creationId xmlns:a16="http://schemas.microsoft.com/office/drawing/2014/main" id="{A3DA88AE-DE6C-4A29-AE1D-C50EE2B74FAC}"/>
            </a:ext>
          </a:extLst>
        </xdr:cNvPr>
        <xdr:cNvCxnSpPr/>
      </xdr:nvCxnSpPr>
      <xdr:spPr>
        <a:xfrm>
          <a:off x="19878675" y="92325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89933</xdr:rowOff>
    </xdr:from>
    <xdr:ext cx="469744" cy="259045"/>
    <xdr:sp macro="" textlink="">
      <xdr:nvSpPr>
        <xdr:cNvPr id="694" name="【学校施設】&#10;一人当たり面積平均値テキスト">
          <a:extLst>
            <a:ext uri="{FF2B5EF4-FFF2-40B4-BE49-F238E27FC236}">
              <a16:creationId xmlns:a16="http://schemas.microsoft.com/office/drawing/2014/main" id="{1DA5AAC9-654E-4873-ADAA-D6F38C4C52A5}"/>
            </a:ext>
          </a:extLst>
        </xdr:cNvPr>
        <xdr:cNvSpPr txBox="1"/>
      </xdr:nvSpPr>
      <xdr:spPr>
        <a:xfrm>
          <a:off x="19992975" y="9964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695" name="フローチャート: 判断 694">
          <a:extLst>
            <a:ext uri="{FF2B5EF4-FFF2-40B4-BE49-F238E27FC236}">
              <a16:creationId xmlns:a16="http://schemas.microsoft.com/office/drawing/2014/main" id="{FD2282F9-A9A7-46B2-82BB-42A3C8E8ADC0}"/>
            </a:ext>
          </a:extLst>
        </xdr:cNvPr>
        <xdr:cNvSpPr/>
      </xdr:nvSpPr>
      <xdr:spPr>
        <a:xfrm>
          <a:off x="19897725" y="998893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696" name="フローチャート: 判断 695">
          <a:extLst>
            <a:ext uri="{FF2B5EF4-FFF2-40B4-BE49-F238E27FC236}">
              <a16:creationId xmlns:a16="http://schemas.microsoft.com/office/drawing/2014/main" id="{CD8B839D-0E18-427D-B083-DCD64DD8B682}"/>
            </a:ext>
          </a:extLst>
        </xdr:cNvPr>
        <xdr:cNvSpPr/>
      </xdr:nvSpPr>
      <xdr:spPr>
        <a:xfrm>
          <a:off x="19154775" y="999121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697" name="フローチャート: 判断 696">
          <a:extLst>
            <a:ext uri="{FF2B5EF4-FFF2-40B4-BE49-F238E27FC236}">
              <a16:creationId xmlns:a16="http://schemas.microsoft.com/office/drawing/2014/main" id="{F31FC441-0713-476D-9BAC-5C6E324CC144}"/>
            </a:ext>
          </a:extLst>
        </xdr:cNvPr>
        <xdr:cNvSpPr/>
      </xdr:nvSpPr>
      <xdr:spPr>
        <a:xfrm>
          <a:off x="18345150" y="999121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698" name="フローチャート: 判断 697">
          <a:extLst>
            <a:ext uri="{FF2B5EF4-FFF2-40B4-BE49-F238E27FC236}">
              <a16:creationId xmlns:a16="http://schemas.microsoft.com/office/drawing/2014/main" id="{D2DC8A1A-1ABB-48ED-B83A-31AC5B882BCC}"/>
            </a:ext>
          </a:extLst>
        </xdr:cNvPr>
        <xdr:cNvSpPr/>
      </xdr:nvSpPr>
      <xdr:spPr>
        <a:xfrm>
          <a:off x="17554575" y="1000201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699" name="フローチャート: 判断 698">
          <a:extLst>
            <a:ext uri="{FF2B5EF4-FFF2-40B4-BE49-F238E27FC236}">
              <a16:creationId xmlns:a16="http://schemas.microsoft.com/office/drawing/2014/main" id="{CA20B875-BF10-4229-B5A5-7FD5F105F87C}"/>
            </a:ext>
          </a:extLst>
        </xdr:cNvPr>
        <xdr:cNvSpPr/>
      </xdr:nvSpPr>
      <xdr:spPr>
        <a:xfrm>
          <a:off x="16754475" y="100511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D2AC57AF-4DF8-4E59-83D9-325749BCBA0B}"/>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92D836E2-33F8-4B38-AD71-D843B62ABE07}"/>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99BCFF45-B5D9-43A5-8B38-5C46A2B026B3}"/>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76146B10-88B9-42CA-9A0A-BD9DAEBDCFEC}"/>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A191A7FA-29FC-4E6B-B115-1E553C8D7B7A}"/>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141224</xdr:rowOff>
    </xdr:from>
    <xdr:to>
      <xdr:col>116</xdr:col>
      <xdr:colOff>114300</xdr:colOff>
      <xdr:row>60</xdr:row>
      <xdr:rowOff>71374</xdr:rowOff>
    </xdr:to>
    <xdr:sp macro="" textlink="">
      <xdr:nvSpPr>
        <xdr:cNvPr id="705" name="楕円 704">
          <a:extLst>
            <a:ext uri="{FF2B5EF4-FFF2-40B4-BE49-F238E27FC236}">
              <a16:creationId xmlns:a16="http://schemas.microsoft.com/office/drawing/2014/main" id="{21DCFF9E-5223-4368-8D11-CBFEC371223B}"/>
            </a:ext>
          </a:extLst>
        </xdr:cNvPr>
        <xdr:cNvSpPr/>
      </xdr:nvSpPr>
      <xdr:spPr>
        <a:xfrm>
          <a:off x="19897725" y="969797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164101</xdr:rowOff>
    </xdr:from>
    <xdr:ext cx="469744" cy="259045"/>
    <xdr:sp macro="" textlink="">
      <xdr:nvSpPr>
        <xdr:cNvPr id="706" name="【学校施設】&#10;一人当たり面積該当値テキスト">
          <a:extLst>
            <a:ext uri="{FF2B5EF4-FFF2-40B4-BE49-F238E27FC236}">
              <a16:creationId xmlns:a16="http://schemas.microsoft.com/office/drawing/2014/main" id="{D5E16FD9-DFB2-4041-A321-9F573D2E1899}"/>
            </a:ext>
          </a:extLst>
        </xdr:cNvPr>
        <xdr:cNvSpPr txBox="1"/>
      </xdr:nvSpPr>
      <xdr:spPr>
        <a:xfrm>
          <a:off x="19992975" y="955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152654</xdr:rowOff>
    </xdr:from>
    <xdr:to>
      <xdr:col>112</xdr:col>
      <xdr:colOff>38100</xdr:colOff>
      <xdr:row>60</xdr:row>
      <xdr:rowOff>82804</xdr:rowOff>
    </xdr:to>
    <xdr:sp macro="" textlink="">
      <xdr:nvSpPr>
        <xdr:cNvPr id="707" name="楕円 706">
          <a:extLst>
            <a:ext uri="{FF2B5EF4-FFF2-40B4-BE49-F238E27FC236}">
              <a16:creationId xmlns:a16="http://schemas.microsoft.com/office/drawing/2014/main" id="{F92AC589-C8A0-4BCD-8259-2D187F1FF42E}"/>
            </a:ext>
          </a:extLst>
        </xdr:cNvPr>
        <xdr:cNvSpPr/>
      </xdr:nvSpPr>
      <xdr:spPr>
        <a:xfrm>
          <a:off x="19154775" y="970622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20574</xdr:rowOff>
    </xdr:from>
    <xdr:to>
      <xdr:col>116</xdr:col>
      <xdr:colOff>63500</xdr:colOff>
      <xdr:row>60</xdr:row>
      <xdr:rowOff>32004</xdr:rowOff>
    </xdr:to>
    <xdr:cxnSp macro="">
      <xdr:nvCxnSpPr>
        <xdr:cNvPr id="708" name="直線コネクタ 707">
          <a:extLst>
            <a:ext uri="{FF2B5EF4-FFF2-40B4-BE49-F238E27FC236}">
              <a16:creationId xmlns:a16="http://schemas.microsoft.com/office/drawing/2014/main" id="{02F778F8-512A-4729-A0F4-33A8B449BFDD}"/>
            </a:ext>
          </a:extLst>
        </xdr:cNvPr>
        <xdr:cNvCxnSpPr/>
      </xdr:nvCxnSpPr>
      <xdr:spPr>
        <a:xfrm flipV="1">
          <a:off x="19202400" y="9736074"/>
          <a:ext cx="75247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4826</xdr:rowOff>
    </xdr:from>
    <xdr:to>
      <xdr:col>107</xdr:col>
      <xdr:colOff>101600</xdr:colOff>
      <xdr:row>60</xdr:row>
      <xdr:rowOff>106426</xdr:rowOff>
    </xdr:to>
    <xdr:sp macro="" textlink="">
      <xdr:nvSpPr>
        <xdr:cNvPr id="709" name="楕円 708">
          <a:extLst>
            <a:ext uri="{FF2B5EF4-FFF2-40B4-BE49-F238E27FC236}">
              <a16:creationId xmlns:a16="http://schemas.microsoft.com/office/drawing/2014/main" id="{134EB455-795D-4A6A-8798-191DAAA40790}"/>
            </a:ext>
          </a:extLst>
        </xdr:cNvPr>
        <xdr:cNvSpPr/>
      </xdr:nvSpPr>
      <xdr:spPr>
        <a:xfrm>
          <a:off x="18345150" y="972350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32004</xdr:rowOff>
    </xdr:from>
    <xdr:to>
      <xdr:col>111</xdr:col>
      <xdr:colOff>177800</xdr:colOff>
      <xdr:row>60</xdr:row>
      <xdr:rowOff>55626</xdr:rowOff>
    </xdr:to>
    <xdr:cxnSp macro="">
      <xdr:nvCxnSpPr>
        <xdr:cNvPr id="710" name="直線コネクタ 709">
          <a:extLst>
            <a:ext uri="{FF2B5EF4-FFF2-40B4-BE49-F238E27FC236}">
              <a16:creationId xmlns:a16="http://schemas.microsoft.com/office/drawing/2014/main" id="{B4A52674-C616-4A54-B82F-35F7C9B165BC}"/>
            </a:ext>
          </a:extLst>
        </xdr:cNvPr>
        <xdr:cNvCxnSpPr/>
      </xdr:nvCxnSpPr>
      <xdr:spPr>
        <a:xfrm flipV="1">
          <a:off x="18392775" y="9744329"/>
          <a:ext cx="809625" cy="2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27305</xdr:rowOff>
    </xdr:from>
    <xdr:to>
      <xdr:col>102</xdr:col>
      <xdr:colOff>165100</xdr:colOff>
      <xdr:row>60</xdr:row>
      <xdr:rowOff>128905</xdr:rowOff>
    </xdr:to>
    <xdr:sp macro="" textlink="">
      <xdr:nvSpPr>
        <xdr:cNvPr id="711" name="楕円 710">
          <a:extLst>
            <a:ext uri="{FF2B5EF4-FFF2-40B4-BE49-F238E27FC236}">
              <a16:creationId xmlns:a16="http://schemas.microsoft.com/office/drawing/2014/main" id="{14E23588-8D5A-4D6C-A21A-0989870ADBD5}"/>
            </a:ext>
          </a:extLst>
        </xdr:cNvPr>
        <xdr:cNvSpPr/>
      </xdr:nvSpPr>
      <xdr:spPr>
        <a:xfrm>
          <a:off x="17554575" y="97459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55626</xdr:rowOff>
    </xdr:from>
    <xdr:to>
      <xdr:col>107</xdr:col>
      <xdr:colOff>50800</xdr:colOff>
      <xdr:row>60</xdr:row>
      <xdr:rowOff>78105</xdr:rowOff>
    </xdr:to>
    <xdr:cxnSp macro="">
      <xdr:nvCxnSpPr>
        <xdr:cNvPr id="712" name="直線コネクタ 711">
          <a:extLst>
            <a:ext uri="{FF2B5EF4-FFF2-40B4-BE49-F238E27FC236}">
              <a16:creationId xmlns:a16="http://schemas.microsoft.com/office/drawing/2014/main" id="{41BE3D28-69E4-4D66-82E1-C87E40432FAA}"/>
            </a:ext>
          </a:extLst>
        </xdr:cNvPr>
        <xdr:cNvCxnSpPr/>
      </xdr:nvCxnSpPr>
      <xdr:spPr>
        <a:xfrm flipV="1">
          <a:off x="17602200" y="9771126"/>
          <a:ext cx="790575"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49784</xdr:rowOff>
    </xdr:from>
    <xdr:to>
      <xdr:col>98</xdr:col>
      <xdr:colOff>38100</xdr:colOff>
      <xdr:row>60</xdr:row>
      <xdr:rowOff>151384</xdr:rowOff>
    </xdr:to>
    <xdr:sp macro="" textlink="">
      <xdr:nvSpPr>
        <xdr:cNvPr id="713" name="楕円 712">
          <a:extLst>
            <a:ext uri="{FF2B5EF4-FFF2-40B4-BE49-F238E27FC236}">
              <a16:creationId xmlns:a16="http://schemas.microsoft.com/office/drawing/2014/main" id="{B95519E5-E0E0-4D38-B07E-A21F4C97C660}"/>
            </a:ext>
          </a:extLst>
        </xdr:cNvPr>
        <xdr:cNvSpPr/>
      </xdr:nvSpPr>
      <xdr:spPr>
        <a:xfrm>
          <a:off x="16754475" y="976210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78105</xdr:rowOff>
    </xdr:from>
    <xdr:to>
      <xdr:col>102</xdr:col>
      <xdr:colOff>114300</xdr:colOff>
      <xdr:row>60</xdr:row>
      <xdr:rowOff>100584</xdr:rowOff>
    </xdr:to>
    <xdr:cxnSp macro="">
      <xdr:nvCxnSpPr>
        <xdr:cNvPr id="714" name="直線コネクタ 713">
          <a:extLst>
            <a:ext uri="{FF2B5EF4-FFF2-40B4-BE49-F238E27FC236}">
              <a16:creationId xmlns:a16="http://schemas.microsoft.com/office/drawing/2014/main" id="{76D62F3A-A52C-4595-9857-C1382ACB4014}"/>
            </a:ext>
          </a:extLst>
        </xdr:cNvPr>
        <xdr:cNvCxnSpPr/>
      </xdr:nvCxnSpPr>
      <xdr:spPr>
        <a:xfrm flipV="1">
          <a:off x="16802100" y="9793605"/>
          <a:ext cx="800100"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35069</xdr:rowOff>
    </xdr:from>
    <xdr:ext cx="469744" cy="259045"/>
    <xdr:sp macro="" textlink="">
      <xdr:nvSpPr>
        <xdr:cNvPr id="715" name="n_1aveValue【学校施設】&#10;一人当たり面積">
          <a:extLst>
            <a:ext uri="{FF2B5EF4-FFF2-40B4-BE49-F238E27FC236}">
              <a16:creationId xmlns:a16="http://schemas.microsoft.com/office/drawing/2014/main" id="{99B17188-A154-48AA-BF83-FE3ABF39ACB6}"/>
            </a:ext>
          </a:extLst>
        </xdr:cNvPr>
        <xdr:cNvSpPr txBox="1"/>
      </xdr:nvSpPr>
      <xdr:spPr>
        <a:xfrm>
          <a:off x="18983402" y="1007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35069</xdr:rowOff>
    </xdr:from>
    <xdr:ext cx="469744" cy="259045"/>
    <xdr:sp macro="" textlink="">
      <xdr:nvSpPr>
        <xdr:cNvPr id="716" name="n_2aveValue【学校施設】&#10;一人当たり面積">
          <a:extLst>
            <a:ext uri="{FF2B5EF4-FFF2-40B4-BE49-F238E27FC236}">
              <a16:creationId xmlns:a16="http://schemas.microsoft.com/office/drawing/2014/main" id="{BE6131E0-6239-4ACA-8EE1-39938E6F1C24}"/>
            </a:ext>
          </a:extLst>
        </xdr:cNvPr>
        <xdr:cNvSpPr txBox="1"/>
      </xdr:nvSpPr>
      <xdr:spPr>
        <a:xfrm>
          <a:off x="18183302" y="1007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42689</xdr:rowOff>
    </xdr:from>
    <xdr:ext cx="469744" cy="259045"/>
    <xdr:sp macro="" textlink="">
      <xdr:nvSpPr>
        <xdr:cNvPr id="717" name="n_3aveValue【学校施設】&#10;一人当たり面積">
          <a:extLst>
            <a:ext uri="{FF2B5EF4-FFF2-40B4-BE49-F238E27FC236}">
              <a16:creationId xmlns:a16="http://schemas.microsoft.com/office/drawing/2014/main" id="{C70F96D3-B56E-45A4-816B-864F14E98F5D}"/>
            </a:ext>
          </a:extLst>
        </xdr:cNvPr>
        <xdr:cNvSpPr txBox="1"/>
      </xdr:nvSpPr>
      <xdr:spPr>
        <a:xfrm>
          <a:off x="17383202" y="10085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101363</xdr:rowOff>
    </xdr:from>
    <xdr:ext cx="469744" cy="259045"/>
    <xdr:sp macro="" textlink="">
      <xdr:nvSpPr>
        <xdr:cNvPr id="718" name="n_4aveValue【学校施設】&#10;一人当たり面積">
          <a:extLst>
            <a:ext uri="{FF2B5EF4-FFF2-40B4-BE49-F238E27FC236}">
              <a16:creationId xmlns:a16="http://schemas.microsoft.com/office/drawing/2014/main" id="{A62B2190-9EB6-4030-AC08-8327308BD3AF}"/>
            </a:ext>
          </a:extLst>
        </xdr:cNvPr>
        <xdr:cNvSpPr txBox="1"/>
      </xdr:nvSpPr>
      <xdr:spPr>
        <a:xfrm>
          <a:off x="16592627" y="10143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99331</xdr:rowOff>
    </xdr:from>
    <xdr:ext cx="469744" cy="259045"/>
    <xdr:sp macro="" textlink="">
      <xdr:nvSpPr>
        <xdr:cNvPr id="719" name="n_1mainValue【学校施設】&#10;一人当たり面積">
          <a:extLst>
            <a:ext uri="{FF2B5EF4-FFF2-40B4-BE49-F238E27FC236}">
              <a16:creationId xmlns:a16="http://schemas.microsoft.com/office/drawing/2014/main" id="{F098CDC1-9879-48AF-918A-0A76EC016699}"/>
            </a:ext>
          </a:extLst>
        </xdr:cNvPr>
        <xdr:cNvSpPr txBox="1"/>
      </xdr:nvSpPr>
      <xdr:spPr>
        <a:xfrm>
          <a:off x="18983402" y="94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122953</xdr:rowOff>
    </xdr:from>
    <xdr:ext cx="469744" cy="259045"/>
    <xdr:sp macro="" textlink="">
      <xdr:nvSpPr>
        <xdr:cNvPr id="720" name="n_2mainValue【学校施設】&#10;一人当たり面積">
          <a:extLst>
            <a:ext uri="{FF2B5EF4-FFF2-40B4-BE49-F238E27FC236}">
              <a16:creationId xmlns:a16="http://schemas.microsoft.com/office/drawing/2014/main" id="{362C6D79-EA28-46BF-B736-795D9BFAEF35}"/>
            </a:ext>
          </a:extLst>
        </xdr:cNvPr>
        <xdr:cNvSpPr txBox="1"/>
      </xdr:nvSpPr>
      <xdr:spPr>
        <a:xfrm>
          <a:off x="18183302" y="9517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145432</xdr:rowOff>
    </xdr:from>
    <xdr:ext cx="469744" cy="259045"/>
    <xdr:sp macro="" textlink="">
      <xdr:nvSpPr>
        <xdr:cNvPr id="721" name="n_3mainValue【学校施設】&#10;一人当たり面積">
          <a:extLst>
            <a:ext uri="{FF2B5EF4-FFF2-40B4-BE49-F238E27FC236}">
              <a16:creationId xmlns:a16="http://schemas.microsoft.com/office/drawing/2014/main" id="{282D9D24-4D9E-4605-ADA4-11B3483834D5}"/>
            </a:ext>
          </a:extLst>
        </xdr:cNvPr>
        <xdr:cNvSpPr txBox="1"/>
      </xdr:nvSpPr>
      <xdr:spPr>
        <a:xfrm>
          <a:off x="17383202" y="953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167911</xdr:rowOff>
    </xdr:from>
    <xdr:ext cx="469744" cy="259045"/>
    <xdr:sp macro="" textlink="">
      <xdr:nvSpPr>
        <xdr:cNvPr id="722" name="n_4mainValue【学校施設】&#10;一人当たり面積">
          <a:extLst>
            <a:ext uri="{FF2B5EF4-FFF2-40B4-BE49-F238E27FC236}">
              <a16:creationId xmlns:a16="http://schemas.microsoft.com/office/drawing/2014/main" id="{B889D4B1-3F8B-4598-96BD-9C8A8A40C879}"/>
            </a:ext>
          </a:extLst>
        </xdr:cNvPr>
        <xdr:cNvSpPr txBox="1"/>
      </xdr:nvSpPr>
      <xdr:spPr>
        <a:xfrm>
          <a:off x="16592627" y="955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7994BA75-BD9A-46B6-854A-BFFF4BDE4953}"/>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159ECD46-5246-4796-85A5-77E9863C8600}"/>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3EB7E005-CDD9-4A6B-B3B2-5623421E6F62}"/>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5DA04336-A1C1-42E8-98FF-4B526231D4EC}"/>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F593CC54-649D-4DEB-A328-D654EEB798D6}"/>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D55BAC85-B67F-4BB0-91A4-11D3E0A0DE52}"/>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C01B48C2-09CC-4994-88CD-3F978C99AC30}"/>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9CAA6E07-A6D1-4BD0-BBD4-C6C276305E42}"/>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8A587ED5-57E2-4C80-9BB5-9C7C3C406CB8}"/>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B18B8C29-B9AC-4524-9218-1B429D4E7144}"/>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3D1B5536-5887-4C00-84F0-3CF7196FACC4}"/>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4" name="直線コネクタ 733">
          <a:extLst>
            <a:ext uri="{FF2B5EF4-FFF2-40B4-BE49-F238E27FC236}">
              <a16:creationId xmlns:a16="http://schemas.microsoft.com/office/drawing/2014/main" id="{267400A4-73EB-4483-9A90-A0F951177A5C}"/>
            </a:ext>
          </a:extLst>
        </xdr:cNvPr>
        <xdr:cNvCxnSpPr/>
      </xdr:nvCxnSpPr>
      <xdr:spPr>
        <a:xfrm>
          <a:off x="11210925" y="1408475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5" name="テキスト ボックス 734">
          <a:extLst>
            <a:ext uri="{FF2B5EF4-FFF2-40B4-BE49-F238E27FC236}">
              <a16:creationId xmlns:a16="http://schemas.microsoft.com/office/drawing/2014/main" id="{9C226223-41B5-4584-BBDF-A32E4B828D8C}"/>
            </a:ext>
          </a:extLst>
        </xdr:cNvPr>
        <xdr:cNvSpPr txBox="1"/>
      </xdr:nvSpPr>
      <xdr:spPr>
        <a:xfrm>
          <a:off x="107945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6" name="直線コネクタ 735">
          <a:extLst>
            <a:ext uri="{FF2B5EF4-FFF2-40B4-BE49-F238E27FC236}">
              <a16:creationId xmlns:a16="http://schemas.microsoft.com/office/drawing/2014/main" id="{A3167A0A-BD9B-4369-B855-5F77783A27C3}"/>
            </a:ext>
          </a:extLst>
        </xdr:cNvPr>
        <xdr:cNvCxnSpPr/>
      </xdr:nvCxnSpPr>
      <xdr:spPr>
        <a:xfrm>
          <a:off x="11210925" y="137740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7" name="テキスト ボックス 736">
          <a:extLst>
            <a:ext uri="{FF2B5EF4-FFF2-40B4-BE49-F238E27FC236}">
              <a16:creationId xmlns:a16="http://schemas.microsoft.com/office/drawing/2014/main" id="{15CF3947-F51E-4AE2-B107-453596B12426}"/>
            </a:ext>
          </a:extLst>
        </xdr:cNvPr>
        <xdr:cNvSpPr txBox="1"/>
      </xdr:nvSpPr>
      <xdr:spPr>
        <a:xfrm>
          <a:off x="10845966" y="136477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8" name="直線コネクタ 737">
          <a:extLst>
            <a:ext uri="{FF2B5EF4-FFF2-40B4-BE49-F238E27FC236}">
              <a16:creationId xmlns:a16="http://schemas.microsoft.com/office/drawing/2014/main" id="{5EDAE9CE-9F9A-46C3-BF62-7C2D58DB540F}"/>
            </a:ext>
          </a:extLst>
        </xdr:cNvPr>
        <xdr:cNvCxnSpPr/>
      </xdr:nvCxnSpPr>
      <xdr:spPr>
        <a:xfrm>
          <a:off x="11210925" y="1346653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9" name="テキスト ボックス 738">
          <a:extLst>
            <a:ext uri="{FF2B5EF4-FFF2-40B4-BE49-F238E27FC236}">
              <a16:creationId xmlns:a16="http://schemas.microsoft.com/office/drawing/2014/main" id="{6689012B-0168-47B8-BB30-2F4A8502726B}"/>
            </a:ext>
          </a:extLst>
        </xdr:cNvPr>
        <xdr:cNvSpPr txBox="1"/>
      </xdr:nvSpPr>
      <xdr:spPr>
        <a:xfrm>
          <a:off x="10845966" y="133370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0" name="直線コネクタ 739">
          <a:extLst>
            <a:ext uri="{FF2B5EF4-FFF2-40B4-BE49-F238E27FC236}">
              <a16:creationId xmlns:a16="http://schemas.microsoft.com/office/drawing/2014/main" id="{F5A440F3-B947-470E-B501-C45E18C685FF}"/>
            </a:ext>
          </a:extLst>
        </xdr:cNvPr>
        <xdr:cNvCxnSpPr/>
      </xdr:nvCxnSpPr>
      <xdr:spPr>
        <a:xfrm>
          <a:off x="11210925" y="1316536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1" name="テキスト ボックス 740">
          <a:extLst>
            <a:ext uri="{FF2B5EF4-FFF2-40B4-BE49-F238E27FC236}">
              <a16:creationId xmlns:a16="http://schemas.microsoft.com/office/drawing/2014/main" id="{B3A8A5E7-D885-4C68-BFB1-A2151F7D9C03}"/>
            </a:ext>
          </a:extLst>
        </xdr:cNvPr>
        <xdr:cNvSpPr txBox="1"/>
      </xdr:nvSpPr>
      <xdr:spPr>
        <a:xfrm>
          <a:off x="10845966" y="13029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2" name="直線コネクタ 741">
          <a:extLst>
            <a:ext uri="{FF2B5EF4-FFF2-40B4-BE49-F238E27FC236}">
              <a16:creationId xmlns:a16="http://schemas.microsoft.com/office/drawing/2014/main" id="{CBFFBC4B-0756-48C2-A70C-D20FA8AF9ED5}"/>
            </a:ext>
          </a:extLst>
        </xdr:cNvPr>
        <xdr:cNvCxnSpPr/>
      </xdr:nvCxnSpPr>
      <xdr:spPr>
        <a:xfrm>
          <a:off x="11210925" y="1285784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3" name="テキスト ボックス 742">
          <a:extLst>
            <a:ext uri="{FF2B5EF4-FFF2-40B4-BE49-F238E27FC236}">
              <a16:creationId xmlns:a16="http://schemas.microsoft.com/office/drawing/2014/main" id="{A515B9FB-439D-4E92-8158-C8592B0AC4AE}"/>
            </a:ext>
          </a:extLst>
        </xdr:cNvPr>
        <xdr:cNvSpPr txBox="1"/>
      </xdr:nvSpPr>
      <xdr:spPr>
        <a:xfrm>
          <a:off x="10845966" y="127187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4" name="直線コネクタ 743">
          <a:extLst>
            <a:ext uri="{FF2B5EF4-FFF2-40B4-BE49-F238E27FC236}">
              <a16:creationId xmlns:a16="http://schemas.microsoft.com/office/drawing/2014/main" id="{02E051A9-DCE0-4484-89BB-B54E4F347707}"/>
            </a:ext>
          </a:extLst>
        </xdr:cNvPr>
        <xdr:cNvCxnSpPr/>
      </xdr:nvCxnSpPr>
      <xdr:spPr>
        <a:xfrm>
          <a:off x="11210925" y="1254714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5" name="テキスト ボックス 744">
          <a:extLst>
            <a:ext uri="{FF2B5EF4-FFF2-40B4-BE49-F238E27FC236}">
              <a16:creationId xmlns:a16="http://schemas.microsoft.com/office/drawing/2014/main" id="{74988C2B-9E95-4411-8448-CDCEDE73C195}"/>
            </a:ext>
          </a:extLst>
        </xdr:cNvPr>
        <xdr:cNvSpPr txBox="1"/>
      </xdr:nvSpPr>
      <xdr:spPr>
        <a:xfrm>
          <a:off x="10903736" y="124112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47AC4207-6F23-493E-B3E9-2E5A45CB7529}"/>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児童館】&#10;有形固定資産減価償却率グラフ枠">
          <a:extLst>
            <a:ext uri="{FF2B5EF4-FFF2-40B4-BE49-F238E27FC236}">
              <a16:creationId xmlns:a16="http://schemas.microsoft.com/office/drawing/2014/main" id="{D84BFCFB-569A-4CC4-A48D-EFCFA6A9DA03}"/>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67492</xdr:rowOff>
    </xdr:from>
    <xdr:to>
      <xdr:col>85</xdr:col>
      <xdr:colOff>126364</xdr:colOff>
      <xdr:row>86</xdr:row>
      <xdr:rowOff>168729</xdr:rowOff>
    </xdr:to>
    <xdr:cxnSp macro="">
      <xdr:nvCxnSpPr>
        <xdr:cNvPr id="748" name="直線コネクタ 747">
          <a:extLst>
            <a:ext uri="{FF2B5EF4-FFF2-40B4-BE49-F238E27FC236}">
              <a16:creationId xmlns:a16="http://schemas.microsoft.com/office/drawing/2014/main" id="{3E2A94B5-FFA2-433C-AB60-209F24E1131C}"/>
            </a:ext>
          </a:extLst>
        </xdr:cNvPr>
        <xdr:cNvCxnSpPr/>
      </xdr:nvCxnSpPr>
      <xdr:spPr>
        <a:xfrm flipV="1">
          <a:off x="14696439" y="12694467"/>
          <a:ext cx="0" cy="1390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9" name="【児童館】&#10;有形固定資産減価償却率最小値テキスト">
          <a:extLst>
            <a:ext uri="{FF2B5EF4-FFF2-40B4-BE49-F238E27FC236}">
              <a16:creationId xmlns:a16="http://schemas.microsoft.com/office/drawing/2014/main" id="{64EA47A1-B9D1-42C7-87D3-44839A1AD3FF}"/>
            </a:ext>
          </a:extLst>
        </xdr:cNvPr>
        <xdr:cNvSpPr txBox="1"/>
      </xdr:nvSpPr>
      <xdr:spPr>
        <a:xfrm>
          <a:off x="14735175" y="1408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0" name="直線コネクタ 749">
          <a:extLst>
            <a:ext uri="{FF2B5EF4-FFF2-40B4-BE49-F238E27FC236}">
              <a16:creationId xmlns:a16="http://schemas.microsoft.com/office/drawing/2014/main" id="{9555F33E-DC22-4054-8A99-43F7357E48AD}"/>
            </a:ext>
          </a:extLst>
        </xdr:cNvPr>
        <xdr:cNvCxnSpPr/>
      </xdr:nvCxnSpPr>
      <xdr:spPr>
        <a:xfrm>
          <a:off x="14611350" y="140847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14169</xdr:rowOff>
    </xdr:from>
    <xdr:ext cx="340478" cy="259045"/>
    <xdr:sp macro="" textlink="">
      <xdr:nvSpPr>
        <xdr:cNvPr id="751" name="【児童館】&#10;有形固定資産減価償却率最大値テキスト">
          <a:extLst>
            <a:ext uri="{FF2B5EF4-FFF2-40B4-BE49-F238E27FC236}">
              <a16:creationId xmlns:a16="http://schemas.microsoft.com/office/drawing/2014/main" id="{720CBF7E-DDA8-45C7-9193-1919221B9D34}"/>
            </a:ext>
          </a:extLst>
        </xdr:cNvPr>
        <xdr:cNvSpPr txBox="1"/>
      </xdr:nvSpPr>
      <xdr:spPr>
        <a:xfrm>
          <a:off x="14735175" y="124792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67492</xdr:rowOff>
    </xdr:from>
    <xdr:to>
      <xdr:col>86</xdr:col>
      <xdr:colOff>25400</xdr:colOff>
      <xdr:row>78</xdr:row>
      <xdr:rowOff>67492</xdr:rowOff>
    </xdr:to>
    <xdr:cxnSp macro="">
      <xdr:nvCxnSpPr>
        <xdr:cNvPr id="752" name="直線コネクタ 751">
          <a:extLst>
            <a:ext uri="{FF2B5EF4-FFF2-40B4-BE49-F238E27FC236}">
              <a16:creationId xmlns:a16="http://schemas.microsoft.com/office/drawing/2014/main" id="{18CA007F-B481-47CC-A0E9-4F39D8A144E7}"/>
            </a:ext>
          </a:extLst>
        </xdr:cNvPr>
        <xdr:cNvCxnSpPr/>
      </xdr:nvCxnSpPr>
      <xdr:spPr>
        <a:xfrm>
          <a:off x="14611350" y="1269446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134275</xdr:rowOff>
    </xdr:from>
    <xdr:ext cx="405111" cy="259045"/>
    <xdr:sp macro="" textlink="">
      <xdr:nvSpPr>
        <xdr:cNvPr id="753" name="【児童館】&#10;有形固定資産減価償却率平均値テキスト">
          <a:extLst>
            <a:ext uri="{FF2B5EF4-FFF2-40B4-BE49-F238E27FC236}">
              <a16:creationId xmlns:a16="http://schemas.microsoft.com/office/drawing/2014/main" id="{E0CB9A4F-76E3-4AF2-9502-C96B5D315772}"/>
            </a:ext>
          </a:extLst>
        </xdr:cNvPr>
        <xdr:cNvSpPr txBox="1"/>
      </xdr:nvSpPr>
      <xdr:spPr>
        <a:xfrm>
          <a:off x="14735175" y="132502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754" name="フローチャート: 判断 753">
          <a:extLst>
            <a:ext uri="{FF2B5EF4-FFF2-40B4-BE49-F238E27FC236}">
              <a16:creationId xmlns:a16="http://schemas.microsoft.com/office/drawing/2014/main" id="{7FD93736-C842-4EEB-BB75-73A959DF594D}"/>
            </a:ext>
          </a:extLst>
        </xdr:cNvPr>
        <xdr:cNvSpPr/>
      </xdr:nvSpPr>
      <xdr:spPr>
        <a:xfrm>
          <a:off x="14649450" y="1338924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755" name="フローチャート: 判断 754">
          <a:extLst>
            <a:ext uri="{FF2B5EF4-FFF2-40B4-BE49-F238E27FC236}">
              <a16:creationId xmlns:a16="http://schemas.microsoft.com/office/drawing/2014/main" id="{5E65A58A-DA54-4991-9E9F-9F491B7F1D14}"/>
            </a:ext>
          </a:extLst>
        </xdr:cNvPr>
        <xdr:cNvSpPr/>
      </xdr:nvSpPr>
      <xdr:spPr>
        <a:xfrm>
          <a:off x="13887450" y="1336629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50981</xdr:rowOff>
    </xdr:from>
    <xdr:to>
      <xdr:col>76</xdr:col>
      <xdr:colOff>165100</xdr:colOff>
      <xdr:row>82</xdr:row>
      <xdr:rowOff>152581</xdr:rowOff>
    </xdr:to>
    <xdr:sp macro="" textlink="">
      <xdr:nvSpPr>
        <xdr:cNvPr id="756" name="フローチャート: 判断 755">
          <a:extLst>
            <a:ext uri="{FF2B5EF4-FFF2-40B4-BE49-F238E27FC236}">
              <a16:creationId xmlns:a16="http://schemas.microsoft.com/office/drawing/2014/main" id="{F3A4E888-AE17-4CA8-991C-43A575F29572}"/>
            </a:ext>
          </a:extLst>
        </xdr:cNvPr>
        <xdr:cNvSpPr/>
      </xdr:nvSpPr>
      <xdr:spPr>
        <a:xfrm>
          <a:off x="13096875" y="1332565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15058</xdr:rowOff>
    </xdr:from>
    <xdr:to>
      <xdr:col>72</xdr:col>
      <xdr:colOff>38100</xdr:colOff>
      <xdr:row>82</xdr:row>
      <xdr:rowOff>116658</xdr:rowOff>
    </xdr:to>
    <xdr:sp macro="" textlink="">
      <xdr:nvSpPr>
        <xdr:cNvPr id="757" name="フローチャート: 判断 756">
          <a:extLst>
            <a:ext uri="{FF2B5EF4-FFF2-40B4-BE49-F238E27FC236}">
              <a16:creationId xmlns:a16="http://schemas.microsoft.com/office/drawing/2014/main" id="{B2913A4C-7620-46B4-8852-FBA09A18CAB9}"/>
            </a:ext>
          </a:extLst>
        </xdr:cNvPr>
        <xdr:cNvSpPr/>
      </xdr:nvSpPr>
      <xdr:spPr>
        <a:xfrm>
          <a:off x="12296775" y="1328973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758" name="フローチャート: 判断 757">
          <a:extLst>
            <a:ext uri="{FF2B5EF4-FFF2-40B4-BE49-F238E27FC236}">
              <a16:creationId xmlns:a16="http://schemas.microsoft.com/office/drawing/2014/main" id="{0FE6E1CF-1D79-4135-9D15-4ACE3C570323}"/>
            </a:ext>
          </a:extLst>
        </xdr:cNvPr>
        <xdr:cNvSpPr/>
      </xdr:nvSpPr>
      <xdr:spPr>
        <a:xfrm>
          <a:off x="11487150" y="1323721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2045CC68-900E-4E04-BF2E-7439E3F06102}"/>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BC77A791-7C05-4DDF-9B7F-5A3302382F5E}"/>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5C1F108E-63A5-4CD1-8350-24C316B263BF}"/>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A05EDECE-F5DA-4265-B17A-000C2248432F}"/>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2BC11B2F-A97C-4C68-BB40-39BE99ED0D37}"/>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6894</xdr:rowOff>
    </xdr:from>
    <xdr:to>
      <xdr:col>85</xdr:col>
      <xdr:colOff>177800</xdr:colOff>
      <xdr:row>86</xdr:row>
      <xdr:rowOff>108494</xdr:rowOff>
    </xdr:to>
    <xdr:sp macro="" textlink="">
      <xdr:nvSpPr>
        <xdr:cNvPr id="764" name="楕円 763">
          <a:extLst>
            <a:ext uri="{FF2B5EF4-FFF2-40B4-BE49-F238E27FC236}">
              <a16:creationId xmlns:a16="http://schemas.microsoft.com/office/drawing/2014/main" id="{00A8CE5A-42CD-41B4-BB2E-E2829871CFE9}"/>
            </a:ext>
          </a:extLst>
        </xdr:cNvPr>
        <xdr:cNvSpPr/>
      </xdr:nvSpPr>
      <xdr:spPr>
        <a:xfrm>
          <a:off x="14649450" y="1393561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93271</xdr:rowOff>
    </xdr:from>
    <xdr:ext cx="405111" cy="259045"/>
    <xdr:sp macro="" textlink="">
      <xdr:nvSpPr>
        <xdr:cNvPr id="765" name="【児童館】&#10;有形固定資産減価償却率該当値テキスト">
          <a:extLst>
            <a:ext uri="{FF2B5EF4-FFF2-40B4-BE49-F238E27FC236}">
              <a16:creationId xmlns:a16="http://schemas.microsoft.com/office/drawing/2014/main" id="{8561E23C-C4F8-43AE-9B89-EFD80C62C58A}"/>
            </a:ext>
          </a:extLst>
        </xdr:cNvPr>
        <xdr:cNvSpPr txBox="1"/>
      </xdr:nvSpPr>
      <xdr:spPr>
        <a:xfrm>
          <a:off x="14735175" y="13856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3629</xdr:rowOff>
    </xdr:from>
    <xdr:to>
      <xdr:col>81</xdr:col>
      <xdr:colOff>101600</xdr:colOff>
      <xdr:row>86</xdr:row>
      <xdr:rowOff>105229</xdr:rowOff>
    </xdr:to>
    <xdr:sp macro="" textlink="">
      <xdr:nvSpPr>
        <xdr:cNvPr id="766" name="楕円 765">
          <a:extLst>
            <a:ext uri="{FF2B5EF4-FFF2-40B4-BE49-F238E27FC236}">
              <a16:creationId xmlns:a16="http://schemas.microsoft.com/office/drawing/2014/main" id="{8168E0CA-06BD-445D-A2AF-6AF8ED9BD36C}"/>
            </a:ext>
          </a:extLst>
        </xdr:cNvPr>
        <xdr:cNvSpPr/>
      </xdr:nvSpPr>
      <xdr:spPr>
        <a:xfrm>
          <a:off x="13887450" y="1393235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54429</xdr:rowOff>
    </xdr:from>
    <xdr:to>
      <xdr:col>85</xdr:col>
      <xdr:colOff>127000</xdr:colOff>
      <xdr:row>86</xdr:row>
      <xdr:rowOff>57694</xdr:rowOff>
    </xdr:to>
    <xdr:cxnSp macro="">
      <xdr:nvCxnSpPr>
        <xdr:cNvPr id="767" name="直線コネクタ 766">
          <a:extLst>
            <a:ext uri="{FF2B5EF4-FFF2-40B4-BE49-F238E27FC236}">
              <a16:creationId xmlns:a16="http://schemas.microsoft.com/office/drawing/2014/main" id="{AEFB269F-AF98-4561-95B5-44F4F983C2DC}"/>
            </a:ext>
          </a:extLst>
        </xdr:cNvPr>
        <xdr:cNvCxnSpPr/>
      </xdr:nvCxnSpPr>
      <xdr:spPr>
        <a:xfrm>
          <a:off x="13935075" y="13979979"/>
          <a:ext cx="762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95069</xdr:rowOff>
    </xdr:from>
    <xdr:to>
      <xdr:col>76</xdr:col>
      <xdr:colOff>165100</xdr:colOff>
      <xdr:row>87</xdr:row>
      <xdr:rowOff>25219</xdr:rowOff>
    </xdr:to>
    <xdr:sp macro="" textlink="">
      <xdr:nvSpPr>
        <xdr:cNvPr id="768" name="楕円 767">
          <a:extLst>
            <a:ext uri="{FF2B5EF4-FFF2-40B4-BE49-F238E27FC236}">
              <a16:creationId xmlns:a16="http://schemas.microsoft.com/office/drawing/2014/main" id="{363C49EF-33F5-4125-BE68-DF81ABDB21A3}"/>
            </a:ext>
          </a:extLst>
        </xdr:cNvPr>
        <xdr:cNvSpPr/>
      </xdr:nvSpPr>
      <xdr:spPr>
        <a:xfrm>
          <a:off x="13096875" y="1402061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54429</xdr:rowOff>
    </xdr:from>
    <xdr:to>
      <xdr:col>81</xdr:col>
      <xdr:colOff>50800</xdr:colOff>
      <xdr:row>86</xdr:row>
      <xdr:rowOff>145869</xdr:rowOff>
    </xdr:to>
    <xdr:cxnSp macro="">
      <xdr:nvCxnSpPr>
        <xdr:cNvPr id="769" name="直線コネクタ 768">
          <a:extLst>
            <a:ext uri="{FF2B5EF4-FFF2-40B4-BE49-F238E27FC236}">
              <a16:creationId xmlns:a16="http://schemas.microsoft.com/office/drawing/2014/main" id="{A3E71EC3-CAAA-4F00-9EAC-0B7084B3F298}"/>
            </a:ext>
          </a:extLst>
        </xdr:cNvPr>
        <xdr:cNvCxnSpPr/>
      </xdr:nvCxnSpPr>
      <xdr:spPr>
        <a:xfrm flipV="1">
          <a:off x="13144500" y="13979979"/>
          <a:ext cx="790575" cy="8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91802</xdr:rowOff>
    </xdr:from>
    <xdr:to>
      <xdr:col>72</xdr:col>
      <xdr:colOff>38100</xdr:colOff>
      <xdr:row>87</xdr:row>
      <xdr:rowOff>21952</xdr:rowOff>
    </xdr:to>
    <xdr:sp macro="" textlink="">
      <xdr:nvSpPr>
        <xdr:cNvPr id="770" name="楕円 769">
          <a:extLst>
            <a:ext uri="{FF2B5EF4-FFF2-40B4-BE49-F238E27FC236}">
              <a16:creationId xmlns:a16="http://schemas.microsoft.com/office/drawing/2014/main" id="{043E5A8C-1AF7-4584-A180-00FB3D26C070}"/>
            </a:ext>
          </a:extLst>
        </xdr:cNvPr>
        <xdr:cNvSpPr/>
      </xdr:nvSpPr>
      <xdr:spPr>
        <a:xfrm>
          <a:off x="12296775" y="1401417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142602</xdr:rowOff>
    </xdr:from>
    <xdr:to>
      <xdr:col>76</xdr:col>
      <xdr:colOff>114300</xdr:colOff>
      <xdr:row>86</xdr:row>
      <xdr:rowOff>145869</xdr:rowOff>
    </xdr:to>
    <xdr:cxnSp macro="">
      <xdr:nvCxnSpPr>
        <xdr:cNvPr id="771" name="直線コネクタ 770">
          <a:extLst>
            <a:ext uri="{FF2B5EF4-FFF2-40B4-BE49-F238E27FC236}">
              <a16:creationId xmlns:a16="http://schemas.microsoft.com/office/drawing/2014/main" id="{64D8BA5A-D7F6-4AC6-A69A-CEA438C78EB2}"/>
            </a:ext>
          </a:extLst>
        </xdr:cNvPr>
        <xdr:cNvCxnSpPr/>
      </xdr:nvCxnSpPr>
      <xdr:spPr>
        <a:xfrm>
          <a:off x="12344400" y="1407132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90170</xdr:rowOff>
    </xdr:from>
    <xdr:to>
      <xdr:col>67</xdr:col>
      <xdr:colOff>101600</xdr:colOff>
      <xdr:row>87</xdr:row>
      <xdr:rowOff>20320</xdr:rowOff>
    </xdr:to>
    <xdr:sp macro="" textlink="">
      <xdr:nvSpPr>
        <xdr:cNvPr id="772" name="楕円 771">
          <a:extLst>
            <a:ext uri="{FF2B5EF4-FFF2-40B4-BE49-F238E27FC236}">
              <a16:creationId xmlns:a16="http://schemas.microsoft.com/office/drawing/2014/main" id="{C7BEAD12-B9E8-44B0-A853-F49691023701}"/>
            </a:ext>
          </a:extLst>
        </xdr:cNvPr>
        <xdr:cNvSpPr/>
      </xdr:nvSpPr>
      <xdr:spPr>
        <a:xfrm>
          <a:off x="11487150" y="140125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140970</xdr:rowOff>
    </xdr:from>
    <xdr:to>
      <xdr:col>71</xdr:col>
      <xdr:colOff>177800</xdr:colOff>
      <xdr:row>86</xdr:row>
      <xdr:rowOff>142602</xdr:rowOff>
    </xdr:to>
    <xdr:cxnSp macro="">
      <xdr:nvCxnSpPr>
        <xdr:cNvPr id="773" name="直線コネクタ 772">
          <a:extLst>
            <a:ext uri="{FF2B5EF4-FFF2-40B4-BE49-F238E27FC236}">
              <a16:creationId xmlns:a16="http://schemas.microsoft.com/office/drawing/2014/main" id="{E9B9FA30-AC29-47AB-A48A-23B8C41B3A2E}"/>
            </a:ext>
          </a:extLst>
        </xdr:cNvPr>
        <xdr:cNvCxnSpPr/>
      </xdr:nvCxnSpPr>
      <xdr:spPr>
        <a:xfrm>
          <a:off x="11534775" y="14069695"/>
          <a:ext cx="809625"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774" name="n_1aveValue【児童館】&#10;有形固定資産減価償却率">
          <a:extLst>
            <a:ext uri="{FF2B5EF4-FFF2-40B4-BE49-F238E27FC236}">
              <a16:creationId xmlns:a16="http://schemas.microsoft.com/office/drawing/2014/main" id="{E676B682-1314-4DCE-B06A-A889B70B8C21}"/>
            </a:ext>
          </a:extLst>
        </xdr:cNvPr>
        <xdr:cNvSpPr txBox="1"/>
      </xdr:nvSpPr>
      <xdr:spPr>
        <a:xfrm>
          <a:off x="13745219" y="13144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169108</xdr:rowOff>
    </xdr:from>
    <xdr:ext cx="405111" cy="259045"/>
    <xdr:sp macro="" textlink="">
      <xdr:nvSpPr>
        <xdr:cNvPr id="775" name="n_2aveValue【児童館】&#10;有形固定資産減価償却率">
          <a:extLst>
            <a:ext uri="{FF2B5EF4-FFF2-40B4-BE49-F238E27FC236}">
              <a16:creationId xmlns:a16="http://schemas.microsoft.com/office/drawing/2014/main" id="{CAE96232-A18F-4E77-9E6D-D954D08EBADA}"/>
            </a:ext>
          </a:extLst>
        </xdr:cNvPr>
        <xdr:cNvSpPr txBox="1"/>
      </xdr:nvSpPr>
      <xdr:spPr>
        <a:xfrm>
          <a:off x="12964169" y="1311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133185</xdr:rowOff>
    </xdr:from>
    <xdr:ext cx="405111" cy="259045"/>
    <xdr:sp macro="" textlink="">
      <xdr:nvSpPr>
        <xdr:cNvPr id="776" name="n_3aveValue【児童館】&#10;有形固定資産減価償却率">
          <a:extLst>
            <a:ext uri="{FF2B5EF4-FFF2-40B4-BE49-F238E27FC236}">
              <a16:creationId xmlns:a16="http://schemas.microsoft.com/office/drawing/2014/main" id="{CFE19CEE-246E-4D6A-A767-799765B1EA96}"/>
            </a:ext>
          </a:extLst>
        </xdr:cNvPr>
        <xdr:cNvSpPr txBox="1"/>
      </xdr:nvSpPr>
      <xdr:spPr>
        <a:xfrm>
          <a:off x="12164069" y="1308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71138</xdr:rowOff>
    </xdr:from>
    <xdr:ext cx="405111" cy="259045"/>
    <xdr:sp macro="" textlink="">
      <xdr:nvSpPr>
        <xdr:cNvPr id="777" name="n_4aveValue【児童館】&#10;有形固定資産減価償却率">
          <a:extLst>
            <a:ext uri="{FF2B5EF4-FFF2-40B4-BE49-F238E27FC236}">
              <a16:creationId xmlns:a16="http://schemas.microsoft.com/office/drawing/2014/main" id="{DF63B955-8431-4945-A715-A6AD083B2164}"/>
            </a:ext>
          </a:extLst>
        </xdr:cNvPr>
        <xdr:cNvSpPr txBox="1"/>
      </xdr:nvSpPr>
      <xdr:spPr>
        <a:xfrm>
          <a:off x="11354444" y="13021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96356</xdr:rowOff>
    </xdr:from>
    <xdr:ext cx="405111" cy="259045"/>
    <xdr:sp macro="" textlink="">
      <xdr:nvSpPr>
        <xdr:cNvPr id="778" name="n_1mainValue【児童館】&#10;有形固定資産減価償却率">
          <a:extLst>
            <a:ext uri="{FF2B5EF4-FFF2-40B4-BE49-F238E27FC236}">
              <a16:creationId xmlns:a16="http://schemas.microsoft.com/office/drawing/2014/main" id="{51B9636E-13D6-443E-90F0-89F2878E6546}"/>
            </a:ext>
          </a:extLst>
        </xdr:cNvPr>
        <xdr:cNvSpPr txBox="1"/>
      </xdr:nvSpPr>
      <xdr:spPr>
        <a:xfrm>
          <a:off x="13745219" y="1402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87</xdr:row>
      <xdr:rowOff>16346</xdr:rowOff>
    </xdr:from>
    <xdr:ext cx="405111" cy="259045"/>
    <xdr:sp macro="" textlink="">
      <xdr:nvSpPr>
        <xdr:cNvPr id="779" name="n_2mainValue【児童館】&#10;有形固定資産減価償却率">
          <a:extLst>
            <a:ext uri="{FF2B5EF4-FFF2-40B4-BE49-F238E27FC236}">
              <a16:creationId xmlns:a16="http://schemas.microsoft.com/office/drawing/2014/main" id="{89E63A19-2655-4CB2-96DB-C30F907BB3F3}"/>
            </a:ext>
          </a:extLst>
        </xdr:cNvPr>
        <xdr:cNvSpPr txBox="1"/>
      </xdr:nvSpPr>
      <xdr:spPr>
        <a:xfrm>
          <a:off x="12964169" y="1410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87</xdr:row>
      <xdr:rowOff>13079</xdr:rowOff>
    </xdr:from>
    <xdr:ext cx="405111" cy="259045"/>
    <xdr:sp macro="" textlink="">
      <xdr:nvSpPr>
        <xdr:cNvPr id="780" name="n_3mainValue【児童館】&#10;有形固定資産減価償却率">
          <a:extLst>
            <a:ext uri="{FF2B5EF4-FFF2-40B4-BE49-F238E27FC236}">
              <a16:creationId xmlns:a16="http://schemas.microsoft.com/office/drawing/2014/main" id="{ACEA8B2F-1B30-40C8-98EB-4BD8EAAAD29B}"/>
            </a:ext>
          </a:extLst>
        </xdr:cNvPr>
        <xdr:cNvSpPr txBox="1"/>
      </xdr:nvSpPr>
      <xdr:spPr>
        <a:xfrm>
          <a:off x="12164069" y="1409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87</xdr:row>
      <xdr:rowOff>11447</xdr:rowOff>
    </xdr:from>
    <xdr:ext cx="405111" cy="259045"/>
    <xdr:sp macro="" textlink="">
      <xdr:nvSpPr>
        <xdr:cNvPr id="781" name="n_4mainValue【児童館】&#10;有形固定資産減価償却率">
          <a:extLst>
            <a:ext uri="{FF2B5EF4-FFF2-40B4-BE49-F238E27FC236}">
              <a16:creationId xmlns:a16="http://schemas.microsoft.com/office/drawing/2014/main" id="{85CF5DF0-582A-413E-BAAE-FA11ACACE1A0}"/>
            </a:ext>
          </a:extLst>
        </xdr:cNvPr>
        <xdr:cNvSpPr txBox="1"/>
      </xdr:nvSpPr>
      <xdr:spPr>
        <a:xfrm>
          <a:off x="11354444" y="1409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DA8871CD-0DD9-4BC8-A9D2-123F934FAC0F}"/>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F33A8AB7-21A0-4579-88BF-968AD7417740}"/>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0578ADF8-523D-4263-A7F8-7C021B51CE3D}"/>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03F6C564-AB86-4C0A-BB0C-E161A1D8E60F}"/>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85833164-8519-4CCE-A696-C0FB4E4772AC}"/>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3A794645-EC6A-44EC-A707-9DFD08CF9CD9}"/>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1E9246B3-B7EE-4C48-B1E0-C3DD90E724B4}"/>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9EA789FD-A6DD-4225-B70E-2C8C873D0392}"/>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EE871B03-E28B-4B1A-A157-A8F6CC849294}"/>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C0D2027C-CAA1-4182-97C2-3847BF7B4A34}"/>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2" name="直線コネクタ 791">
          <a:extLst>
            <a:ext uri="{FF2B5EF4-FFF2-40B4-BE49-F238E27FC236}">
              <a16:creationId xmlns:a16="http://schemas.microsoft.com/office/drawing/2014/main" id="{B80012E5-079D-4DD2-A0FD-05818BC128B2}"/>
            </a:ext>
          </a:extLst>
        </xdr:cNvPr>
        <xdr:cNvCxnSpPr/>
      </xdr:nvCxnSpPr>
      <xdr:spPr>
        <a:xfrm>
          <a:off x="16459200" y="140847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3" name="テキスト ボックス 792">
          <a:extLst>
            <a:ext uri="{FF2B5EF4-FFF2-40B4-BE49-F238E27FC236}">
              <a16:creationId xmlns:a16="http://schemas.microsoft.com/office/drawing/2014/main" id="{9641E784-239E-4D1F-A7C4-3AC40DD06C8E}"/>
            </a:ext>
          </a:extLst>
        </xdr:cNvPr>
        <xdr:cNvSpPr txBox="1"/>
      </xdr:nvSpPr>
      <xdr:spPr>
        <a:xfrm>
          <a:off x="160523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4" name="直線コネクタ 793">
          <a:extLst>
            <a:ext uri="{FF2B5EF4-FFF2-40B4-BE49-F238E27FC236}">
              <a16:creationId xmlns:a16="http://schemas.microsoft.com/office/drawing/2014/main" id="{F4B4B788-EF9D-482C-9BC2-B9DB4B85F4B1}"/>
            </a:ext>
          </a:extLst>
        </xdr:cNvPr>
        <xdr:cNvCxnSpPr/>
      </xdr:nvCxnSpPr>
      <xdr:spPr>
        <a:xfrm>
          <a:off x="16459200" y="137740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5" name="テキスト ボックス 794">
          <a:extLst>
            <a:ext uri="{FF2B5EF4-FFF2-40B4-BE49-F238E27FC236}">
              <a16:creationId xmlns:a16="http://schemas.microsoft.com/office/drawing/2014/main" id="{8F6634CA-AC94-482B-BD55-E5DF1F24988D}"/>
            </a:ext>
          </a:extLst>
        </xdr:cNvPr>
        <xdr:cNvSpPr txBox="1"/>
      </xdr:nvSpPr>
      <xdr:spPr>
        <a:xfrm>
          <a:off x="16052346"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6" name="直線コネクタ 795">
          <a:extLst>
            <a:ext uri="{FF2B5EF4-FFF2-40B4-BE49-F238E27FC236}">
              <a16:creationId xmlns:a16="http://schemas.microsoft.com/office/drawing/2014/main" id="{38D89AA5-9D50-4665-99C7-723584B79C62}"/>
            </a:ext>
          </a:extLst>
        </xdr:cNvPr>
        <xdr:cNvCxnSpPr/>
      </xdr:nvCxnSpPr>
      <xdr:spPr>
        <a:xfrm>
          <a:off x="16459200" y="13466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7" name="テキスト ボックス 796">
          <a:extLst>
            <a:ext uri="{FF2B5EF4-FFF2-40B4-BE49-F238E27FC236}">
              <a16:creationId xmlns:a16="http://schemas.microsoft.com/office/drawing/2014/main" id="{2D076283-18E2-40A3-9D5F-A7AD2E8D96BC}"/>
            </a:ext>
          </a:extLst>
        </xdr:cNvPr>
        <xdr:cNvSpPr txBox="1"/>
      </xdr:nvSpPr>
      <xdr:spPr>
        <a:xfrm>
          <a:off x="16052346"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8" name="直線コネクタ 797">
          <a:extLst>
            <a:ext uri="{FF2B5EF4-FFF2-40B4-BE49-F238E27FC236}">
              <a16:creationId xmlns:a16="http://schemas.microsoft.com/office/drawing/2014/main" id="{EB4B1CB2-8377-4660-A098-1541E7E85426}"/>
            </a:ext>
          </a:extLst>
        </xdr:cNvPr>
        <xdr:cNvCxnSpPr/>
      </xdr:nvCxnSpPr>
      <xdr:spPr>
        <a:xfrm>
          <a:off x="16459200" y="13165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9" name="テキスト ボックス 798">
          <a:extLst>
            <a:ext uri="{FF2B5EF4-FFF2-40B4-BE49-F238E27FC236}">
              <a16:creationId xmlns:a16="http://schemas.microsoft.com/office/drawing/2014/main" id="{C1C4FA16-20C6-4222-BF6E-2599179383C8}"/>
            </a:ext>
          </a:extLst>
        </xdr:cNvPr>
        <xdr:cNvSpPr txBox="1"/>
      </xdr:nvSpPr>
      <xdr:spPr>
        <a:xfrm>
          <a:off x="16052346"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0" name="直線コネクタ 799">
          <a:extLst>
            <a:ext uri="{FF2B5EF4-FFF2-40B4-BE49-F238E27FC236}">
              <a16:creationId xmlns:a16="http://schemas.microsoft.com/office/drawing/2014/main" id="{E9A5E9D9-8A2D-4240-8062-2ECD3BB9776A}"/>
            </a:ext>
          </a:extLst>
        </xdr:cNvPr>
        <xdr:cNvCxnSpPr/>
      </xdr:nvCxnSpPr>
      <xdr:spPr>
        <a:xfrm>
          <a:off x="16459200" y="12857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1" name="テキスト ボックス 800">
          <a:extLst>
            <a:ext uri="{FF2B5EF4-FFF2-40B4-BE49-F238E27FC236}">
              <a16:creationId xmlns:a16="http://schemas.microsoft.com/office/drawing/2014/main" id="{5F6A22E8-4072-40C5-A056-E9EE1C66AC02}"/>
            </a:ext>
          </a:extLst>
        </xdr:cNvPr>
        <xdr:cNvSpPr txBox="1"/>
      </xdr:nvSpPr>
      <xdr:spPr>
        <a:xfrm>
          <a:off x="16052346" y="127187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2" name="直線コネクタ 801">
          <a:extLst>
            <a:ext uri="{FF2B5EF4-FFF2-40B4-BE49-F238E27FC236}">
              <a16:creationId xmlns:a16="http://schemas.microsoft.com/office/drawing/2014/main" id="{20AF0E02-9345-4BDF-AB08-D205877862A8}"/>
            </a:ext>
          </a:extLst>
        </xdr:cNvPr>
        <xdr:cNvCxnSpPr/>
      </xdr:nvCxnSpPr>
      <xdr:spPr>
        <a:xfrm>
          <a:off x="16459200" y="1254714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3" name="テキスト ボックス 802">
          <a:extLst>
            <a:ext uri="{FF2B5EF4-FFF2-40B4-BE49-F238E27FC236}">
              <a16:creationId xmlns:a16="http://schemas.microsoft.com/office/drawing/2014/main" id="{897FAA88-8097-4B2F-B81B-A891D74BABB3}"/>
            </a:ext>
          </a:extLst>
        </xdr:cNvPr>
        <xdr:cNvSpPr txBox="1"/>
      </xdr:nvSpPr>
      <xdr:spPr>
        <a:xfrm>
          <a:off x="16052346" y="124112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F6D68EE1-0A2D-455E-B83B-D5828BEDB767}"/>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F6CD3216-E0C5-4E8B-BD6F-4C9891B06686}"/>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児童館】&#10;一人当たり面積グラフ枠">
          <a:extLst>
            <a:ext uri="{FF2B5EF4-FFF2-40B4-BE49-F238E27FC236}">
              <a16:creationId xmlns:a16="http://schemas.microsoft.com/office/drawing/2014/main" id="{0398BD8D-7041-422C-BA06-57D4B7424F84}"/>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70757</xdr:rowOff>
    </xdr:to>
    <xdr:cxnSp macro="">
      <xdr:nvCxnSpPr>
        <xdr:cNvPr id="807" name="直線コネクタ 806">
          <a:extLst>
            <a:ext uri="{FF2B5EF4-FFF2-40B4-BE49-F238E27FC236}">
              <a16:creationId xmlns:a16="http://schemas.microsoft.com/office/drawing/2014/main" id="{0AC74274-0B61-434D-8DAA-04D17916995B}"/>
            </a:ext>
          </a:extLst>
        </xdr:cNvPr>
        <xdr:cNvCxnSpPr/>
      </xdr:nvCxnSpPr>
      <xdr:spPr>
        <a:xfrm flipV="1">
          <a:off x="19954239" y="12668250"/>
          <a:ext cx="0" cy="1324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808" name="【児童館】&#10;一人当たり面積最小値テキスト">
          <a:extLst>
            <a:ext uri="{FF2B5EF4-FFF2-40B4-BE49-F238E27FC236}">
              <a16:creationId xmlns:a16="http://schemas.microsoft.com/office/drawing/2014/main" id="{39EAE965-3D9B-48FF-8ECD-ADFF6D26A3C4}"/>
            </a:ext>
          </a:extLst>
        </xdr:cNvPr>
        <xdr:cNvSpPr txBox="1"/>
      </xdr:nvSpPr>
      <xdr:spPr>
        <a:xfrm>
          <a:off x="19992975" y="14000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809" name="直線コネクタ 808">
          <a:extLst>
            <a:ext uri="{FF2B5EF4-FFF2-40B4-BE49-F238E27FC236}">
              <a16:creationId xmlns:a16="http://schemas.microsoft.com/office/drawing/2014/main" id="{E8122EF2-9568-4185-83B5-5271AAAA4C82}"/>
            </a:ext>
          </a:extLst>
        </xdr:cNvPr>
        <xdr:cNvCxnSpPr/>
      </xdr:nvCxnSpPr>
      <xdr:spPr>
        <a:xfrm>
          <a:off x="19878675" y="139931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810" name="【児童館】&#10;一人当たり面積最大値テキスト">
          <a:extLst>
            <a:ext uri="{FF2B5EF4-FFF2-40B4-BE49-F238E27FC236}">
              <a16:creationId xmlns:a16="http://schemas.microsoft.com/office/drawing/2014/main" id="{6466AA90-39F2-405B-882B-6B17D79E47E5}"/>
            </a:ext>
          </a:extLst>
        </xdr:cNvPr>
        <xdr:cNvSpPr txBox="1"/>
      </xdr:nvSpPr>
      <xdr:spPr>
        <a:xfrm>
          <a:off x="19992975" y="1246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811" name="直線コネクタ 810">
          <a:extLst>
            <a:ext uri="{FF2B5EF4-FFF2-40B4-BE49-F238E27FC236}">
              <a16:creationId xmlns:a16="http://schemas.microsoft.com/office/drawing/2014/main" id="{25D83D78-D8B1-4C2F-8578-D642138C8307}"/>
            </a:ext>
          </a:extLst>
        </xdr:cNvPr>
        <xdr:cNvCxnSpPr/>
      </xdr:nvCxnSpPr>
      <xdr:spPr>
        <a:xfrm>
          <a:off x="19878675" y="126682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812" name="【児童館】&#10;一人当たり面積平均値テキスト">
          <a:extLst>
            <a:ext uri="{FF2B5EF4-FFF2-40B4-BE49-F238E27FC236}">
              <a16:creationId xmlns:a16="http://schemas.microsoft.com/office/drawing/2014/main" id="{D672C052-0499-4326-86D5-B86C0CF306BB}"/>
            </a:ext>
          </a:extLst>
        </xdr:cNvPr>
        <xdr:cNvSpPr txBox="1"/>
      </xdr:nvSpPr>
      <xdr:spPr>
        <a:xfrm>
          <a:off x="19992975" y="13381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13" name="フローチャート: 判断 812">
          <a:extLst>
            <a:ext uri="{FF2B5EF4-FFF2-40B4-BE49-F238E27FC236}">
              <a16:creationId xmlns:a16="http://schemas.microsoft.com/office/drawing/2014/main" id="{328393A7-6CA4-4173-9011-CB07CE85D707}"/>
            </a:ext>
          </a:extLst>
        </xdr:cNvPr>
        <xdr:cNvSpPr/>
      </xdr:nvSpPr>
      <xdr:spPr>
        <a:xfrm>
          <a:off x="19897725" y="1351688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98879</xdr:rowOff>
    </xdr:from>
    <xdr:to>
      <xdr:col>112</xdr:col>
      <xdr:colOff>38100</xdr:colOff>
      <xdr:row>84</xdr:row>
      <xdr:rowOff>29029</xdr:rowOff>
    </xdr:to>
    <xdr:sp macro="" textlink="">
      <xdr:nvSpPr>
        <xdr:cNvPr id="814" name="フローチャート: 判断 813">
          <a:extLst>
            <a:ext uri="{FF2B5EF4-FFF2-40B4-BE49-F238E27FC236}">
              <a16:creationId xmlns:a16="http://schemas.microsoft.com/office/drawing/2014/main" id="{9623D2B7-F5C7-4C4D-9E6F-AB376D00C0B0}"/>
            </a:ext>
          </a:extLst>
        </xdr:cNvPr>
        <xdr:cNvSpPr/>
      </xdr:nvSpPr>
      <xdr:spPr>
        <a:xfrm>
          <a:off x="19154775" y="1354182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815" name="フローチャート: 判断 814">
          <a:extLst>
            <a:ext uri="{FF2B5EF4-FFF2-40B4-BE49-F238E27FC236}">
              <a16:creationId xmlns:a16="http://schemas.microsoft.com/office/drawing/2014/main" id="{DBE9FAAA-7177-4F7C-B566-BFA378C61F01}"/>
            </a:ext>
          </a:extLst>
        </xdr:cNvPr>
        <xdr:cNvSpPr/>
      </xdr:nvSpPr>
      <xdr:spPr>
        <a:xfrm>
          <a:off x="18345150" y="1358537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816" name="フローチャート: 判断 815">
          <a:extLst>
            <a:ext uri="{FF2B5EF4-FFF2-40B4-BE49-F238E27FC236}">
              <a16:creationId xmlns:a16="http://schemas.microsoft.com/office/drawing/2014/main" id="{C9A5F4FB-1F51-4293-A4E1-AF582484F5AF}"/>
            </a:ext>
          </a:extLst>
        </xdr:cNvPr>
        <xdr:cNvSpPr/>
      </xdr:nvSpPr>
      <xdr:spPr>
        <a:xfrm>
          <a:off x="17554575" y="1358537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55336</xdr:rowOff>
    </xdr:from>
    <xdr:to>
      <xdr:col>98</xdr:col>
      <xdr:colOff>38100</xdr:colOff>
      <xdr:row>83</xdr:row>
      <xdr:rowOff>156936</xdr:rowOff>
    </xdr:to>
    <xdr:sp macro="" textlink="">
      <xdr:nvSpPr>
        <xdr:cNvPr id="817" name="フローチャート: 判断 816">
          <a:extLst>
            <a:ext uri="{FF2B5EF4-FFF2-40B4-BE49-F238E27FC236}">
              <a16:creationId xmlns:a16="http://schemas.microsoft.com/office/drawing/2014/main" id="{5DE0F1B4-696E-4C64-8EEE-5460A87119C5}"/>
            </a:ext>
          </a:extLst>
        </xdr:cNvPr>
        <xdr:cNvSpPr/>
      </xdr:nvSpPr>
      <xdr:spPr>
        <a:xfrm>
          <a:off x="16754475" y="1349511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D3C222DC-D8C9-41F6-8B64-9867002F56C9}"/>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273BE8BF-D36B-48CC-A185-6846950FE059}"/>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E7CBD371-156D-4909-B255-59CD2A77A13F}"/>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CD8E9811-7F7E-4BA4-A795-0C2EA89A3120}"/>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297FF403-8634-4556-8556-F9922B2DA970}"/>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126093</xdr:rowOff>
    </xdr:from>
    <xdr:to>
      <xdr:col>116</xdr:col>
      <xdr:colOff>114300</xdr:colOff>
      <xdr:row>86</xdr:row>
      <xdr:rowOff>56243</xdr:rowOff>
    </xdr:to>
    <xdr:sp macro="" textlink="">
      <xdr:nvSpPr>
        <xdr:cNvPr id="823" name="楕円 822">
          <a:extLst>
            <a:ext uri="{FF2B5EF4-FFF2-40B4-BE49-F238E27FC236}">
              <a16:creationId xmlns:a16="http://schemas.microsoft.com/office/drawing/2014/main" id="{8A5B4400-EF73-4ABF-9A90-6878054A5CA8}"/>
            </a:ext>
          </a:extLst>
        </xdr:cNvPr>
        <xdr:cNvSpPr/>
      </xdr:nvSpPr>
      <xdr:spPr>
        <a:xfrm>
          <a:off x="19897725" y="1388654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41020</xdr:rowOff>
    </xdr:from>
    <xdr:ext cx="469744" cy="259045"/>
    <xdr:sp macro="" textlink="">
      <xdr:nvSpPr>
        <xdr:cNvPr id="824" name="【児童館】&#10;一人当たり面積該当値テキスト">
          <a:extLst>
            <a:ext uri="{FF2B5EF4-FFF2-40B4-BE49-F238E27FC236}">
              <a16:creationId xmlns:a16="http://schemas.microsoft.com/office/drawing/2014/main" id="{49E205A9-9547-47B0-A055-E4F287E5074B}"/>
            </a:ext>
          </a:extLst>
        </xdr:cNvPr>
        <xdr:cNvSpPr txBox="1"/>
      </xdr:nvSpPr>
      <xdr:spPr>
        <a:xfrm>
          <a:off x="19992975" y="13804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126093</xdr:rowOff>
    </xdr:from>
    <xdr:to>
      <xdr:col>112</xdr:col>
      <xdr:colOff>38100</xdr:colOff>
      <xdr:row>86</xdr:row>
      <xdr:rowOff>56243</xdr:rowOff>
    </xdr:to>
    <xdr:sp macro="" textlink="">
      <xdr:nvSpPr>
        <xdr:cNvPr id="825" name="楕円 824">
          <a:extLst>
            <a:ext uri="{FF2B5EF4-FFF2-40B4-BE49-F238E27FC236}">
              <a16:creationId xmlns:a16="http://schemas.microsoft.com/office/drawing/2014/main" id="{460A5898-FEB1-4618-8030-CCA094075475}"/>
            </a:ext>
          </a:extLst>
        </xdr:cNvPr>
        <xdr:cNvSpPr/>
      </xdr:nvSpPr>
      <xdr:spPr>
        <a:xfrm>
          <a:off x="19154775" y="1388654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5443</xdr:rowOff>
    </xdr:from>
    <xdr:to>
      <xdr:col>116</xdr:col>
      <xdr:colOff>63500</xdr:colOff>
      <xdr:row>86</xdr:row>
      <xdr:rowOff>5443</xdr:rowOff>
    </xdr:to>
    <xdr:cxnSp macro="">
      <xdr:nvCxnSpPr>
        <xdr:cNvPr id="826" name="直線コネクタ 825">
          <a:extLst>
            <a:ext uri="{FF2B5EF4-FFF2-40B4-BE49-F238E27FC236}">
              <a16:creationId xmlns:a16="http://schemas.microsoft.com/office/drawing/2014/main" id="{9B408307-A165-4DB2-8BBA-633BFDAAD23F}"/>
            </a:ext>
          </a:extLst>
        </xdr:cNvPr>
        <xdr:cNvCxnSpPr/>
      </xdr:nvCxnSpPr>
      <xdr:spPr>
        <a:xfrm>
          <a:off x="19202400" y="13934168"/>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126093</xdr:rowOff>
    </xdr:from>
    <xdr:to>
      <xdr:col>107</xdr:col>
      <xdr:colOff>101600</xdr:colOff>
      <xdr:row>86</xdr:row>
      <xdr:rowOff>56243</xdr:rowOff>
    </xdr:to>
    <xdr:sp macro="" textlink="">
      <xdr:nvSpPr>
        <xdr:cNvPr id="827" name="楕円 826">
          <a:extLst>
            <a:ext uri="{FF2B5EF4-FFF2-40B4-BE49-F238E27FC236}">
              <a16:creationId xmlns:a16="http://schemas.microsoft.com/office/drawing/2014/main" id="{19D67DCA-AD92-48BE-BF20-40A904EC8495}"/>
            </a:ext>
          </a:extLst>
        </xdr:cNvPr>
        <xdr:cNvSpPr/>
      </xdr:nvSpPr>
      <xdr:spPr>
        <a:xfrm>
          <a:off x="18345150" y="1388654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5443</xdr:rowOff>
    </xdr:from>
    <xdr:to>
      <xdr:col>111</xdr:col>
      <xdr:colOff>177800</xdr:colOff>
      <xdr:row>86</xdr:row>
      <xdr:rowOff>5443</xdr:rowOff>
    </xdr:to>
    <xdr:cxnSp macro="">
      <xdr:nvCxnSpPr>
        <xdr:cNvPr id="828" name="直線コネクタ 827">
          <a:extLst>
            <a:ext uri="{FF2B5EF4-FFF2-40B4-BE49-F238E27FC236}">
              <a16:creationId xmlns:a16="http://schemas.microsoft.com/office/drawing/2014/main" id="{E7BD1DBE-3C7E-49F0-AC46-2D888A2FD3E9}"/>
            </a:ext>
          </a:extLst>
        </xdr:cNvPr>
        <xdr:cNvCxnSpPr/>
      </xdr:nvCxnSpPr>
      <xdr:spPr>
        <a:xfrm>
          <a:off x="18392775" y="1393416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136979</xdr:rowOff>
    </xdr:from>
    <xdr:to>
      <xdr:col>102</xdr:col>
      <xdr:colOff>165100</xdr:colOff>
      <xdr:row>86</xdr:row>
      <xdr:rowOff>67129</xdr:rowOff>
    </xdr:to>
    <xdr:sp macro="" textlink="">
      <xdr:nvSpPr>
        <xdr:cNvPr id="829" name="楕円 828">
          <a:extLst>
            <a:ext uri="{FF2B5EF4-FFF2-40B4-BE49-F238E27FC236}">
              <a16:creationId xmlns:a16="http://schemas.microsoft.com/office/drawing/2014/main" id="{0995A45F-63ED-46BE-BE82-84C95AC196F0}"/>
            </a:ext>
          </a:extLst>
        </xdr:cNvPr>
        <xdr:cNvSpPr/>
      </xdr:nvSpPr>
      <xdr:spPr>
        <a:xfrm>
          <a:off x="17554575" y="1390377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5443</xdr:rowOff>
    </xdr:from>
    <xdr:to>
      <xdr:col>107</xdr:col>
      <xdr:colOff>50800</xdr:colOff>
      <xdr:row>86</xdr:row>
      <xdr:rowOff>16329</xdr:rowOff>
    </xdr:to>
    <xdr:cxnSp macro="">
      <xdr:nvCxnSpPr>
        <xdr:cNvPr id="830" name="直線コネクタ 829">
          <a:extLst>
            <a:ext uri="{FF2B5EF4-FFF2-40B4-BE49-F238E27FC236}">
              <a16:creationId xmlns:a16="http://schemas.microsoft.com/office/drawing/2014/main" id="{381349EE-96E4-4F16-8A6B-B27067064011}"/>
            </a:ext>
          </a:extLst>
        </xdr:cNvPr>
        <xdr:cNvCxnSpPr/>
      </xdr:nvCxnSpPr>
      <xdr:spPr>
        <a:xfrm flipV="1">
          <a:off x="17602200" y="13934168"/>
          <a:ext cx="790575" cy="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136979</xdr:rowOff>
    </xdr:from>
    <xdr:to>
      <xdr:col>98</xdr:col>
      <xdr:colOff>38100</xdr:colOff>
      <xdr:row>86</xdr:row>
      <xdr:rowOff>67129</xdr:rowOff>
    </xdr:to>
    <xdr:sp macro="" textlink="">
      <xdr:nvSpPr>
        <xdr:cNvPr id="831" name="楕円 830">
          <a:extLst>
            <a:ext uri="{FF2B5EF4-FFF2-40B4-BE49-F238E27FC236}">
              <a16:creationId xmlns:a16="http://schemas.microsoft.com/office/drawing/2014/main" id="{389FBF48-1BBB-43A3-A0E7-7AC2A82E86F7}"/>
            </a:ext>
          </a:extLst>
        </xdr:cNvPr>
        <xdr:cNvSpPr/>
      </xdr:nvSpPr>
      <xdr:spPr>
        <a:xfrm>
          <a:off x="16754475" y="1390377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16329</xdr:rowOff>
    </xdr:from>
    <xdr:to>
      <xdr:col>102</xdr:col>
      <xdr:colOff>114300</xdr:colOff>
      <xdr:row>86</xdr:row>
      <xdr:rowOff>16329</xdr:rowOff>
    </xdr:to>
    <xdr:cxnSp macro="">
      <xdr:nvCxnSpPr>
        <xdr:cNvPr id="832" name="直線コネクタ 831">
          <a:extLst>
            <a:ext uri="{FF2B5EF4-FFF2-40B4-BE49-F238E27FC236}">
              <a16:creationId xmlns:a16="http://schemas.microsoft.com/office/drawing/2014/main" id="{757C968A-7064-4E73-A550-B7CF3559721B}"/>
            </a:ext>
          </a:extLst>
        </xdr:cNvPr>
        <xdr:cNvCxnSpPr/>
      </xdr:nvCxnSpPr>
      <xdr:spPr>
        <a:xfrm>
          <a:off x="16802100" y="1394187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45556</xdr:rowOff>
    </xdr:from>
    <xdr:ext cx="469744" cy="259045"/>
    <xdr:sp macro="" textlink="">
      <xdr:nvSpPr>
        <xdr:cNvPr id="833" name="n_1aveValue【児童館】&#10;一人当たり面積">
          <a:extLst>
            <a:ext uri="{FF2B5EF4-FFF2-40B4-BE49-F238E27FC236}">
              <a16:creationId xmlns:a16="http://schemas.microsoft.com/office/drawing/2014/main" id="{F7D23015-33D4-40F8-B12E-F818D1BB7AFC}"/>
            </a:ext>
          </a:extLst>
        </xdr:cNvPr>
        <xdr:cNvSpPr txBox="1"/>
      </xdr:nvSpPr>
      <xdr:spPr>
        <a:xfrm>
          <a:off x="18983402" y="1332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89098</xdr:rowOff>
    </xdr:from>
    <xdr:ext cx="469744" cy="259045"/>
    <xdr:sp macro="" textlink="">
      <xdr:nvSpPr>
        <xdr:cNvPr id="834" name="n_2aveValue【児童館】&#10;一人当たり面積">
          <a:extLst>
            <a:ext uri="{FF2B5EF4-FFF2-40B4-BE49-F238E27FC236}">
              <a16:creationId xmlns:a16="http://schemas.microsoft.com/office/drawing/2014/main" id="{01D9E6EB-2F51-4367-BD33-D741DCBEEFEA}"/>
            </a:ext>
          </a:extLst>
        </xdr:cNvPr>
        <xdr:cNvSpPr txBox="1"/>
      </xdr:nvSpPr>
      <xdr:spPr>
        <a:xfrm>
          <a:off x="18183302" y="1336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835" name="n_3aveValue【児童館】&#10;一人当たり面積">
          <a:extLst>
            <a:ext uri="{FF2B5EF4-FFF2-40B4-BE49-F238E27FC236}">
              <a16:creationId xmlns:a16="http://schemas.microsoft.com/office/drawing/2014/main" id="{937DD3EF-FAD9-417C-A672-3E62C5A70145}"/>
            </a:ext>
          </a:extLst>
        </xdr:cNvPr>
        <xdr:cNvSpPr txBox="1"/>
      </xdr:nvSpPr>
      <xdr:spPr>
        <a:xfrm>
          <a:off x="17383202" y="1336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2013</xdr:rowOff>
    </xdr:from>
    <xdr:ext cx="469744" cy="259045"/>
    <xdr:sp macro="" textlink="">
      <xdr:nvSpPr>
        <xdr:cNvPr id="836" name="n_4aveValue【児童館】&#10;一人当たり面積">
          <a:extLst>
            <a:ext uri="{FF2B5EF4-FFF2-40B4-BE49-F238E27FC236}">
              <a16:creationId xmlns:a16="http://schemas.microsoft.com/office/drawing/2014/main" id="{482945B2-DA92-45BE-A07B-30ACB2EECE35}"/>
            </a:ext>
          </a:extLst>
        </xdr:cNvPr>
        <xdr:cNvSpPr txBox="1"/>
      </xdr:nvSpPr>
      <xdr:spPr>
        <a:xfrm>
          <a:off x="16592627" y="1327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47370</xdr:rowOff>
    </xdr:from>
    <xdr:ext cx="469744" cy="259045"/>
    <xdr:sp macro="" textlink="">
      <xdr:nvSpPr>
        <xdr:cNvPr id="837" name="n_1mainValue【児童館】&#10;一人当たり面積">
          <a:extLst>
            <a:ext uri="{FF2B5EF4-FFF2-40B4-BE49-F238E27FC236}">
              <a16:creationId xmlns:a16="http://schemas.microsoft.com/office/drawing/2014/main" id="{04B46F05-F78E-4208-AC0C-6448AA53852E}"/>
            </a:ext>
          </a:extLst>
        </xdr:cNvPr>
        <xdr:cNvSpPr txBox="1"/>
      </xdr:nvSpPr>
      <xdr:spPr>
        <a:xfrm>
          <a:off x="18983402" y="1397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47370</xdr:rowOff>
    </xdr:from>
    <xdr:ext cx="469744" cy="259045"/>
    <xdr:sp macro="" textlink="">
      <xdr:nvSpPr>
        <xdr:cNvPr id="838" name="n_2mainValue【児童館】&#10;一人当たり面積">
          <a:extLst>
            <a:ext uri="{FF2B5EF4-FFF2-40B4-BE49-F238E27FC236}">
              <a16:creationId xmlns:a16="http://schemas.microsoft.com/office/drawing/2014/main" id="{D4A77364-4B5F-44BC-94B2-341C98BE3814}"/>
            </a:ext>
          </a:extLst>
        </xdr:cNvPr>
        <xdr:cNvSpPr txBox="1"/>
      </xdr:nvSpPr>
      <xdr:spPr>
        <a:xfrm>
          <a:off x="18183302" y="1397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58256</xdr:rowOff>
    </xdr:from>
    <xdr:ext cx="469744" cy="259045"/>
    <xdr:sp macro="" textlink="">
      <xdr:nvSpPr>
        <xdr:cNvPr id="839" name="n_3mainValue【児童館】&#10;一人当たり面積">
          <a:extLst>
            <a:ext uri="{FF2B5EF4-FFF2-40B4-BE49-F238E27FC236}">
              <a16:creationId xmlns:a16="http://schemas.microsoft.com/office/drawing/2014/main" id="{11E92949-293F-4EB6-A948-B28CDD5ECE03}"/>
            </a:ext>
          </a:extLst>
        </xdr:cNvPr>
        <xdr:cNvSpPr txBox="1"/>
      </xdr:nvSpPr>
      <xdr:spPr>
        <a:xfrm>
          <a:off x="17383202" y="1398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58256</xdr:rowOff>
    </xdr:from>
    <xdr:ext cx="469744" cy="259045"/>
    <xdr:sp macro="" textlink="">
      <xdr:nvSpPr>
        <xdr:cNvPr id="840" name="n_4mainValue【児童館】&#10;一人当たり面積">
          <a:extLst>
            <a:ext uri="{FF2B5EF4-FFF2-40B4-BE49-F238E27FC236}">
              <a16:creationId xmlns:a16="http://schemas.microsoft.com/office/drawing/2014/main" id="{E7E54B58-26A3-48C8-AD4D-EBBD1638918A}"/>
            </a:ext>
          </a:extLst>
        </xdr:cNvPr>
        <xdr:cNvSpPr txBox="1"/>
      </xdr:nvSpPr>
      <xdr:spPr>
        <a:xfrm>
          <a:off x="16592627" y="1398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9FC35DFC-EE11-4EFF-AD45-5A2E235743C2}"/>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A915B6BD-1461-4BEE-9762-5EFF1CAF7901}"/>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AF49D286-EFA8-42D4-A163-02EE15F85E72}"/>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159FB79B-BBEB-4275-A29A-44806DB25545}"/>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2152D8E6-EF13-4C96-B077-E35FF718E94D}"/>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2A94C703-AF02-4426-9194-75142F8AA2F0}"/>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2BBF62AF-2BCD-485B-A860-4DF5E061C02A}"/>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BA40F1FA-6C02-49E9-8515-9B82049B3B1B}"/>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C580B23A-9178-4CA2-B901-1CA45BD872AA}"/>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DC7BC2B7-EB0C-495E-B477-6F098BA60352}"/>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688C985D-3E0F-4F99-9752-6EEACDF571F8}"/>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15D6F0B6-9D2F-4A22-9AF6-E6AAE776FCBA}"/>
            </a:ext>
          </a:extLst>
        </xdr:cNvPr>
        <xdr:cNvCxnSpPr/>
      </xdr:nvCxnSpPr>
      <xdr:spPr>
        <a:xfrm>
          <a:off x="11210925" y="1768520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28D09D87-F755-4B0A-A7C8-C1D1ECB86A2D}"/>
            </a:ext>
          </a:extLst>
        </xdr:cNvPr>
        <xdr:cNvSpPr txBox="1"/>
      </xdr:nvSpPr>
      <xdr:spPr>
        <a:xfrm>
          <a:off x="107945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56449FCF-FBFE-45DB-807D-FEE5ED4CF434}"/>
            </a:ext>
          </a:extLst>
        </xdr:cNvPr>
        <xdr:cNvCxnSpPr/>
      </xdr:nvCxnSpPr>
      <xdr:spPr>
        <a:xfrm>
          <a:off x="11210925" y="173745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ECB3D3EA-1E26-43D3-98FB-F44BEB0A3A12}"/>
            </a:ext>
          </a:extLst>
        </xdr:cNvPr>
        <xdr:cNvSpPr txBox="1"/>
      </xdr:nvSpPr>
      <xdr:spPr>
        <a:xfrm>
          <a:off x="10845966"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E746E926-5349-4452-BA91-06FEC502E2C5}"/>
            </a:ext>
          </a:extLst>
        </xdr:cNvPr>
        <xdr:cNvCxnSpPr/>
      </xdr:nvCxnSpPr>
      <xdr:spPr>
        <a:xfrm>
          <a:off x="11210925" y="1706698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1C3C7410-D34E-4BA7-8FBB-87AC52A2A973}"/>
            </a:ext>
          </a:extLst>
        </xdr:cNvPr>
        <xdr:cNvSpPr txBox="1"/>
      </xdr:nvSpPr>
      <xdr:spPr>
        <a:xfrm>
          <a:off x="10845966"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A3A4D911-E3CF-4E53-8EFE-793F0A69330A}"/>
            </a:ext>
          </a:extLst>
        </xdr:cNvPr>
        <xdr:cNvCxnSpPr/>
      </xdr:nvCxnSpPr>
      <xdr:spPr>
        <a:xfrm>
          <a:off x="11210925" y="167658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99FDDEA2-CC95-4F32-9767-FEA35B68695E}"/>
            </a:ext>
          </a:extLst>
        </xdr:cNvPr>
        <xdr:cNvSpPr txBox="1"/>
      </xdr:nvSpPr>
      <xdr:spPr>
        <a:xfrm>
          <a:off x="10845966"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88EB1081-5121-412F-8A1C-097878EEA5BB}"/>
            </a:ext>
          </a:extLst>
        </xdr:cNvPr>
        <xdr:cNvCxnSpPr/>
      </xdr:nvCxnSpPr>
      <xdr:spPr>
        <a:xfrm>
          <a:off x="11210925" y="164582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248E5057-3EEC-44C8-B893-AC3B5E24B02F}"/>
            </a:ext>
          </a:extLst>
        </xdr:cNvPr>
        <xdr:cNvSpPr txBox="1"/>
      </xdr:nvSpPr>
      <xdr:spPr>
        <a:xfrm>
          <a:off x="10845966"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315BD997-8D00-4494-93EB-E99596A21743}"/>
            </a:ext>
          </a:extLst>
        </xdr:cNvPr>
        <xdr:cNvCxnSpPr/>
      </xdr:nvCxnSpPr>
      <xdr:spPr>
        <a:xfrm>
          <a:off x="11210925" y="1614759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24CE084D-1A84-4B32-9394-373543DC00CD}"/>
            </a:ext>
          </a:extLst>
        </xdr:cNvPr>
        <xdr:cNvSpPr txBox="1"/>
      </xdr:nvSpPr>
      <xdr:spPr>
        <a:xfrm>
          <a:off x="109037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43B44610-F001-47D2-A8B3-991F8EC9C168}"/>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公民館】&#10;有形固定資産減価償却率グラフ枠">
          <a:extLst>
            <a:ext uri="{FF2B5EF4-FFF2-40B4-BE49-F238E27FC236}">
              <a16:creationId xmlns:a16="http://schemas.microsoft.com/office/drawing/2014/main" id="{FBB8E2A3-9C5A-4D8B-970E-DF40DCBDD005}"/>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866" name="直線コネクタ 865">
          <a:extLst>
            <a:ext uri="{FF2B5EF4-FFF2-40B4-BE49-F238E27FC236}">
              <a16:creationId xmlns:a16="http://schemas.microsoft.com/office/drawing/2014/main" id="{10F37D66-784B-4554-BEAC-A25C2C4DF27D}"/>
            </a:ext>
          </a:extLst>
        </xdr:cNvPr>
        <xdr:cNvCxnSpPr/>
      </xdr:nvCxnSpPr>
      <xdr:spPr>
        <a:xfrm flipV="1">
          <a:off x="14696439" y="16221438"/>
          <a:ext cx="0" cy="1463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7" name="【公民館】&#10;有形固定資産減価償却率最小値テキスト">
          <a:extLst>
            <a:ext uri="{FF2B5EF4-FFF2-40B4-BE49-F238E27FC236}">
              <a16:creationId xmlns:a16="http://schemas.microsoft.com/office/drawing/2014/main" id="{9337DD01-5157-4393-9390-8323273FBE63}"/>
            </a:ext>
          </a:extLst>
        </xdr:cNvPr>
        <xdr:cNvSpPr txBox="1"/>
      </xdr:nvSpPr>
      <xdr:spPr>
        <a:xfrm>
          <a:off x="14735175" y="1768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8" name="直線コネクタ 867">
          <a:extLst>
            <a:ext uri="{FF2B5EF4-FFF2-40B4-BE49-F238E27FC236}">
              <a16:creationId xmlns:a16="http://schemas.microsoft.com/office/drawing/2014/main" id="{C9BCA280-3A71-4CD6-BA3E-6E2860C60026}"/>
            </a:ext>
          </a:extLst>
        </xdr:cNvPr>
        <xdr:cNvCxnSpPr/>
      </xdr:nvCxnSpPr>
      <xdr:spPr>
        <a:xfrm>
          <a:off x="14611350" y="176852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869" name="【公民館】&#10;有形固定資産減価償却率最大値テキスト">
          <a:extLst>
            <a:ext uri="{FF2B5EF4-FFF2-40B4-BE49-F238E27FC236}">
              <a16:creationId xmlns:a16="http://schemas.microsoft.com/office/drawing/2014/main" id="{C7496171-EB08-4DB4-846D-C4A9054400CE}"/>
            </a:ext>
          </a:extLst>
        </xdr:cNvPr>
        <xdr:cNvSpPr txBox="1"/>
      </xdr:nvSpPr>
      <xdr:spPr>
        <a:xfrm>
          <a:off x="14735175" y="160188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870" name="直線コネクタ 869">
          <a:extLst>
            <a:ext uri="{FF2B5EF4-FFF2-40B4-BE49-F238E27FC236}">
              <a16:creationId xmlns:a16="http://schemas.microsoft.com/office/drawing/2014/main" id="{ECEC649C-D472-4DB9-A37B-4E88A9FC3A26}"/>
            </a:ext>
          </a:extLst>
        </xdr:cNvPr>
        <xdr:cNvCxnSpPr/>
      </xdr:nvCxnSpPr>
      <xdr:spPr>
        <a:xfrm>
          <a:off x="14611350" y="162214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84200</xdr:rowOff>
    </xdr:from>
    <xdr:ext cx="405111" cy="259045"/>
    <xdr:sp macro="" textlink="">
      <xdr:nvSpPr>
        <xdr:cNvPr id="871" name="【公民館】&#10;有形固定資産減価償却率平均値テキスト">
          <a:extLst>
            <a:ext uri="{FF2B5EF4-FFF2-40B4-BE49-F238E27FC236}">
              <a16:creationId xmlns:a16="http://schemas.microsoft.com/office/drawing/2014/main" id="{2544B790-080A-4C3A-AED2-DD1B9B7CDA45}"/>
            </a:ext>
          </a:extLst>
        </xdr:cNvPr>
        <xdr:cNvSpPr txBox="1"/>
      </xdr:nvSpPr>
      <xdr:spPr>
        <a:xfrm>
          <a:off x="14735175" y="16927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872" name="フローチャート: 判断 871">
          <a:extLst>
            <a:ext uri="{FF2B5EF4-FFF2-40B4-BE49-F238E27FC236}">
              <a16:creationId xmlns:a16="http://schemas.microsoft.com/office/drawing/2014/main" id="{00DF8BA9-EC64-43DB-A3AC-FDEA3B06068F}"/>
            </a:ext>
          </a:extLst>
        </xdr:cNvPr>
        <xdr:cNvSpPr/>
      </xdr:nvSpPr>
      <xdr:spPr>
        <a:xfrm>
          <a:off x="14649450" y="1706662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873" name="フローチャート: 判断 872">
          <a:extLst>
            <a:ext uri="{FF2B5EF4-FFF2-40B4-BE49-F238E27FC236}">
              <a16:creationId xmlns:a16="http://schemas.microsoft.com/office/drawing/2014/main" id="{030451E6-FE5E-4858-9E89-2EB941D25374}"/>
            </a:ext>
          </a:extLst>
        </xdr:cNvPr>
        <xdr:cNvSpPr/>
      </xdr:nvSpPr>
      <xdr:spPr>
        <a:xfrm>
          <a:off x="13887450" y="1705192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874" name="フローチャート: 判断 873">
          <a:extLst>
            <a:ext uri="{FF2B5EF4-FFF2-40B4-BE49-F238E27FC236}">
              <a16:creationId xmlns:a16="http://schemas.microsoft.com/office/drawing/2014/main" id="{7E47C3A8-2A8A-46D8-8C64-3E8228162551}"/>
            </a:ext>
          </a:extLst>
        </xdr:cNvPr>
        <xdr:cNvSpPr/>
      </xdr:nvSpPr>
      <xdr:spPr>
        <a:xfrm>
          <a:off x="13096875" y="170096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875" name="フローチャート: 判断 874">
          <a:extLst>
            <a:ext uri="{FF2B5EF4-FFF2-40B4-BE49-F238E27FC236}">
              <a16:creationId xmlns:a16="http://schemas.microsoft.com/office/drawing/2014/main" id="{B4E9E729-43FD-42BF-BC7D-2A26E5A52330}"/>
            </a:ext>
          </a:extLst>
        </xdr:cNvPr>
        <xdr:cNvSpPr/>
      </xdr:nvSpPr>
      <xdr:spPr>
        <a:xfrm>
          <a:off x="12296775" y="1702924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46627</xdr:rowOff>
    </xdr:from>
    <xdr:to>
      <xdr:col>67</xdr:col>
      <xdr:colOff>101600</xdr:colOff>
      <xdr:row>106</xdr:row>
      <xdr:rowOff>148227</xdr:rowOff>
    </xdr:to>
    <xdr:sp macro="" textlink="">
      <xdr:nvSpPr>
        <xdr:cNvPr id="876" name="フローチャート: 判断 875">
          <a:extLst>
            <a:ext uri="{FF2B5EF4-FFF2-40B4-BE49-F238E27FC236}">
              <a16:creationId xmlns:a16="http://schemas.microsoft.com/office/drawing/2014/main" id="{F078E2C1-7775-46C5-BBF4-ADCCE32621E0}"/>
            </a:ext>
          </a:extLst>
        </xdr:cNvPr>
        <xdr:cNvSpPr/>
      </xdr:nvSpPr>
      <xdr:spPr>
        <a:xfrm>
          <a:off x="11487150" y="1721385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ACB32AF-6382-482D-AD84-87FC77DBA6C1}"/>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BE3F6993-5AFD-4F10-9DC0-BEC6220F8EFB}"/>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B21DBB73-58F6-41A6-AB6D-B60FC81F5E72}"/>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B1F16924-AF82-4FE4-A39F-D79A4ED7BA2B}"/>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EA6BBF2B-3F5F-4C1F-A272-45DA0E6B6706}"/>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149498</xdr:rowOff>
    </xdr:from>
    <xdr:to>
      <xdr:col>85</xdr:col>
      <xdr:colOff>177800</xdr:colOff>
      <xdr:row>107</xdr:row>
      <xdr:rowOff>79648</xdr:rowOff>
    </xdr:to>
    <xdr:sp macro="" textlink="">
      <xdr:nvSpPr>
        <xdr:cNvPr id="882" name="楕円 881">
          <a:extLst>
            <a:ext uri="{FF2B5EF4-FFF2-40B4-BE49-F238E27FC236}">
              <a16:creationId xmlns:a16="http://schemas.microsoft.com/office/drawing/2014/main" id="{42CB832C-6D19-4DA1-9AAA-B7AE823E763B}"/>
            </a:ext>
          </a:extLst>
        </xdr:cNvPr>
        <xdr:cNvSpPr/>
      </xdr:nvSpPr>
      <xdr:spPr>
        <a:xfrm>
          <a:off x="14649450" y="1731354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127925</xdr:rowOff>
    </xdr:from>
    <xdr:ext cx="405111" cy="259045"/>
    <xdr:sp macro="" textlink="">
      <xdr:nvSpPr>
        <xdr:cNvPr id="883" name="【公民館】&#10;有形固定資産減価償却率該当値テキスト">
          <a:extLst>
            <a:ext uri="{FF2B5EF4-FFF2-40B4-BE49-F238E27FC236}">
              <a16:creationId xmlns:a16="http://schemas.microsoft.com/office/drawing/2014/main" id="{F8F47488-2D3F-4589-88B3-379932BF402C}"/>
            </a:ext>
          </a:extLst>
        </xdr:cNvPr>
        <xdr:cNvSpPr txBox="1"/>
      </xdr:nvSpPr>
      <xdr:spPr>
        <a:xfrm>
          <a:off x="14735175" y="1728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129902</xdr:rowOff>
    </xdr:from>
    <xdr:to>
      <xdr:col>81</xdr:col>
      <xdr:colOff>101600</xdr:colOff>
      <xdr:row>107</xdr:row>
      <xdr:rowOff>60052</xdr:rowOff>
    </xdr:to>
    <xdr:sp macro="" textlink="">
      <xdr:nvSpPr>
        <xdr:cNvPr id="884" name="楕円 883">
          <a:extLst>
            <a:ext uri="{FF2B5EF4-FFF2-40B4-BE49-F238E27FC236}">
              <a16:creationId xmlns:a16="http://schemas.microsoft.com/office/drawing/2014/main" id="{E1DBF53A-7AF9-466A-B352-B78869B952BC}"/>
            </a:ext>
          </a:extLst>
        </xdr:cNvPr>
        <xdr:cNvSpPr/>
      </xdr:nvSpPr>
      <xdr:spPr>
        <a:xfrm>
          <a:off x="13887450" y="1729077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9252</xdr:rowOff>
    </xdr:from>
    <xdr:to>
      <xdr:col>85</xdr:col>
      <xdr:colOff>127000</xdr:colOff>
      <xdr:row>107</xdr:row>
      <xdr:rowOff>28848</xdr:rowOff>
    </xdr:to>
    <xdr:cxnSp macro="">
      <xdr:nvCxnSpPr>
        <xdr:cNvPr id="885" name="直線コネクタ 884">
          <a:extLst>
            <a:ext uri="{FF2B5EF4-FFF2-40B4-BE49-F238E27FC236}">
              <a16:creationId xmlns:a16="http://schemas.microsoft.com/office/drawing/2014/main" id="{8A1F8B3E-88FE-4681-9A7F-045719CCE6DE}"/>
            </a:ext>
          </a:extLst>
        </xdr:cNvPr>
        <xdr:cNvCxnSpPr/>
      </xdr:nvCxnSpPr>
      <xdr:spPr>
        <a:xfrm>
          <a:off x="13935075" y="17338402"/>
          <a:ext cx="762000" cy="1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110308</xdr:rowOff>
    </xdr:from>
    <xdr:to>
      <xdr:col>76</xdr:col>
      <xdr:colOff>165100</xdr:colOff>
      <xdr:row>107</xdr:row>
      <xdr:rowOff>40458</xdr:rowOff>
    </xdr:to>
    <xdr:sp macro="" textlink="">
      <xdr:nvSpPr>
        <xdr:cNvPr id="886" name="楕円 885">
          <a:extLst>
            <a:ext uri="{FF2B5EF4-FFF2-40B4-BE49-F238E27FC236}">
              <a16:creationId xmlns:a16="http://schemas.microsoft.com/office/drawing/2014/main" id="{72437DA0-09E8-4084-A77B-96064EB670AC}"/>
            </a:ext>
          </a:extLst>
        </xdr:cNvPr>
        <xdr:cNvSpPr/>
      </xdr:nvSpPr>
      <xdr:spPr>
        <a:xfrm>
          <a:off x="13096875" y="1727118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161108</xdr:rowOff>
    </xdr:from>
    <xdr:to>
      <xdr:col>81</xdr:col>
      <xdr:colOff>50800</xdr:colOff>
      <xdr:row>107</xdr:row>
      <xdr:rowOff>9252</xdr:rowOff>
    </xdr:to>
    <xdr:cxnSp macro="">
      <xdr:nvCxnSpPr>
        <xdr:cNvPr id="887" name="直線コネクタ 886">
          <a:extLst>
            <a:ext uri="{FF2B5EF4-FFF2-40B4-BE49-F238E27FC236}">
              <a16:creationId xmlns:a16="http://schemas.microsoft.com/office/drawing/2014/main" id="{AC2CA99B-1294-4094-9AA8-AD07B96B7F0B}"/>
            </a:ext>
          </a:extLst>
        </xdr:cNvPr>
        <xdr:cNvCxnSpPr/>
      </xdr:nvCxnSpPr>
      <xdr:spPr>
        <a:xfrm>
          <a:off x="13144500" y="17328333"/>
          <a:ext cx="790575" cy="1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90714</xdr:rowOff>
    </xdr:from>
    <xdr:to>
      <xdr:col>72</xdr:col>
      <xdr:colOff>38100</xdr:colOff>
      <xdr:row>107</xdr:row>
      <xdr:rowOff>20864</xdr:rowOff>
    </xdr:to>
    <xdr:sp macro="" textlink="">
      <xdr:nvSpPr>
        <xdr:cNvPr id="888" name="楕円 887">
          <a:extLst>
            <a:ext uri="{FF2B5EF4-FFF2-40B4-BE49-F238E27FC236}">
              <a16:creationId xmlns:a16="http://schemas.microsoft.com/office/drawing/2014/main" id="{73890B6B-A13F-4CC6-9E97-FA401EDD4874}"/>
            </a:ext>
          </a:extLst>
        </xdr:cNvPr>
        <xdr:cNvSpPr/>
      </xdr:nvSpPr>
      <xdr:spPr>
        <a:xfrm>
          <a:off x="12296775" y="172515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141514</xdr:rowOff>
    </xdr:from>
    <xdr:to>
      <xdr:col>76</xdr:col>
      <xdr:colOff>114300</xdr:colOff>
      <xdr:row>106</xdr:row>
      <xdr:rowOff>161108</xdr:rowOff>
    </xdr:to>
    <xdr:cxnSp macro="">
      <xdr:nvCxnSpPr>
        <xdr:cNvPr id="889" name="直線コネクタ 888">
          <a:extLst>
            <a:ext uri="{FF2B5EF4-FFF2-40B4-BE49-F238E27FC236}">
              <a16:creationId xmlns:a16="http://schemas.microsoft.com/office/drawing/2014/main" id="{BE22B898-A04B-4B4F-B60C-EEB5DFA602AD}"/>
            </a:ext>
          </a:extLst>
        </xdr:cNvPr>
        <xdr:cNvCxnSpPr/>
      </xdr:nvCxnSpPr>
      <xdr:spPr>
        <a:xfrm>
          <a:off x="12344400" y="17308739"/>
          <a:ext cx="8001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71120</xdr:rowOff>
    </xdr:from>
    <xdr:to>
      <xdr:col>67</xdr:col>
      <xdr:colOff>101600</xdr:colOff>
      <xdr:row>107</xdr:row>
      <xdr:rowOff>1270</xdr:rowOff>
    </xdr:to>
    <xdr:sp macro="" textlink="">
      <xdr:nvSpPr>
        <xdr:cNvPr id="890" name="楕円 889">
          <a:extLst>
            <a:ext uri="{FF2B5EF4-FFF2-40B4-BE49-F238E27FC236}">
              <a16:creationId xmlns:a16="http://schemas.microsoft.com/office/drawing/2014/main" id="{553E25BD-EF36-466A-8738-C5703366C1C2}"/>
            </a:ext>
          </a:extLst>
        </xdr:cNvPr>
        <xdr:cNvSpPr/>
      </xdr:nvSpPr>
      <xdr:spPr>
        <a:xfrm>
          <a:off x="11487150" y="172319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121920</xdr:rowOff>
    </xdr:from>
    <xdr:to>
      <xdr:col>71</xdr:col>
      <xdr:colOff>177800</xdr:colOff>
      <xdr:row>106</xdr:row>
      <xdr:rowOff>141514</xdr:rowOff>
    </xdr:to>
    <xdr:cxnSp macro="">
      <xdr:nvCxnSpPr>
        <xdr:cNvPr id="891" name="直線コネクタ 890">
          <a:extLst>
            <a:ext uri="{FF2B5EF4-FFF2-40B4-BE49-F238E27FC236}">
              <a16:creationId xmlns:a16="http://schemas.microsoft.com/office/drawing/2014/main" id="{0EFBF08F-D61A-42B3-B2D1-3C9D772A99CE}"/>
            </a:ext>
          </a:extLst>
        </xdr:cNvPr>
        <xdr:cNvCxnSpPr/>
      </xdr:nvCxnSpPr>
      <xdr:spPr>
        <a:xfrm>
          <a:off x="11534775" y="17289145"/>
          <a:ext cx="809625"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892" name="n_1aveValue【公民館】&#10;有形固定資産減価償却率">
          <a:extLst>
            <a:ext uri="{FF2B5EF4-FFF2-40B4-BE49-F238E27FC236}">
              <a16:creationId xmlns:a16="http://schemas.microsoft.com/office/drawing/2014/main" id="{39E5C2F2-273D-41E0-9D95-E79AC6763207}"/>
            </a:ext>
          </a:extLst>
        </xdr:cNvPr>
        <xdr:cNvSpPr txBox="1"/>
      </xdr:nvSpPr>
      <xdr:spPr>
        <a:xfrm>
          <a:off x="13745219" y="16839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128832</xdr:rowOff>
    </xdr:from>
    <xdr:ext cx="405111" cy="259045"/>
    <xdr:sp macro="" textlink="">
      <xdr:nvSpPr>
        <xdr:cNvPr id="893" name="n_2aveValue【公民館】&#10;有形固定資産減価償却率">
          <a:extLst>
            <a:ext uri="{FF2B5EF4-FFF2-40B4-BE49-F238E27FC236}">
              <a16:creationId xmlns:a16="http://schemas.microsoft.com/office/drawing/2014/main" id="{B7ADF58C-7086-48CB-9F45-18B2E24680EC}"/>
            </a:ext>
          </a:extLst>
        </xdr:cNvPr>
        <xdr:cNvSpPr txBox="1"/>
      </xdr:nvSpPr>
      <xdr:spPr>
        <a:xfrm>
          <a:off x="12964169" y="16803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148426</xdr:rowOff>
    </xdr:from>
    <xdr:ext cx="405111" cy="259045"/>
    <xdr:sp macro="" textlink="">
      <xdr:nvSpPr>
        <xdr:cNvPr id="894" name="n_3aveValue【公民館】&#10;有形固定資産減価償却率">
          <a:extLst>
            <a:ext uri="{FF2B5EF4-FFF2-40B4-BE49-F238E27FC236}">
              <a16:creationId xmlns:a16="http://schemas.microsoft.com/office/drawing/2014/main" id="{E5B9D290-F089-425C-BC35-E4D812C106DE}"/>
            </a:ext>
          </a:extLst>
        </xdr:cNvPr>
        <xdr:cNvSpPr txBox="1"/>
      </xdr:nvSpPr>
      <xdr:spPr>
        <a:xfrm>
          <a:off x="12164069" y="16823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164754</xdr:rowOff>
    </xdr:from>
    <xdr:ext cx="405111" cy="259045"/>
    <xdr:sp macro="" textlink="">
      <xdr:nvSpPr>
        <xdr:cNvPr id="895" name="n_4aveValue【公民館】&#10;有形固定資産減価償却率">
          <a:extLst>
            <a:ext uri="{FF2B5EF4-FFF2-40B4-BE49-F238E27FC236}">
              <a16:creationId xmlns:a16="http://schemas.microsoft.com/office/drawing/2014/main" id="{B44D5A77-C4D7-4A7C-BC7E-414FE6B85BB7}"/>
            </a:ext>
          </a:extLst>
        </xdr:cNvPr>
        <xdr:cNvSpPr txBox="1"/>
      </xdr:nvSpPr>
      <xdr:spPr>
        <a:xfrm>
          <a:off x="11354444" y="17001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51179</xdr:rowOff>
    </xdr:from>
    <xdr:ext cx="405111" cy="259045"/>
    <xdr:sp macro="" textlink="">
      <xdr:nvSpPr>
        <xdr:cNvPr id="896" name="n_1mainValue【公民館】&#10;有形固定資産減価償却率">
          <a:extLst>
            <a:ext uri="{FF2B5EF4-FFF2-40B4-BE49-F238E27FC236}">
              <a16:creationId xmlns:a16="http://schemas.microsoft.com/office/drawing/2014/main" id="{967EA0E7-4CBC-4B68-9CF3-4539F26DBAD6}"/>
            </a:ext>
          </a:extLst>
        </xdr:cNvPr>
        <xdr:cNvSpPr txBox="1"/>
      </xdr:nvSpPr>
      <xdr:spPr>
        <a:xfrm>
          <a:off x="13745219" y="17373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31585</xdr:rowOff>
    </xdr:from>
    <xdr:ext cx="405111" cy="259045"/>
    <xdr:sp macro="" textlink="">
      <xdr:nvSpPr>
        <xdr:cNvPr id="897" name="n_2mainValue【公民館】&#10;有形固定資産減価償却率">
          <a:extLst>
            <a:ext uri="{FF2B5EF4-FFF2-40B4-BE49-F238E27FC236}">
              <a16:creationId xmlns:a16="http://schemas.microsoft.com/office/drawing/2014/main" id="{E34088B4-F886-4582-87A2-D00F712D0273}"/>
            </a:ext>
          </a:extLst>
        </xdr:cNvPr>
        <xdr:cNvSpPr txBox="1"/>
      </xdr:nvSpPr>
      <xdr:spPr>
        <a:xfrm>
          <a:off x="12964169" y="1735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11991</xdr:rowOff>
    </xdr:from>
    <xdr:ext cx="405111" cy="259045"/>
    <xdr:sp macro="" textlink="">
      <xdr:nvSpPr>
        <xdr:cNvPr id="898" name="n_3mainValue【公民館】&#10;有形固定資産減価償却率">
          <a:extLst>
            <a:ext uri="{FF2B5EF4-FFF2-40B4-BE49-F238E27FC236}">
              <a16:creationId xmlns:a16="http://schemas.microsoft.com/office/drawing/2014/main" id="{D491DE3F-E1F1-478A-95E4-5AF902CD0D5F}"/>
            </a:ext>
          </a:extLst>
        </xdr:cNvPr>
        <xdr:cNvSpPr txBox="1"/>
      </xdr:nvSpPr>
      <xdr:spPr>
        <a:xfrm>
          <a:off x="12164069" y="1733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163847</xdr:rowOff>
    </xdr:from>
    <xdr:ext cx="405111" cy="259045"/>
    <xdr:sp macro="" textlink="">
      <xdr:nvSpPr>
        <xdr:cNvPr id="899" name="n_4mainValue【公民館】&#10;有形固定資産減価償却率">
          <a:extLst>
            <a:ext uri="{FF2B5EF4-FFF2-40B4-BE49-F238E27FC236}">
              <a16:creationId xmlns:a16="http://schemas.microsoft.com/office/drawing/2014/main" id="{3CD0DA85-9DFA-4F01-944C-AF572EBE1B6A}"/>
            </a:ext>
          </a:extLst>
        </xdr:cNvPr>
        <xdr:cNvSpPr txBox="1"/>
      </xdr:nvSpPr>
      <xdr:spPr>
        <a:xfrm>
          <a:off x="11354444" y="1732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4C3987A6-6B2F-40B4-B14D-6009D62487F9}"/>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81FA96B9-051B-4A55-8C4E-47D1878526EA}"/>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DE32196B-59F7-45D5-96B5-C5F1522D4A24}"/>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0069FFFE-0162-4F6F-88DA-48685AA8F9A0}"/>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0AAB0292-AF0C-4888-AEED-F1B7DDCEBFBA}"/>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F4F582F9-9913-4446-B79D-31363EA8DCB4}"/>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A3E21A92-1096-4625-99FD-7A0303862D75}"/>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D016AD6C-53D7-443D-9F31-CDA9F7E1F355}"/>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8FF5F88F-21D0-49AA-BBE3-57B61D381181}"/>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960BD3D3-5E35-43B6-82FF-8885016B7D2B}"/>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a:extLst>
            <a:ext uri="{FF2B5EF4-FFF2-40B4-BE49-F238E27FC236}">
              <a16:creationId xmlns:a16="http://schemas.microsoft.com/office/drawing/2014/main" id="{87E0D92F-DCD0-478C-8C89-862964E9E9C8}"/>
            </a:ext>
          </a:extLst>
        </xdr:cNvPr>
        <xdr:cNvCxnSpPr/>
      </xdr:nvCxnSpPr>
      <xdr:spPr>
        <a:xfrm>
          <a:off x="164592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a:extLst>
            <a:ext uri="{FF2B5EF4-FFF2-40B4-BE49-F238E27FC236}">
              <a16:creationId xmlns:a16="http://schemas.microsoft.com/office/drawing/2014/main" id="{D0679F12-D7FD-4820-9F09-634F7E6C2CCB}"/>
            </a:ext>
          </a:extLst>
        </xdr:cNvPr>
        <xdr:cNvSpPr txBox="1"/>
      </xdr:nvSpPr>
      <xdr:spPr>
        <a:xfrm>
          <a:off x="160523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a:extLst>
            <a:ext uri="{FF2B5EF4-FFF2-40B4-BE49-F238E27FC236}">
              <a16:creationId xmlns:a16="http://schemas.microsoft.com/office/drawing/2014/main" id="{18BCD253-6878-434F-B884-BE19A1B9522D}"/>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a:extLst>
            <a:ext uri="{FF2B5EF4-FFF2-40B4-BE49-F238E27FC236}">
              <a16:creationId xmlns:a16="http://schemas.microsoft.com/office/drawing/2014/main" id="{4800D611-10FB-4E2E-A025-D6E14D0C19FC}"/>
            </a:ext>
          </a:extLst>
        </xdr:cNvPr>
        <xdr:cNvSpPr txBox="1"/>
      </xdr:nvSpPr>
      <xdr:spPr>
        <a:xfrm>
          <a:off x="16052346"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A83AA276-7B67-4636-9ECF-3734EF749680}"/>
            </a:ext>
          </a:extLst>
        </xdr:cNvPr>
        <xdr:cNvCxnSpPr/>
      </xdr:nvCxnSpPr>
      <xdr:spPr>
        <a:xfrm>
          <a:off x="164592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3D4E1776-5556-481D-813B-AF384530F164}"/>
            </a:ext>
          </a:extLst>
        </xdr:cNvPr>
        <xdr:cNvSpPr txBox="1"/>
      </xdr:nvSpPr>
      <xdr:spPr>
        <a:xfrm>
          <a:off x="16052346"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a:extLst>
            <a:ext uri="{FF2B5EF4-FFF2-40B4-BE49-F238E27FC236}">
              <a16:creationId xmlns:a16="http://schemas.microsoft.com/office/drawing/2014/main" id="{D51B02C1-5591-47FA-AC7D-954E6C337428}"/>
            </a:ext>
          </a:extLst>
        </xdr:cNvPr>
        <xdr:cNvCxnSpPr/>
      </xdr:nvCxnSpPr>
      <xdr:spPr>
        <a:xfrm>
          <a:off x="164592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a:extLst>
            <a:ext uri="{FF2B5EF4-FFF2-40B4-BE49-F238E27FC236}">
              <a16:creationId xmlns:a16="http://schemas.microsoft.com/office/drawing/2014/main" id="{BBFC6374-B67A-46E3-9EA0-98E39F46AD07}"/>
            </a:ext>
          </a:extLst>
        </xdr:cNvPr>
        <xdr:cNvSpPr txBox="1"/>
      </xdr:nvSpPr>
      <xdr:spPr>
        <a:xfrm>
          <a:off x="16052346"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a:extLst>
            <a:ext uri="{FF2B5EF4-FFF2-40B4-BE49-F238E27FC236}">
              <a16:creationId xmlns:a16="http://schemas.microsoft.com/office/drawing/2014/main" id="{4EDC657A-7548-42CA-B8F1-FE6C4B92C913}"/>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a:extLst>
            <a:ext uri="{FF2B5EF4-FFF2-40B4-BE49-F238E27FC236}">
              <a16:creationId xmlns:a16="http://schemas.microsoft.com/office/drawing/2014/main" id="{AB573E5C-98B8-4024-8BD8-423F4D63FAB0}"/>
            </a:ext>
          </a:extLst>
        </xdr:cNvPr>
        <xdr:cNvSpPr txBox="1"/>
      </xdr:nvSpPr>
      <xdr:spPr>
        <a:xfrm>
          <a:off x="16052346"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6B64C007-7F65-4259-AB45-4BBB867AFCC2}"/>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2BBF44BA-C2BE-45AD-B478-D3DDCA7C7FA0}"/>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公民館】&#10;一人当たり面積グラフ枠">
          <a:extLst>
            <a:ext uri="{FF2B5EF4-FFF2-40B4-BE49-F238E27FC236}">
              <a16:creationId xmlns:a16="http://schemas.microsoft.com/office/drawing/2014/main" id="{DCC58866-1DDC-401E-89E5-9ABDB1C69CE1}"/>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923" name="直線コネクタ 922">
          <a:extLst>
            <a:ext uri="{FF2B5EF4-FFF2-40B4-BE49-F238E27FC236}">
              <a16:creationId xmlns:a16="http://schemas.microsoft.com/office/drawing/2014/main" id="{E7C77910-DB22-435D-B52E-3D63BE61D9C8}"/>
            </a:ext>
          </a:extLst>
        </xdr:cNvPr>
        <xdr:cNvCxnSpPr/>
      </xdr:nvCxnSpPr>
      <xdr:spPr>
        <a:xfrm flipV="1">
          <a:off x="19954239" y="16296005"/>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924" name="【公民館】&#10;一人当たり面積最小値テキスト">
          <a:extLst>
            <a:ext uri="{FF2B5EF4-FFF2-40B4-BE49-F238E27FC236}">
              <a16:creationId xmlns:a16="http://schemas.microsoft.com/office/drawing/2014/main" id="{F11C658F-17F5-48B5-B996-A0DDF69A6B34}"/>
            </a:ext>
          </a:extLst>
        </xdr:cNvPr>
        <xdr:cNvSpPr txBox="1"/>
      </xdr:nvSpPr>
      <xdr:spPr>
        <a:xfrm>
          <a:off x="19992975" y="1763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925" name="直線コネクタ 924">
          <a:extLst>
            <a:ext uri="{FF2B5EF4-FFF2-40B4-BE49-F238E27FC236}">
              <a16:creationId xmlns:a16="http://schemas.microsoft.com/office/drawing/2014/main" id="{C9CE3CEE-4297-466E-B068-33E564E4B1DC}"/>
            </a:ext>
          </a:extLst>
        </xdr:cNvPr>
        <xdr:cNvCxnSpPr/>
      </xdr:nvCxnSpPr>
      <xdr:spPr>
        <a:xfrm>
          <a:off x="19878675" y="176333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926" name="【公民館】&#10;一人当たり面積最大値テキスト">
          <a:extLst>
            <a:ext uri="{FF2B5EF4-FFF2-40B4-BE49-F238E27FC236}">
              <a16:creationId xmlns:a16="http://schemas.microsoft.com/office/drawing/2014/main" id="{AD6C882B-F490-4E67-84BD-2951F6FC4CA8}"/>
            </a:ext>
          </a:extLst>
        </xdr:cNvPr>
        <xdr:cNvSpPr txBox="1"/>
      </xdr:nvSpPr>
      <xdr:spPr>
        <a:xfrm>
          <a:off x="19992975" y="1608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927" name="直線コネクタ 926">
          <a:extLst>
            <a:ext uri="{FF2B5EF4-FFF2-40B4-BE49-F238E27FC236}">
              <a16:creationId xmlns:a16="http://schemas.microsoft.com/office/drawing/2014/main" id="{A6033816-9784-4F94-9BE3-D69DA0E8EB3C}"/>
            </a:ext>
          </a:extLst>
        </xdr:cNvPr>
        <xdr:cNvCxnSpPr/>
      </xdr:nvCxnSpPr>
      <xdr:spPr>
        <a:xfrm>
          <a:off x="19878675" y="162960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128288</xdr:rowOff>
    </xdr:from>
    <xdr:ext cx="469744" cy="259045"/>
    <xdr:sp macro="" textlink="">
      <xdr:nvSpPr>
        <xdr:cNvPr id="928" name="【公民館】&#10;一人当たり面積平均値テキスト">
          <a:extLst>
            <a:ext uri="{FF2B5EF4-FFF2-40B4-BE49-F238E27FC236}">
              <a16:creationId xmlns:a16="http://schemas.microsoft.com/office/drawing/2014/main" id="{FE8D8286-8571-472D-9EDB-E115F75F03AF}"/>
            </a:ext>
          </a:extLst>
        </xdr:cNvPr>
        <xdr:cNvSpPr txBox="1"/>
      </xdr:nvSpPr>
      <xdr:spPr>
        <a:xfrm>
          <a:off x="19992975" y="17127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929" name="フローチャート: 判断 928">
          <a:extLst>
            <a:ext uri="{FF2B5EF4-FFF2-40B4-BE49-F238E27FC236}">
              <a16:creationId xmlns:a16="http://schemas.microsoft.com/office/drawing/2014/main" id="{DB593CB4-B8AA-4218-92A5-09C294F6CB72}"/>
            </a:ext>
          </a:extLst>
        </xdr:cNvPr>
        <xdr:cNvSpPr/>
      </xdr:nvSpPr>
      <xdr:spPr>
        <a:xfrm>
          <a:off x="19897725" y="1726628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930" name="フローチャート: 判断 929">
          <a:extLst>
            <a:ext uri="{FF2B5EF4-FFF2-40B4-BE49-F238E27FC236}">
              <a16:creationId xmlns:a16="http://schemas.microsoft.com/office/drawing/2014/main" id="{D70B77DF-6ABE-4CF9-9D76-A1B2A0CBCD36}"/>
            </a:ext>
          </a:extLst>
        </xdr:cNvPr>
        <xdr:cNvSpPr/>
      </xdr:nvSpPr>
      <xdr:spPr>
        <a:xfrm>
          <a:off x="19154775" y="172770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931" name="フローチャート: 判断 930">
          <a:extLst>
            <a:ext uri="{FF2B5EF4-FFF2-40B4-BE49-F238E27FC236}">
              <a16:creationId xmlns:a16="http://schemas.microsoft.com/office/drawing/2014/main" id="{0EBA68B3-E739-4177-9687-8B9E2A8F5A37}"/>
            </a:ext>
          </a:extLst>
        </xdr:cNvPr>
        <xdr:cNvSpPr/>
      </xdr:nvSpPr>
      <xdr:spPr>
        <a:xfrm>
          <a:off x="18345150" y="1729041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932" name="フローチャート: 判断 931">
          <a:extLst>
            <a:ext uri="{FF2B5EF4-FFF2-40B4-BE49-F238E27FC236}">
              <a16:creationId xmlns:a16="http://schemas.microsoft.com/office/drawing/2014/main" id="{4C37C662-712C-4BBE-9E92-921BB1348EED}"/>
            </a:ext>
          </a:extLst>
        </xdr:cNvPr>
        <xdr:cNvSpPr/>
      </xdr:nvSpPr>
      <xdr:spPr>
        <a:xfrm>
          <a:off x="17554575" y="172853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11430</xdr:rowOff>
    </xdr:from>
    <xdr:to>
      <xdr:col>98</xdr:col>
      <xdr:colOff>38100</xdr:colOff>
      <xdr:row>107</xdr:row>
      <xdr:rowOff>113030</xdr:rowOff>
    </xdr:to>
    <xdr:sp macro="" textlink="">
      <xdr:nvSpPr>
        <xdr:cNvPr id="933" name="フローチャート: 判断 932">
          <a:extLst>
            <a:ext uri="{FF2B5EF4-FFF2-40B4-BE49-F238E27FC236}">
              <a16:creationId xmlns:a16="http://schemas.microsoft.com/office/drawing/2014/main" id="{94DF6A9F-77BB-4FF8-B49B-13B187306E40}"/>
            </a:ext>
          </a:extLst>
        </xdr:cNvPr>
        <xdr:cNvSpPr/>
      </xdr:nvSpPr>
      <xdr:spPr>
        <a:xfrm>
          <a:off x="16754475" y="173342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BFC52BC2-D67D-42D4-AAAF-10C7D9BD5839}"/>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5A9E7876-506C-42EC-AFE9-BF79060C76D4}"/>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ABD688F4-4737-4F91-ACB9-62DBA8B3EB6D}"/>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383F9047-BEB8-4D89-8598-81CF7382DC2A}"/>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7C310CB8-1663-45C9-AE00-6A416A78605E}"/>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48261</xdr:rowOff>
    </xdr:from>
    <xdr:to>
      <xdr:col>116</xdr:col>
      <xdr:colOff>114300</xdr:colOff>
      <xdr:row>107</xdr:row>
      <xdr:rowOff>149861</xdr:rowOff>
    </xdr:to>
    <xdr:sp macro="" textlink="">
      <xdr:nvSpPr>
        <xdr:cNvPr id="939" name="楕円 938">
          <a:extLst>
            <a:ext uri="{FF2B5EF4-FFF2-40B4-BE49-F238E27FC236}">
              <a16:creationId xmlns:a16="http://schemas.microsoft.com/office/drawing/2014/main" id="{DF32351F-88BC-4221-AA17-C4479892D574}"/>
            </a:ext>
          </a:extLst>
        </xdr:cNvPr>
        <xdr:cNvSpPr/>
      </xdr:nvSpPr>
      <xdr:spPr>
        <a:xfrm>
          <a:off x="19897725" y="1737106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26688</xdr:rowOff>
    </xdr:from>
    <xdr:ext cx="469744" cy="259045"/>
    <xdr:sp macro="" textlink="">
      <xdr:nvSpPr>
        <xdr:cNvPr id="940" name="【公民館】&#10;一人当たり面積該当値テキスト">
          <a:extLst>
            <a:ext uri="{FF2B5EF4-FFF2-40B4-BE49-F238E27FC236}">
              <a16:creationId xmlns:a16="http://schemas.microsoft.com/office/drawing/2014/main" id="{FA547CC7-D3D2-442B-9CFC-3F03800A833D}"/>
            </a:ext>
          </a:extLst>
        </xdr:cNvPr>
        <xdr:cNvSpPr txBox="1"/>
      </xdr:nvSpPr>
      <xdr:spPr>
        <a:xfrm>
          <a:off x="19992975" y="1735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53339</xdr:rowOff>
    </xdr:from>
    <xdr:to>
      <xdr:col>112</xdr:col>
      <xdr:colOff>38100</xdr:colOff>
      <xdr:row>107</xdr:row>
      <xdr:rowOff>154939</xdr:rowOff>
    </xdr:to>
    <xdr:sp macro="" textlink="">
      <xdr:nvSpPr>
        <xdr:cNvPr id="941" name="楕円 940">
          <a:extLst>
            <a:ext uri="{FF2B5EF4-FFF2-40B4-BE49-F238E27FC236}">
              <a16:creationId xmlns:a16="http://schemas.microsoft.com/office/drawing/2014/main" id="{B64E70AB-F03C-4CD1-A5C3-47C12245CCD6}"/>
            </a:ext>
          </a:extLst>
        </xdr:cNvPr>
        <xdr:cNvSpPr/>
      </xdr:nvSpPr>
      <xdr:spPr>
        <a:xfrm>
          <a:off x="19154775" y="173761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99061</xdr:rowOff>
    </xdr:from>
    <xdr:to>
      <xdr:col>116</xdr:col>
      <xdr:colOff>63500</xdr:colOff>
      <xdr:row>107</xdr:row>
      <xdr:rowOff>104139</xdr:rowOff>
    </xdr:to>
    <xdr:cxnSp macro="">
      <xdr:nvCxnSpPr>
        <xdr:cNvPr id="942" name="直線コネクタ 941">
          <a:extLst>
            <a:ext uri="{FF2B5EF4-FFF2-40B4-BE49-F238E27FC236}">
              <a16:creationId xmlns:a16="http://schemas.microsoft.com/office/drawing/2014/main" id="{C3D228F8-DEF2-4365-A71D-2BCC8AB941C4}"/>
            </a:ext>
          </a:extLst>
        </xdr:cNvPr>
        <xdr:cNvCxnSpPr/>
      </xdr:nvCxnSpPr>
      <xdr:spPr>
        <a:xfrm flipV="1">
          <a:off x="19202400" y="17428211"/>
          <a:ext cx="752475"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58420</xdr:rowOff>
    </xdr:from>
    <xdr:to>
      <xdr:col>107</xdr:col>
      <xdr:colOff>101600</xdr:colOff>
      <xdr:row>107</xdr:row>
      <xdr:rowOff>160020</xdr:rowOff>
    </xdr:to>
    <xdr:sp macro="" textlink="">
      <xdr:nvSpPr>
        <xdr:cNvPr id="943" name="楕円 942">
          <a:extLst>
            <a:ext uri="{FF2B5EF4-FFF2-40B4-BE49-F238E27FC236}">
              <a16:creationId xmlns:a16="http://schemas.microsoft.com/office/drawing/2014/main" id="{D6011A37-92B4-45B0-A201-6E0BF464D5CB}"/>
            </a:ext>
          </a:extLst>
        </xdr:cNvPr>
        <xdr:cNvSpPr/>
      </xdr:nvSpPr>
      <xdr:spPr>
        <a:xfrm>
          <a:off x="18345150" y="173843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104139</xdr:rowOff>
    </xdr:from>
    <xdr:to>
      <xdr:col>111</xdr:col>
      <xdr:colOff>177800</xdr:colOff>
      <xdr:row>107</xdr:row>
      <xdr:rowOff>109220</xdr:rowOff>
    </xdr:to>
    <xdr:cxnSp macro="">
      <xdr:nvCxnSpPr>
        <xdr:cNvPr id="944" name="直線コネクタ 943">
          <a:extLst>
            <a:ext uri="{FF2B5EF4-FFF2-40B4-BE49-F238E27FC236}">
              <a16:creationId xmlns:a16="http://schemas.microsoft.com/office/drawing/2014/main" id="{1D30D2F3-F2B4-4B6C-AEBE-CAD87610F83A}"/>
            </a:ext>
          </a:extLst>
        </xdr:cNvPr>
        <xdr:cNvCxnSpPr/>
      </xdr:nvCxnSpPr>
      <xdr:spPr>
        <a:xfrm flipV="1">
          <a:off x="18392775" y="17433289"/>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62230</xdr:rowOff>
    </xdr:from>
    <xdr:to>
      <xdr:col>102</xdr:col>
      <xdr:colOff>165100</xdr:colOff>
      <xdr:row>107</xdr:row>
      <xdr:rowOff>163830</xdr:rowOff>
    </xdr:to>
    <xdr:sp macro="" textlink="">
      <xdr:nvSpPr>
        <xdr:cNvPr id="945" name="楕円 944">
          <a:extLst>
            <a:ext uri="{FF2B5EF4-FFF2-40B4-BE49-F238E27FC236}">
              <a16:creationId xmlns:a16="http://schemas.microsoft.com/office/drawing/2014/main" id="{4EF647AE-9423-4323-9602-80229EC4024F}"/>
            </a:ext>
          </a:extLst>
        </xdr:cNvPr>
        <xdr:cNvSpPr/>
      </xdr:nvSpPr>
      <xdr:spPr>
        <a:xfrm>
          <a:off x="17554575" y="173913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109220</xdr:rowOff>
    </xdr:from>
    <xdr:to>
      <xdr:col>107</xdr:col>
      <xdr:colOff>50800</xdr:colOff>
      <xdr:row>107</xdr:row>
      <xdr:rowOff>113030</xdr:rowOff>
    </xdr:to>
    <xdr:cxnSp macro="">
      <xdr:nvCxnSpPr>
        <xdr:cNvPr id="946" name="直線コネクタ 945">
          <a:extLst>
            <a:ext uri="{FF2B5EF4-FFF2-40B4-BE49-F238E27FC236}">
              <a16:creationId xmlns:a16="http://schemas.microsoft.com/office/drawing/2014/main" id="{FE9921BF-D283-4731-A48E-F9D12569E6DF}"/>
            </a:ext>
          </a:extLst>
        </xdr:cNvPr>
        <xdr:cNvCxnSpPr/>
      </xdr:nvCxnSpPr>
      <xdr:spPr>
        <a:xfrm flipV="1">
          <a:off x="17602200" y="17432020"/>
          <a:ext cx="79057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66039</xdr:rowOff>
    </xdr:from>
    <xdr:to>
      <xdr:col>98</xdr:col>
      <xdr:colOff>38100</xdr:colOff>
      <xdr:row>107</xdr:row>
      <xdr:rowOff>167639</xdr:rowOff>
    </xdr:to>
    <xdr:sp macro="" textlink="">
      <xdr:nvSpPr>
        <xdr:cNvPr id="947" name="楕円 946">
          <a:extLst>
            <a:ext uri="{FF2B5EF4-FFF2-40B4-BE49-F238E27FC236}">
              <a16:creationId xmlns:a16="http://schemas.microsoft.com/office/drawing/2014/main" id="{22535E8F-6E97-44DC-8230-5B47BDE2E0A9}"/>
            </a:ext>
          </a:extLst>
        </xdr:cNvPr>
        <xdr:cNvSpPr/>
      </xdr:nvSpPr>
      <xdr:spPr>
        <a:xfrm>
          <a:off x="16754475" y="173951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113030</xdr:rowOff>
    </xdr:from>
    <xdr:to>
      <xdr:col>102</xdr:col>
      <xdr:colOff>114300</xdr:colOff>
      <xdr:row>107</xdr:row>
      <xdr:rowOff>116839</xdr:rowOff>
    </xdr:to>
    <xdr:cxnSp macro="">
      <xdr:nvCxnSpPr>
        <xdr:cNvPr id="948" name="直線コネクタ 947">
          <a:extLst>
            <a:ext uri="{FF2B5EF4-FFF2-40B4-BE49-F238E27FC236}">
              <a16:creationId xmlns:a16="http://schemas.microsoft.com/office/drawing/2014/main" id="{E3ACEA46-77D9-4E81-A7A8-36184634C077}"/>
            </a:ext>
          </a:extLst>
        </xdr:cNvPr>
        <xdr:cNvCxnSpPr/>
      </xdr:nvCxnSpPr>
      <xdr:spPr>
        <a:xfrm flipV="1">
          <a:off x="16802100" y="17439005"/>
          <a:ext cx="8001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59707</xdr:rowOff>
    </xdr:from>
    <xdr:ext cx="469744" cy="259045"/>
    <xdr:sp macro="" textlink="">
      <xdr:nvSpPr>
        <xdr:cNvPr id="949" name="n_1aveValue【公民館】&#10;一人当たり面積">
          <a:extLst>
            <a:ext uri="{FF2B5EF4-FFF2-40B4-BE49-F238E27FC236}">
              <a16:creationId xmlns:a16="http://schemas.microsoft.com/office/drawing/2014/main" id="{65DE4830-9F2A-420F-A8C0-B084497E8FE6}"/>
            </a:ext>
          </a:extLst>
        </xdr:cNvPr>
        <xdr:cNvSpPr txBox="1"/>
      </xdr:nvSpPr>
      <xdr:spPr>
        <a:xfrm>
          <a:off x="18983402" y="1706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69866</xdr:rowOff>
    </xdr:from>
    <xdr:ext cx="469744" cy="259045"/>
    <xdr:sp macro="" textlink="">
      <xdr:nvSpPr>
        <xdr:cNvPr id="950" name="n_2aveValue【公民館】&#10;一人当たり面積">
          <a:extLst>
            <a:ext uri="{FF2B5EF4-FFF2-40B4-BE49-F238E27FC236}">
              <a16:creationId xmlns:a16="http://schemas.microsoft.com/office/drawing/2014/main" id="{CCBC939C-0F56-4099-8490-30025C811BBA}"/>
            </a:ext>
          </a:extLst>
        </xdr:cNvPr>
        <xdr:cNvSpPr txBox="1"/>
      </xdr:nvSpPr>
      <xdr:spPr>
        <a:xfrm>
          <a:off x="18183302" y="1706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951" name="n_3aveValue【公民館】&#10;一人当たり面積">
          <a:extLst>
            <a:ext uri="{FF2B5EF4-FFF2-40B4-BE49-F238E27FC236}">
              <a16:creationId xmlns:a16="http://schemas.microsoft.com/office/drawing/2014/main" id="{F2BEEDD5-7DC9-423E-B263-0753F496D32E}"/>
            </a:ext>
          </a:extLst>
        </xdr:cNvPr>
        <xdr:cNvSpPr txBox="1"/>
      </xdr:nvSpPr>
      <xdr:spPr>
        <a:xfrm>
          <a:off x="17383202" y="17070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129557</xdr:rowOff>
    </xdr:from>
    <xdr:ext cx="469744" cy="259045"/>
    <xdr:sp macro="" textlink="">
      <xdr:nvSpPr>
        <xdr:cNvPr id="952" name="n_4aveValue【公民館】&#10;一人当たり面積">
          <a:extLst>
            <a:ext uri="{FF2B5EF4-FFF2-40B4-BE49-F238E27FC236}">
              <a16:creationId xmlns:a16="http://schemas.microsoft.com/office/drawing/2014/main" id="{1E785413-BCD1-40E8-872B-1978203A39AD}"/>
            </a:ext>
          </a:extLst>
        </xdr:cNvPr>
        <xdr:cNvSpPr txBox="1"/>
      </xdr:nvSpPr>
      <xdr:spPr>
        <a:xfrm>
          <a:off x="16592627" y="1712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146066</xdr:rowOff>
    </xdr:from>
    <xdr:ext cx="469744" cy="259045"/>
    <xdr:sp macro="" textlink="">
      <xdr:nvSpPr>
        <xdr:cNvPr id="953" name="n_1mainValue【公民館】&#10;一人当たり面積">
          <a:extLst>
            <a:ext uri="{FF2B5EF4-FFF2-40B4-BE49-F238E27FC236}">
              <a16:creationId xmlns:a16="http://schemas.microsoft.com/office/drawing/2014/main" id="{0972EB3C-29B7-41EA-BCCB-061C80E11034}"/>
            </a:ext>
          </a:extLst>
        </xdr:cNvPr>
        <xdr:cNvSpPr txBox="1"/>
      </xdr:nvSpPr>
      <xdr:spPr>
        <a:xfrm>
          <a:off x="18983402" y="1746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151147</xdr:rowOff>
    </xdr:from>
    <xdr:ext cx="469744" cy="259045"/>
    <xdr:sp macro="" textlink="">
      <xdr:nvSpPr>
        <xdr:cNvPr id="954" name="n_2mainValue【公民館】&#10;一人当たり面積">
          <a:extLst>
            <a:ext uri="{FF2B5EF4-FFF2-40B4-BE49-F238E27FC236}">
              <a16:creationId xmlns:a16="http://schemas.microsoft.com/office/drawing/2014/main" id="{6EDC5A59-90C4-4F8D-BCB1-D8C351A85288}"/>
            </a:ext>
          </a:extLst>
        </xdr:cNvPr>
        <xdr:cNvSpPr txBox="1"/>
      </xdr:nvSpPr>
      <xdr:spPr>
        <a:xfrm>
          <a:off x="18183302" y="1747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154957</xdr:rowOff>
    </xdr:from>
    <xdr:ext cx="469744" cy="259045"/>
    <xdr:sp macro="" textlink="">
      <xdr:nvSpPr>
        <xdr:cNvPr id="955" name="n_3mainValue【公民館】&#10;一人当たり面積">
          <a:extLst>
            <a:ext uri="{FF2B5EF4-FFF2-40B4-BE49-F238E27FC236}">
              <a16:creationId xmlns:a16="http://schemas.microsoft.com/office/drawing/2014/main" id="{D41F9198-FF74-400B-BCA4-2A06C7CD110A}"/>
            </a:ext>
          </a:extLst>
        </xdr:cNvPr>
        <xdr:cNvSpPr txBox="1"/>
      </xdr:nvSpPr>
      <xdr:spPr>
        <a:xfrm>
          <a:off x="17383202" y="1748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158766</xdr:rowOff>
    </xdr:from>
    <xdr:ext cx="469744" cy="259045"/>
    <xdr:sp macro="" textlink="">
      <xdr:nvSpPr>
        <xdr:cNvPr id="956" name="n_4mainValue【公民館】&#10;一人当たり面積">
          <a:extLst>
            <a:ext uri="{FF2B5EF4-FFF2-40B4-BE49-F238E27FC236}">
              <a16:creationId xmlns:a16="http://schemas.microsoft.com/office/drawing/2014/main" id="{CDC6A9CB-2496-4903-B457-74ABE15F7BC5}"/>
            </a:ext>
          </a:extLst>
        </xdr:cNvPr>
        <xdr:cNvSpPr txBox="1"/>
      </xdr:nvSpPr>
      <xdr:spPr>
        <a:xfrm>
          <a:off x="16592627" y="17487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B4776490-8A82-4261-B22B-DF97D45A12B2}"/>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F7360262-EF18-40EC-ADF2-FFFCE7C672BA}"/>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896ACE7A-C267-436C-8B57-93CE994A81B9}"/>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類似団体内平均値と比較し、有形固定資産減価償却率が高くなっているのは、</a:t>
          </a:r>
          <a:r>
            <a:rPr lang="ja-JP" altLang="ja-JP" sz="1100" b="0" i="0" baseline="0">
              <a:solidFill>
                <a:schemeClr val="dk1"/>
              </a:solidFill>
              <a:effectLst/>
              <a:latin typeface="+mn-lt"/>
              <a:ea typeface="+mn-ea"/>
              <a:cs typeface="+mn-cs"/>
            </a:rPr>
            <a:t>認定こども園・幼稚園・保育所、</a:t>
          </a:r>
          <a:r>
            <a:rPr kumimoji="1" lang="ja-JP" altLang="ja-JP" sz="1100">
              <a:solidFill>
                <a:schemeClr val="dk1"/>
              </a:solidFill>
              <a:effectLst/>
              <a:latin typeface="+mn-lt"/>
              <a:ea typeface="+mn-ea"/>
              <a:cs typeface="+mn-cs"/>
            </a:rPr>
            <a:t>学校施設、公営住宅、児童館、公民館である。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学校施設については，半数近くの施設が耐用年数を過ぎている。現在、学校施設長寿命化計画を策定途中で施設の老朽化の状況も踏まえ検討していく。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公営住宅については、半数近くの施設が耐用年数を過ぎている。現在、公営住宅等長寿命化計画により順次長寿命化が図られている。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児童館については、</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施設あるが間もなく耐用年数を迎える。</a:t>
          </a:r>
          <a:r>
            <a:rPr kumimoji="1" lang="ja-JP" altLang="ja-JP" sz="1100">
              <a:solidFill>
                <a:schemeClr val="dk1"/>
              </a:solidFill>
              <a:effectLst/>
              <a:latin typeface="+mn-lt"/>
              <a:ea typeface="+mn-ea"/>
              <a:cs typeface="+mn-cs"/>
            </a:rPr>
            <a:t>今後、個別計画を策定するなかで関係各課と連携を図りながら</a:t>
          </a:r>
          <a:r>
            <a:rPr lang="ja-JP" altLang="ja-JP" sz="1100" b="0" i="0" baseline="0">
              <a:solidFill>
                <a:schemeClr val="dk1"/>
              </a:solidFill>
              <a:effectLst/>
              <a:latin typeface="+mn-lt"/>
              <a:ea typeface="+mn-ea"/>
              <a:cs typeface="+mn-cs"/>
            </a:rPr>
            <a:t>児童館の</a:t>
          </a:r>
          <a:r>
            <a:rPr kumimoji="1" lang="ja-JP" altLang="ja-JP" sz="1100">
              <a:solidFill>
                <a:schemeClr val="dk1"/>
              </a:solidFill>
              <a:effectLst/>
              <a:latin typeface="+mn-lt"/>
              <a:ea typeface="+mn-ea"/>
              <a:cs typeface="+mn-cs"/>
            </a:rPr>
            <a:t>あり方の検討を行う。</a:t>
          </a:r>
          <a:endParaRPr lang="ja-JP" altLang="ja-JP" sz="1400">
            <a:effectLst/>
          </a:endParaRPr>
        </a:p>
        <a:p>
          <a:pPr eaLnBrk="1" fontAlgn="auto" latinLnBrk="0" hangingPunct="1"/>
          <a:r>
            <a:rPr lang="ja-JP" altLang="ja-JP" sz="1100">
              <a:solidFill>
                <a:schemeClr val="dk1"/>
              </a:solidFill>
              <a:effectLst/>
              <a:latin typeface="+mn-lt"/>
              <a:ea typeface="+mn-ea"/>
              <a:cs typeface="+mn-cs"/>
            </a:rPr>
            <a:t>公民館については、</a:t>
          </a:r>
          <a:r>
            <a:rPr kumimoji="1" lang="ja-JP" altLang="ja-JP" sz="1100">
              <a:solidFill>
                <a:schemeClr val="dk1"/>
              </a:solidFill>
              <a:effectLst/>
              <a:latin typeface="+mn-lt"/>
              <a:ea typeface="+mn-ea"/>
              <a:cs typeface="+mn-cs"/>
            </a:rPr>
            <a:t>半数近くの施設が耐用年数を過ぎている。今後、個別計画を策定するなかで関係各課と連携を図りながら</a:t>
          </a:r>
          <a:r>
            <a:rPr lang="ja-JP" altLang="ja-JP" sz="1100" b="0" i="0" baseline="0">
              <a:solidFill>
                <a:schemeClr val="dk1"/>
              </a:solidFill>
              <a:effectLst/>
              <a:latin typeface="+mn-lt"/>
              <a:ea typeface="+mn-ea"/>
              <a:cs typeface="+mn-cs"/>
            </a:rPr>
            <a:t>公民館の</a:t>
          </a:r>
          <a:r>
            <a:rPr kumimoji="1" lang="ja-JP" altLang="ja-JP" sz="1100">
              <a:solidFill>
                <a:schemeClr val="dk1"/>
              </a:solidFill>
              <a:effectLst/>
              <a:latin typeface="+mn-lt"/>
              <a:ea typeface="+mn-ea"/>
              <a:cs typeface="+mn-cs"/>
            </a:rPr>
            <a:t>あり方の検討を行う。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1858D00-184B-4FE8-85B7-C2157AE2E73F}"/>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D55E81C-E854-4BE8-99B9-C69FACD1E4F1}"/>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69F424E-EC58-4C0A-AFD8-2898E011D8E1}"/>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8F896A0-D08C-48B7-BDFA-50DCEDDE6CC4}"/>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816C70E-38C1-415B-A98C-D8877BD71F46}"/>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B4155B0-83AF-4F88-B154-4CC5005E091E}"/>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86D073F-693D-46A5-B5A0-ADD8FF181545}"/>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B227A1C-41C1-43E3-A757-6231C829B31E}"/>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FA7051D-8DC3-4661-9394-D3F51FA857BC}"/>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A4348F3-6C54-4E07-B548-5F120D1E9797}"/>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13,944
13,837
308.04
11,528,536
11,165,060
328,590
6,148,823
10,992,221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42A8301-5CF4-469A-B18E-7201D39231B9}"/>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FD82BDA-A662-4B75-A738-9DF8E52E3B94}"/>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4159F3F-38A9-4E2A-AC81-C87409205412}"/>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7F39B3B-78AA-4152-971E-88C8C278C468}"/>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7301AF2-49CE-4C8E-9208-90DC150FCED3}"/>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4CC3433-C962-4BB8-A437-9737B9C8DDB5}"/>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21F6B07-E7E9-4F22-A952-4A2DAD0DC007}"/>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51313A9-ACD1-4F62-A8E4-5A8F54543F7C}"/>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D367D3A-5160-4A37-8C43-CFA0055826EE}"/>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C92154D-FCC2-47E0-AC66-8EBBAB43DE7C}"/>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6F581E2-F650-41A0-8567-D975D890C2B4}"/>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1644D42-07C8-4FC2-895F-DE895F1295A6}"/>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E529CF8-34E6-442E-8370-0F39240D7FA4}"/>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4F25127-4800-45E6-81E7-45319296673B}"/>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BB8415B-FE62-487D-A15C-6970321852EE}"/>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F735CB4-10DE-4434-A1F5-9B3EDF6987F0}"/>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725EA6D-A809-4D9F-BDD5-7097AF7171AF}"/>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CABEF0A-6E31-4198-91C1-4E50550CF97A}"/>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AC22CBD-4699-426F-86E5-FC48795E0497}"/>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3A957CF-DFD9-4B03-AFFD-C5FA16050312}"/>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1B3278A-BFDF-4A23-949B-879048007FBD}"/>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60B324C-A3E3-45E9-B08A-A55DCDCE7B63}"/>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31322CF-0E79-4282-8BFB-0F5E03A2510D}"/>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75F6939-2401-4C1D-8075-99F7912A02AA}"/>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C4B3F08-74E0-429D-8CA0-0E13BED9BE0B}"/>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FC2FB49-0A56-41B9-B946-9C678D4802E1}"/>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AD66107-6D6A-468F-811B-1F565E0D6F60}"/>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021D854-0BE0-40DC-815C-66BA6DFA39F9}"/>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6AC2A93-8D65-458A-91F4-536AAB6CF95E}"/>
            </a:ext>
          </a:extLst>
        </xdr:cNvPr>
        <xdr:cNvSpPr/>
      </xdr:nvSpPr>
      <xdr:spPr>
        <a:xfrm>
          <a:off x="685800" y="503872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CF7D48A7-F777-4877-BCA1-61FC88AB10EE}"/>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2B93CB20-9E8E-4C0B-BBA0-98E358762A39}"/>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281E2350-DEEB-4306-A045-1BA0FE234A31}"/>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8B9526F4-ECE3-49F2-B016-603EBBB33EC6}"/>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70D7CB61-456F-45FE-B030-AA4C0B224A3A}"/>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239A1B48-6E19-4056-B9B4-3BCCF6AFDB84}"/>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69036A66-0EBF-4FD0-9ECE-99A98CDE6841}"/>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B08F53EE-F987-4EE9-BEEC-91B8F9A91E16}"/>
            </a:ext>
          </a:extLst>
        </xdr:cNvPr>
        <xdr:cNvSpPr/>
      </xdr:nvSpPr>
      <xdr:spPr>
        <a:xfrm>
          <a:off x="5953125" y="503872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C62245D6-EBB6-417E-8506-06F2B65523DB}"/>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5AC87504-E3EB-4223-8C90-EBC145AF2327}"/>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1075636D-C9D1-4AD7-B43A-6B294C7673AB}"/>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2B156979-96CE-4DA8-BF38-2BA529B3D0FB}"/>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61D6A23E-949D-4FFE-8CAC-5627504BCCBF}"/>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950D3A10-3DAE-4662-8629-9ACC724E37CC}"/>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BC7ECA2D-1D67-4384-9853-212F5393AA9F}"/>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E779A39F-2C19-4617-9D08-3099ED1D7B5C}"/>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54CFE31E-40FE-4C08-AC60-85C7562C4E84}"/>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20B3DC55-7FAF-4D9F-AA1A-10E5A0A7B8DA}"/>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7E8E4101-152B-4A21-8533-778DA3E8BC5C}"/>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4B1E55C4-0285-4A1B-B488-B9F94BB9160E}"/>
            </a:ext>
          </a:extLst>
        </xdr:cNvPr>
        <xdr:cNvCxnSpPr/>
      </xdr:nvCxnSpPr>
      <xdr:spPr>
        <a:xfrm>
          <a:off x="685800" y="104938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7248236C-0C6C-41E6-99A8-1C3D4BAD2E6A}"/>
            </a:ext>
          </a:extLst>
        </xdr:cNvPr>
        <xdr:cNvSpPr txBox="1"/>
      </xdr:nvSpPr>
      <xdr:spPr>
        <a:xfrm>
          <a:off x="2789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F12EB5EC-CFF4-46E4-BE91-3A4CE902D43A}"/>
            </a:ext>
          </a:extLst>
        </xdr:cNvPr>
        <xdr:cNvCxnSpPr/>
      </xdr:nvCxnSpPr>
      <xdr:spPr>
        <a:xfrm>
          <a:off x="685800" y="101831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6C0C7A18-18E0-45C1-A62E-96F9FC8BE6C6}"/>
            </a:ext>
          </a:extLst>
        </xdr:cNvPr>
        <xdr:cNvSpPr txBox="1"/>
      </xdr:nvSpPr>
      <xdr:spPr>
        <a:xfrm>
          <a:off x="339891"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A4E04980-BA22-4EAA-89E7-77E6620124DA}"/>
            </a:ext>
          </a:extLst>
        </xdr:cNvPr>
        <xdr:cNvCxnSpPr/>
      </xdr:nvCxnSpPr>
      <xdr:spPr>
        <a:xfrm>
          <a:off x="685800" y="98756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3B6C6AAD-3EA2-44FB-9A41-F0B52C718FEB}"/>
            </a:ext>
          </a:extLst>
        </xdr:cNvPr>
        <xdr:cNvSpPr txBox="1"/>
      </xdr:nvSpPr>
      <xdr:spPr>
        <a:xfrm>
          <a:off x="339891"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68042A00-A7E4-42EF-9CDE-C8748911645E}"/>
            </a:ext>
          </a:extLst>
        </xdr:cNvPr>
        <xdr:cNvCxnSpPr/>
      </xdr:nvCxnSpPr>
      <xdr:spPr>
        <a:xfrm>
          <a:off x="685800" y="95649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67E22CEC-5A33-44F1-B173-A95C4C90A191}"/>
            </a:ext>
          </a:extLst>
        </xdr:cNvPr>
        <xdr:cNvSpPr txBox="1"/>
      </xdr:nvSpPr>
      <xdr:spPr>
        <a:xfrm>
          <a:off x="339891"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2ED54535-9486-4AB5-9D82-53142C8C0ECE}"/>
            </a:ext>
          </a:extLst>
        </xdr:cNvPr>
        <xdr:cNvCxnSpPr/>
      </xdr:nvCxnSpPr>
      <xdr:spPr>
        <a:xfrm>
          <a:off x="685800" y="92573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55852074-B9F7-48D0-82A2-6E3E363D05C0}"/>
            </a:ext>
          </a:extLst>
        </xdr:cNvPr>
        <xdr:cNvSpPr txBox="1"/>
      </xdr:nvSpPr>
      <xdr:spPr>
        <a:xfrm>
          <a:off x="339891"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6EDA3CBF-782B-4B80-A66B-618D6F149C84}"/>
            </a:ext>
          </a:extLst>
        </xdr:cNvPr>
        <xdr:cNvCxnSpPr/>
      </xdr:nvCxnSpPr>
      <xdr:spPr>
        <a:xfrm>
          <a:off x="685800" y="89466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EB50FC38-D0CD-4B76-B1FB-7A294228817E}"/>
            </a:ext>
          </a:extLst>
        </xdr:cNvPr>
        <xdr:cNvSpPr txBox="1"/>
      </xdr:nvSpPr>
      <xdr:spPr>
        <a:xfrm>
          <a:off x="388136" y="88108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91D24926-A4A5-44B2-AE07-F24AEE3B1AA4}"/>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2EA785FF-C77A-484E-9003-EFC2DC54BD1E}"/>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CA079F54-DBE1-47FF-81AC-6D4C6D02F714}"/>
            </a:ext>
          </a:extLst>
        </xdr:cNvPr>
        <xdr:cNvCxnSpPr/>
      </xdr:nvCxnSpPr>
      <xdr:spPr>
        <a:xfrm flipV="1">
          <a:off x="4180840" y="9124950"/>
          <a:ext cx="0" cy="1368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5EEEA1AB-2253-4783-9067-AB99C1020F7E}"/>
            </a:ext>
          </a:extLst>
        </xdr:cNvPr>
        <xdr:cNvSpPr txBox="1"/>
      </xdr:nvSpPr>
      <xdr:spPr>
        <a:xfrm>
          <a:off x="4219575" y="1049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9AC3BA38-CAFD-44D5-A836-EDD195C37543}"/>
            </a:ext>
          </a:extLst>
        </xdr:cNvPr>
        <xdr:cNvCxnSpPr/>
      </xdr:nvCxnSpPr>
      <xdr:spPr>
        <a:xfrm>
          <a:off x="4105275" y="104938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3D30CD29-D035-4242-9661-80E73DCAAC36}"/>
            </a:ext>
          </a:extLst>
        </xdr:cNvPr>
        <xdr:cNvSpPr txBox="1"/>
      </xdr:nvSpPr>
      <xdr:spPr>
        <a:xfrm>
          <a:off x="4219575" y="891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78" name="直線コネクタ 77">
          <a:extLst>
            <a:ext uri="{FF2B5EF4-FFF2-40B4-BE49-F238E27FC236}">
              <a16:creationId xmlns:a16="http://schemas.microsoft.com/office/drawing/2014/main" id="{1AAAD937-16E9-4135-B32A-53E0609AE60E}"/>
            </a:ext>
          </a:extLst>
        </xdr:cNvPr>
        <xdr:cNvCxnSpPr/>
      </xdr:nvCxnSpPr>
      <xdr:spPr>
        <a:xfrm>
          <a:off x="4105275" y="9124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C067C0CE-160F-452A-91BD-0FC2A1903B00}"/>
            </a:ext>
          </a:extLst>
        </xdr:cNvPr>
        <xdr:cNvSpPr txBox="1"/>
      </xdr:nvSpPr>
      <xdr:spPr>
        <a:xfrm>
          <a:off x="4219575" y="9813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80" name="フローチャート: 判断 79">
          <a:extLst>
            <a:ext uri="{FF2B5EF4-FFF2-40B4-BE49-F238E27FC236}">
              <a16:creationId xmlns:a16="http://schemas.microsoft.com/office/drawing/2014/main" id="{3679AE01-B755-4414-A848-4243BEEEDA16}"/>
            </a:ext>
          </a:extLst>
        </xdr:cNvPr>
        <xdr:cNvSpPr/>
      </xdr:nvSpPr>
      <xdr:spPr>
        <a:xfrm>
          <a:off x="4124325" y="99523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81" name="フローチャート: 判断 80">
          <a:extLst>
            <a:ext uri="{FF2B5EF4-FFF2-40B4-BE49-F238E27FC236}">
              <a16:creationId xmlns:a16="http://schemas.microsoft.com/office/drawing/2014/main" id="{DBFBACDE-998A-4F47-B3FC-6A73F7D5B316}"/>
            </a:ext>
          </a:extLst>
        </xdr:cNvPr>
        <xdr:cNvSpPr/>
      </xdr:nvSpPr>
      <xdr:spPr>
        <a:xfrm>
          <a:off x="3381375" y="99228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82" name="フローチャート: 判断 81">
          <a:extLst>
            <a:ext uri="{FF2B5EF4-FFF2-40B4-BE49-F238E27FC236}">
              <a16:creationId xmlns:a16="http://schemas.microsoft.com/office/drawing/2014/main" id="{563E9BC2-A4F0-47F6-8ACE-CDC2AEA9B303}"/>
            </a:ext>
          </a:extLst>
        </xdr:cNvPr>
        <xdr:cNvSpPr/>
      </xdr:nvSpPr>
      <xdr:spPr>
        <a:xfrm>
          <a:off x="2571750" y="99327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83" name="フローチャート: 判断 82">
          <a:extLst>
            <a:ext uri="{FF2B5EF4-FFF2-40B4-BE49-F238E27FC236}">
              <a16:creationId xmlns:a16="http://schemas.microsoft.com/office/drawing/2014/main" id="{69C4A9C7-B02C-4DD4-A071-13F0DE76BC4A}"/>
            </a:ext>
          </a:extLst>
        </xdr:cNvPr>
        <xdr:cNvSpPr/>
      </xdr:nvSpPr>
      <xdr:spPr>
        <a:xfrm>
          <a:off x="1781175" y="990835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166370</xdr:rowOff>
    </xdr:from>
    <xdr:to>
      <xdr:col>6</xdr:col>
      <xdr:colOff>38100</xdr:colOff>
      <xdr:row>61</xdr:row>
      <xdr:rowOff>96520</xdr:rowOff>
    </xdr:to>
    <xdr:sp macro="" textlink="">
      <xdr:nvSpPr>
        <xdr:cNvPr id="84" name="フローチャート: 判断 83">
          <a:extLst>
            <a:ext uri="{FF2B5EF4-FFF2-40B4-BE49-F238E27FC236}">
              <a16:creationId xmlns:a16="http://schemas.microsoft.com/office/drawing/2014/main" id="{A1D5EE9D-ADF2-46F5-A738-DCF5ED655786}"/>
            </a:ext>
          </a:extLst>
        </xdr:cNvPr>
        <xdr:cNvSpPr/>
      </xdr:nvSpPr>
      <xdr:spPr>
        <a:xfrm>
          <a:off x="981075" y="98786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6587E197-8B2E-4CBB-AC76-5F40013A93D8}"/>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DF26EA58-0844-485E-AECE-943876BEEDA7}"/>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AE6F3F07-C93B-4AEF-A657-FB9AFB2247E4}"/>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8ED97117-E159-41FA-8203-48CAFE039D6B}"/>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F17A3328-645D-4FF4-9857-D2B0069C49DC}"/>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169635</xdr:rowOff>
    </xdr:from>
    <xdr:to>
      <xdr:col>24</xdr:col>
      <xdr:colOff>114300</xdr:colOff>
      <xdr:row>64</xdr:row>
      <xdr:rowOff>99785</xdr:rowOff>
    </xdr:to>
    <xdr:sp macro="" textlink="">
      <xdr:nvSpPr>
        <xdr:cNvPr id="90" name="楕円 89">
          <a:extLst>
            <a:ext uri="{FF2B5EF4-FFF2-40B4-BE49-F238E27FC236}">
              <a16:creationId xmlns:a16="http://schemas.microsoft.com/office/drawing/2014/main" id="{7B3BDA25-02A0-40FA-83C3-CEC73CB7B0FD}"/>
            </a:ext>
          </a:extLst>
        </xdr:cNvPr>
        <xdr:cNvSpPr/>
      </xdr:nvSpPr>
      <xdr:spPr>
        <a:xfrm>
          <a:off x="4124325" y="1036138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84562</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1B345090-5F92-4555-9137-E64B09D21CA3}"/>
            </a:ext>
          </a:extLst>
        </xdr:cNvPr>
        <xdr:cNvSpPr txBox="1"/>
      </xdr:nvSpPr>
      <xdr:spPr>
        <a:xfrm>
          <a:off x="4219575" y="1028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164737</xdr:rowOff>
    </xdr:from>
    <xdr:to>
      <xdr:col>20</xdr:col>
      <xdr:colOff>38100</xdr:colOff>
      <xdr:row>64</xdr:row>
      <xdr:rowOff>94887</xdr:rowOff>
    </xdr:to>
    <xdr:sp macro="" textlink="">
      <xdr:nvSpPr>
        <xdr:cNvPr id="92" name="楕円 91">
          <a:extLst>
            <a:ext uri="{FF2B5EF4-FFF2-40B4-BE49-F238E27FC236}">
              <a16:creationId xmlns:a16="http://schemas.microsoft.com/office/drawing/2014/main" id="{E28340B1-8198-4555-889F-B8D2F30FA03D}"/>
            </a:ext>
          </a:extLst>
        </xdr:cNvPr>
        <xdr:cNvSpPr/>
      </xdr:nvSpPr>
      <xdr:spPr>
        <a:xfrm>
          <a:off x="3381375" y="1036283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44087</xdr:rowOff>
    </xdr:from>
    <xdr:to>
      <xdr:col>24</xdr:col>
      <xdr:colOff>63500</xdr:colOff>
      <xdr:row>64</xdr:row>
      <xdr:rowOff>48985</xdr:rowOff>
    </xdr:to>
    <xdr:cxnSp macro="">
      <xdr:nvCxnSpPr>
        <xdr:cNvPr id="93" name="直線コネクタ 92">
          <a:extLst>
            <a:ext uri="{FF2B5EF4-FFF2-40B4-BE49-F238E27FC236}">
              <a16:creationId xmlns:a16="http://schemas.microsoft.com/office/drawing/2014/main" id="{3004A1A5-E8B6-4281-A43A-915542095EE7}"/>
            </a:ext>
          </a:extLst>
        </xdr:cNvPr>
        <xdr:cNvCxnSpPr/>
      </xdr:nvCxnSpPr>
      <xdr:spPr>
        <a:xfrm>
          <a:off x="3429000" y="10410462"/>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158206</xdr:rowOff>
    </xdr:from>
    <xdr:to>
      <xdr:col>15</xdr:col>
      <xdr:colOff>101600</xdr:colOff>
      <xdr:row>64</xdr:row>
      <xdr:rowOff>88356</xdr:rowOff>
    </xdr:to>
    <xdr:sp macro="" textlink="">
      <xdr:nvSpPr>
        <xdr:cNvPr id="94" name="楕円 93">
          <a:extLst>
            <a:ext uri="{FF2B5EF4-FFF2-40B4-BE49-F238E27FC236}">
              <a16:creationId xmlns:a16="http://schemas.microsoft.com/office/drawing/2014/main" id="{058C9398-A987-4055-AC87-1B5B72762D90}"/>
            </a:ext>
          </a:extLst>
        </xdr:cNvPr>
        <xdr:cNvSpPr/>
      </xdr:nvSpPr>
      <xdr:spPr>
        <a:xfrm>
          <a:off x="2571750" y="1036265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37556</xdr:rowOff>
    </xdr:from>
    <xdr:to>
      <xdr:col>19</xdr:col>
      <xdr:colOff>177800</xdr:colOff>
      <xdr:row>64</xdr:row>
      <xdr:rowOff>44087</xdr:rowOff>
    </xdr:to>
    <xdr:cxnSp macro="">
      <xdr:nvCxnSpPr>
        <xdr:cNvPr id="95" name="直線コネクタ 94">
          <a:extLst>
            <a:ext uri="{FF2B5EF4-FFF2-40B4-BE49-F238E27FC236}">
              <a16:creationId xmlns:a16="http://schemas.microsoft.com/office/drawing/2014/main" id="{5F4465F9-4C3B-4D11-8DE3-6B5420429C0E}"/>
            </a:ext>
          </a:extLst>
        </xdr:cNvPr>
        <xdr:cNvCxnSpPr/>
      </xdr:nvCxnSpPr>
      <xdr:spPr>
        <a:xfrm>
          <a:off x="2619375" y="10400756"/>
          <a:ext cx="809625"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151674</xdr:rowOff>
    </xdr:from>
    <xdr:to>
      <xdr:col>10</xdr:col>
      <xdr:colOff>165100</xdr:colOff>
      <xdr:row>64</xdr:row>
      <xdr:rowOff>81824</xdr:rowOff>
    </xdr:to>
    <xdr:sp macro="" textlink="">
      <xdr:nvSpPr>
        <xdr:cNvPr id="96" name="楕円 95">
          <a:extLst>
            <a:ext uri="{FF2B5EF4-FFF2-40B4-BE49-F238E27FC236}">
              <a16:creationId xmlns:a16="http://schemas.microsoft.com/office/drawing/2014/main" id="{8F14C23D-9700-4DD0-939C-2D7C1C25B64D}"/>
            </a:ext>
          </a:extLst>
        </xdr:cNvPr>
        <xdr:cNvSpPr/>
      </xdr:nvSpPr>
      <xdr:spPr>
        <a:xfrm>
          <a:off x="1781175" y="1035294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31024</xdr:rowOff>
    </xdr:from>
    <xdr:to>
      <xdr:col>15</xdr:col>
      <xdr:colOff>50800</xdr:colOff>
      <xdr:row>64</xdr:row>
      <xdr:rowOff>37556</xdr:rowOff>
    </xdr:to>
    <xdr:cxnSp macro="">
      <xdr:nvCxnSpPr>
        <xdr:cNvPr id="97" name="直線コネクタ 96">
          <a:extLst>
            <a:ext uri="{FF2B5EF4-FFF2-40B4-BE49-F238E27FC236}">
              <a16:creationId xmlns:a16="http://schemas.microsoft.com/office/drawing/2014/main" id="{A4FC1996-8B65-4F19-9F31-B24BFA378E4A}"/>
            </a:ext>
          </a:extLst>
        </xdr:cNvPr>
        <xdr:cNvCxnSpPr/>
      </xdr:nvCxnSpPr>
      <xdr:spPr>
        <a:xfrm>
          <a:off x="1828800" y="10391049"/>
          <a:ext cx="790575" cy="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140244</xdr:rowOff>
    </xdr:from>
    <xdr:to>
      <xdr:col>6</xdr:col>
      <xdr:colOff>38100</xdr:colOff>
      <xdr:row>64</xdr:row>
      <xdr:rowOff>70394</xdr:rowOff>
    </xdr:to>
    <xdr:sp macro="" textlink="">
      <xdr:nvSpPr>
        <xdr:cNvPr id="98" name="楕円 97">
          <a:extLst>
            <a:ext uri="{FF2B5EF4-FFF2-40B4-BE49-F238E27FC236}">
              <a16:creationId xmlns:a16="http://schemas.microsoft.com/office/drawing/2014/main" id="{5C5F5F45-4061-4B13-8AE6-C35950F661DB}"/>
            </a:ext>
          </a:extLst>
        </xdr:cNvPr>
        <xdr:cNvSpPr/>
      </xdr:nvSpPr>
      <xdr:spPr>
        <a:xfrm>
          <a:off x="981075" y="1034469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19594</xdr:rowOff>
    </xdr:from>
    <xdr:to>
      <xdr:col>10</xdr:col>
      <xdr:colOff>114300</xdr:colOff>
      <xdr:row>64</xdr:row>
      <xdr:rowOff>31024</xdr:rowOff>
    </xdr:to>
    <xdr:cxnSp macro="">
      <xdr:nvCxnSpPr>
        <xdr:cNvPr id="99" name="直線コネクタ 98">
          <a:extLst>
            <a:ext uri="{FF2B5EF4-FFF2-40B4-BE49-F238E27FC236}">
              <a16:creationId xmlns:a16="http://schemas.microsoft.com/office/drawing/2014/main" id="{933E2482-187F-45F9-9811-1D2DE72E34D7}"/>
            </a:ext>
          </a:extLst>
        </xdr:cNvPr>
        <xdr:cNvCxnSpPr/>
      </xdr:nvCxnSpPr>
      <xdr:spPr>
        <a:xfrm>
          <a:off x="1028700" y="10382794"/>
          <a:ext cx="8001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160400</xdr:rowOff>
    </xdr:from>
    <xdr:ext cx="405111" cy="259045"/>
    <xdr:sp macro="" textlink="">
      <xdr:nvSpPr>
        <xdr:cNvPr id="100" name="n_1aveValue【体育館・プール】&#10;有形固定資産減価償却率">
          <a:extLst>
            <a:ext uri="{FF2B5EF4-FFF2-40B4-BE49-F238E27FC236}">
              <a16:creationId xmlns:a16="http://schemas.microsoft.com/office/drawing/2014/main" id="{BC0F45CD-8A82-4E3F-B6B6-EA87539A450D}"/>
            </a:ext>
          </a:extLst>
        </xdr:cNvPr>
        <xdr:cNvSpPr txBox="1"/>
      </xdr:nvSpPr>
      <xdr:spPr>
        <a:xfrm>
          <a:off x="3239144" y="9717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2012</xdr:rowOff>
    </xdr:from>
    <xdr:ext cx="405111" cy="259045"/>
    <xdr:sp macro="" textlink="">
      <xdr:nvSpPr>
        <xdr:cNvPr id="101" name="n_2aveValue【体育館・プール】&#10;有形固定資産減価償却率">
          <a:extLst>
            <a:ext uri="{FF2B5EF4-FFF2-40B4-BE49-F238E27FC236}">
              <a16:creationId xmlns:a16="http://schemas.microsoft.com/office/drawing/2014/main" id="{E566F792-FFE6-46CF-9A2A-1800111E6705}"/>
            </a:ext>
          </a:extLst>
        </xdr:cNvPr>
        <xdr:cNvSpPr txBox="1"/>
      </xdr:nvSpPr>
      <xdr:spPr>
        <a:xfrm>
          <a:off x="2439044" y="971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152236</xdr:rowOff>
    </xdr:from>
    <xdr:ext cx="405111" cy="259045"/>
    <xdr:sp macro="" textlink="">
      <xdr:nvSpPr>
        <xdr:cNvPr id="102" name="n_3aveValue【体育館・プール】&#10;有形固定資産減価償却率">
          <a:extLst>
            <a:ext uri="{FF2B5EF4-FFF2-40B4-BE49-F238E27FC236}">
              <a16:creationId xmlns:a16="http://schemas.microsoft.com/office/drawing/2014/main" id="{6E984032-7857-4BC0-80A4-5DF950051303}"/>
            </a:ext>
          </a:extLst>
        </xdr:cNvPr>
        <xdr:cNvSpPr txBox="1"/>
      </xdr:nvSpPr>
      <xdr:spPr>
        <a:xfrm>
          <a:off x="1648469" y="9705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113047</xdr:rowOff>
    </xdr:from>
    <xdr:ext cx="405111" cy="259045"/>
    <xdr:sp macro="" textlink="">
      <xdr:nvSpPr>
        <xdr:cNvPr id="103" name="n_4aveValue【体育館・プール】&#10;有形固定資産減価償却率">
          <a:extLst>
            <a:ext uri="{FF2B5EF4-FFF2-40B4-BE49-F238E27FC236}">
              <a16:creationId xmlns:a16="http://schemas.microsoft.com/office/drawing/2014/main" id="{BF740490-16F7-47F9-B33D-60BFEA9EE644}"/>
            </a:ext>
          </a:extLst>
        </xdr:cNvPr>
        <xdr:cNvSpPr txBox="1"/>
      </xdr:nvSpPr>
      <xdr:spPr>
        <a:xfrm>
          <a:off x="848369"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86014</xdr:rowOff>
    </xdr:from>
    <xdr:ext cx="405111" cy="259045"/>
    <xdr:sp macro="" textlink="">
      <xdr:nvSpPr>
        <xdr:cNvPr id="104" name="n_1mainValue【体育館・プール】&#10;有形固定資産減価償却率">
          <a:extLst>
            <a:ext uri="{FF2B5EF4-FFF2-40B4-BE49-F238E27FC236}">
              <a16:creationId xmlns:a16="http://schemas.microsoft.com/office/drawing/2014/main" id="{1B31B564-543B-40C9-B4AE-2CC4F93F3788}"/>
            </a:ext>
          </a:extLst>
        </xdr:cNvPr>
        <xdr:cNvSpPr txBox="1"/>
      </xdr:nvSpPr>
      <xdr:spPr>
        <a:xfrm>
          <a:off x="3239144" y="10446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79483</xdr:rowOff>
    </xdr:from>
    <xdr:ext cx="405111" cy="259045"/>
    <xdr:sp macro="" textlink="">
      <xdr:nvSpPr>
        <xdr:cNvPr id="105" name="n_2mainValue【体育館・プール】&#10;有形固定資産減価償却率">
          <a:extLst>
            <a:ext uri="{FF2B5EF4-FFF2-40B4-BE49-F238E27FC236}">
              <a16:creationId xmlns:a16="http://schemas.microsoft.com/office/drawing/2014/main" id="{C67B6A25-2335-4BE8-9084-C9E6F4D0F13C}"/>
            </a:ext>
          </a:extLst>
        </xdr:cNvPr>
        <xdr:cNvSpPr txBox="1"/>
      </xdr:nvSpPr>
      <xdr:spPr>
        <a:xfrm>
          <a:off x="2439044" y="10445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72951</xdr:rowOff>
    </xdr:from>
    <xdr:ext cx="405111" cy="259045"/>
    <xdr:sp macro="" textlink="">
      <xdr:nvSpPr>
        <xdr:cNvPr id="106" name="n_3mainValue【体育館・プール】&#10;有形固定資産減価償却率">
          <a:extLst>
            <a:ext uri="{FF2B5EF4-FFF2-40B4-BE49-F238E27FC236}">
              <a16:creationId xmlns:a16="http://schemas.microsoft.com/office/drawing/2014/main" id="{1B023E0C-DFF2-45C9-B4B7-3447B4C9BA6C}"/>
            </a:ext>
          </a:extLst>
        </xdr:cNvPr>
        <xdr:cNvSpPr txBox="1"/>
      </xdr:nvSpPr>
      <xdr:spPr>
        <a:xfrm>
          <a:off x="1648469" y="10432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61521</xdr:rowOff>
    </xdr:from>
    <xdr:ext cx="405111" cy="259045"/>
    <xdr:sp macro="" textlink="">
      <xdr:nvSpPr>
        <xdr:cNvPr id="107" name="n_4mainValue【体育館・プール】&#10;有形固定資産減価償却率">
          <a:extLst>
            <a:ext uri="{FF2B5EF4-FFF2-40B4-BE49-F238E27FC236}">
              <a16:creationId xmlns:a16="http://schemas.microsoft.com/office/drawing/2014/main" id="{48B5D068-CE9A-44A9-8F1B-C6EE83BD111A}"/>
            </a:ext>
          </a:extLst>
        </xdr:cNvPr>
        <xdr:cNvSpPr txBox="1"/>
      </xdr:nvSpPr>
      <xdr:spPr>
        <a:xfrm>
          <a:off x="848369" y="10427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424AFCD9-D9DA-49E3-A6CE-26E1494E1EB7}"/>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20B8DC3C-1C29-40A7-8B48-CEBC52450529}"/>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14A4B35F-4C92-40A6-98FF-BB0E85714BD1}"/>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48AEE7F8-B03A-45EF-9D1F-48A6C46DC3B9}"/>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8965E9AC-0ECA-43B8-B566-04769A621773}"/>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23BBEA6F-7640-4600-9266-03DDD31222DB}"/>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D273501E-AC52-423A-BF83-9851C0A0C76F}"/>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FBCD6E75-B82D-458C-ABCD-D30997760AD5}"/>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E2420FA3-C32D-4A75-9CB2-4A4C419EDD24}"/>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3F7033C4-E29C-49A8-A519-6943CF0145D2}"/>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8BC581A2-5622-40D3-AD3D-D041ABE12DBE}"/>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82775EE4-5D9B-4E62-89A0-24DBEE2A7E10}"/>
            </a:ext>
          </a:extLst>
        </xdr:cNvPr>
        <xdr:cNvSpPr txBox="1"/>
      </xdr:nvSpPr>
      <xdr:spPr>
        <a:xfrm>
          <a:off x="5527221"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8ACDE2D5-00E1-43E4-9E42-CEAF49AB0EC5}"/>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0E87A898-16AB-483C-82EE-60B1D1F09206}"/>
            </a:ext>
          </a:extLst>
        </xdr:cNvPr>
        <xdr:cNvSpPr txBox="1"/>
      </xdr:nvSpPr>
      <xdr:spPr>
        <a:xfrm>
          <a:off x="5527221"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C1E4C8D4-46B7-49F6-BFAE-11A0F1CA1B33}"/>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AEE542BE-2FCF-4155-9EED-1FE7C30EE825}"/>
            </a:ext>
          </a:extLst>
        </xdr:cNvPr>
        <xdr:cNvSpPr txBox="1"/>
      </xdr:nvSpPr>
      <xdr:spPr>
        <a:xfrm>
          <a:off x="5527221"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F7746B49-7B41-4742-ADD0-0B2D521ABF94}"/>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4780E912-D52E-453F-930D-CDD46569BD1C}"/>
            </a:ext>
          </a:extLst>
        </xdr:cNvPr>
        <xdr:cNvSpPr txBox="1"/>
      </xdr:nvSpPr>
      <xdr:spPr>
        <a:xfrm>
          <a:off x="5527221"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1D3C65EB-095F-4D07-9F86-A71D63353873}"/>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2B59F8CE-D37A-435F-8E57-E436B2487868}"/>
            </a:ext>
          </a:extLst>
        </xdr:cNvPr>
        <xdr:cNvSpPr txBox="1"/>
      </xdr:nvSpPr>
      <xdr:spPr>
        <a:xfrm>
          <a:off x="5527221"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DD1472EA-4A43-4E3C-862B-78318795384A}"/>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2DB1E1B9-D6F0-4602-9038-118DBFAA402F}"/>
            </a:ext>
          </a:extLst>
        </xdr:cNvPr>
        <xdr:cNvSpPr txBox="1"/>
      </xdr:nvSpPr>
      <xdr:spPr>
        <a:xfrm>
          <a:off x="5527221"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B1D76FCB-D674-4B5A-8AFA-6603121EEFE1}"/>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131" name="直線コネクタ 130">
          <a:extLst>
            <a:ext uri="{FF2B5EF4-FFF2-40B4-BE49-F238E27FC236}">
              <a16:creationId xmlns:a16="http://schemas.microsoft.com/office/drawing/2014/main" id="{50395D73-0C15-423C-B4B4-064A571FBEF1}"/>
            </a:ext>
          </a:extLst>
        </xdr:cNvPr>
        <xdr:cNvCxnSpPr/>
      </xdr:nvCxnSpPr>
      <xdr:spPr>
        <a:xfrm flipV="1">
          <a:off x="9429115" y="8982075"/>
          <a:ext cx="0" cy="1360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132" name="【体育館・プール】&#10;一人当たり面積最小値テキスト">
          <a:extLst>
            <a:ext uri="{FF2B5EF4-FFF2-40B4-BE49-F238E27FC236}">
              <a16:creationId xmlns:a16="http://schemas.microsoft.com/office/drawing/2014/main" id="{56E64F40-BD1A-4A27-B57A-8CF7FEA13C99}"/>
            </a:ext>
          </a:extLst>
        </xdr:cNvPr>
        <xdr:cNvSpPr txBox="1"/>
      </xdr:nvSpPr>
      <xdr:spPr>
        <a:xfrm>
          <a:off x="9467850"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133" name="直線コネクタ 132">
          <a:extLst>
            <a:ext uri="{FF2B5EF4-FFF2-40B4-BE49-F238E27FC236}">
              <a16:creationId xmlns:a16="http://schemas.microsoft.com/office/drawing/2014/main" id="{B0668D17-C4E3-4E8B-B501-887B384D2314}"/>
            </a:ext>
          </a:extLst>
        </xdr:cNvPr>
        <xdr:cNvCxnSpPr/>
      </xdr:nvCxnSpPr>
      <xdr:spPr>
        <a:xfrm>
          <a:off x="9363075" y="1034288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134" name="【体育館・プール】&#10;一人当たり面積最大値テキスト">
          <a:extLst>
            <a:ext uri="{FF2B5EF4-FFF2-40B4-BE49-F238E27FC236}">
              <a16:creationId xmlns:a16="http://schemas.microsoft.com/office/drawing/2014/main" id="{76D1791B-4725-4560-A7E7-3C164F173E85}"/>
            </a:ext>
          </a:extLst>
        </xdr:cNvPr>
        <xdr:cNvSpPr txBox="1"/>
      </xdr:nvSpPr>
      <xdr:spPr>
        <a:xfrm>
          <a:off x="9467850" y="877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135" name="直線コネクタ 134">
          <a:extLst>
            <a:ext uri="{FF2B5EF4-FFF2-40B4-BE49-F238E27FC236}">
              <a16:creationId xmlns:a16="http://schemas.microsoft.com/office/drawing/2014/main" id="{0D4706DF-769B-4534-97A7-39E8C5589CD1}"/>
            </a:ext>
          </a:extLst>
        </xdr:cNvPr>
        <xdr:cNvCxnSpPr/>
      </xdr:nvCxnSpPr>
      <xdr:spPr>
        <a:xfrm>
          <a:off x="9363075" y="89820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140987</xdr:rowOff>
    </xdr:from>
    <xdr:ext cx="469744" cy="259045"/>
    <xdr:sp macro="" textlink="">
      <xdr:nvSpPr>
        <xdr:cNvPr id="136" name="【体育館・プール】&#10;一人当たり面積平均値テキスト">
          <a:extLst>
            <a:ext uri="{FF2B5EF4-FFF2-40B4-BE49-F238E27FC236}">
              <a16:creationId xmlns:a16="http://schemas.microsoft.com/office/drawing/2014/main" id="{34BFCDEA-53DD-4C38-BE0C-41E21626DC1A}"/>
            </a:ext>
          </a:extLst>
        </xdr:cNvPr>
        <xdr:cNvSpPr txBox="1"/>
      </xdr:nvSpPr>
      <xdr:spPr>
        <a:xfrm>
          <a:off x="9467850" y="9859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137" name="フローチャート: 判断 136">
          <a:extLst>
            <a:ext uri="{FF2B5EF4-FFF2-40B4-BE49-F238E27FC236}">
              <a16:creationId xmlns:a16="http://schemas.microsoft.com/office/drawing/2014/main" id="{9964C19E-46B7-4C8D-98C8-83E65592EBA2}"/>
            </a:ext>
          </a:extLst>
        </xdr:cNvPr>
        <xdr:cNvSpPr/>
      </xdr:nvSpPr>
      <xdr:spPr>
        <a:xfrm>
          <a:off x="9401175" y="987488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138" name="フローチャート: 判断 137">
          <a:extLst>
            <a:ext uri="{FF2B5EF4-FFF2-40B4-BE49-F238E27FC236}">
              <a16:creationId xmlns:a16="http://schemas.microsoft.com/office/drawing/2014/main" id="{4A6FF66A-CE66-497C-9F53-3FF23BAD27DF}"/>
            </a:ext>
          </a:extLst>
        </xdr:cNvPr>
        <xdr:cNvSpPr/>
      </xdr:nvSpPr>
      <xdr:spPr>
        <a:xfrm>
          <a:off x="8639175" y="98761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139" name="フローチャート: 判断 138">
          <a:extLst>
            <a:ext uri="{FF2B5EF4-FFF2-40B4-BE49-F238E27FC236}">
              <a16:creationId xmlns:a16="http://schemas.microsoft.com/office/drawing/2014/main" id="{D393C492-925A-4E99-8CC1-95B732848197}"/>
            </a:ext>
          </a:extLst>
        </xdr:cNvPr>
        <xdr:cNvSpPr/>
      </xdr:nvSpPr>
      <xdr:spPr>
        <a:xfrm>
          <a:off x="7839075" y="99072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140" name="フローチャート: 判断 139">
          <a:extLst>
            <a:ext uri="{FF2B5EF4-FFF2-40B4-BE49-F238E27FC236}">
              <a16:creationId xmlns:a16="http://schemas.microsoft.com/office/drawing/2014/main" id="{3C4880AF-D42E-4254-98C8-7B66AEE62E17}"/>
            </a:ext>
          </a:extLst>
        </xdr:cNvPr>
        <xdr:cNvSpPr/>
      </xdr:nvSpPr>
      <xdr:spPr>
        <a:xfrm>
          <a:off x="7029450" y="990854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49530</xdr:rowOff>
    </xdr:from>
    <xdr:to>
      <xdr:col>36</xdr:col>
      <xdr:colOff>165100</xdr:colOff>
      <xdr:row>61</xdr:row>
      <xdr:rowOff>151130</xdr:rowOff>
    </xdr:to>
    <xdr:sp macro="" textlink="">
      <xdr:nvSpPr>
        <xdr:cNvPr id="141" name="フローチャート: 判断 140">
          <a:extLst>
            <a:ext uri="{FF2B5EF4-FFF2-40B4-BE49-F238E27FC236}">
              <a16:creationId xmlns:a16="http://schemas.microsoft.com/office/drawing/2014/main" id="{0B0BAC23-9655-4B68-AA1C-8343EC8E0519}"/>
            </a:ext>
          </a:extLst>
        </xdr:cNvPr>
        <xdr:cNvSpPr/>
      </xdr:nvSpPr>
      <xdr:spPr>
        <a:xfrm>
          <a:off x="6238875" y="99237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5EFC37C4-B283-480F-9AB8-D6E20C469ADE}"/>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68C9C339-3C30-441E-BAEB-23C87709985E}"/>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96DE08C-E7C6-4758-9C1D-FADC532A55C6}"/>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420A4263-1961-4DE6-87FF-66392635E13F}"/>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509C3CA9-D253-49FB-8DA6-D27A8CBFF7DF}"/>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156210</xdr:rowOff>
    </xdr:from>
    <xdr:to>
      <xdr:col>55</xdr:col>
      <xdr:colOff>50800</xdr:colOff>
      <xdr:row>61</xdr:row>
      <xdr:rowOff>86360</xdr:rowOff>
    </xdr:to>
    <xdr:sp macro="" textlink="">
      <xdr:nvSpPr>
        <xdr:cNvPr id="147" name="楕円 146">
          <a:extLst>
            <a:ext uri="{FF2B5EF4-FFF2-40B4-BE49-F238E27FC236}">
              <a16:creationId xmlns:a16="http://schemas.microsoft.com/office/drawing/2014/main" id="{735A74A1-204F-487A-8378-34DF449199F4}"/>
            </a:ext>
          </a:extLst>
        </xdr:cNvPr>
        <xdr:cNvSpPr/>
      </xdr:nvSpPr>
      <xdr:spPr>
        <a:xfrm>
          <a:off x="9401175" y="987488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7637</xdr:rowOff>
    </xdr:from>
    <xdr:ext cx="469744" cy="259045"/>
    <xdr:sp macro="" textlink="">
      <xdr:nvSpPr>
        <xdr:cNvPr id="148" name="【体育館・プール】&#10;一人当たり面積該当値テキスト">
          <a:extLst>
            <a:ext uri="{FF2B5EF4-FFF2-40B4-BE49-F238E27FC236}">
              <a16:creationId xmlns:a16="http://schemas.microsoft.com/office/drawing/2014/main" id="{F933A4FB-B409-4368-88DB-145FE3525E00}"/>
            </a:ext>
          </a:extLst>
        </xdr:cNvPr>
        <xdr:cNvSpPr txBox="1"/>
      </xdr:nvSpPr>
      <xdr:spPr>
        <a:xfrm>
          <a:off x="9467850" y="972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167640</xdr:rowOff>
    </xdr:from>
    <xdr:to>
      <xdr:col>50</xdr:col>
      <xdr:colOff>165100</xdr:colOff>
      <xdr:row>61</xdr:row>
      <xdr:rowOff>97790</xdr:rowOff>
    </xdr:to>
    <xdr:sp macro="" textlink="">
      <xdr:nvSpPr>
        <xdr:cNvPr id="149" name="楕円 148">
          <a:extLst>
            <a:ext uri="{FF2B5EF4-FFF2-40B4-BE49-F238E27FC236}">
              <a16:creationId xmlns:a16="http://schemas.microsoft.com/office/drawing/2014/main" id="{098FE5FC-A57C-4B36-B286-97197E063486}"/>
            </a:ext>
          </a:extLst>
        </xdr:cNvPr>
        <xdr:cNvSpPr/>
      </xdr:nvSpPr>
      <xdr:spPr>
        <a:xfrm>
          <a:off x="8639175" y="98799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35560</xdr:rowOff>
    </xdr:from>
    <xdr:to>
      <xdr:col>55</xdr:col>
      <xdr:colOff>0</xdr:colOff>
      <xdr:row>61</xdr:row>
      <xdr:rowOff>46990</xdr:rowOff>
    </xdr:to>
    <xdr:cxnSp macro="">
      <xdr:nvCxnSpPr>
        <xdr:cNvPr id="150" name="直線コネクタ 149">
          <a:extLst>
            <a:ext uri="{FF2B5EF4-FFF2-40B4-BE49-F238E27FC236}">
              <a16:creationId xmlns:a16="http://schemas.microsoft.com/office/drawing/2014/main" id="{4EF9BB23-592C-4140-AA25-F95AEB5AE2A9}"/>
            </a:ext>
          </a:extLst>
        </xdr:cNvPr>
        <xdr:cNvCxnSpPr/>
      </xdr:nvCxnSpPr>
      <xdr:spPr>
        <a:xfrm flipV="1">
          <a:off x="8686800" y="9912985"/>
          <a:ext cx="742950"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7620</xdr:rowOff>
    </xdr:from>
    <xdr:to>
      <xdr:col>46</xdr:col>
      <xdr:colOff>38100</xdr:colOff>
      <xdr:row>61</xdr:row>
      <xdr:rowOff>109220</xdr:rowOff>
    </xdr:to>
    <xdr:sp macro="" textlink="">
      <xdr:nvSpPr>
        <xdr:cNvPr id="151" name="楕円 150">
          <a:extLst>
            <a:ext uri="{FF2B5EF4-FFF2-40B4-BE49-F238E27FC236}">
              <a16:creationId xmlns:a16="http://schemas.microsoft.com/office/drawing/2014/main" id="{20C4E3E6-974C-424A-A281-1E3B479C0A24}"/>
            </a:ext>
          </a:extLst>
        </xdr:cNvPr>
        <xdr:cNvSpPr/>
      </xdr:nvSpPr>
      <xdr:spPr>
        <a:xfrm>
          <a:off x="7839075" y="98882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46990</xdr:rowOff>
    </xdr:from>
    <xdr:to>
      <xdr:col>50</xdr:col>
      <xdr:colOff>114300</xdr:colOff>
      <xdr:row>61</xdr:row>
      <xdr:rowOff>58420</xdr:rowOff>
    </xdr:to>
    <xdr:cxnSp macro="">
      <xdr:nvCxnSpPr>
        <xdr:cNvPr id="152" name="直線コネクタ 151">
          <a:extLst>
            <a:ext uri="{FF2B5EF4-FFF2-40B4-BE49-F238E27FC236}">
              <a16:creationId xmlns:a16="http://schemas.microsoft.com/office/drawing/2014/main" id="{6FED7796-1FFD-47DB-9F49-B9C47659DB82}"/>
            </a:ext>
          </a:extLst>
        </xdr:cNvPr>
        <xdr:cNvCxnSpPr/>
      </xdr:nvCxnSpPr>
      <xdr:spPr>
        <a:xfrm flipV="1">
          <a:off x="7886700" y="9927590"/>
          <a:ext cx="8001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19050</xdr:rowOff>
    </xdr:from>
    <xdr:to>
      <xdr:col>41</xdr:col>
      <xdr:colOff>101600</xdr:colOff>
      <xdr:row>61</xdr:row>
      <xdr:rowOff>120650</xdr:rowOff>
    </xdr:to>
    <xdr:sp macro="" textlink="">
      <xdr:nvSpPr>
        <xdr:cNvPr id="153" name="楕円 152">
          <a:extLst>
            <a:ext uri="{FF2B5EF4-FFF2-40B4-BE49-F238E27FC236}">
              <a16:creationId xmlns:a16="http://schemas.microsoft.com/office/drawing/2014/main" id="{C2993527-DC4C-43BF-B507-F39895160C18}"/>
            </a:ext>
          </a:extLst>
        </xdr:cNvPr>
        <xdr:cNvSpPr/>
      </xdr:nvSpPr>
      <xdr:spPr>
        <a:xfrm>
          <a:off x="7029450" y="98964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58420</xdr:rowOff>
    </xdr:from>
    <xdr:to>
      <xdr:col>45</xdr:col>
      <xdr:colOff>177800</xdr:colOff>
      <xdr:row>61</xdr:row>
      <xdr:rowOff>69850</xdr:rowOff>
    </xdr:to>
    <xdr:cxnSp macro="">
      <xdr:nvCxnSpPr>
        <xdr:cNvPr id="154" name="直線コネクタ 153">
          <a:extLst>
            <a:ext uri="{FF2B5EF4-FFF2-40B4-BE49-F238E27FC236}">
              <a16:creationId xmlns:a16="http://schemas.microsoft.com/office/drawing/2014/main" id="{B7A64F3B-459D-47BE-B5C1-BA15FBFC8221}"/>
            </a:ext>
          </a:extLst>
        </xdr:cNvPr>
        <xdr:cNvCxnSpPr/>
      </xdr:nvCxnSpPr>
      <xdr:spPr>
        <a:xfrm flipV="1">
          <a:off x="7077075" y="9935845"/>
          <a:ext cx="80962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29210</xdr:rowOff>
    </xdr:from>
    <xdr:to>
      <xdr:col>36</xdr:col>
      <xdr:colOff>165100</xdr:colOff>
      <xdr:row>61</xdr:row>
      <xdr:rowOff>130810</xdr:rowOff>
    </xdr:to>
    <xdr:sp macro="" textlink="">
      <xdr:nvSpPr>
        <xdr:cNvPr id="155" name="楕円 154">
          <a:extLst>
            <a:ext uri="{FF2B5EF4-FFF2-40B4-BE49-F238E27FC236}">
              <a16:creationId xmlns:a16="http://schemas.microsoft.com/office/drawing/2014/main" id="{40D5757D-6C40-4180-B297-F119E1D54FA5}"/>
            </a:ext>
          </a:extLst>
        </xdr:cNvPr>
        <xdr:cNvSpPr/>
      </xdr:nvSpPr>
      <xdr:spPr>
        <a:xfrm>
          <a:off x="6238875" y="99034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69850</xdr:rowOff>
    </xdr:from>
    <xdr:to>
      <xdr:col>41</xdr:col>
      <xdr:colOff>50800</xdr:colOff>
      <xdr:row>61</xdr:row>
      <xdr:rowOff>80010</xdr:rowOff>
    </xdr:to>
    <xdr:cxnSp macro="">
      <xdr:nvCxnSpPr>
        <xdr:cNvPr id="156" name="直線コネクタ 155">
          <a:extLst>
            <a:ext uri="{FF2B5EF4-FFF2-40B4-BE49-F238E27FC236}">
              <a16:creationId xmlns:a16="http://schemas.microsoft.com/office/drawing/2014/main" id="{4E5ABCF8-9195-4DF3-85BD-79D21F483D92}"/>
            </a:ext>
          </a:extLst>
        </xdr:cNvPr>
        <xdr:cNvCxnSpPr/>
      </xdr:nvCxnSpPr>
      <xdr:spPr>
        <a:xfrm flipV="1">
          <a:off x="6286500" y="9944100"/>
          <a:ext cx="790575"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110507</xdr:rowOff>
    </xdr:from>
    <xdr:ext cx="469744" cy="259045"/>
    <xdr:sp macro="" textlink="">
      <xdr:nvSpPr>
        <xdr:cNvPr id="157" name="n_1aveValue【体育館・プール】&#10;一人当たり面積">
          <a:extLst>
            <a:ext uri="{FF2B5EF4-FFF2-40B4-BE49-F238E27FC236}">
              <a16:creationId xmlns:a16="http://schemas.microsoft.com/office/drawing/2014/main" id="{E383CC7D-F198-40F0-8D78-F367D74C3A20}"/>
            </a:ext>
          </a:extLst>
        </xdr:cNvPr>
        <xdr:cNvSpPr txBox="1"/>
      </xdr:nvSpPr>
      <xdr:spPr>
        <a:xfrm>
          <a:off x="8458277" y="966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119397</xdr:rowOff>
    </xdr:from>
    <xdr:ext cx="469744" cy="259045"/>
    <xdr:sp macro="" textlink="">
      <xdr:nvSpPr>
        <xdr:cNvPr id="158" name="n_2aveValue【体育館・プール】&#10;一人当たり面積">
          <a:extLst>
            <a:ext uri="{FF2B5EF4-FFF2-40B4-BE49-F238E27FC236}">
              <a16:creationId xmlns:a16="http://schemas.microsoft.com/office/drawing/2014/main" id="{FF146344-7EA6-435B-A4E8-2C6DEB6F07CB}"/>
            </a:ext>
          </a:extLst>
        </xdr:cNvPr>
        <xdr:cNvSpPr txBox="1"/>
      </xdr:nvSpPr>
      <xdr:spPr>
        <a:xfrm>
          <a:off x="7677227" y="999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127017</xdr:rowOff>
    </xdr:from>
    <xdr:ext cx="469744" cy="259045"/>
    <xdr:sp macro="" textlink="">
      <xdr:nvSpPr>
        <xdr:cNvPr id="159" name="n_3aveValue【体育館・プール】&#10;一人当たり面積">
          <a:extLst>
            <a:ext uri="{FF2B5EF4-FFF2-40B4-BE49-F238E27FC236}">
              <a16:creationId xmlns:a16="http://schemas.microsoft.com/office/drawing/2014/main" id="{5540F65E-1AC6-4F7D-9F09-5E72D2F824D1}"/>
            </a:ext>
          </a:extLst>
        </xdr:cNvPr>
        <xdr:cNvSpPr txBox="1"/>
      </xdr:nvSpPr>
      <xdr:spPr>
        <a:xfrm>
          <a:off x="6867602" y="1000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142257</xdr:rowOff>
    </xdr:from>
    <xdr:ext cx="469744" cy="259045"/>
    <xdr:sp macro="" textlink="">
      <xdr:nvSpPr>
        <xdr:cNvPr id="160" name="n_4aveValue【体育館・プール】&#10;一人当たり面積">
          <a:extLst>
            <a:ext uri="{FF2B5EF4-FFF2-40B4-BE49-F238E27FC236}">
              <a16:creationId xmlns:a16="http://schemas.microsoft.com/office/drawing/2014/main" id="{28F8615E-E02C-4739-A967-CFA6D7587987}"/>
            </a:ext>
          </a:extLst>
        </xdr:cNvPr>
        <xdr:cNvSpPr txBox="1"/>
      </xdr:nvSpPr>
      <xdr:spPr>
        <a:xfrm>
          <a:off x="6067502" y="1002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88917</xdr:rowOff>
    </xdr:from>
    <xdr:ext cx="469744" cy="259045"/>
    <xdr:sp macro="" textlink="">
      <xdr:nvSpPr>
        <xdr:cNvPr id="161" name="n_1mainValue【体育館・プール】&#10;一人当たり面積">
          <a:extLst>
            <a:ext uri="{FF2B5EF4-FFF2-40B4-BE49-F238E27FC236}">
              <a16:creationId xmlns:a16="http://schemas.microsoft.com/office/drawing/2014/main" id="{55BFD768-CCEC-4498-AE9E-86EA75B96E27}"/>
            </a:ext>
          </a:extLst>
        </xdr:cNvPr>
        <xdr:cNvSpPr txBox="1"/>
      </xdr:nvSpPr>
      <xdr:spPr>
        <a:xfrm>
          <a:off x="8458277" y="996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125747</xdr:rowOff>
    </xdr:from>
    <xdr:ext cx="469744" cy="259045"/>
    <xdr:sp macro="" textlink="">
      <xdr:nvSpPr>
        <xdr:cNvPr id="162" name="n_2mainValue【体育館・プール】&#10;一人当たり面積">
          <a:extLst>
            <a:ext uri="{FF2B5EF4-FFF2-40B4-BE49-F238E27FC236}">
              <a16:creationId xmlns:a16="http://schemas.microsoft.com/office/drawing/2014/main" id="{D1495287-C4A0-4FAA-B773-85A3294345BA}"/>
            </a:ext>
          </a:extLst>
        </xdr:cNvPr>
        <xdr:cNvSpPr txBox="1"/>
      </xdr:nvSpPr>
      <xdr:spPr>
        <a:xfrm>
          <a:off x="7677227" y="967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137177</xdr:rowOff>
    </xdr:from>
    <xdr:ext cx="469744" cy="259045"/>
    <xdr:sp macro="" textlink="">
      <xdr:nvSpPr>
        <xdr:cNvPr id="163" name="n_3mainValue【体育館・プール】&#10;一人当たり面積">
          <a:extLst>
            <a:ext uri="{FF2B5EF4-FFF2-40B4-BE49-F238E27FC236}">
              <a16:creationId xmlns:a16="http://schemas.microsoft.com/office/drawing/2014/main" id="{BBB5B7CE-0B27-45FF-9D61-414215FEA731}"/>
            </a:ext>
          </a:extLst>
        </xdr:cNvPr>
        <xdr:cNvSpPr txBox="1"/>
      </xdr:nvSpPr>
      <xdr:spPr>
        <a:xfrm>
          <a:off x="6867602" y="969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147337</xdr:rowOff>
    </xdr:from>
    <xdr:ext cx="469744" cy="259045"/>
    <xdr:sp macro="" textlink="">
      <xdr:nvSpPr>
        <xdr:cNvPr id="164" name="n_4mainValue【体育館・プール】&#10;一人当たり面積">
          <a:extLst>
            <a:ext uri="{FF2B5EF4-FFF2-40B4-BE49-F238E27FC236}">
              <a16:creationId xmlns:a16="http://schemas.microsoft.com/office/drawing/2014/main" id="{0FE3C4D5-34FC-479B-88CC-A24067E9EDB7}"/>
            </a:ext>
          </a:extLst>
        </xdr:cNvPr>
        <xdr:cNvSpPr txBox="1"/>
      </xdr:nvSpPr>
      <xdr:spPr>
        <a:xfrm>
          <a:off x="6067502" y="969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81DD675F-35A9-4875-AE99-FDD2B8E509EA}"/>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AA7196D1-011C-4E34-AF88-EB4F9D331322}"/>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BB2DDB6-E6A5-4F74-95E3-67ED34DBF85E}"/>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EABEF7E2-F446-439A-AC65-2BD91D9FACA7}"/>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81EBC578-43AE-43A7-B442-514DE68A1424}"/>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FCA479BA-6407-4445-B982-94FDCEEA794A}"/>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31138B4A-472B-45E6-8E1B-7BEA289CFBA7}"/>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E3A2F896-7900-4070-B514-2C36BA716991}"/>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66C8E9C6-F35B-4BFA-9E21-0277A388044A}"/>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1FEBF30A-8A1B-4C6C-BA89-1A87474F707D}"/>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91232523-ABE7-43C7-ADDE-514EF8726355}"/>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23287DB4-84F5-40ED-95EC-DD692CF6AD18}"/>
            </a:ext>
          </a:extLst>
        </xdr:cNvPr>
        <xdr:cNvCxnSpPr/>
      </xdr:nvCxnSpPr>
      <xdr:spPr>
        <a:xfrm>
          <a:off x="685800" y="140847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B0B77ABB-8F80-4215-A0C4-F78FF530D8FA}"/>
            </a:ext>
          </a:extLst>
        </xdr:cNvPr>
        <xdr:cNvSpPr txBox="1"/>
      </xdr:nvSpPr>
      <xdr:spPr>
        <a:xfrm>
          <a:off x="2789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4FD056F5-BE09-44EA-BB24-8FCB7950A429}"/>
            </a:ext>
          </a:extLst>
        </xdr:cNvPr>
        <xdr:cNvCxnSpPr/>
      </xdr:nvCxnSpPr>
      <xdr:spPr>
        <a:xfrm>
          <a:off x="685800" y="137740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724FFF0E-AA7A-4982-99A8-30B9FC9DCE6A}"/>
            </a:ext>
          </a:extLst>
        </xdr:cNvPr>
        <xdr:cNvSpPr txBox="1"/>
      </xdr:nvSpPr>
      <xdr:spPr>
        <a:xfrm>
          <a:off x="339891" y="136477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6838CE75-7430-41B4-86C9-07930E687D1B}"/>
            </a:ext>
          </a:extLst>
        </xdr:cNvPr>
        <xdr:cNvCxnSpPr/>
      </xdr:nvCxnSpPr>
      <xdr:spPr>
        <a:xfrm>
          <a:off x="685800" y="13466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029294D1-94E6-42CA-AAE0-68795B889D45}"/>
            </a:ext>
          </a:extLst>
        </xdr:cNvPr>
        <xdr:cNvSpPr txBox="1"/>
      </xdr:nvSpPr>
      <xdr:spPr>
        <a:xfrm>
          <a:off x="339891" y="133370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36951DB9-B1F7-477C-BF79-CAB9735CC41C}"/>
            </a:ext>
          </a:extLst>
        </xdr:cNvPr>
        <xdr:cNvCxnSpPr/>
      </xdr:nvCxnSpPr>
      <xdr:spPr>
        <a:xfrm>
          <a:off x="685800" y="13165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74B016C2-A91A-4E36-8309-AB0F5B4AABED}"/>
            </a:ext>
          </a:extLst>
        </xdr:cNvPr>
        <xdr:cNvSpPr txBox="1"/>
      </xdr:nvSpPr>
      <xdr:spPr>
        <a:xfrm>
          <a:off x="339891" y="13029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BF475CDE-A12F-4070-B014-6EAD712B9402}"/>
            </a:ext>
          </a:extLst>
        </xdr:cNvPr>
        <xdr:cNvCxnSpPr/>
      </xdr:nvCxnSpPr>
      <xdr:spPr>
        <a:xfrm>
          <a:off x="685800" y="12857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E0C07C0E-E600-41D7-87B2-3D317236087C}"/>
            </a:ext>
          </a:extLst>
        </xdr:cNvPr>
        <xdr:cNvSpPr txBox="1"/>
      </xdr:nvSpPr>
      <xdr:spPr>
        <a:xfrm>
          <a:off x="339891" y="127187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E9EFEBD8-3DEB-4B10-8FCB-BF826DC011BD}"/>
            </a:ext>
          </a:extLst>
        </xdr:cNvPr>
        <xdr:cNvCxnSpPr/>
      </xdr:nvCxnSpPr>
      <xdr:spPr>
        <a:xfrm>
          <a:off x="685800" y="1254714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E0B01E0B-C73D-4673-B6C1-56B89FEF1A05}"/>
            </a:ext>
          </a:extLst>
        </xdr:cNvPr>
        <xdr:cNvSpPr txBox="1"/>
      </xdr:nvSpPr>
      <xdr:spPr>
        <a:xfrm>
          <a:off x="388136" y="124112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3CA38006-D6AA-48DB-98D2-A1652343EB8B}"/>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CAE6D839-B7CA-444B-A7B3-D6302085FE75}"/>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167095</xdr:rowOff>
    </xdr:to>
    <xdr:cxnSp macro="">
      <xdr:nvCxnSpPr>
        <xdr:cNvPr id="190" name="直線コネクタ 189">
          <a:extLst>
            <a:ext uri="{FF2B5EF4-FFF2-40B4-BE49-F238E27FC236}">
              <a16:creationId xmlns:a16="http://schemas.microsoft.com/office/drawing/2014/main" id="{700896FD-E966-4A04-8792-8247C6280FAD}"/>
            </a:ext>
          </a:extLst>
        </xdr:cNvPr>
        <xdr:cNvCxnSpPr/>
      </xdr:nvCxnSpPr>
      <xdr:spPr>
        <a:xfrm flipV="1">
          <a:off x="4180840" y="12563475"/>
          <a:ext cx="0" cy="1525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170922</xdr:rowOff>
    </xdr:from>
    <xdr:ext cx="405111" cy="259045"/>
    <xdr:sp macro="" textlink="">
      <xdr:nvSpPr>
        <xdr:cNvPr id="191" name="【福祉施設】&#10;有形固定資産減価償却率最小値テキスト">
          <a:extLst>
            <a:ext uri="{FF2B5EF4-FFF2-40B4-BE49-F238E27FC236}">
              <a16:creationId xmlns:a16="http://schemas.microsoft.com/office/drawing/2014/main" id="{8825707F-C6E6-4501-AE01-A642E1CD26DA}"/>
            </a:ext>
          </a:extLst>
        </xdr:cNvPr>
        <xdr:cNvSpPr txBox="1"/>
      </xdr:nvSpPr>
      <xdr:spPr>
        <a:xfrm>
          <a:off x="4219575" y="14086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167095</xdr:rowOff>
    </xdr:from>
    <xdr:to>
      <xdr:col>24</xdr:col>
      <xdr:colOff>152400</xdr:colOff>
      <xdr:row>86</xdr:row>
      <xdr:rowOff>167095</xdr:rowOff>
    </xdr:to>
    <xdr:cxnSp macro="">
      <xdr:nvCxnSpPr>
        <xdr:cNvPr id="192" name="直線コネクタ 191">
          <a:extLst>
            <a:ext uri="{FF2B5EF4-FFF2-40B4-BE49-F238E27FC236}">
              <a16:creationId xmlns:a16="http://schemas.microsoft.com/office/drawing/2014/main" id="{FC0BA35D-CA80-497E-9A15-D7D5F1C08903}"/>
            </a:ext>
          </a:extLst>
        </xdr:cNvPr>
        <xdr:cNvCxnSpPr/>
      </xdr:nvCxnSpPr>
      <xdr:spPr>
        <a:xfrm>
          <a:off x="4105275" y="140894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340478" cy="259045"/>
    <xdr:sp macro="" textlink="">
      <xdr:nvSpPr>
        <xdr:cNvPr id="193" name="【福祉施設】&#10;有形固定資産減価償却率最大値テキスト">
          <a:extLst>
            <a:ext uri="{FF2B5EF4-FFF2-40B4-BE49-F238E27FC236}">
              <a16:creationId xmlns:a16="http://schemas.microsoft.com/office/drawing/2014/main" id="{989D883E-E377-4753-9EB0-987147ADABA4}"/>
            </a:ext>
          </a:extLst>
        </xdr:cNvPr>
        <xdr:cNvSpPr txBox="1"/>
      </xdr:nvSpPr>
      <xdr:spPr>
        <a:xfrm>
          <a:off x="4219575" y="123514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194" name="直線コネクタ 193">
          <a:extLst>
            <a:ext uri="{FF2B5EF4-FFF2-40B4-BE49-F238E27FC236}">
              <a16:creationId xmlns:a16="http://schemas.microsoft.com/office/drawing/2014/main" id="{B2BDAA96-DBF4-44C6-AA59-FFAA9270EAA9}"/>
            </a:ext>
          </a:extLst>
        </xdr:cNvPr>
        <xdr:cNvCxnSpPr/>
      </xdr:nvCxnSpPr>
      <xdr:spPr>
        <a:xfrm>
          <a:off x="4105275" y="12563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17978</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7BB6AB23-2771-4D53-9E8A-B074F714FCA6}"/>
            </a:ext>
          </a:extLst>
        </xdr:cNvPr>
        <xdr:cNvSpPr txBox="1"/>
      </xdr:nvSpPr>
      <xdr:spPr>
        <a:xfrm>
          <a:off x="4219575" y="13457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196" name="フローチャート: 判断 195">
          <a:extLst>
            <a:ext uri="{FF2B5EF4-FFF2-40B4-BE49-F238E27FC236}">
              <a16:creationId xmlns:a16="http://schemas.microsoft.com/office/drawing/2014/main" id="{3F15057E-22B7-417E-A6A4-BCDC5DA1D18B}"/>
            </a:ext>
          </a:extLst>
        </xdr:cNvPr>
        <xdr:cNvSpPr/>
      </xdr:nvSpPr>
      <xdr:spPr>
        <a:xfrm>
          <a:off x="4124325" y="1347932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197" name="フローチャート: 判断 196">
          <a:extLst>
            <a:ext uri="{FF2B5EF4-FFF2-40B4-BE49-F238E27FC236}">
              <a16:creationId xmlns:a16="http://schemas.microsoft.com/office/drawing/2014/main" id="{34D98517-ADCC-461D-BE19-BF506616196A}"/>
            </a:ext>
          </a:extLst>
        </xdr:cNvPr>
        <xdr:cNvSpPr/>
      </xdr:nvSpPr>
      <xdr:spPr>
        <a:xfrm>
          <a:off x="3381375" y="1350699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80373</xdr:rowOff>
    </xdr:from>
    <xdr:to>
      <xdr:col>15</xdr:col>
      <xdr:colOff>101600</xdr:colOff>
      <xdr:row>84</xdr:row>
      <xdr:rowOff>10523</xdr:rowOff>
    </xdr:to>
    <xdr:sp macro="" textlink="">
      <xdr:nvSpPr>
        <xdr:cNvPr id="198" name="フローチャート: 判断 197">
          <a:extLst>
            <a:ext uri="{FF2B5EF4-FFF2-40B4-BE49-F238E27FC236}">
              <a16:creationId xmlns:a16="http://schemas.microsoft.com/office/drawing/2014/main" id="{65E3CB4B-7E09-441C-BBD6-9779C0A3E43F}"/>
            </a:ext>
          </a:extLst>
        </xdr:cNvPr>
        <xdr:cNvSpPr/>
      </xdr:nvSpPr>
      <xdr:spPr>
        <a:xfrm>
          <a:off x="2571750" y="1352332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199" name="フローチャート: 判断 198">
          <a:extLst>
            <a:ext uri="{FF2B5EF4-FFF2-40B4-BE49-F238E27FC236}">
              <a16:creationId xmlns:a16="http://schemas.microsoft.com/office/drawing/2014/main" id="{E9A10E67-BDAE-40E3-BBE1-B54B9AF64453}"/>
            </a:ext>
          </a:extLst>
        </xdr:cNvPr>
        <xdr:cNvSpPr/>
      </xdr:nvSpPr>
      <xdr:spPr>
        <a:xfrm>
          <a:off x="1781175" y="1347769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00" name="フローチャート: 判断 199">
          <a:extLst>
            <a:ext uri="{FF2B5EF4-FFF2-40B4-BE49-F238E27FC236}">
              <a16:creationId xmlns:a16="http://schemas.microsoft.com/office/drawing/2014/main" id="{1A5BB625-5289-4A07-B1DC-E230AF0E6B5B}"/>
            </a:ext>
          </a:extLst>
        </xdr:cNvPr>
        <xdr:cNvSpPr/>
      </xdr:nvSpPr>
      <xdr:spPr>
        <a:xfrm>
          <a:off x="981075" y="133925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915370AA-067E-424D-9DB4-55736C849D45}"/>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39BD27C8-D384-414D-B958-F788CBB1953E}"/>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B10E5188-D79B-441F-98EA-034FD46A6864}"/>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B6BE7FDB-DECB-48B3-8153-04749EF31514}"/>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FDE7257D-18C9-4C1C-98B0-A3563AC6A600}"/>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106499</xdr:rowOff>
    </xdr:from>
    <xdr:to>
      <xdr:col>24</xdr:col>
      <xdr:colOff>114300</xdr:colOff>
      <xdr:row>83</xdr:row>
      <xdr:rowOff>36649</xdr:rowOff>
    </xdr:to>
    <xdr:sp macro="" textlink="">
      <xdr:nvSpPr>
        <xdr:cNvPr id="206" name="楕円 205">
          <a:extLst>
            <a:ext uri="{FF2B5EF4-FFF2-40B4-BE49-F238E27FC236}">
              <a16:creationId xmlns:a16="http://schemas.microsoft.com/office/drawing/2014/main" id="{A22EF40A-115B-473B-939E-CBFFC04260AF}"/>
            </a:ext>
          </a:extLst>
        </xdr:cNvPr>
        <xdr:cNvSpPr/>
      </xdr:nvSpPr>
      <xdr:spPr>
        <a:xfrm>
          <a:off x="4124325" y="1338117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129376</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EC2FD603-5CBA-4713-B8B6-15CA6FFA18CE}"/>
            </a:ext>
          </a:extLst>
        </xdr:cNvPr>
        <xdr:cNvSpPr txBox="1"/>
      </xdr:nvSpPr>
      <xdr:spPr>
        <a:xfrm>
          <a:off x="4219575" y="13242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54248</xdr:rowOff>
    </xdr:from>
    <xdr:to>
      <xdr:col>20</xdr:col>
      <xdr:colOff>38100</xdr:colOff>
      <xdr:row>82</xdr:row>
      <xdr:rowOff>155848</xdr:rowOff>
    </xdr:to>
    <xdr:sp macro="" textlink="">
      <xdr:nvSpPr>
        <xdr:cNvPr id="208" name="楕円 207">
          <a:extLst>
            <a:ext uri="{FF2B5EF4-FFF2-40B4-BE49-F238E27FC236}">
              <a16:creationId xmlns:a16="http://schemas.microsoft.com/office/drawing/2014/main" id="{BECDB531-7550-4295-82CF-E0CF516FE8C0}"/>
            </a:ext>
          </a:extLst>
        </xdr:cNvPr>
        <xdr:cNvSpPr/>
      </xdr:nvSpPr>
      <xdr:spPr>
        <a:xfrm>
          <a:off x="3381375" y="1333209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105048</xdr:rowOff>
    </xdr:from>
    <xdr:to>
      <xdr:col>24</xdr:col>
      <xdr:colOff>63500</xdr:colOff>
      <xdr:row>82</xdr:row>
      <xdr:rowOff>157299</xdr:rowOff>
    </xdr:to>
    <xdr:cxnSp macro="">
      <xdr:nvCxnSpPr>
        <xdr:cNvPr id="209" name="直線コネクタ 208">
          <a:extLst>
            <a:ext uri="{FF2B5EF4-FFF2-40B4-BE49-F238E27FC236}">
              <a16:creationId xmlns:a16="http://schemas.microsoft.com/office/drawing/2014/main" id="{1EDAE794-A27F-4AD9-8EE0-5BCCE8EF355B}"/>
            </a:ext>
          </a:extLst>
        </xdr:cNvPr>
        <xdr:cNvCxnSpPr/>
      </xdr:nvCxnSpPr>
      <xdr:spPr>
        <a:xfrm>
          <a:off x="3429000" y="13379723"/>
          <a:ext cx="752475"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19957</xdr:rowOff>
    </xdr:from>
    <xdr:to>
      <xdr:col>15</xdr:col>
      <xdr:colOff>101600</xdr:colOff>
      <xdr:row>82</xdr:row>
      <xdr:rowOff>121557</xdr:rowOff>
    </xdr:to>
    <xdr:sp macro="" textlink="">
      <xdr:nvSpPr>
        <xdr:cNvPr id="210" name="楕円 209">
          <a:extLst>
            <a:ext uri="{FF2B5EF4-FFF2-40B4-BE49-F238E27FC236}">
              <a16:creationId xmlns:a16="http://schemas.microsoft.com/office/drawing/2014/main" id="{58EB4F82-6C9F-4996-912D-73FF1D57C653}"/>
            </a:ext>
          </a:extLst>
        </xdr:cNvPr>
        <xdr:cNvSpPr/>
      </xdr:nvSpPr>
      <xdr:spPr>
        <a:xfrm>
          <a:off x="2571750" y="1329780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70757</xdr:rowOff>
    </xdr:from>
    <xdr:to>
      <xdr:col>19</xdr:col>
      <xdr:colOff>177800</xdr:colOff>
      <xdr:row>82</xdr:row>
      <xdr:rowOff>105048</xdr:rowOff>
    </xdr:to>
    <xdr:cxnSp macro="">
      <xdr:nvCxnSpPr>
        <xdr:cNvPr id="211" name="直線コネクタ 210">
          <a:extLst>
            <a:ext uri="{FF2B5EF4-FFF2-40B4-BE49-F238E27FC236}">
              <a16:creationId xmlns:a16="http://schemas.microsoft.com/office/drawing/2014/main" id="{9C90FE12-40E1-4AD7-B0D0-14CA56ACA97A}"/>
            </a:ext>
          </a:extLst>
        </xdr:cNvPr>
        <xdr:cNvCxnSpPr/>
      </xdr:nvCxnSpPr>
      <xdr:spPr>
        <a:xfrm>
          <a:off x="2619375" y="13345432"/>
          <a:ext cx="809625"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140788</xdr:rowOff>
    </xdr:from>
    <xdr:to>
      <xdr:col>10</xdr:col>
      <xdr:colOff>165100</xdr:colOff>
      <xdr:row>82</xdr:row>
      <xdr:rowOff>70938</xdr:rowOff>
    </xdr:to>
    <xdr:sp macro="" textlink="">
      <xdr:nvSpPr>
        <xdr:cNvPr id="212" name="楕円 211">
          <a:extLst>
            <a:ext uri="{FF2B5EF4-FFF2-40B4-BE49-F238E27FC236}">
              <a16:creationId xmlns:a16="http://schemas.microsoft.com/office/drawing/2014/main" id="{45A2B93C-1346-4E81-9CB1-ED669247DD98}"/>
            </a:ext>
          </a:extLst>
        </xdr:cNvPr>
        <xdr:cNvSpPr/>
      </xdr:nvSpPr>
      <xdr:spPr>
        <a:xfrm>
          <a:off x="1781175" y="1325988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20138</xdr:rowOff>
    </xdr:from>
    <xdr:to>
      <xdr:col>15</xdr:col>
      <xdr:colOff>50800</xdr:colOff>
      <xdr:row>82</xdr:row>
      <xdr:rowOff>70757</xdr:rowOff>
    </xdr:to>
    <xdr:cxnSp macro="">
      <xdr:nvCxnSpPr>
        <xdr:cNvPr id="213" name="直線コネクタ 212">
          <a:extLst>
            <a:ext uri="{FF2B5EF4-FFF2-40B4-BE49-F238E27FC236}">
              <a16:creationId xmlns:a16="http://schemas.microsoft.com/office/drawing/2014/main" id="{958E65F8-F3D8-4FB4-86DD-1993EACA3A96}"/>
            </a:ext>
          </a:extLst>
        </xdr:cNvPr>
        <xdr:cNvCxnSpPr/>
      </xdr:nvCxnSpPr>
      <xdr:spPr>
        <a:xfrm>
          <a:off x="1828800" y="13297988"/>
          <a:ext cx="790575" cy="4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73842</xdr:rowOff>
    </xdr:from>
    <xdr:to>
      <xdr:col>6</xdr:col>
      <xdr:colOff>38100</xdr:colOff>
      <xdr:row>83</xdr:row>
      <xdr:rowOff>3992</xdr:rowOff>
    </xdr:to>
    <xdr:sp macro="" textlink="">
      <xdr:nvSpPr>
        <xdr:cNvPr id="214" name="楕円 213">
          <a:extLst>
            <a:ext uri="{FF2B5EF4-FFF2-40B4-BE49-F238E27FC236}">
              <a16:creationId xmlns:a16="http://schemas.microsoft.com/office/drawing/2014/main" id="{E9F3F389-D92D-4E72-A8E4-9C3F9DE26164}"/>
            </a:ext>
          </a:extLst>
        </xdr:cNvPr>
        <xdr:cNvSpPr/>
      </xdr:nvSpPr>
      <xdr:spPr>
        <a:xfrm>
          <a:off x="981075" y="1335169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20138</xdr:rowOff>
    </xdr:from>
    <xdr:to>
      <xdr:col>10</xdr:col>
      <xdr:colOff>114300</xdr:colOff>
      <xdr:row>82</xdr:row>
      <xdr:rowOff>124642</xdr:rowOff>
    </xdr:to>
    <xdr:cxnSp macro="">
      <xdr:nvCxnSpPr>
        <xdr:cNvPr id="215" name="直線コネクタ 214">
          <a:extLst>
            <a:ext uri="{FF2B5EF4-FFF2-40B4-BE49-F238E27FC236}">
              <a16:creationId xmlns:a16="http://schemas.microsoft.com/office/drawing/2014/main" id="{92A13937-2599-45F7-9642-189F8078C822}"/>
            </a:ext>
          </a:extLst>
        </xdr:cNvPr>
        <xdr:cNvCxnSpPr/>
      </xdr:nvCxnSpPr>
      <xdr:spPr>
        <a:xfrm flipV="1">
          <a:off x="1028700" y="13297988"/>
          <a:ext cx="800100" cy="10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156771</xdr:rowOff>
    </xdr:from>
    <xdr:ext cx="405111" cy="259045"/>
    <xdr:sp macro="" textlink="">
      <xdr:nvSpPr>
        <xdr:cNvPr id="216" name="n_1aveValue【福祉施設】&#10;有形固定資産減価償却率">
          <a:extLst>
            <a:ext uri="{FF2B5EF4-FFF2-40B4-BE49-F238E27FC236}">
              <a16:creationId xmlns:a16="http://schemas.microsoft.com/office/drawing/2014/main" id="{4E554427-59F8-4A4C-A6D6-63AB8574340D}"/>
            </a:ext>
          </a:extLst>
        </xdr:cNvPr>
        <xdr:cNvSpPr txBox="1"/>
      </xdr:nvSpPr>
      <xdr:spPr>
        <a:xfrm>
          <a:off x="3239144" y="13599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1650</xdr:rowOff>
    </xdr:from>
    <xdr:ext cx="405111" cy="259045"/>
    <xdr:sp macro="" textlink="">
      <xdr:nvSpPr>
        <xdr:cNvPr id="217" name="n_2aveValue【福祉施設】&#10;有形固定資産減価償却率">
          <a:extLst>
            <a:ext uri="{FF2B5EF4-FFF2-40B4-BE49-F238E27FC236}">
              <a16:creationId xmlns:a16="http://schemas.microsoft.com/office/drawing/2014/main" id="{B5218323-804D-45E2-96EA-22FA483A73E4}"/>
            </a:ext>
          </a:extLst>
        </xdr:cNvPr>
        <xdr:cNvSpPr txBox="1"/>
      </xdr:nvSpPr>
      <xdr:spPr>
        <a:xfrm>
          <a:off x="2439044" y="13603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130646</xdr:rowOff>
    </xdr:from>
    <xdr:ext cx="405111" cy="259045"/>
    <xdr:sp macro="" textlink="">
      <xdr:nvSpPr>
        <xdr:cNvPr id="218" name="n_3aveValue【福祉施設】&#10;有形固定資産減価償却率">
          <a:extLst>
            <a:ext uri="{FF2B5EF4-FFF2-40B4-BE49-F238E27FC236}">
              <a16:creationId xmlns:a16="http://schemas.microsoft.com/office/drawing/2014/main" id="{AFB16651-86BC-495D-A4BB-584EC3A730EA}"/>
            </a:ext>
          </a:extLst>
        </xdr:cNvPr>
        <xdr:cNvSpPr txBox="1"/>
      </xdr:nvSpPr>
      <xdr:spPr>
        <a:xfrm>
          <a:off x="1648469" y="13570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35940</xdr:rowOff>
    </xdr:from>
    <xdr:ext cx="405111" cy="259045"/>
    <xdr:sp macro="" textlink="">
      <xdr:nvSpPr>
        <xdr:cNvPr id="219" name="n_4aveValue【福祉施設】&#10;有形固定資産減価償却率">
          <a:extLst>
            <a:ext uri="{FF2B5EF4-FFF2-40B4-BE49-F238E27FC236}">
              <a16:creationId xmlns:a16="http://schemas.microsoft.com/office/drawing/2014/main" id="{2F5FDF42-FA2B-4A05-BA87-23430BADAFFE}"/>
            </a:ext>
          </a:extLst>
        </xdr:cNvPr>
        <xdr:cNvSpPr txBox="1"/>
      </xdr:nvSpPr>
      <xdr:spPr>
        <a:xfrm>
          <a:off x="848369" y="13475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925</xdr:rowOff>
    </xdr:from>
    <xdr:ext cx="405111" cy="259045"/>
    <xdr:sp macro="" textlink="">
      <xdr:nvSpPr>
        <xdr:cNvPr id="220" name="n_1mainValue【福祉施設】&#10;有形固定資産減価償却率">
          <a:extLst>
            <a:ext uri="{FF2B5EF4-FFF2-40B4-BE49-F238E27FC236}">
              <a16:creationId xmlns:a16="http://schemas.microsoft.com/office/drawing/2014/main" id="{E6A9569D-4649-4952-87E7-3A350D125CFE}"/>
            </a:ext>
          </a:extLst>
        </xdr:cNvPr>
        <xdr:cNvSpPr txBox="1"/>
      </xdr:nvSpPr>
      <xdr:spPr>
        <a:xfrm>
          <a:off x="3239144" y="13116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138084</xdr:rowOff>
    </xdr:from>
    <xdr:ext cx="405111" cy="259045"/>
    <xdr:sp macro="" textlink="">
      <xdr:nvSpPr>
        <xdr:cNvPr id="221" name="n_2mainValue【福祉施設】&#10;有形固定資産減価償却率">
          <a:extLst>
            <a:ext uri="{FF2B5EF4-FFF2-40B4-BE49-F238E27FC236}">
              <a16:creationId xmlns:a16="http://schemas.microsoft.com/office/drawing/2014/main" id="{89F9B1BC-C3FE-4B2F-8941-7E5B88D8A270}"/>
            </a:ext>
          </a:extLst>
        </xdr:cNvPr>
        <xdr:cNvSpPr txBox="1"/>
      </xdr:nvSpPr>
      <xdr:spPr>
        <a:xfrm>
          <a:off x="2439044" y="13095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87465</xdr:rowOff>
    </xdr:from>
    <xdr:ext cx="405111" cy="259045"/>
    <xdr:sp macro="" textlink="">
      <xdr:nvSpPr>
        <xdr:cNvPr id="222" name="n_3mainValue【福祉施設】&#10;有形固定資産減価償却率">
          <a:extLst>
            <a:ext uri="{FF2B5EF4-FFF2-40B4-BE49-F238E27FC236}">
              <a16:creationId xmlns:a16="http://schemas.microsoft.com/office/drawing/2014/main" id="{36587344-B75E-4DBD-A4BA-2347C1B77ABE}"/>
            </a:ext>
          </a:extLst>
        </xdr:cNvPr>
        <xdr:cNvSpPr txBox="1"/>
      </xdr:nvSpPr>
      <xdr:spPr>
        <a:xfrm>
          <a:off x="1648469" y="13038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20519</xdr:rowOff>
    </xdr:from>
    <xdr:ext cx="405111" cy="259045"/>
    <xdr:sp macro="" textlink="">
      <xdr:nvSpPr>
        <xdr:cNvPr id="223" name="n_4mainValue【福祉施設】&#10;有形固定資産減価償却率">
          <a:extLst>
            <a:ext uri="{FF2B5EF4-FFF2-40B4-BE49-F238E27FC236}">
              <a16:creationId xmlns:a16="http://schemas.microsoft.com/office/drawing/2014/main" id="{375CF66B-E87D-4ECA-8507-EF259C820A1B}"/>
            </a:ext>
          </a:extLst>
        </xdr:cNvPr>
        <xdr:cNvSpPr txBox="1"/>
      </xdr:nvSpPr>
      <xdr:spPr>
        <a:xfrm>
          <a:off x="848369" y="13136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A0583477-3693-49B4-AAAC-04598A1D1B48}"/>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A53EAE72-923D-484F-A58D-1A555B61D24D}"/>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463C1D2E-2124-4C32-9595-FB54EB78798A}"/>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4A543A12-4581-4F7C-B487-7864F4A30F65}"/>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D52E342A-BE06-4441-AC6D-6D7DBEB28F51}"/>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E221D5F5-BE09-45D7-A8FD-45E9B8D47A31}"/>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0F55CFAF-48AE-4772-BEB7-EFE413C89B44}"/>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FEC810FB-CDB3-498C-861B-E243ACED1EB2}"/>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37171506-0C35-43BC-ADA7-F4951EFBF690}"/>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56BB20A4-8806-4268-9532-655FAAF8157A}"/>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4" name="直線コネクタ 233">
          <a:extLst>
            <a:ext uri="{FF2B5EF4-FFF2-40B4-BE49-F238E27FC236}">
              <a16:creationId xmlns:a16="http://schemas.microsoft.com/office/drawing/2014/main" id="{4EA320CD-E4EC-4A57-A04B-BD92637960B1}"/>
            </a:ext>
          </a:extLst>
        </xdr:cNvPr>
        <xdr:cNvCxnSpPr/>
      </xdr:nvCxnSpPr>
      <xdr:spPr>
        <a:xfrm>
          <a:off x="5953125" y="1403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5" name="テキスト ボックス 234">
          <a:extLst>
            <a:ext uri="{FF2B5EF4-FFF2-40B4-BE49-F238E27FC236}">
              <a16:creationId xmlns:a16="http://schemas.microsoft.com/office/drawing/2014/main" id="{FCAEA336-59AA-4F5A-AA8A-749A1AC4E70C}"/>
            </a:ext>
          </a:extLst>
        </xdr:cNvPr>
        <xdr:cNvSpPr txBox="1"/>
      </xdr:nvSpPr>
      <xdr:spPr>
        <a:xfrm>
          <a:off x="5527221"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6" name="直線コネクタ 235">
          <a:extLst>
            <a:ext uri="{FF2B5EF4-FFF2-40B4-BE49-F238E27FC236}">
              <a16:creationId xmlns:a16="http://schemas.microsoft.com/office/drawing/2014/main" id="{1FA0E8EC-1846-489E-8195-A2F7BB68BBB1}"/>
            </a:ext>
          </a:extLst>
        </xdr:cNvPr>
        <xdr:cNvCxnSpPr/>
      </xdr:nvCxnSpPr>
      <xdr:spPr>
        <a:xfrm>
          <a:off x="5953125" y="13677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7" name="テキスト ボックス 236">
          <a:extLst>
            <a:ext uri="{FF2B5EF4-FFF2-40B4-BE49-F238E27FC236}">
              <a16:creationId xmlns:a16="http://schemas.microsoft.com/office/drawing/2014/main" id="{51A229EE-30AD-4287-9D49-3C5DA4C5F698}"/>
            </a:ext>
          </a:extLst>
        </xdr:cNvPr>
        <xdr:cNvSpPr txBox="1"/>
      </xdr:nvSpPr>
      <xdr:spPr>
        <a:xfrm>
          <a:off x="55272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8" name="直線コネクタ 237">
          <a:extLst>
            <a:ext uri="{FF2B5EF4-FFF2-40B4-BE49-F238E27FC236}">
              <a16:creationId xmlns:a16="http://schemas.microsoft.com/office/drawing/2014/main" id="{626EADA4-F709-4520-BABF-A2BFDA8C489C}"/>
            </a:ext>
          </a:extLst>
        </xdr:cNvPr>
        <xdr:cNvCxnSpPr/>
      </xdr:nvCxnSpPr>
      <xdr:spPr>
        <a:xfrm>
          <a:off x="5953125" y="1331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9" name="テキスト ボックス 238">
          <a:extLst>
            <a:ext uri="{FF2B5EF4-FFF2-40B4-BE49-F238E27FC236}">
              <a16:creationId xmlns:a16="http://schemas.microsoft.com/office/drawing/2014/main" id="{3EFA81A7-A7D3-4130-B7CB-93F0C7203CA7}"/>
            </a:ext>
          </a:extLst>
        </xdr:cNvPr>
        <xdr:cNvSpPr txBox="1"/>
      </xdr:nvSpPr>
      <xdr:spPr>
        <a:xfrm>
          <a:off x="5527221"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0" name="直線コネクタ 239">
          <a:extLst>
            <a:ext uri="{FF2B5EF4-FFF2-40B4-BE49-F238E27FC236}">
              <a16:creationId xmlns:a16="http://schemas.microsoft.com/office/drawing/2014/main" id="{BFC8A2F9-C04E-4EAD-939B-077DD488C498}"/>
            </a:ext>
          </a:extLst>
        </xdr:cNvPr>
        <xdr:cNvCxnSpPr/>
      </xdr:nvCxnSpPr>
      <xdr:spPr>
        <a:xfrm>
          <a:off x="5953125" y="1295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1" name="テキスト ボックス 240">
          <a:extLst>
            <a:ext uri="{FF2B5EF4-FFF2-40B4-BE49-F238E27FC236}">
              <a16:creationId xmlns:a16="http://schemas.microsoft.com/office/drawing/2014/main" id="{3AC17E58-B79D-438A-801A-1C1DAEB6BD3D}"/>
            </a:ext>
          </a:extLst>
        </xdr:cNvPr>
        <xdr:cNvSpPr txBox="1"/>
      </xdr:nvSpPr>
      <xdr:spPr>
        <a:xfrm>
          <a:off x="5527221"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2" name="直線コネクタ 241">
          <a:extLst>
            <a:ext uri="{FF2B5EF4-FFF2-40B4-BE49-F238E27FC236}">
              <a16:creationId xmlns:a16="http://schemas.microsoft.com/office/drawing/2014/main" id="{882CA758-AF6C-4BBC-9041-F65E4DF88358}"/>
            </a:ext>
          </a:extLst>
        </xdr:cNvPr>
        <xdr:cNvCxnSpPr/>
      </xdr:nvCxnSpPr>
      <xdr:spPr>
        <a:xfrm>
          <a:off x="5953125" y="12601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3" name="テキスト ボックス 242">
          <a:extLst>
            <a:ext uri="{FF2B5EF4-FFF2-40B4-BE49-F238E27FC236}">
              <a16:creationId xmlns:a16="http://schemas.microsoft.com/office/drawing/2014/main" id="{DA552695-CA59-4C33-AA33-D06B49FD478D}"/>
            </a:ext>
          </a:extLst>
        </xdr:cNvPr>
        <xdr:cNvSpPr txBox="1"/>
      </xdr:nvSpPr>
      <xdr:spPr>
        <a:xfrm>
          <a:off x="5527221"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a:extLst>
            <a:ext uri="{FF2B5EF4-FFF2-40B4-BE49-F238E27FC236}">
              <a16:creationId xmlns:a16="http://schemas.microsoft.com/office/drawing/2014/main" id="{0B67F170-AEE3-4C5E-B9D5-3CE07DE939FB}"/>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5216CA7A-983D-4FF8-A836-969E877FC6D6}"/>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福祉施設】&#10;一人当たり面積グラフ枠">
          <a:extLst>
            <a:ext uri="{FF2B5EF4-FFF2-40B4-BE49-F238E27FC236}">
              <a16:creationId xmlns:a16="http://schemas.microsoft.com/office/drawing/2014/main" id="{CC79E20D-C4A1-41BB-98F1-176B99412A6E}"/>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50800</xdr:rowOff>
    </xdr:from>
    <xdr:to>
      <xdr:col>54</xdr:col>
      <xdr:colOff>189865</xdr:colOff>
      <xdr:row>86</xdr:row>
      <xdr:rowOff>99061</xdr:rowOff>
    </xdr:to>
    <xdr:cxnSp macro="">
      <xdr:nvCxnSpPr>
        <xdr:cNvPr id="247" name="直線コネクタ 246">
          <a:extLst>
            <a:ext uri="{FF2B5EF4-FFF2-40B4-BE49-F238E27FC236}">
              <a16:creationId xmlns:a16="http://schemas.microsoft.com/office/drawing/2014/main" id="{00A59F0F-D658-4DC9-B4CD-30EF4E757693}"/>
            </a:ext>
          </a:extLst>
        </xdr:cNvPr>
        <xdr:cNvCxnSpPr/>
      </xdr:nvCxnSpPr>
      <xdr:spPr>
        <a:xfrm flipV="1">
          <a:off x="9429115" y="12515850"/>
          <a:ext cx="0" cy="1511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48" name="【福祉施設】&#10;一人当たり面積最小値テキスト">
          <a:extLst>
            <a:ext uri="{FF2B5EF4-FFF2-40B4-BE49-F238E27FC236}">
              <a16:creationId xmlns:a16="http://schemas.microsoft.com/office/drawing/2014/main" id="{39AFCF86-DEC3-4DF1-BC81-5785F2E07BD7}"/>
            </a:ext>
          </a:extLst>
        </xdr:cNvPr>
        <xdr:cNvSpPr txBox="1"/>
      </xdr:nvSpPr>
      <xdr:spPr>
        <a:xfrm>
          <a:off x="9467850" y="1403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49" name="直線コネクタ 248">
          <a:extLst>
            <a:ext uri="{FF2B5EF4-FFF2-40B4-BE49-F238E27FC236}">
              <a16:creationId xmlns:a16="http://schemas.microsoft.com/office/drawing/2014/main" id="{DAD56672-C602-4A48-88F0-F7A365236E53}"/>
            </a:ext>
          </a:extLst>
        </xdr:cNvPr>
        <xdr:cNvCxnSpPr/>
      </xdr:nvCxnSpPr>
      <xdr:spPr>
        <a:xfrm>
          <a:off x="9363075" y="1402778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168927</xdr:rowOff>
    </xdr:from>
    <xdr:ext cx="469744" cy="259045"/>
    <xdr:sp macro="" textlink="">
      <xdr:nvSpPr>
        <xdr:cNvPr id="250" name="【福祉施設】&#10;一人当たり面積最大値テキスト">
          <a:extLst>
            <a:ext uri="{FF2B5EF4-FFF2-40B4-BE49-F238E27FC236}">
              <a16:creationId xmlns:a16="http://schemas.microsoft.com/office/drawing/2014/main" id="{6E8E1C27-0CC8-4CF3-83E2-CA891CC85A0F}"/>
            </a:ext>
          </a:extLst>
        </xdr:cNvPr>
        <xdr:cNvSpPr txBox="1"/>
      </xdr:nvSpPr>
      <xdr:spPr>
        <a:xfrm>
          <a:off x="9467850" y="1230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50800</xdr:rowOff>
    </xdr:from>
    <xdr:to>
      <xdr:col>55</xdr:col>
      <xdr:colOff>88900</xdr:colOff>
      <xdr:row>77</xdr:row>
      <xdr:rowOff>50800</xdr:rowOff>
    </xdr:to>
    <xdr:cxnSp macro="">
      <xdr:nvCxnSpPr>
        <xdr:cNvPr id="251" name="直線コネクタ 250">
          <a:extLst>
            <a:ext uri="{FF2B5EF4-FFF2-40B4-BE49-F238E27FC236}">
              <a16:creationId xmlns:a16="http://schemas.microsoft.com/office/drawing/2014/main" id="{33A496F0-86E7-4DAA-A28D-92D8CBE2DEC1}"/>
            </a:ext>
          </a:extLst>
        </xdr:cNvPr>
        <xdr:cNvCxnSpPr/>
      </xdr:nvCxnSpPr>
      <xdr:spPr>
        <a:xfrm>
          <a:off x="9363075" y="125158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125747</xdr:rowOff>
    </xdr:from>
    <xdr:ext cx="469744" cy="259045"/>
    <xdr:sp macro="" textlink="">
      <xdr:nvSpPr>
        <xdr:cNvPr id="252" name="【福祉施設】&#10;一人当たり面積平均値テキスト">
          <a:extLst>
            <a:ext uri="{FF2B5EF4-FFF2-40B4-BE49-F238E27FC236}">
              <a16:creationId xmlns:a16="http://schemas.microsoft.com/office/drawing/2014/main" id="{714A0D35-06D5-4421-8557-C26733E292C4}"/>
            </a:ext>
          </a:extLst>
        </xdr:cNvPr>
        <xdr:cNvSpPr txBox="1"/>
      </xdr:nvSpPr>
      <xdr:spPr>
        <a:xfrm>
          <a:off x="9467850" y="13724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253" name="フローチャート: 判断 252">
          <a:extLst>
            <a:ext uri="{FF2B5EF4-FFF2-40B4-BE49-F238E27FC236}">
              <a16:creationId xmlns:a16="http://schemas.microsoft.com/office/drawing/2014/main" id="{664722C3-513C-4DFB-946D-2FCB07B73E18}"/>
            </a:ext>
          </a:extLst>
        </xdr:cNvPr>
        <xdr:cNvSpPr/>
      </xdr:nvSpPr>
      <xdr:spPr>
        <a:xfrm>
          <a:off x="9401175" y="1374584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142239</xdr:rowOff>
    </xdr:from>
    <xdr:to>
      <xdr:col>50</xdr:col>
      <xdr:colOff>165100</xdr:colOff>
      <xdr:row>85</xdr:row>
      <xdr:rowOff>72389</xdr:rowOff>
    </xdr:to>
    <xdr:sp macro="" textlink="">
      <xdr:nvSpPr>
        <xdr:cNvPr id="254" name="フローチャート: 判断 253">
          <a:extLst>
            <a:ext uri="{FF2B5EF4-FFF2-40B4-BE49-F238E27FC236}">
              <a16:creationId xmlns:a16="http://schemas.microsoft.com/office/drawing/2014/main" id="{C4E64A38-8552-495C-A02C-522276DC837E}"/>
            </a:ext>
          </a:extLst>
        </xdr:cNvPr>
        <xdr:cNvSpPr/>
      </xdr:nvSpPr>
      <xdr:spPr>
        <a:xfrm>
          <a:off x="8639175" y="1374711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160020</xdr:rowOff>
    </xdr:from>
    <xdr:to>
      <xdr:col>46</xdr:col>
      <xdr:colOff>38100</xdr:colOff>
      <xdr:row>85</xdr:row>
      <xdr:rowOff>90170</xdr:rowOff>
    </xdr:to>
    <xdr:sp macro="" textlink="">
      <xdr:nvSpPr>
        <xdr:cNvPr id="255" name="フローチャート: 判断 254">
          <a:extLst>
            <a:ext uri="{FF2B5EF4-FFF2-40B4-BE49-F238E27FC236}">
              <a16:creationId xmlns:a16="http://schemas.microsoft.com/office/drawing/2014/main" id="{42DF455D-AFB9-4E4E-8E6F-A460C1C3A901}"/>
            </a:ext>
          </a:extLst>
        </xdr:cNvPr>
        <xdr:cNvSpPr/>
      </xdr:nvSpPr>
      <xdr:spPr>
        <a:xfrm>
          <a:off x="7839075" y="1376489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140970</xdr:rowOff>
    </xdr:from>
    <xdr:to>
      <xdr:col>41</xdr:col>
      <xdr:colOff>101600</xdr:colOff>
      <xdr:row>85</xdr:row>
      <xdr:rowOff>71120</xdr:rowOff>
    </xdr:to>
    <xdr:sp macro="" textlink="">
      <xdr:nvSpPr>
        <xdr:cNvPr id="256" name="フローチャート: 判断 255">
          <a:extLst>
            <a:ext uri="{FF2B5EF4-FFF2-40B4-BE49-F238E27FC236}">
              <a16:creationId xmlns:a16="http://schemas.microsoft.com/office/drawing/2014/main" id="{B1700EAB-3541-450D-A2DA-29D0CAC0742A}"/>
            </a:ext>
          </a:extLst>
        </xdr:cNvPr>
        <xdr:cNvSpPr/>
      </xdr:nvSpPr>
      <xdr:spPr>
        <a:xfrm>
          <a:off x="7029450" y="1374584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21589</xdr:rowOff>
    </xdr:from>
    <xdr:to>
      <xdr:col>36</xdr:col>
      <xdr:colOff>165100</xdr:colOff>
      <xdr:row>85</xdr:row>
      <xdr:rowOff>123189</xdr:rowOff>
    </xdr:to>
    <xdr:sp macro="" textlink="">
      <xdr:nvSpPr>
        <xdr:cNvPr id="257" name="フローチャート: 判断 256">
          <a:extLst>
            <a:ext uri="{FF2B5EF4-FFF2-40B4-BE49-F238E27FC236}">
              <a16:creationId xmlns:a16="http://schemas.microsoft.com/office/drawing/2014/main" id="{8292F286-F97E-4E9E-858B-C569B3018657}"/>
            </a:ext>
          </a:extLst>
        </xdr:cNvPr>
        <xdr:cNvSpPr/>
      </xdr:nvSpPr>
      <xdr:spPr>
        <a:xfrm>
          <a:off x="6238875" y="1378521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BEA3052D-7CC1-4024-97C4-BD7F9C361668}"/>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425D6739-D203-4631-86DB-1A394301CF00}"/>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8EFF9477-6EF4-408E-A713-04FDCB7D0F50}"/>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7870F3B8-8408-4284-909E-16D4066F0326}"/>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2595079B-7AEA-4F1F-AD13-7B9429C39995}"/>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133350</xdr:rowOff>
    </xdr:from>
    <xdr:to>
      <xdr:col>55</xdr:col>
      <xdr:colOff>50800</xdr:colOff>
      <xdr:row>85</xdr:row>
      <xdr:rowOff>63500</xdr:rowOff>
    </xdr:to>
    <xdr:sp macro="" textlink="">
      <xdr:nvSpPr>
        <xdr:cNvPr id="263" name="楕円 262">
          <a:extLst>
            <a:ext uri="{FF2B5EF4-FFF2-40B4-BE49-F238E27FC236}">
              <a16:creationId xmlns:a16="http://schemas.microsoft.com/office/drawing/2014/main" id="{8FC52219-D03F-490D-86BB-B783B16AB507}"/>
            </a:ext>
          </a:extLst>
        </xdr:cNvPr>
        <xdr:cNvSpPr/>
      </xdr:nvSpPr>
      <xdr:spPr>
        <a:xfrm>
          <a:off x="9401175" y="1373505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156227</xdr:rowOff>
    </xdr:from>
    <xdr:ext cx="469744" cy="259045"/>
    <xdr:sp macro="" textlink="">
      <xdr:nvSpPr>
        <xdr:cNvPr id="264" name="【福祉施設】&#10;一人当たり面積該当値テキスト">
          <a:extLst>
            <a:ext uri="{FF2B5EF4-FFF2-40B4-BE49-F238E27FC236}">
              <a16:creationId xmlns:a16="http://schemas.microsoft.com/office/drawing/2014/main" id="{28D39BB6-C472-45A1-82AC-03AC6AD6A7ED}"/>
            </a:ext>
          </a:extLst>
        </xdr:cNvPr>
        <xdr:cNvSpPr txBox="1"/>
      </xdr:nvSpPr>
      <xdr:spPr>
        <a:xfrm>
          <a:off x="9467850" y="1359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138430</xdr:rowOff>
    </xdr:from>
    <xdr:to>
      <xdr:col>50</xdr:col>
      <xdr:colOff>165100</xdr:colOff>
      <xdr:row>85</xdr:row>
      <xdr:rowOff>68580</xdr:rowOff>
    </xdr:to>
    <xdr:sp macro="" textlink="">
      <xdr:nvSpPr>
        <xdr:cNvPr id="265" name="楕円 264">
          <a:extLst>
            <a:ext uri="{FF2B5EF4-FFF2-40B4-BE49-F238E27FC236}">
              <a16:creationId xmlns:a16="http://schemas.microsoft.com/office/drawing/2014/main" id="{7693B382-D506-4C61-AC8F-B0B4DB38FAAC}"/>
            </a:ext>
          </a:extLst>
        </xdr:cNvPr>
        <xdr:cNvSpPr/>
      </xdr:nvSpPr>
      <xdr:spPr>
        <a:xfrm>
          <a:off x="8639175" y="1374330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12700</xdr:rowOff>
    </xdr:from>
    <xdr:to>
      <xdr:col>55</xdr:col>
      <xdr:colOff>0</xdr:colOff>
      <xdr:row>85</xdr:row>
      <xdr:rowOff>17780</xdr:rowOff>
    </xdr:to>
    <xdr:cxnSp macro="">
      <xdr:nvCxnSpPr>
        <xdr:cNvPr id="266" name="直線コネクタ 265">
          <a:extLst>
            <a:ext uri="{FF2B5EF4-FFF2-40B4-BE49-F238E27FC236}">
              <a16:creationId xmlns:a16="http://schemas.microsoft.com/office/drawing/2014/main" id="{F57C2098-4B04-4FF6-B6FC-BA8DE7E38213}"/>
            </a:ext>
          </a:extLst>
        </xdr:cNvPr>
        <xdr:cNvCxnSpPr/>
      </xdr:nvCxnSpPr>
      <xdr:spPr>
        <a:xfrm flipV="1">
          <a:off x="8686800" y="13773150"/>
          <a:ext cx="74295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144780</xdr:rowOff>
    </xdr:from>
    <xdr:to>
      <xdr:col>46</xdr:col>
      <xdr:colOff>38100</xdr:colOff>
      <xdr:row>85</xdr:row>
      <xdr:rowOff>74930</xdr:rowOff>
    </xdr:to>
    <xdr:sp macro="" textlink="">
      <xdr:nvSpPr>
        <xdr:cNvPr id="267" name="楕円 266">
          <a:extLst>
            <a:ext uri="{FF2B5EF4-FFF2-40B4-BE49-F238E27FC236}">
              <a16:creationId xmlns:a16="http://schemas.microsoft.com/office/drawing/2014/main" id="{606627AB-8859-472F-BB2F-520AF50069CB}"/>
            </a:ext>
          </a:extLst>
        </xdr:cNvPr>
        <xdr:cNvSpPr/>
      </xdr:nvSpPr>
      <xdr:spPr>
        <a:xfrm>
          <a:off x="7839075" y="137433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17780</xdr:rowOff>
    </xdr:from>
    <xdr:to>
      <xdr:col>50</xdr:col>
      <xdr:colOff>114300</xdr:colOff>
      <xdr:row>85</xdr:row>
      <xdr:rowOff>24130</xdr:rowOff>
    </xdr:to>
    <xdr:cxnSp macro="">
      <xdr:nvCxnSpPr>
        <xdr:cNvPr id="268" name="直線コネクタ 267">
          <a:extLst>
            <a:ext uri="{FF2B5EF4-FFF2-40B4-BE49-F238E27FC236}">
              <a16:creationId xmlns:a16="http://schemas.microsoft.com/office/drawing/2014/main" id="{9C3E372C-CF57-44AD-B08E-4165B5E56237}"/>
            </a:ext>
          </a:extLst>
        </xdr:cNvPr>
        <xdr:cNvCxnSpPr/>
      </xdr:nvCxnSpPr>
      <xdr:spPr>
        <a:xfrm flipV="1">
          <a:off x="7886700" y="13781405"/>
          <a:ext cx="8001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149861</xdr:rowOff>
    </xdr:from>
    <xdr:to>
      <xdr:col>41</xdr:col>
      <xdr:colOff>101600</xdr:colOff>
      <xdr:row>85</xdr:row>
      <xdr:rowOff>80011</xdr:rowOff>
    </xdr:to>
    <xdr:sp macro="" textlink="">
      <xdr:nvSpPr>
        <xdr:cNvPr id="269" name="楕円 268">
          <a:extLst>
            <a:ext uri="{FF2B5EF4-FFF2-40B4-BE49-F238E27FC236}">
              <a16:creationId xmlns:a16="http://schemas.microsoft.com/office/drawing/2014/main" id="{62C0B662-6377-4D62-B73B-1D91BF3261F1}"/>
            </a:ext>
          </a:extLst>
        </xdr:cNvPr>
        <xdr:cNvSpPr/>
      </xdr:nvSpPr>
      <xdr:spPr>
        <a:xfrm>
          <a:off x="7029450" y="137515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24130</xdr:rowOff>
    </xdr:from>
    <xdr:to>
      <xdr:col>45</xdr:col>
      <xdr:colOff>177800</xdr:colOff>
      <xdr:row>85</xdr:row>
      <xdr:rowOff>29211</xdr:rowOff>
    </xdr:to>
    <xdr:cxnSp macro="">
      <xdr:nvCxnSpPr>
        <xdr:cNvPr id="270" name="直線コネクタ 269">
          <a:extLst>
            <a:ext uri="{FF2B5EF4-FFF2-40B4-BE49-F238E27FC236}">
              <a16:creationId xmlns:a16="http://schemas.microsoft.com/office/drawing/2014/main" id="{95A09A0D-D147-4C82-A2C0-69AAC95B301D}"/>
            </a:ext>
          </a:extLst>
        </xdr:cNvPr>
        <xdr:cNvCxnSpPr/>
      </xdr:nvCxnSpPr>
      <xdr:spPr>
        <a:xfrm flipV="1">
          <a:off x="7077075" y="1379093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144780</xdr:rowOff>
    </xdr:from>
    <xdr:to>
      <xdr:col>36</xdr:col>
      <xdr:colOff>165100</xdr:colOff>
      <xdr:row>84</xdr:row>
      <xdr:rowOff>74930</xdr:rowOff>
    </xdr:to>
    <xdr:sp macro="" textlink="">
      <xdr:nvSpPr>
        <xdr:cNvPr id="271" name="楕円 270">
          <a:extLst>
            <a:ext uri="{FF2B5EF4-FFF2-40B4-BE49-F238E27FC236}">
              <a16:creationId xmlns:a16="http://schemas.microsoft.com/office/drawing/2014/main" id="{3B8B309D-578E-4DAC-8970-9DE3F3BAB23D}"/>
            </a:ext>
          </a:extLst>
        </xdr:cNvPr>
        <xdr:cNvSpPr/>
      </xdr:nvSpPr>
      <xdr:spPr>
        <a:xfrm>
          <a:off x="6238875" y="135813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24130</xdr:rowOff>
    </xdr:from>
    <xdr:to>
      <xdr:col>41</xdr:col>
      <xdr:colOff>50800</xdr:colOff>
      <xdr:row>85</xdr:row>
      <xdr:rowOff>29211</xdr:rowOff>
    </xdr:to>
    <xdr:cxnSp macro="">
      <xdr:nvCxnSpPr>
        <xdr:cNvPr id="272" name="直線コネクタ 271">
          <a:extLst>
            <a:ext uri="{FF2B5EF4-FFF2-40B4-BE49-F238E27FC236}">
              <a16:creationId xmlns:a16="http://schemas.microsoft.com/office/drawing/2014/main" id="{07742B3F-7532-43F2-99C2-C92CD418C5AF}"/>
            </a:ext>
          </a:extLst>
        </xdr:cNvPr>
        <xdr:cNvCxnSpPr/>
      </xdr:nvCxnSpPr>
      <xdr:spPr>
        <a:xfrm>
          <a:off x="6286500" y="13629005"/>
          <a:ext cx="790575" cy="16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63516</xdr:rowOff>
    </xdr:from>
    <xdr:ext cx="469744" cy="259045"/>
    <xdr:sp macro="" textlink="">
      <xdr:nvSpPr>
        <xdr:cNvPr id="273" name="n_1aveValue【福祉施設】&#10;一人当たり面積">
          <a:extLst>
            <a:ext uri="{FF2B5EF4-FFF2-40B4-BE49-F238E27FC236}">
              <a16:creationId xmlns:a16="http://schemas.microsoft.com/office/drawing/2014/main" id="{C9E597CB-818B-41CF-AD23-3F05B3DA0AD6}"/>
            </a:ext>
          </a:extLst>
        </xdr:cNvPr>
        <xdr:cNvSpPr txBox="1"/>
      </xdr:nvSpPr>
      <xdr:spPr>
        <a:xfrm>
          <a:off x="8458277" y="1383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81297</xdr:rowOff>
    </xdr:from>
    <xdr:ext cx="469744" cy="259045"/>
    <xdr:sp macro="" textlink="">
      <xdr:nvSpPr>
        <xdr:cNvPr id="274" name="n_2aveValue【福祉施設】&#10;一人当たり面積">
          <a:extLst>
            <a:ext uri="{FF2B5EF4-FFF2-40B4-BE49-F238E27FC236}">
              <a16:creationId xmlns:a16="http://schemas.microsoft.com/office/drawing/2014/main" id="{37AD3C68-092D-4B2C-8CC6-BF1A50AAA06F}"/>
            </a:ext>
          </a:extLst>
        </xdr:cNvPr>
        <xdr:cNvSpPr txBox="1"/>
      </xdr:nvSpPr>
      <xdr:spPr>
        <a:xfrm>
          <a:off x="7677227" y="1384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87647</xdr:rowOff>
    </xdr:from>
    <xdr:ext cx="469744" cy="259045"/>
    <xdr:sp macro="" textlink="">
      <xdr:nvSpPr>
        <xdr:cNvPr id="275" name="n_3aveValue【福祉施設】&#10;一人当たり面積">
          <a:extLst>
            <a:ext uri="{FF2B5EF4-FFF2-40B4-BE49-F238E27FC236}">
              <a16:creationId xmlns:a16="http://schemas.microsoft.com/office/drawing/2014/main" id="{AACE4370-400A-4122-80AE-73C36A682C44}"/>
            </a:ext>
          </a:extLst>
        </xdr:cNvPr>
        <xdr:cNvSpPr txBox="1"/>
      </xdr:nvSpPr>
      <xdr:spPr>
        <a:xfrm>
          <a:off x="6867602" y="1352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114316</xdr:rowOff>
    </xdr:from>
    <xdr:ext cx="469744" cy="259045"/>
    <xdr:sp macro="" textlink="">
      <xdr:nvSpPr>
        <xdr:cNvPr id="276" name="n_4aveValue【福祉施設】&#10;一人当たり面積">
          <a:extLst>
            <a:ext uri="{FF2B5EF4-FFF2-40B4-BE49-F238E27FC236}">
              <a16:creationId xmlns:a16="http://schemas.microsoft.com/office/drawing/2014/main" id="{B4A003AD-2FD0-4842-97B1-B0FF5CE0D839}"/>
            </a:ext>
          </a:extLst>
        </xdr:cNvPr>
        <xdr:cNvSpPr txBox="1"/>
      </xdr:nvSpPr>
      <xdr:spPr>
        <a:xfrm>
          <a:off x="6067502" y="1387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85107</xdr:rowOff>
    </xdr:from>
    <xdr:ext cx="469744" cy="259045"/>
    <xdr:sp macro="" textlink="">
      <xdr:nvSpPr>
        <xdr:cNvPr id="277" name="n_1mainValue【福祉施設】&#10;一人当たり面積">
          <a:extLst>
            <a:ext uri="{FF2B5EF4-FFF2-40B4-BE49-F238E27FC236}">
              <a16:creationId xmlns:a16="http://schemas.microsoft.com/office/drawing/2014/main" id="{CBFC8122-ACA8-494F-A63F-5A9CB5DF2D8D}"/>
            </a:ext>
          </a:extLst>
        </xdr:cNvPr>
        <xdr:cNvSpPr txBox="1"/>
      </xdr:nvSpPr>
      <xdr:spPr>
        <a:xfrm>
          <a:off x="8458277" y="1352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91457</xdr:rowOff>
    </xdr:from>
    <xdr:ext cx="469744" cy="259045"/>
    <xdr:sp macro="" textlink="">
      <xdr:nvSpPr>
        <xdr:cNvPr id="278" name="n_2mainValue【福祉施設】&#10;一人当たり面積">
          <a:extLst>
            <a:ext uri="{FF2B5EF4-FFF2-40B4-BE49-F238E27FC236}">
              <a16:creationId xmlns:a16="http://schemas.microsoft.com/office/drawing/2014/main" id="{6C1FD962-F007-4C80-9A26-265E58AB4C33}"/>
            </a:ext>
          </a:extLst>
        </xdr:cNvPr>
        <xdr:cNvSpPr txBox="1"/>
      </xdr:nvSpPr>
      <xdr:spPr>
        <a:xfrm>
          <a:off x="7677227" y="1352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71138</xdr:rowOff>
    </xdr:from>
    <xdr:ext cx="469744" cy="259045"/>
    <xdr:sp macro="" textlink="">
      <xdr:nvSpPr>
        <xdr:cNvPr id="279" name="n_3mainValue【福祉施設】&#10;一人当たり面積">
          <a:extLst>
            <a:ext uri="{FF2B5EF4-FFF2-40B4-BE49-F238E27FC236}">
              <a16:creationId xmlns:a16="http://schemas.microsoft.com/office/drawing/2014/main" id="{70845FE7-42C4-4495-BB5A-D89F18DE387A}"/>
            </a:ext>
          </a:extLst>
        </xdr:cNvPr>
        <xdr:cNvSpPr txBox="1"/>
      </xdr:nvSpPr>
      <xdr:spPr>
        <a:xfrm>
          <a:off x="6867602" y="13831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91457</xdr:rowOff>
    </xdr:from>
    <xdr:ext cx="469744" cy="259045"/>
    <xdr:sp macro="" textlink="">
      <xdr:nvSpPr>
        <xdr:cNvPr id="280" name="n_4mainValue【福祉施設】&#10;一人当たり面積">
          <a:extLst>
            <a:ext uri="{FF2B5EF4-FFF2-40B4-BE49-F238E27FC236}">
              <a16:creationId xmlns:a16="http://schemas.microsoft.com/office/drawing/2014/main" id="{0CB817DC-596C-46AF-AF8E-35BF34CD0D54}"/>
            </a:ext>
          </a:extLst>
        </xdr:cNvPr>
        <xdr:cNvSpPr txBox="1"/>
      </xdr:nvSpPr>
      <xdr:spPr>
        <a:xfrm>
          <a:off x="6067502" y="1336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11D81B7C-93EA-4E20-AFF3-9DC83E47E8EC}"/>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3A355AF9-1C07-4D6D-877A-00023178E84B}"/>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84F12B67-ED14-4B4F-8072-EA2382FE18AE}"/>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683F4A46-8AC3-4F64-BFA3-1A44E3CB7FE8}"/>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5AD2EE79-1918-4FDD-A9D4-3838DFB616D4}"/>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DDF11DEB-2C15-476B-808A-B6CEA1694C49}"/>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EB46FB58-166A-490D-A51A-E26F896678C4}"/>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B484D2D1-C0BC-40A6-B8E1-E57C9A52F8DC}"/>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540601AB-ACAF-4441-B040-206B334816A2}"/>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D5D3CDD1-914B-4B1B-9AC4-4D084F1B9962}"/>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7F2B48C1-8918-436E-A9E7-00D6DE695D2B}"/>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id="{A8844CA3-25EA-4D02-B034-86A220BCF672}"/>
            </a:ext>
          </a:extLst>
        </xdr:cNvPr>
        <xdr:cNvCxnSpPr/>
      </xdr:nvCxnSpPr>
      <xdr:spPr>
        <a:xfrm>
          <a:off x="6858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id="{A4C9369D-693A-4297-83E9-E9B367C06E31}"/>
            </a:ext>
          </a:extLst>
        </xdr:cNvPr>
        <xdr:cNvSpPr txBox="1"/>
      </xdr:nvSpPr>
      <xdr:spPr>
        <a:xfrm>
          <a:off x="2789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id="{64596859-057F-4270-BB85-33114EF1F066}"/>
            </a:ext>
          </a:extLst>
        </xdr:cNvPr>
        <xdr:cNvCxnSpPr/>
      </xdr:nvCxnSpPr>
      <xdr:spPr>
        <a:xfrm>
          <a:off x="6858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id="{EE4CA72A-3BE7-4F47-868F-644C2AEBAB9D}"/>
            </a:ext>
          </a:extLst>
        </xdr:cNvPr>
        <xdr:cNvSpPr txBox="1"/>
      </xdr:nvSpPr>
      <xdr:spPr>
        <a:xfrm>
          <a:off x="339891"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id="{6BB008E8-7B4C-441A-A725-E11633E2F953}"/>
            </a:ext>
          </a:extLst>
        </xdr:cNvPr>
        <xdr:cNvCxnSpPr/>
      </xdr:nvCxnSpPr>
      <xdr:spPr>
        <a:xfrm>
          <a:off x="6858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id="{BCDBF191-E5FB-4153-800A-783993947061}"/>
            </a:ext>
          </a:extLst>
        </xdr:cNvPr>
        <xdr:cNvSpPr txBox="1"/>
      </xdr:nvSpPr>
      <xdr:spPr>
        <a:xfrm>
          <a:off x="339891"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id="{679C631D-B9DD-461C-9CA2-CF2230F6877C}"/>
            </a:ext>
          </a:extLst>
        </xdr:cNvPr>
        <xdr:cNvCxnSpPr/>
      </xdr:nvCxnSpPr>
      <xdr:spPr>
        <a:xfrm>
          <a:off x="6858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id="{CC0D86D0-6227-4F22-8761-7AB8F6891FEB}"/>
            </a:ext>
          </a:extLst>
        </xdr:cNvPr>
        <xdr:cNvSpPr txBox="1"/>
      </xdr:nvSpPr>
      <xdr:spPr>
        <a:xfrm>
          <a:off x="339891"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id="{7428E055-5F2F-4304-9029-2C5D2681949D}"/>
            </a:ext>
          </a:extLst>
        </xdr:cNvPr>
        <xdr:cNvCxnSpPr/>
      </xdr:nvCxnSpPr>
      <xdr:spPr>
        <a:xfrm>
          <a:off x="6858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id="{65DCA342-D6E3-429A-BB73-AF8DD19EE82C}"/>
            </a:ext>
          </a:extLst>
        </xdr:cNvPr>
        <xdr:cNvSpPr txBox="1"/>
      </xdr:nvSpPr>
      <xdr:spPr>
        <a:xfrm>
          <a:off x="339891"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id="{F105BB24-510F-47BF-B9DF-54FC4FC2C851}"/>
            </a:ext>
          </a:extLst>
        </xdr:cNvPr>
        <xdr:cNvCxnSpPr/>
      </xdr:nvCxnSpPr>
      <xdr:spPr>
        <a:xfrm>
          <a:off x="6858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id="{8036A9A5-2DBD-4AD2-A7D2-1F3F362EC8E5}"/>
            </a:ext>
          </a:extLst>
        </xdr:cNvPr>
        <xdr:cNvSpPr txBox="1"/>
      </xdr:nvSpPr>
      <xdr:spPr>
        <a:xfrm>
          <a:off x="3881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D918FF87-D33E-49EF-BF1E-DD68D1250276}"/>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B647C4D0-9E8B-4AA7-B658-D73FDF790983}"/>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109</xdr:row>
      <xdr:rowOff>30480</xdr:rowOff>
    </xdr:to>
    <xdr:cxnSp macro="">
      <xdr:nvCxnSpPr>
        <xdr:cNvPr id="306" name="直線コネクタ 305">
          <a:extLst>
            <a:ext uri="{FF2B5EF4-FFF2-40B4-BE49-F238E27FC236}">
              <a16:creationId xmlns:a16="http://schemas.microsoft.com/office/drawing/2014/main" id="{ABEDB190-4F26-4353-9DD2-B702FEF13766}"/>
            </a:ext>
          </a:extLst>
        </xdr:cNvPr>
        <xdr:cNvCxnSpPr/>
      </xdr:nvCxnSpPr>
      <xdr:spPr>
        <a:xfrm flipV="1">
          <a:off x="4180840" y="16183519"/>
          <a:ext cx="0" cy="1493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307" name="【市民会館】&#10;有形固定資産減価償却率最小値テキスト">
          <a:extLst>
            <a:ext uri="{FF2B5EF4-FFF2-40B4-BE49-F238E27FC236}">
              <a16:creationId xmlns:a16="http://schemas.microsoft.com/office/drawing/2014/main" id="{FD36A25D-BEB5-4A41-9CD6-BDDEBFF623A0}"/>
            </a:ext>
          </a:extLst>
        </xdr:cNvPr>
        <xdr:cNvSpPr txBox="1"/>
      </xdr:nvSpPr>
      <xdr:spPr>
        <a:xfrm>
          <a:off x="4219575" y="1768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08" name="直線コネクタ 307">
          <a:extLst>
            <a:ext uri="{FF2B5EF4-FFF2-40B4-BE49-F238E27FC236}">
              <a16:creationId xmlns:a16="http://schemas.microsoft.com/office/drawing/2014/main" id="{A4CFDB21-8BA9-42C4-A2A2-057F91BA3ED4}"/>
            </a:ext>
          </a:extLst>
        </xdr:cNvPr>
        <xdr:cNvCxnSpPr/>
      </xdr:nvCxnSpPr>
      <xdr:spPr>
        <a:xfrm>
          <a:off x="4105275" y="176771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309" name="【市民会館】&#10;有形固定資産減価償却率最大値テキスト">
          <a:extLst>
            <a:ext uri="{FF2B5EF4-FFF2-40B4-BE49-F238E27FC236}">
              <a16:creationId xmlns:a16="http://schemas.microsoft.com/office/drawing/2014/main" id="{8C1BEC3A-280F-44F7-A750-8501863DDFFD}"/>
            </a:ext>
          </a:extLst>
        </xdr:cNvPr>
        <xdr:cNvSpPr txBox="1"/>
      </xdr:nvSpPr>
      <xdr:spPr>
        <a:xfrm>
          <a:off x="4219575" y="159714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310" name="直線コネクタ 309">
          <a:extLst>
            <a:ext uri="{FF2B5EF4-FFF2-40B4-BE49-F238E27FC236}">
              <a16:creationId xmlns:a16="http://schemas.microsoft.com/office/drawing/2014/main" id="{6F422386-51AF-49FD-B05A-0E36FEF7A8A6}"/>
            </a:ext>
          </a:extLst>
        </xdr:cNvPr>
        <xdr:cNvCxnSpPr/>
      </xdr:nvCxnSpPr>
      <xdr:spPr>
        <a:xfrm>
          <a:off x="4105275" y="161835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87465</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1FB495FA-9B19-4DF6-9C31-D29B9899F41A}"/>
            </a:ext>
          </a:extLst>
        </xdr:cNvPr>
        <xdr:cNvSpPr txBox="1"/>
      </xdr:nvSpPr>
      <xdr:spPr>
        <a:xfrm>
          <a:off x="4219575" y="169244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64588</xdr:rowOff>
    </xdr:from>
    <xdr:to>
      <xdr:col>24</xdr:col>
      <xdr:colOff>114300</xdr:colOff>
      <xdr:row>105</xdr:row>
      <xdr:rowOff>166188</xdr:rowOff>
    </xdr:to>
    <xdr:sp macro="" textlink="">
      <xdr:nvSpPr>
        <xdr:cNvPr id="312" name="フローチャート: 判断 311">
          <a:extLst>
            <a:ext uri="{FF2B5EF4-FFF2-40B4-BE49-F238E27FC236}">
              <a16:creationId xmlns:a16="http://schemas.microsoft.com/office/drawing/2014/main" id="{8BF4A3DD-8C63-43A0-A354-EA6BF3CE66A4}"/>
            </a:ext>
          </a:extLst>
        </xdr:cNvPr>
        <xdr:cNvSpPr/>
      </xdr:nvSpPr>
      <xdr:spPr>
        <a:xfrm>
          <a:off x="4124325" y="1706988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56424</xdr:rowOff>
    </xdr:from>
    <xdr:to>
      <xdr:col>20</xdr:col>
      <xdr:colOff>38100</xdr:colOff>
      <xdr:row>105</xdr:row>
      <xdr:rowOff>158024</xdr:rowOff>
    </xdr:to>
    <xdr:sp macro="" textlink="">
      <xdr:nvSpPr>
        <xdr:cNvPr id="313" name="フローチャート: 判断 312">
          <a:extLst>
            <a:ext uri="{FF2B5EF4-FFF2-40B4-BE49-F238E27FC236}">
              <a16:creationId xmlns:a16="http://schemas.microsoft.com/office/drawing/2014/main" id="{A732BC46-189C-4AD3-AAAA-559291538BDA}"/>
            </a:ext>
          </a:extLst>
        </xdr:cNvPr>
        <xdr:cNvSpPr/>
      </xdr:nvSpPr>
      <xdr:spPr>
        <a:xfrm>
          <a:off x="3381375" y="1705854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314" name="フローチャート: 判断 313">
          <a:extLst>
            <a:ext uri="{FF2B5EF4-FFF2-40B4-BE49-F238E27FC236}">
              <a16:creationId xmlns:a16="http://schemas.microsoft.com/office/drawing/2014/main" id="{9C131F45-26F4-453A-8534-CD9F6367E59E}"/>
            </a:ext>
          </a:extLst>
        </xdr:cNvPr>
        <xdr:cNvSpPr/>
      </xdr:nvSpPr>
      <xdr:spPr>
        <a:xfrm>
          <a:off x="2571750" y="1703251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10705</xdr:rowOff>
    </xdr:from>
    <xdr:to>
      <xdr:col>10</xdr:col>
      <xdr:colOff>165100</xdr:colOff>
      <xdr:row>105</xdr:row>
      <xdr:rowOff>112305</xdr:rowOff>
    </xdr:to>
    <xdr:sp macro="" textlink="">
      <xdr:nvSpPr>
        <xdr:cNvPr id="315" name="フローチャート: 判断 314">
          <a:extLst>
            <a:ext uri="{FF2B5EF4-FFF2-40B4-BE49-F238E27FC236}">
              <a16:creationId xmlns:a16="http://schemas.microsoft.com/office/drawing/2014/main" id="{F08170FA-35D6-4280-863A-F8A2E57ED854}"/>
            </a:ext>
          </a:extLst>
        </xdr:cNvPr>
        <xdr:cNvSpPr/>
      </xdr:nvSpPr>
      <xdr:spPr>
        <a:xfrm>
          <a:off x="1781175" y="170096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115207</xdr:rowOff>
    </xdr:from>
    <xdr:to>
      <xdr:col>6</xdr:col>
      <xdr:colOff>38100</xdr:colOff>
      <xdr:row>105</xdr:row>
      <xdr:rowOff>45357</xdr:rowOff>
    </xdr:to>
    <xdr:sp macro="" textlink="">
      <xdr:nvSpPr>
        <xdr:cNvPr id="316" name="フローチャート: 判断 315">
          <a:extLst>
            <a:ext uri="{FF2B5EF4-FFF2-40B4-BE49-F238E27FC236}">
              <a16:creationId xmlns:a16="http://schemas.microsoft.com/office/drawing/2014/main" id="{1104061D-3B6B-4D02-8118-42A5C746EB3D}"/>
            </a:ext>
          </a:extLst>
        </xdr:cNvPr>
        <xdr:cNvSpPr/>
      </xdr:nvSpPr>
      <xdr:spPr>
        <a:xfrm>
          <a:off x="981075" y="1695540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419EEEC0-3BFF-48CE-8FC2-6A63E08DBD2B}"/>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FC4CAC3F-4536-4059-AE38-5F577A2B28CC}"/>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A8648430-2CCE-471A-93B8-180E36F22EC6}"/>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713918AA-F0F6-4AE8-B08D-826E024C597F}"/>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EC53B054-E846-4DD5-A4DE-944D97B5B646}"/>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111942</xdr:rowOff>
    </xdr:from>
    <xdr:to>
      <xdr:col>24</xdr:col>
      <xdr:colOff>114300</xdr:colOff>
      <xdr:row>107</xdr:row>
      <xdr:rowOff>42092</xdr:rowOff>
    </xdr:to>
    <xdr:sp macro="" textlink="">
      <xdr:nvSpPr>
        <xdr:cNvPr id="322" name="楕円 321">
          <a:extLst>
            <a:ext uri="{FF2B5EF4-FFF2-40B4-BE49-F238E27FC236}">
              <a16:creationId xmlns:a16="http://schemas.microsoft.com/office/drawing/2014/main" id="{B6311CCD-3054-4BA4-B031-7BB16A551113}"/>
            </a:ext>
          </a:extLst>
        </xdr:cNvPr>
        <xdr:cNvSpPr/>
      </xdr:nvSpPr>
      <xdr:spPr>
        <a:xfrm>
          <a:off x="4124325" y="1727599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90369</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DFA030D7-0834-409D-B367-6680C5139A61}"/>
            </a:ext>
          </a:extLst>
        </xdr:cNvPr>
        <xdr:cNvSpPr txBox="1"/>
      </xdr:nvSpPr>
      <xdr:spPr>
        <a:xfrm>
          <a:off x="4219575" y="1725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72752</xdr:rowOff>
    </xdr:from>
    <xdr:to>
      <xdr:col>20</xdr:col>
      <xdr:colOff>38100</xdr:colOff>
      <xdr:row>107</xdr:row>
      <xdr:rowOff>2902</xdr:rowOff>
    </xdr:to>
    <xdr:sp macro="" textlink="">
      <xdr:nvSpPr>
        <xdr:cNvPr id="324" name="楕円 323">
          <a:extLst>
            <a:ext uri="{FF2B5EF4-FFF2-40B4-BE49-F238E27FC236}">
              <a16:creationId xmlns:a16="http://schemas.microsoft.com/office/drawing/2014/main" id="{B5978820-2D1C-41A1-8EEC-BDEAFB9C114F}"/>
            </a:ext>
          </a:extLst>
        </xdr:cNvPr>
        <xdr:cNvSpPr/>
      </xdr:nvSpPr>
      <xdr:spPr>
        <a:xfrm>
          <a:off x="3381375" y="1723362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123552</xdr:rowOff>
    </xdr:from>
    <xdr:to>
      <xdr:col>24</xdr:col>
      <xdr:colOff>63500</xdr:colOff>
      <xdr:row>106</xdr:row>
      <xdr:rowOff>162742</xdr:rowOff>
    </xdr:to>
    <xdr:cxnSp macro="">
      <xdr:nvCxnSpPr>
        <xdr:cNvPr id="325" name="直線コネクタ 324">
          <a:extLst>
            <a:ext uri="{FF2B5EF4-FFF2-40B4-BE49-F238E27FC236}">
              <a16:creationId xmlns:a16="http://schemas.microsoft.com/office/drawing/2014/main" id="{5DF58187-727A-4D0C-83E2-3FD6FC799C8C}"/>
            </a:ext>
          </a:extLst>
        </xdr:cNvPr>
        <xdr:cNvCxnSpPr/>
      </xdr:nvCxnSpPr>
      <xdr:spPr>
        <a:xfrm>
          <a:off x="3429000" y="17290777"/>
          <a:ext cx="752475" cy="3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33564</xdr:rowOff>
    </xdr:from>
    <xdr:to>
      <xdr:col>15</xdr:col>
      <xdr:colOff>101600</xdr:colOff>
      <xdr:row>106</xdr:row>
      <xdr:rowOff>135164</xdr:rowOff>
    </xdr:to>
    <xdr:sp macro="" textlink="">
      <xdr:nvSpPr>
        <xdr:cNvPr id="326" name="楕円 325">
          <a:extLst>
            <a:ext uri="{FF2B5EF4-FFF2-40B4-BE49-F238E27FC236}">
              <a16:creationId xmlns:a16="http://schemas.microsoft.com/office/drawing/2014/main" id="{23104607-0E9D-47E3-869D-050BFE5A499F}"/>
            </a:ext>
          </a:extLst>
        </xdr:cNvPr>
        <xdr:cNvSpPr/>
      </xdr:nvSpPr>
      <xdr:spPr>
        <a:xfrm>
          <a:off x="2571750" y="171944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84364</xdr:rowOff>
    </xdr:from>
    <xdr:to>
      <xdr:col>19</xdr:col>
      <xdr:colOff>177800</xdr:colOff>
      <xdr:row>106</xdr:row>
      <xdr:rowOff>123552</xdr:rowOff>
    </xdr:to>
    <xdr:cxnSp macro="">
      <xdr:nvCxnSpPr>
        <xdr:cNvPr id="327" name="直線コネクタ 326">
          <a:extLst>
            <a:ext uri="{FF2B5EF4-FFF2-40B4-BE49-F238E27FC236}">
              <a16:creationId xmlns:a16="http://schemas.microsoft.com/office/drawing/2014/main" id="{B0418229-0B34-4720-BDD3-678D0A4C4B2D}"/>
            </a:ext>
          </a:extLst>
        </xdr:cNvPr>
        <xdr:cNvCxnSpPr/>
      </xdr:nvCxnSpPr>
      <xdr:spPr>
        <a:xfrm>
          <a:off x="2619375" y="17251589"/>
          <a:ext cx="809625"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56424</xdr:rowOff>
    </xdr:from>
    <xdr:to>
      <xdr:col>10</xdr:col>
      <xdr:colOff>165100</xdr:colOff>
      <xdr:row>106</xdr:row>
      <xdr:rowOff>158024</xdr:rowOff>
    </xdr:to>
    <xdr:sp macro="" textlink="">
      <xdr:nvSpPr>
        <xdr:cNvPr id="328" name="楕円 327">
          <a:extLst>
            <a:ext uri="{FF2B5EF4-FFF2-40B4-BE49-F238E27FC236}">
              <a16:creationId xmlns:a16="http://schemas.microsoft.com/office/drawing/2014/main" id="{CCDDAE5A-D241-4818-9FC7-5DA9426DA8D9}"/>
            </a:ext>
          </a:extLst>
        </xdr:cNvPr>
        <xdr:cNvSpPr/>
      </xdr:nvSpPr>
      <xdr:spPr>
        <a:xfrm>
          <a:off x="1781175" y="1722047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84364</xdr:rowOff>
    </xdr:from>
    <xdr:to>
      <xdr:col>15</xdr:col>
      <xdr:colOff>50800</xdr:colOff>
      <xdr:row>106</xdr:row>
      <xdr:rowOff>107224</xdr:rowOff>
    </xdr:to>
    <xdr:cxnSp macro="">
      <xdr:nvCxnSpPr>
        <xdr:cNvPr id="329" name="直線コネクタ 328">
          <a:extLst>
            <a:ext uri="{FF2B5EF4-FFF2-40B4-BE49-F238E27FC236}">
              <a16:creationId xmlns:a16="http://schemas.microsoft.com/office/drawing/2014/main" id="{DCC378D3-3245-4AF7-91B0-BC9EECCC58F7}"/>
            </a:ext>
          </a:extLst>
        </xdr:cNvPr>
        <xdr:cNvCxnSpPr/>
      </xdr:nvCxnSpPr>
      <xdr:spPr>
        <a:xfrm flipV="1">
          <a:off x="1828800" y="17251589"/>
          <a:ext cx="790575"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23768</xdr:rowOff>
    </xdr:from>
    <xdr:to>
      <xdr:col>6</xdr:col>
      <xdr:colOff>38100</xdr:colOff>
      <xdr:row>106</xdr:row>
      <xdr:rowOff>125368</xdr:rowOff>
    </xdr:to>
    <xdr:sp macro="" textlink="">
      <xdr:nvSpPr>
        <xdr:cNvPr id="330" name="楕円 329">
          <a:extLst>
            <a:ext uri="{FF2B5EF4-FFF2-40B4-BE49-F238E27FC236}">
              <a16:creationId xmlns:a16="http://schemas.microsoft.com/office/drawing/2014/main" id="{7E913EB7-38EB-482E-82E5-A79B86E99600}"/>
            </a:ext>
          </a:extLst>
        </xdr:cNvPr>
        <xdr:cNvSpPr/>
      </xdr:nvSpPr>
      <xdr:spPr>
        <a:xfrm>
          <a:off x="981075" y="171909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74568</xdr:rowOff>
    </xdr:from>
    <xdr:to>
      <xdr:col>10</xdr:col>
      <xdr:colOff>114300</xdr:colOff>
      <xdr:row>106</xdr:row>
      <xdr:rowOff>107224</xdr:rowOff>
    </xdr:to>
    <xdr:cxnSp macro="">
      <xdr:nvCxnSpPr>
        <xdr:cNvPr id="331" name="直線コネクタ 330">
          <a:extLst>
            <a:ext uri="{FF2B5EF4-FFF2-40B4-BE49-F238E27FC236}">
              <a16:creationId xmlns:a16="http://schemas.microsoft.com/office/drawing/2014/main" id="{AA9BE0AF-8852-4C91-865F-F079D75E496B}"/>
            </a:ext>
          </a:extLst>
        </xdr:cNvPr>
        <xdr:cNvCxnSpPr/>
      </xdr:nvCxnSpPr>
      <xdr:spPr>
        <a:xfrm>
          <a:off x="1028700" y="17238618"/>
          <a:ext cx="800100" cy="2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3101</xdr:rowOff>
    </xdr:from>
    <xdr:ext cx="405111" cy="259045"/>
    <xdr:sp macro="" textlink="">
      <xdr:nvSpPr>
        <xdr:cNvPr id="332" name="n_1aveValue【市民会館】&#10;有形固定資産減価償却率">
          <a:extLst>
            <a:ext uri="{FF2B5EF4-FFF2-40B4-BE49-F238E27FC236}">
              <a16:creationId xmlns:a16="http://schemas.microsoft.com/office/drawing/2014/main" id="{2D2581FB-F08B-4323-9640-755E113DB576}"/>
            </a:ext>
          </a:extLst>
        </xdr:cNvPr>
        <xdr:cNvSpPr txBox="1"/>
      </xdr:nvSpPr>
      <xdr:spPr>
        <a:xfrm>
          <a:off x="3239144" y="16843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151691</xdr:rowOff>
    </xdr:from>
    <xdr:ext cx="405111" cy="259045"/>
    <xdr:sp macro="" textlink="">
      <xdr:nvSpPr>
        <xdr:cNvPr id="333" name="n_2aveValue【市民会館】&#10;有形固定資産減価償却率">
          <a:extLst>
            <a:ext uri="{FF2B5EF4-FFF2-40B4-BE49-F238E27FC236}">
              <a16:creationId xmlns:a16="http://schemas.microsoft.com/office/drawing/2014/main" id="{3947C426-D856-4498-AD4D-67C3FEDC6E35}"/>
            </a:ext>
          </a:extLst>
        </xdr:cNvPr>
        <xdr:cNvSpPr txBox="1"/>
      </xdr:nvSpPr>
      <xdr:spPr>
        <a:xfrm>
          <a:off x="2439044" y="1682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128832</xdr:rowOff>
    </xdr:from>
    <xdr:ext cx="405111" cy="259045"/>
    <xdr:sp macro="" textlink="">
      <xdr:nvSpPr>
        <xdr:cNvPr id="334" name="n_3aveValue【市民会館】&#10;有形固定資産減価償却率">
          <a:extLst>
            <a:ext uri="{FF2B5EF4-FFF2-40B4-BE49-F238E27FC236}">
              <a16:creationId xmlns:a16="http://schemas.microsoft.com/office/drawing/2014/main" id="{60063842-6702-46B5-AE28-2F27F1C51128}"/>
            </a:ext>
          </a:extLst>
        </xdr:cNvPr>
        <xdr:cNvSpPr txBox="1"/>
      </xdr:nvSpPr>
      <xdr:spPr>
        <a:xfrm>
          <a:off x="1648469" y="16803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61884</xdr:rowOff>
    </xdr:from>
    <xdr:ext cx="405111" cy="259045"/>
    <xdr:sp macro="" textlink="">
      <xdr:nvSpPr>
        <xdr:cNvPr id="335" name="n_4aveValue【市民会館】&#10;有形固定資産減価償却率">
          <a:extLst>
            <a:ext uri="{FF2B5EF4-FFF2-40B4-BE49-F238E27FC236}">
              <a16:creationId xmlns:a16="http://schemas.microsoft.com/office/drawing/2014/main" id="{4E8208EA-82FB-4876-BDC7-9789ED05AC23}"/>
            </a:ext>
          </a:extLst>
        </xdr:cNvPr>
        <xdr:cNvSpPr txBox="1"/>
      </xdr:nvSpPr>
      <xdr:spPr>
        <a:xfrm>
          <a:off x="848369" y="16743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165479</xdr:rowOff>
    </xdr:from>
    <xdr:ext cx="405111" cy="259045"/>
    <xdr:sp macro="" textlink="">
      <xdr:nvSpPr>
        <xdr:cNvPr id="336" name="n_1mainValue【市民会館】&#10;有形固定資産減価償却率">
          <a:extLst>
            <a:ext uri="{FF2B5EF4-FFF2-40B4-BE49-F238E27FC236}">
              <a16:creationId xmlns:a16="http://schemas.microsoft.com/office/drawing/2014/main" id="{CA2CF10B-4BC3-4EA4-986D-001AD1AA1E80}"/>
            </a:ext>
          </a:extLst>
        </xdr:cNvPr>
        <xdr:cNvSpPr txBox="1"/>
      </xdr:nvSpPr>
      <xdr:spPr>
        <a:xfrm>
          <a:off x="3239144" y="17326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126291</xdr:rowOff>
    </xdr:from>
    <xdr:ext cx="405111" cy="259045"/>
    <xdr:sp macro="" textlink="">
      <xdr:nvSpPr>
        <xdr:cNvPr id="337" name="n_2mainValue【市民会館】&#10;有形固定資産減価償却率">
          <a:extLst>
            <a:ext uri="{FF2B5EF4-FFF2-40B4-BE49-F238E27FC236}">
              <a16:creationId xmlns:a16="http://schemas.microsoft.com/office/drawing/2014/main" id="{AFD83989-BF1C-4648-B5E6-B37A9FA88F63}"/>
            </a:ext>
          </a:extLst>
        </xdr:cNvPr>
        <xdr:cNvSpPr txBox="1"/>
      </xdr:nvSpPr>
      <xdr:spPr>
        <a:xfrm>
          <a:off x="2439044" y="1728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149151</xdr:rowOff>
    </xdr:from>
    <xdr:ext cx="405111" cy="259045"/>
    <xdr:sp macro="" textlink="">
      <xdr:nvSpPr>
        <xdr:cNvPr id="338" name="n_3mainValue【市民会館】&#10;有形固定資産減価償却率">
          <a:extLst>
            <a:ext uri="{FF2B5EF4-FFF2-40B4-BE49-F238E27FC236}">
              <a16:creationId xmlns:a16="http://schemas.microsoft.com/office/drawing/2014/main" id="{9C0CC43A-CE74-43C3-8EBD-E15CD4F68D36}"/>
            </a:ext>
          </a:extLst>
        </xdr:cNvPr>
        <xdr:cNvSpPr txBox="1"/>
      </xdr:nvSpPr>
      <xdr:spPr>
        <a:xfrm>
          <a:off x="1648469" y="17310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116495</xdr:rowOff>
    </xdr:from>
    <xdr:ext cx="405111" cy="259045"/>
    <xdr:sp macro="" textlink="">
      <xdr:nvSpPr>
        <xdr:cNvPr id="339" name="n_4mainValue【市民会館】&#10;有形固定資産減価償却率">
          <a:extLst>
            <a:ext uri="{FF2B5EF4-FFF2-40B4-BE49-F238E27FC236}">
              <a16:creationId xmlns:a16="http://schemas.microsoft.com/office/drawing/2014/main" id="{D879B6C6-024B-470E-81C1-1C99EFD16197}"/>
            </a:ext>
          </a:extLst>
        </xdr:cNvPr>
        <xdr:cNvSpPr txBox="1"/>
      </xdr:nvSpPr>
      <xdr:spPr>
        <a:xfrm>
          <a:off x="848369" y="17280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B701480D-A5EB-4A66-A9DD-4577E792434D}"/>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F603C379-E601-431B-A070-C0FEF9934546}"/>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0C617E19-78BE-4645-B13E-3F1A06D44364}"/>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7AB706FA-1986-42D7-B662-2B20F1C1E6C9}"/>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A01A75D9-E133-4CE3-9FC0-9BAADEDE8A3C}"/>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731A228B-2567-4226-B7A6-8515D7423F8F}"/>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773C73F1-E052-450E-B1AD-E58B0C43433D}"/>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FBC2AE44-E517-4949-B30A-B5FDF8BC56AE}"/>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F2F3AE00-9A38-4D6E-838A-9B0FB6CB328B}"/>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978DFFA3-D6FF-4777-A7D3-58D7A0578288}"/>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0" name="直線コネクタ 349">
          <a:extLst>
            <a:ext uri="{FF2B5EF4-FFF2-40B4-BE49-F238E27FC236}">
              <a16:creationId xmlns:a16="http://schemas.microsoft.com/office/drawing/2014/main" id="{62F788C2-151F-4379-BE70-DE65221C60B8}"/>
            </a:ext>
          </a:extLst>
        </xdr:cNvPr>
        <xdr:cNvCxnSpPr/>
      </xdr:nvCxnSpPr>
      <xdr:spPr>
        <a:xfrm>
          <a:off x="5953125" y="1768520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1" name="テキスト ボックス 350">
          <a:extLst>
            <a:ext uri="{FF2B5EF4-FFF2-40B4-BE49-F238E27FC236}">
              <a16:creationId xmlns:a16="http://schemas.microsoft.com/office/drawing/2014/main" id="{9A826007-609B-4AAB-A5A0-0108E1A9240A}"/>
            </a:ext>
          </a:extLst>
        </xdr:cNvPr>
        <xdr:cNvSpPr txBox="1"/>
      </xdr:nvSpPr>
      <xdr:spPr>
        <a:xfrm>
          <a:off x="5527221"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2" name="直線コネクタ 351">
          <a:extLst>
            <a:ext uri="{FF2B5EF4-FFF2-40B4-BE49-F238E27FC236}">
              <a16:creationId xmlns:a16="http://schemas.microsoft.com/office/drawing/2014/main" id="{D627A35A-D1C2-4D44-A8F4-577D835C812E}"/>
            </a:ext>
          </a:extLst>
        </xdr:cNvPr>
        <xdr:cNvCxnSpPr/>
      </xdr:nvCxnSpPr>
      <xdr:spPr>
        <a:xfrm>
          <a:off x="5953125" y="17374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3" name="テキスト ボックス 352">
          <a:extLst>
            <a:ext uri="{FF2B5EF4-FFF2-40B4-BE49-F238E27FC236}">
              <a16:creationId xmlns:a16="http://schemas.microsoft.com/office/drawing/2014/main" id="{EBF768AA-DDDD-435A-B9B2-EE4354A7ABF3}"/>
            </a:ext>
          </a:extLst>
        </xdr:cNvPr>
        <xdr:cNvSpPr txBox="1"/>
      </xdr:nvSpPr>
      <xdr:spPr>
        <a:xfrm>
          <a:off x="5527221" y="172481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4" name="直線コネクタ 353">
          <a:extLst>
            <a:ext uri="{FF2B5EF4-FFF2-40B4-BE49-F238E27FC236}">
              <a16:creationId xmlns:a16="http://schemas.microsoft.com/office/drawing/2014/main" id="{61C17B6A-A749-495D-8317-FB2D00D2FD4E}"/>
            </a:ext>
          </a:extLst>
        </xdr:cNvPr>
        <xdr:cNvCxnSpPr/>
      </xdr:nvCxnSpPr>
      <xdr:spPr>
        <a:xfrm>
          <a:off x="5953125" y="170669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5" name="テキスト ボックス 354">
          <a:extLst>
            <a:ext uri="{FF2B5EF4-FFF2-40B4-BE49-F238E27FC236}">
              <a16:creationId xmlns:a16="http://schemas.microsoft.com/office/drawing/2014/main" id="{DEB8D6DB-C9C5-4AC7-8246-B70036E08275}"/>
            </a:ext>
          </a:extLst>
        </xdr:cNvPr>
        <xdr:cNvSpPr txBox="1"/>
      </xdr:nvSpPr>
      <xdr:spPr>
        <a:xfrm>
          <a:off x="5527221" y="169374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6" name="直線コネクタ 355">
          <a:extLst>
            <a:ext uri="{FF2B5EF4-FFF2-40B4-BE49-F238E27FC236}">
              <a16:creationId xmlns:a16="http://schemas.microsoft.com/office/drawing/2014/main" id="{5BC73330-36A9-414B-A823-A2EB38ECF19F}"/>
            </a:ext>
          </a:extLst>
        </xdr:cNvPr>
        <xdr:cNvCxnSpPr/>
      </xdr:nvCxnSpPr>
      <xdr:spPr>
        <a:xfrm>
          <a:off x="5953125" y="167658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7" name="テキスト ボックス 356">
          <a:extLst>
            <a:ext uri="{FF2B5EF4-FFF2-40B4-BE49-F238E27FC236}">
              <a16:creationId xmlns:a16="http://schemas.microsoft.com/office/drawing/2014/main" id="{25F6E6CD-3BCA-48AC-83BE-F3AF9713A0F9}"/>
            </a:ext>
          </a:extLst>
        </xdr:cNvPr>
        <xdr:cNvSpPr txBox="1"/>
      </xdr:nvSpPr>
      <xdr:spPr>
        <a:xfrm>
          <a:off x="5527221" y="166299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8" name="直線コネクタ 357">
          <a:extLst>
            <a:ext uri="{FF2B5EF4-FFF2-40B4-BE49-F238E27FC236}">
              <a16:creationId xmlns:a16="http://schemas.microsoft.com/office/drawing/2014/main" id="{A0E6CBF3-62E5-4FE6-921A-FC3B61AA3510}"/>
            </a:ext>
          </a:extLst>
        </xdr:cNvPr>
        <xdr:cNvCxnSpPr/>
      </xdr:nvCxnSpPr>
      <xdr:spPr>
        <a:xfrm>
          <a:off x="5953125" y="164582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9" name="テキスト ボックス 358">
          <a:extLst>
            <a:ext uri="{FF2B5EF4-FFF2-40B4-BE49-F238E27FC236}">
              <a16:creationId xmlns:a16="http://schemas.microsoft.com/office/drawing/2014/main" id="{C892B3EC-ECBB-4881-B08A-AD269728C672}"/>
            </a:ext>
          </a:extLst>
        </xdr:cNvPr>
        <xdr:cNvSpPr txBox="1"/>
      </xdr:nvSpPr>
      <xdr:spPr>
        <a:xfrm>
          <a:off x="5527221" y="163192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0" name="直線コネクタ 359">
          <a:extLst>
            <a:ext uri="{FF2B5EF4-FFF2-40B4-BE49-F238E27FC236}">
              <a16:creationId xmlns:a16="http://schemas.microsoft.com/office/drawing/2014/main" id="{8BDE890C-1361-417D-B733-1A10E9154D32}"/>
            </a:ext>
          </a:extLst>
        </xdr:cNvPr>
        <xdr:cNvCxnSpPr/>
      </xdr:nvCxnSpPr>
      <xdr:spPr>
        <a:xfrm>
          <a:off x="5953125" y="1614759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1" name="テキスト ボックス 360">
          <a:extLst>
            <a:ext uri="{FF2B5EF4-FFF2-40B4-BE49-F238E27FC236}">
              <a16:creationId xmlns:a16="http://schemas.microsoft.com/office/drawing/2014/main" id="{C255A9AF-984D-43BC-9417-88DDF9CC3DF1}"/>
            </a:ext>
          </a:extLst>
        </xdr:cNvPr>
        <xdr:cNvSpPr txBox="1"/>
      </xdr:nvSpPr>
      <xdr:spPr>
        <a:xfrm>
          <a:off x="5527221" y="160117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a:extLst>
            <a:ext uri="{FF2B5EF4-FFF2-40B4-BE49-F238E27FC236}">
              <a16:creationId xmlns:a16="http://schemas.microsoft.com/office/drawing/2014/main" id="{BB5DA992-F312-4325-A876-B721187F8A37}"/>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a:extLst>
            <a:ext uri="{FF2B5EF4-FFF2-40B4-BE49-F238E27FC236}">
              <a16:creationId xmlns:a16="http://schemas.microsoft.com/office/drawing/2014/main" id="{ED6925C1-44BA-4412-9B0F-42DE9CC56081}"/>
            </a:ext>
          </a:extLst>
        </xdr:cNvPr>
        <xdr:cNvSpPr txBox="1"/>
      </xdr:nvSpPr>
      <xdr:spPr>
        <a:xfrm>
          <a:off x="5527221"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a:extLst>
            <a:ext uri="{FF2B5EF4-FFF2-40B4-BE49-F238E27FC236}">
              <a16:creationId xmlns:a16="http://schemas.microsoft.com/office/drawing/2014/main" id="{D92133DA-6928-4C62-B17B-EF3F42847CA8}"/>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133350</xdr:rowOff>
    </xdr:from>
    <xdr:to>
      <xdr:col>54</xdr:col>
      <xdr:colOff>189865</xdr:colOff>
      <xdr:row>109</xdr:row>
      <xdr:rowOff>1088</xdr:rowOff>
    </xdr:to>
    <xdr:cxnSp macro="">
      <xdr:nvCxnSpPr>
        <xdr:cNvPr id="365" name="直線コネクタ 364">
          <a:extLst>
            <a:ext uri="{FF2B5EF4-FFF2-40B4-BE49-F238E27FC236}">
              <a16:creationId xmlns:a16="http://schemas.microsoft.com/office/drawing/2014/main" id="{7F3CA8C2-E8F9-4408-861A-5F07896571EB}"/>
            </a:ext>
          </a:extLst>
        </xdr:cNvPr>
        <xdr:cNvCxnSpPr/>
      </xdr:nvCxnSpPr>
      <xdr:spPr>
        <a:xfrm flipV="1">
          <a:off x="9429115" y="16325850"/>
          <a:ext cx="0" cy="1325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366" name="【市民会館】&#10;一人当たり面積最小値テキスト">
          <a:extLst>
            <a:ext uri="{FF2B5EF4-FFF2-40B4-BE49-F238E27FC236}">
              <a16:creationId xmlns:a16="http://schemas.microsoft.com/office/drawing/2014/main" id="{193D1A75-5540-4943-A668-AD7799DAC1B9}"/>
            </a:ext>
          </a:extLst>
        </xdr:cNvPr>
        <xdr:cNvSpPr txBox="1"/>
      </xdr:nvSpPr>
      <xdr:spPr>
        <a:xfrm>
          <a:off x="9467850" y="1765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367" name="直線コネクタ 366">
          <a:extLst>
            <a:ext uri="{FF2B5EF4-FFF2-40B4-BE49-F238E27FC236}">
              <a16:creationId xmlns:a16="http://schemas.microsoft.com/office/drawing/2014/main" id="{1A211418-9629-4525-A627-8C615057E74F}"/>
            </a:ext>
          </a:extLst>
        </xdr:cNvPr>
        <xdr:cNvCxnSpPr/>
      </xdr:nvCxnSpPr>
      <xdr:spPr>
        <a:xfrm>
          <a:off x="9363075" y="1765091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80027</xdr:rowOff>
    </xdr:from>
    <xdr:ext cx="469744" cy="259045"/>
    <xdr:sp macro="" textlink="">
      <xdr:nvSpPr>
        <xdr:cNvPr id="368" name="【市民会館】&#10;一人当たり面積最大値テキスト">
          <a:extLst>
            <a:ext uri="{FF2B5EF4-FFF2-40B4-BE49-F238E27FC236}">
              <a16:creationId xmlns:a16="http://schemas.microsoft.com/office/drawing/2014/main" id="{D9CB31BD-DCC1-43B0-8F88-74F83A74AFE0}"/>
            </a:ext>
          </a:extLst>
        </xdr:cNvPr>
        <xdr:cNvSpPr txBox="1"/>
      </xdr:nvSpPr>
      <xdr:spPr>
        <a:xfrm>
          <a:off x="9467850" y="1611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133350</xdr:rowOff>
    </xdr:from>
    <xdr:to>
      <xdr:col>55</xdr:col>
      <xdr:colOff>88900</xdr:colOff>
      <xdr:row>100</xdr:row>
      <xdr:rowOff>133350</xdr:rowOff>
    </xdr:to>
    <xdr:cxnSp macro="">
      <xdr:nvCxnSpPr>
        <xdr:cNvPr id="369" name="直線コネクタ 368">
          <a:extLst>
            <a:ext uri="{FF2B5EF4-FFF2-40B4-BE49-F238E27FC236}">
              <a16:creationId xmlns:a16="http://schemas.microsoft.com/office/drawing/2014/main" id="{3C42B216-2FC3-4795-844A-3F5673F5DA29}"/>
            </a:ext>
          </a:extLst>
        </xdr:cNvPr>
        <xdr:cNvCxnSpPr/>
      </xdr:nvCxnSpPr>
      <xdr:spPr>
        <a:xfrm>
          <a:off x="9363075" y="163258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107059</xdr:rowOff>
    </xdr:from>
    <xdr:ext cx="469744" cy="259045"/>
    <xdr:sp macro="" textlink="">
      <xdr:nvSpPr>
        <xdr:cNvPr id="370" name="【市民会館】&#10;一人当たり面積平均値テキスト">
          <a:extLst>
            <a:ext uri="{FF2B5EF4-FFF2-40B4-BE49-F238E27FC236}">
              <a16:creationId xmlns:a16="http://schemas.microsoft.com/office/drawing/2014/main" id="{6DF71293-FE99-4802-B218-92AB02106F12}"/>
            </a:ext>
          </a:extLst>
        </xdr:cNvPr>
        <xdr:cNvSpPr txBox="1"/>
      </xdr:nvSpPr>
      <xdr:spPr>
        <a:xfrm>
          <a:off x="9467850" y="17106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84182</xdr:rowOff>
    </xdr:from>
    <xdr:to>
      <xdr:col>55</xdr:col>
      <xdr:colOff>50800</xdr:colOff>
      <xdr:row>107</xdr:row>
      <xdr:rowOff>14332</xdr:rowOff>
    </xdr:to>
    <xdr:sp macro="" textlink="">
      <xdr:nvSpPr>
        <xdr:cNvPr id="371" name="フローチャート: 判断 370">
          <a:extLst>
            <a:ext uri="{FF2B5EF4-FFF2-40B4-BE49-F238E27FC236}">
              <a16:creationId xmlns:a16="http://schemas.microsoft.com/office/drawing/2014/main" id="{FB460338-EDF8-4209-8FAE-6B2087DDE9D9}"/>
            </a:ext>
          </a:extLst>
        </xdr:cNvPr>
        <xdr:cNvSpPr/>
      </xdr:nvSpPr>
      <xdr:spPr>
        <a:xfrm>
          <a:off x="9401175" y="17251407"/>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93980</xdr:rowOff>
    </xdr:from>
    <xdr:to>
      <xdr:col>50</xdr:col>
      <xdr:colOff>165100</xdr:colOff>
      <xdr:row>107</xdr:row>
      <xdr:rowOff>24130</xdr:rowOff>
    </xdr:to>
    <xdr:sp macro="" textlink="">
      <xdr:nvSpPr>
        <xdr:cNvPr id="372" name="フローチャート: 判断 371">
          <a:extLst>
            <a:ext uri="{FF2B5EF4-FFF2-40B4-BE49-F238E27FC236}">
              <a16:creationId xmlns:a16="http://schemas.microsoft.com/office/drawing/2014/main" id="{FFB47456-F9B3-462A-A62C-4E4F6A1A31A8}"/>
            </a:ext>
          </a:extLst>
        </xdr:cNvPr>
        <xdr:cNvSpPr/>
      </xdr:nvSpPr>
      <xdr:spPr>
        <a:xfrm>
          <a:off x="8639175" y="172580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85816</xdr:rowOff>
    </xdr:from>
    <xdr:to>
      <xdr:col>46</xdr:col>
      <xdr:colOff>38100</xdr:colOff>
      <xdr:row>107</xdr:row>
      <xdr:rowOff>15966</xdr:rowOff>
    </xdr:to>
    <xdr:sp macro="" textlink="">
      <xdr:nvSpPr>
        <xdr:cNvPr id="373" name="フローチャート: 判断 372">
          <a:extLst>
            <a:ext uri="{FF2B5EF4-FFF2-40B4-BE49-F238E27FC236}">
              <a16:creationId xmlns:a16="http://schemas.microsoft.com/office/drawing/2014/main" id="{C875D7E1-39C8-41CE-8F6D-C473578676F6}"/>
            </a:ext>
          </a:extLst>
        </xdr:cNvPr>
        <xdr:cNvSpPr/>
      </xdr:nvSpPr>
      <xdr:spPr>
        <a:xfrm>
          <a:off x="7839075" y="1724669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89081</xdr:rowOff>
    </xdr:from>
    <xdr:to>
      <xdr:col>41</xdr:col>
      <xdr:colOff>101600</xdr:colOff>
      <xdr:row>107</xdr:row>
      <xdr:rowOff>19231</xdr:rowOff>
    </xdr:to>
    <xdr:sp macro="" textlink="">
      <xdr:nvSpPr>
        <xdr:cNvPr id="374" name="フローチャート: 判断 373">
          <a:extLst>
            <a:ext uri="{FF2B5EF4-FFF2-40B4-BE49-F238E27FC236}">
              <a16:creationId xmlns:a16="http://schemas.microsoft.com/office/drawing/2014/main" id="{1F2E1711-9E67-4621-A122-FFCDAFAD25F1}"/>
            </a:ext>
          </a:extLst>
        </xdr:cNvPr>
        <xdr:cNvSpPr/>
      </xdr:nvSpPr>
      <xdr:spPr>
        <a:xfrm>
          <a:off x="7029450" y="1724995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157662</xdr:rowOff>
    </xdr:from>
    <xdr:to>
      <xdr:col>36</xdr:col>
      <xdr:colOff>165100</xdr:colOff>
      <xdr:row>107</xdr:row>
      <xdr:rowOff>87812</xdr:rowOff>
    </xdr:to>
    <xdr:sp macro="" textlink="">
      <xdr:nvSpPr>
        <xdr:cNvPr id="375" name="フローチャート: 判断 374">
          <a:extLst>
            <a:ext uri="{FF2B5EF4-FFF2-40B4-BE49-F238E27FC236}">
              <a16:creationId xmlns:a16="http://schemas.microsoft.com/office/drawing/2014/main" id="{AEEC283D-6FD4-4DB2-95FD-7D1B816F3736}"/>
            </a:ext>
          </a:extLst>
        </xdr:cNvPr>
        <xdr:cNvSpPr/>
      </xdr:nvSpPr>
      <xdr:spPr>
        <a:xfrm>
          <a:off x="6238875" y="1732488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7048C80A-EF07-4E96-98CC-0806BED70D4F}"/>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BDB95D39-6979-4F41-9CC2-EDD8E994D86A}"/>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70FE7A9F-4D77-4CFF-AF91-7D0869CB858D}"/>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8E398132-598E-4302-A80E-EBDCB7EE0C0E}"/>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3E3A1FBE-A744-4470-BD82-AA045ADD4A92}"/>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84182</xdr:rowOff>
    </xdr:from>
    <xdr:to>
      <xdr:col>55</xdr:col>
      <xdr:colOff>50800</xdr:colOff>
      <xdr:row>109</xdr:row>
      <xdr:rowOff>14332</xdr:rowOff>
    </xdr:to>
    <xdr:sp macro="" textlink="">
      <xdr:nvSpPr>
        <xdr:cNvPr id="381" name="楕円 380">
          <a:extLst>
            <a:ext uri="{FF2B5EF4-FFF2-40B4-BE49-F238E27FC236}">
              <a16:creationId xmlns:a16="http://schemas.microsoft.com/office/drawing/2014/main" id="{88485A18-291B-44EB-B6C0-EAC0D2EC1E82}"/>
            </a:ext>
          </a:extLst>
        </xdr:cNvPr>
        <xdr:cNvSpPr/>
      </xdr:nvSpPr>
      <xdr:spPr>
        <a:xfrm>
          <a:off x="9401175" y="17575257"/>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170559</xdr:rowOff>
    </xdr:from>
    <xdr:ext cx="469744" cy="259045"/>
    <xdr:sp macro="" textlink="">
      <xdr:nvSpPr>
        <xdr:cNvPr id="382" name="【市民会館】&#10;一人当たり面積該当値テキスト">
          <a:extLst>
            <a:ext uri="{FF2B5EF4-FFF2-40B4-BE49-F238E27FC236}">
              <a16:creationId xmlns:a16="http://schemas.microsoft.com/office/drawing/2014/main" id="{1CCD1059-BCC6-4AF5-8204-3369B26D72C9}"/>
            </a:ext>
          </a:extLst>
        </xdr:cNvPr>
        <xdr:cNvSpPr txBox="1"/>
      </xdr:nvSpPr>
      <xdr:spPr>
        <a:xfrm>
          <a:off x="9467850" y="1748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84182</xdr:rowOff>
    </xdr:from>
    <xdr:to>
      <xdr:col>50</xdr:col>
      <xdr:colOff>165100</xdr:colOff>
      <xdr:row>109</xdr:row>
      <xdr:rowOff>14332</xdr:rowOff>
    </xdr:to>
    <xdr:sp macro="" textlink="">
      <xdr:nvSpPr>
        <xdr:cNvPr id="383" name="楕円 382">
          <a:extLst>
            <a:ext uri="{FF2B5EF4-FFF2-40B4-BE49-F238E27FC236}">
              <a16:creationId xmlns:a16="http://schemas.microsoft.com/office/drawing/2014/main" id="{1798F9B9-145F-4E97-84A7-F86145531B60}"/>
            </a:ext>
          </a:extLst>
        </xdr:cNvPr>
        <xdr:cNvSpPr/>
      </xdr:nvSpPr>
      <xdr:spPr>
        <a:xfrm>
          <a:off x="8639175" y="1757525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134982</xdr:rowOff>
    </xdr:from>
    <xdr:to>
      <xdr:col>55</xdr:col>
      <xdr:colOff>0</xdr:colOff>
      <xdr:row>108</xdr:row>
      <xdr:rowOff>134982</xdr:rowOff>
    </xdr:to>
    <xdr:cxnSp macro="">
      <xdr:nvCxnSpPr>
        <xdr:cNvPr id="384" name="直線コネクタ 383">
          <a:extLst>
            <a:ext uri="{FF2B5EF4-FFF2-40B4-BE49-F238E27FC236}">
              <a16:creationId xmlns:a16="http://schemas.microsoft.com/office/drawing/2014/main" id="{0085CCE8-2B57-4EB8-957F-266194B86F77}"/>
            </a:ext>
          </a:extLst>
        </xdr:cNvPr>
        <xdr:cNvCxnSpPr/>
      </xdr:nvCxnSpPr>
      <xdr:spPr>
        <a:xfrm>
          <a:off x="8686800" y="1762288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85816</xdr:rowOff>
    </xdr:from>
    <xdr:to>
      <xdr:col>46</xdr:col>
      <xdr:colOff>38100</xdr:colOff>
      <xdr:row>109</xdr:row>
      <xdr:rowOff>15966</xdr:rowOff>
    </xdr:to>
    <xdr:sp macro="" textlink="">
      <xdr:nvSpPr>
        <xdr:cNvPr id="385" name="楕円 384">
          <a:extLst>
            <a:ext uri="{FF2B5EF4-FFF2-40B4-BE49-F238E27FC236}">
              <a16:creationId xmlns:a16="http://schemas.microsoft.com/office/drawing/2014/main" id="{1E88F704-8C97-48E5-A9AE-2E66B81E86F8}"/>
            </a:ext>
          </a:extLst>
        </xdr:cNvPr>
        <xdr:cNvSpPr/>
      </xdr:nvSpPr>
      <xdr:spPr>
        <a:xfrm>
          <a:off x="7839075" y="1757054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134982</xdr:rowOff>
    </xdr:from>
    <xdr:to>
      <xdr:col>50</xdr:col>
      <xdr:colOff>114300</xdr:colOff>
      <xdr:row>108</xdr:row>
      <xdr:rowOff>136616</xdr:rowOff>
    </xdr:to>
    <xdr:cxnSp macro="">
      <xdr:nvCxnSpPr>
        <xdr:cNvPr id="386" name="直線コネクタ 385">
          <a:extLst>
            <a:ext uri="{FF2B5EF4-FFF2-40B4-BE49-F238E27FC236}">
              <a16:creationId xmlns:a16="http://schemas.microsoft.com/office/drawing/2014/main" id="{D875ADD2-3B79-4495-BD29-5EADCF72E77F}"/>
            </a:ext>
          </a:extLst>
        </xdr:cNvPr>
        <xdr:cNvCxnSpPr/>
      </xdr:nvCxnSpPr>
      <xdr:spPr>
        <a:xfrm flipV="1">
          <a:off x="7886700" y="17622882"/>
          <a:ext cx="800100" cy="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87449</xdr:rowOff>
    </xdr:from>
    <xdr:to>
      <xdr:col>41</xdr:col>
      <xdr:colOff>101600</xdr:colOff>
      <xdr:row>109</xdr:row>
      <xdr:rowOff>17599</xdr:rowOff>
    </xdr:to>
    <xdr:sp macro="" textlink="">
      <xdr:nvSpPr>
        <xdr:cNvPr id="387" name="楕円 386">
          <a:extLst>
            <a:ext uri="{FF2B5EF4-FFF2-40B4-BE49-F238E27FC236}">
              <a16:creationId xmlns:a16="http://schemas.microsoft.com/office/drawing/2014/main" id="{F3D4F7FC-FAFA-40DD-A1B3-5C2AE58AA59C}"/>
            </a:ext>
          </a:extLst>
        </xdr:cNvPr>
        <xdr:cNvSpPr/>
      </xdr:nvSpPr>
      <xdr:spPr>
        <a:xfrm>
          <a:off x="7029450" y="1757217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136616</xdr:rowOff>
    </xdr:from>
    <xdr:to>
      <xdr:col>45</xdr:col>
      <xdr:colOff>177800</xdr:colOff>
      <xdr:row>108</xdr:row>
      <xdr:rowOff>138249</xdr:rowOff>
    </xdr:to>
    <xdr:cxnSp macro="">
      <xdr:nvCxnSpPr>
        <xdr:cNvPr id="388" name="直線コネクタ 387">
          <a:extLst>
            <a:ext uri="{FF2B5EF4-FFF2-40B4-BE49-F238E27FC236}">
              <a16:creationId xmlns:a16="http://schemas.microsoft.com/office/drawing/2014/main" id="{9F1AD01E-3E20-4CAB-82A0-BB6AE3CBEEC6}"/>
            </a:ext>
          </a:extLst>
        </xdr:cNvPr>
        <xdr:cNvCxnSpPr/>
      </xdr:nvCxnSpPr>
      <xdr:spPr>
        <a:xfrm flipV="1">
          <a:off x="7077075" y="17627691"/>
          <a:ext cx="809625"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89081</xdr:rowOff>
    </xdr:from>
    <xdr:to>
      <xdr:col>36</xdr:col>
      <xdr:colOff>165100</xdr:colOff>
      <xdr:row>109</xdr:row>
      <xdr:rowOff>19231</xdr:rowOff>
    </xdr:to>
    <xdr:sp macro="" textlink="">
      <xdr:nvSpPr>
        <xdr:cNvPr id="389" name="楕円 388">
          <a:extLst>
            <a:ext uri="{FF2B5EF4-FFF2-40B4-BE49-F238E27FC236}">
              <a16:creationId xmlns:a16="http://schemas.microsoft.com/office/drawing/2014/main" id="{5F94C2E3-74B2-49AF-A7C5-9FDA98099B2A}"/>
            </a:ext>
          </a:extLst>
        </xdr:cNvPr>
        <xdr:cNvSpPr/>
      </xdr:nvSpPr>
      <xdr:spPr>
        <a:xfrm>
          <a:off x="6238875" y="1757380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138249</xdr:rowOff>
    </xdr:from>
    <xdr:to>
      <xdr:col>41</xdr:col>
      <xdr:colOff>50800</xdr:colOff>
      <xdr:row>108</xdr:row>
      <xdr:rowOff>139881</xdr:rowOff>
    </xdr:to>
    <xdr:cxnSp macro="">
      <xdr:nvCxnSpPr>
        <xdr:cNvPr id="390" name="直線コネクタ 389">
          <a:extLst>
            <a:ext uri="{FF2B5EF4-FFF2-40B4-BE49-F238E27FC236}">
              <a16:creationId xmlns:a16="http://schemas.microsoft.com/office/drawing/2014/main" id="{41CFE7E4-7528-4EFA-9E10-F24CBE9C90DD}"/>
            </a:ext>
          </a:extLst>
        </xdr:cNvPr>
        <xdr:cNvCxnSpPr/>
      </xdr:nvCxnSpPr>
      <xdr:spPr>
        <a:xfrm flipV="1">
          <a:off x="6286500" y="17629324"/>
          <a:ext cx="790575"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40657</xdr:rowOff>
    </xdr:from>
    <xdr:ext cx="469744" cy="259045"/>
    <xdr:sp macro="" textlink="">
      <xdr:nvSpPr>
        <xdr:cNvPr id="391" name="n_1aveValue【市民会館】&#10;一人当たり面積">
          <a:extLst>
            <a:ext uri="{FF2B5EF4-FFF2-40B4-BE49-F238E27FC236}">
              <a16:creationId xmlns:a16="http://schemas.microsoft.com/office/drawing/2014/main" id="{3175F3F9-F06A-4397-9E97-B81AFB9AE14C}"/>
            </a:ext>
          </a:extLst>
        </xdr:cNvPr>
        <xdr:cNvSpPr txBox="1"/>
      </xdr:nvSpPr>
      <xdr:spPr>
        <a:xfrm>
          <a:off x="8458277" y="1704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32493</xdr:rowOff>
    </xdr:from>
    <xdr:ext cx="469744" cy="259045"/>
    <xdr:sp macro="" textlink="">
      <xdr:nvSpPr>
        <xdr:cNvPr id="392" name="n_2aveValue【市民会館】&#10;一人当たり面積">
          <a:extLst>
            <a:ext uri="{FF2B5EF4-FFF2-40B4-BE49-F238E27FC236}">
              <a16:creationId xmlns:a16="http://schemas.microsoft.com/office/drawing/2014/main" id="{4B05E5A4-63AA-48FC-B393-1CA6D2B07BCD}"/>
            </a:ext>
          </a:extLst>
        </xdr:cNvPr>
        <xdr:cNvSpPr txBox="1"/>
      </xdr:nvSpPr>
      <xdr:spPr>
        <a:xfrm>
          <a:off x="7677227" y="17031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35758</xdr:rowOff>
    </xdr:from>
    <xdr:ext cx="469744" cy="259045"/>
    <xdr:sp macro="" textlink="">
      <xdr:nvSpPr>
        <xdr:cNvPr id="393" name="n_3aveValue【市民会館】&#10;一人当たり面積">
          <a:extLst>
            <a:ext uri="{FF2B5EF4-FFF2-40B4-BE49-F238E27FC236}">
              <a16:creationId xmlns:a16="http://schemas.microsoft.com/office/drawing/2014/main" id="{F9976996-DBA4-4C48-A876-20229E97ABB1}"/>
            </a:ext>
          </a:extLst>
        </xdr:cNvPr>
        <xdr:cNvSpPr txBox="1"/>
      </xdr:nvSpPr>
      <xdr:spPr>
        <a:xfrm>
          <a:off x="6867602" y="1703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104339</xdr:rowOff>
    </xdr:from>
    <xdr:ext cx="469744" cy="259045"/>
    <xdr:sp macro="" textlink="">
      <xdr:nvSpPr>
        <xdr:cNvPr id="394" name="n_4aveValue【市民会館】&#10;一人当たり面積">
          <a:extLst>
            <a:ext uri="{FF2B5EF4-FFF2-40B4-BE49-F238E27FC236}">
              <a16:creationId xmlns:a16="http://schemas.microsoft.com/office/drawing/2014/main" id="{165CB680-DB48-4729-BF38-7A8F9760747F}"/>
            </a:ext>
          </a:extLst>
        </xdr:cNvPr>
        <xdr:cNvSpPr txBox="1"/>
      </xdr:nvSpPr>
      <xdr:spPr>
        <a:xfrm>
          <a:off x="6067502" y="1710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109</xdr:row>
      <xdr:rowOff>5459</xdr:rowOff>
    </xdr:from>
    <xdr:ext cx="469744" cy="259045"/>
    <xdr:sp macro="" textlink="">
      <xdr:nvSpPr>
        <xdr:cNvPr id="395" name="n_1mainValue【市民会館】&#10;一人当たり面積">
          <a:extLst>
            <a:ext uri="{FF2B5EF4-FFF2-40B4-BE49-F238E27FC236}">
              <a16:creationId xmlns:a16="http://schemas.microsoft.com/office/drawing/2014/main" id="{6EE46770-75E9-4601-81E9-6AC826A428C6}"/>
            </a:ext>
          </a:extLst>
        </xdr:cNvPr>
        <xdr:cNvSpPr txBox="1"/>
      </xdr:nvSpPr>
      <xdr:spPr>
        <a:xfrm>
          <a:off x="8458277" y="1765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109</xdr:row>
      <xdr:rowOff>7093</xdr:rowOff>
    </xdr:from>
    <xdr:ext cx="469744" cy="259045"/>
    <xdr:sp macro="" textlink="">
      <xdr:nvSpPr>
        <xdr:cNvPr id="396" name="n_2mainValue【市民会館】&#10;一人当たり面積">
          <a:extLst>
            <a:ext uri="{FF2B5EF4-FFF2-40B4-BE49-F238E27FC236}">
              <a16:creationId xmlns:a16="http://schemas.microsoft.com/office/drawing/2014/main" id="{FE7354E1-5C72-45B8-B78F-65BEAC5B3301}"/>
            </a:ext>
          </a:extLst>
        </xdr:cNvPr>
        <xdr:cNvSpPr txBox="1"/>
      </xdr:nvSpPr>
      <xdr:spPr>
        <a:xfrm>
          <a:off x="7677227" y="1766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109</xdr:row>
      <xdr:rowOff>8726</xdr:rowOff>
    </xdr:from>
    <xdr:ext cx="469744" cy="259045"/>
    <xdr:sp macro="" textlink="">
      <xdr:nvSpPr>
        <xdr:cNvPr id="397" name="n_3mainValue【市民会館】&#10;一人当たり面積">
          <a:extLst>
            <a:ext uri="{FF2B5EF4-FFF2-40B4-BE49-F238E27FC236}">
              <a16:creationId xmlns:a16="http://schemas.microsoft.com/office/drawing/2014/main" id="{5BB5350B-6984-4A58-9DB9-37CA45AB6959}"/>
            </a:ext>
          </a:extLst>
        </xdr:cNvPr>
        <xdr:cNvSpPr txBox="1"/>
      </xdr:nvSpPr>
      <xdr:spPr>
        <a:xfrm>
          <a:off x="6867602" y="1766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109</xdr:row>
      <xdr:rowOff>10358</xdr:rowOff>
    </xdr:from>
    <xdr:ext cx="469744" cy="259045"/>
    <xdr:sp macro="" textlink="">
      <xdr:nvSpPr>
        <xdr:cNvPr id="398" name="n_4mainValue【市民会館】&#10;一人当たり面積">
          <a:extLst>
            <a:ext uri="{FF2B5EF4-FFF2-40B4-BE49-F238E27FC236}">
              <a16:creationId xmlns:a16="http://schemas.microsoft.com/office/drawing/2014/main" id="{6518A975-2599-42D7-9995-A0056945FAF2}"/>
            </a:ext>
          </a:extLst>
        </xdr:cNvPr>
        <xdr:cNvSpPr txBox="1"/>
      </xdr:nvSpPr>
      <xdr:spPr>
        <a:xfrm>
          <a:off x="6067502" y="1765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8BAE0AC4-C9DC-4369-A38A-61F86CEC1045}"/>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A6FC1D4E-5308-4FCD-8400-4B6E3D614FEB}"/>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39577278-4E16-4FCF-A5A3-553C8D9AE0D6}"/>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64BEC5FF-8029-4834-B6D7-A6DD1768DB26}"/>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3615AD2A-4F3B-4481-9C67-981AC3D57021}"/>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93E1A1DE-4039-4C41-9A1A-3280F6326C12}"/>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90A82CDC-4E47-4440-B492-5419FDB7DC59}"/>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006128A5-A4BC-4472-9F2A-69F7E7FACB6F}"/>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02365E25-D36F-4D00-B6F2-EADDE36BE029}"/>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6CE2CE7B-860B-48FC-ACC8-D3CC8050C6F7}"/>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EF67870D-668B-40F1-84A2-933A88874665}"/>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485483DE-F47C-4010-A541-7B1A3812A840}"/>
            </a:ext>
          </a:extLst>
        </xdr:cNvPr>
        <xdr:cNvCxnSpPr/>
      </xdr:nvCxnSpPr>
      <xdr:spPr>
        <a:xfrm>
          <a:off x="11210925" y="6838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E19770B7-6934-4C63-A1E1-3EAC97E1C68A}"/>
            </a:ext>
          </a:extLst>
        </xdr:cNvPr>
        <xdr:cNvSpPr txBox="1"/>
      </xdr:nvSpPr>
      <xdr:spPr>
        <a:xfrm>
          <a:off x="107945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637C9218-5C4A-4DEE-9DDA-B432135F3DBD}"/>
            </a:ext>
          </a:extLst>
        </xdr:cNvPr>
        <xdr:cNvCxnSpPr/>
      </xdr:nvCxnSpPr>
      <xdr:spPr>
        <a:xfrm>
          <a:off x="11210925" y="647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9C7932EA-2B07-4C0E-9DF0-D6D125FBB42D}"/>
            </a:ext>
          </a:extLst>
        </xdr:cNvPr>
        <xdr:cNvSpPr txBox="1"/>
      </xdr:nvSpPr>
      <xdr:spPr>
        <a:xfrm>
          <a:off x="10845966"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1106DE18-CDDE-4FC8-8838-0FE02AF82435}"/>
            </a:ext>
          </a:extLst>
        </xdr:cNvPr>
        <xdr:cNvCxnSpPr/>
      </xdr:nvCxnSpPr>
      <xdr:spPr>
        <a:xfrm>
          <a:off x="11210925" y="612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7192431E-1321-4AB9-9353-3037994B6AD7}"/>
            </a:ext>
          </a:extLst>
        </xdr:cNvPr>
        <xdr:cNvSpPr txBox="1"/>
      </xdr:nvSpPr>
      <xdr:spPr>
        <a:xfrm>
          <a:off x="10845966"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23943393-4D3F-4DF0-A88E-1983E627A044}"/>
            </a:ext>
          </a:extLst>
        </xdr:cNvPr>
        <xdr:cNvCxnSpPr/>
      </xdr:nvCxnSpPr>
      <xdr:spPr>
        <a:xfrm>
          <a:off x="11210925" y="5762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D8704FDA-F25D-40BA-8703-919DF9770FD4}"/>
            </a:ext>
          </a:extLst>
        </xdr:cNvPr>
        <xdr:cNvSpPr txBox="1"/>
      </xdr:nvSpPr>
      <xdr:spPr>
        <a:xfrm>
          <a:off x="10845966"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27722A75-109A-456A-A796-17E2068BB037}"/>
            </a:ext>
          </a:extLst>
        </xdr:cNvPr>
        <xdr:cNvCxnSpPr/>
      </xdr:nvCxnSpPr>
      <xdr:spPr>
        <a:xfrm>
          <a:off x="11210925" y="5400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7E77C6BE-4AFD-4F51-97AB-120592642D72}"/>
            </a:ext>
          </a:extLst>
        </xdr:cNvPr>
        <xdr:cNvSpPr txBox="1"/>
      </xdr:nvSpPr>
      <xdr:spPr>
        <a:xfrm>
          <a:off x="10845966"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16478C80-5D7A-4E0A-84CB-0AAC57C6F56B}"/>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0D926AFE-7720-4BFB-8193-26C28E100CB6}"/>
            </a:ext>
          </a:extLst>
        </xdr:cNvPr>
        <xdr:cNvSpPr txBox="1"/>
      </xdr:nvSpPr>
      <xdr:spPr>
        <a:xfrm>
          <a:off x="109037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一般廃棄物処理施設】&#10;有形固定資産減価償却率グラフ枠">
          <a:extLst>
            <a:ext uri="{FF2B5EF4-FFF2-40B4-BE49-F238E27FC236}">
              <a16:creationId xmlns:a16="http://schemas.microsoft.com/office/drawing/2014/main" id="{8557AA43-26FB-48B6-BB51-EDB7F55CC9A5}"/>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D1CADDE6-4533-4E22-B1CD-A73A24CB6E0C}"/>
            </a:ext>
          </a:extLst>
        </xdr:cNvPr>
        <xdr:cNvCxnSpPr/>
      </xdr:nvCxnSpPr>
      <xdr:spPr>
        <a:xfrm flipV="1">
          <a:off x="14696439" y="5323205"/>
          <a:ext cx="0" cy="1515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一般廃棄物処理施設】&#10;有形固定資産減価償却率最小値テキスト">
          <a:extLst>
            <a:ext uri="{FF2B5EF4-FFF2-40B4-BE49-F238E27FC236}">
              <a16:creationId xmlns:a16="http://schemas.microsoft.com/office/drawing/2014/main" id="{3BA34B46-ACDC-4E70-8C3E-7BCFE3BAC622}"/>
            </a:ext>
          </a:extLst>
        </xdr:cNvPr>
        <xdr:cNvSpPr txBox="1"/>
      </xdr:nvSpPr>
      <xdr:spPr>
        <a:xfrm>
          <a:off x="14735175" y="684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67AB8E7D-B69B-443F-92DA-52A8CA2C4CD9}"/>
            </a:ext>
          </a:extLst>
        </xdr:cNvPr>
        <xdr:cNvCxnSpPr/>
      </xdr:nvCxnSpPr>
      <xdr:spPr>
        <a:xfrm>
          <a:off x="14611350" y="6838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6" name="【一般廃棄物処理施設】&#10;有形固定資産減価償却率最大値テキスト">
          <a:extLst>
            <a:ext uri="{FF2B5EF4-FFF2-40B4-BE49-F238E27FC236}">
              <a16:creationId xmlns:a16="http://schemas.microsoft.com/office/drawing/2014/main" id="{468D4A0C-6B6B-4386-97D4-B12CAF1F840C}"/>
            </a:ext>
          </a:extLst>
        </xdr:cNvPr>
        <xdr:cNvSpPr txBox="1"/>
      </xdr:nvSpPr>
      <xdr:spPr>
        <a:xfrm>
          <a:off x="14735175" y="51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7" name="直線コネクタ 426">
          <a:extLst>
            <a:ext uri="{FF2B5EF4-FFF2-40B4-BE49-F238E27FC236}">
              <a16:creationId xmlns:a16="http://schemas.microsoft.com/office/drawing/2014/main" id="{F278D276-3A79-473A-AD25-F54E24D4A6BF}"/>
            </a:ext>
          </a:extLst>
        </xdr:cNvPr>
        <xdr:cNvCxnSpPr/>
      </xdr:nvCxnSpPr>
      <xdr:spPr>
        <a:xfrm>
          <a:off x="14611350" y="53232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123842</xdr:rowOff>
    </xdr:from>
    <xdr:ext cx="405111" cy="259045"/>
    <xdr:sp macro="" textlink="">
      <xdr:nvSpPr>
        <xdr:cNvPr id="428" name="【一般廃棄物処理施設】&#10;有形固定資産減価償却率平均値テキスト">
          <a:extLst>
            <a:ext uri="{FF2B5EF4-FFF2-40B4-BE49-F238E27FC236}">
              <a16:creationId xmlns:a16="http://schemas.microsoft.com/office/drawing/2014/main" id="{4F8083B6-CFB4-4D29-92A1-478962845ED2}"/>
            </a:ext>
          </a:extLst>
        </xdr:cNvPr>
        <xdr:cNvSpPr txBox="1"/>
      </xdr:nvSpPr>
      <xdr:spPr>
        <a:xfrm>
          <a:off x="14735175" y="6111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429" name="フローチャート: 判断 428">
          <a:extLst>
            <a:ext uri="{FF2B5EF4-FFF2-40B4-BE49-F238E27FC236}">
              <a16:creationId xmlns:a16="http://schemas.microsoft.com/office/drawing/2014/main" id="{B1F45952-7941-4CD4-A5A3-EB156DAEA152}"/>
            </a:ext>
          </a:extLst>
        </xdr:cNvPr>
        <xdr:cNvSpPr/>
      </xdr:nvSpPr>
      <xdr:spPr>
        <a:xfrm>
          <a:off x="14649450" y="61334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430" name="フローチャート: 判断 429">
          <a:extLst>
            <a:ext uri="{FF2B5EF4-FFF2-40B4-BE49-F238E27FC236}">
              <a16:creationId xmlns:a16="http://schemas.microsoft.com/office/drawing/2014/main" id="{99AC22F5-3513-4185-8999-70C17D3ABB31}"/>
            </a:ext>
          </a:extLst>
        </xdr:cNvPr>
        <xdr:cNvSpPr/>
      </xdr:nvSpPr>
      <xdr:spPr>
        <a:xfrm>
          <a:off x="13887450" y="611314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431" name="フローチャート: 判断 430">
          <a:extLst>
            <a:ext uri="{FF2B5EF4-FFF2-40B4-BE49-F238E27FC236}">
              <a16:creationId xmlns:a16="http://schemas.microsoft.com/office/drawing/2014/main" id="{30BA47B5-CCCE-4974-9C4C-B7ABA20E93A6}"/>
            </a:ext>
          </a:extLst>
        </xdr:cNvPr>
        <xdr:cNvSpPr/>
      </xdr:nvSpPr>
      <xdr:spPr>
        <a:xfrm>
          <a:off x="13096875" y="61499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432" name="フローチャート: 判断 431">
          <a:extLst>
            <a:ext uri="{FF2B5EF4-FFF2-40B4-BE49-F238E27FC236}">
              <a16:creationId xmlns:a16="http://schemas.microsoft.com/office/drawing/2014/main" id="{776853A0-4B24-47A3-83D8-1B1346DD08F7}"/>
            </a:ext>
          </a:extLst>
        </xdr:cNvPr>
        <xdr:cNvSpPr/>
      </xdr:nvSpPr>
      <xdr:spPr>
        <a:xfrm>
          <a:off x="12296775" y="61626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433" name="フローチャート: 判断 432">
          <a:extLst>
            <a:ext uri="{FF2B5EF4-FFF2-40B4-BE49-F238E27FC236}">
              <a16:creationId xmlns:a16="http://schemas.microsoft.com/office/drawing/2014/main" id="{5230BF8B-E045-455B-A4DE-B28B55635B7B}"/>
            </a:ext>
          </a:extLst>
        </xdr:cNvPr>
        <xdr:cNvSpPr/>
      </xdr:nvSpPr>
      <xdr:spPr>
        <a:xfrm>
          <a:off x="11487150" y="61829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71C84851-973A-417E-B297-CA764B2DAFAC}"/>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BE087B7F-E024-4205-9949-4EBA03161802}"/>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F88FDECF-54EC-4ACD-B8F7-345B97F038A4}"/>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E6FD3EEF-57E8-4245-8F9D-3E29D44D9B1E}"/>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E4B954F-D507-4119-BCC2-002BE5F8C769}"/>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147320</xdr:rowOff>
    </xdr:from>
    <xdr:to>
      <xdr:col>85</xdr:col>
      <xdr:colOff>177800</xdr:colOff>
      <xdr:row>36</xdr:row>
      <xdr:rowOff>77470</xdr:rowOff>
    </xdr:to>
    <xdr:sp macro="" textlink="">
      <xdr:nvSpPr>
        <xdr:cNvPr id="439" name="楕円 438">
          <a:extLst>
            <a:ext uri="{FF2B5EF4-FFF2-40B4-BE49-F238E27FC236}">
              <a16:creationId xmlns:a16="http://schemas.microsoft.com/office/drawing/2014/main" id="{7DC426B4-943E-4025-BA0A-23903B7779C3}"/>
            </a:ext>
          </a:extLst>
        </xdr:cNvPr>
        <xdr:cNvSpPr/>
      </xdr:nvSpPr>
      <xdr:spPr>
        <a:xfrm>
          <a:off x="14649450" y="58115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170197</xdr:rowOff>
    </xdr:from>
    <xdr:ext cx="405111" cy="259045"/>
    <xdr:sp macro="" textlink="">
      <xdr:nvSpPr>
        <xdr:cNvPr id="440" name="【一般廃棄物処理施設】&#10;有形固定資産減価償却率該当値テキスト">
          <a:extLst>
            <a:ext uri="{FF2B5EF4-FFF2-40B4-BE49-F238E27FC236}">
              <a16:creationId xmlns:a16="http://schemas.microsoft.com/office/drawing/2014/main" id="{52FF85D7-1648-4B23-8677-906DC411EC4E}"/>
            </a:ext>
          </a:extLst>
        </xdr:cNvPr>
        <xdr:cNvSpPr txBox="1"/>
      </xdr:nvSpPr>
      <xdr:spPr>
        <a:xfrm>
          <a:off x="14735175" y="566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109220</xdr:rowOff>
    </xdr:from>
    <xdr:to>
      <xdr:col>81</xdr:col>
      <xdr:colOff>101600</xdr:colOff>
      <xdr:row>36</xdr:row>
      <xdr:rowOff>39370</xdr:rowOff>
    </xdr:to>
    <xdr:sp macro="" textlink="">
      <xdr:nvSpPr>
        <xdr:cNvPr id="441" name="楕円 440">
          <a:extLst>
            <a:ext uri="{FF2B5EF4-FFF2-40B4-BE49-F238E27FC236}">
              <a16:creationId xmlns:a16="http://schemas.microsoft.com/office/drawing/2014/main" id="{942ED2FF-A609-4DA5-A2B9-F3601EEA7563}"/>
            </a:ext>
          </a:extLst>
        </xdr:cNvPr>
        <xdr:cNvSpPr/>
      </xdr:nvSpPr>
      <xdr:spPr>
        <a:xfrm>
          <a:off x="13887450" y="57734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160020</xdr:rowOff>
    </xdr:from>
    <xdr:to>
      <xdr:col>85</xdr:col>
      <xdr:colOff>127000</xdr:colOff>
      <xdr:row>36</xdr:row>
      <xdr:rowOff>26670</xdr:rowOff>
    </xdr:to>
    <xdr:cxnSp macro="">
      <xdr:nvCxnSpPr>
        <xdr:cNvPr id="442" name="直線コネクタ 441">
          <a:extLst>
            <a:ext uri="{FF2B5EF4-FFF2-40B4-BE49-F238E27FC236}">
              <a16:creationId xmlns:a16="http://schemas.microsoft.com/office/drawing/2014/main" id="{0C3663D5-3210-4C6D-B020-9772E9F53752}"/>
            </a:ext>
          </a:extLst>
        </xdr:cNvPr>
        <xdr:cNvCxnSpPr/>
      </xdr:nvCxnSpPr>
      <xdr:spPr>
        <a:xfrm>
          <a:off x="13935075" y="5830570"/>
          <a:ext cx="762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166370</xdr:rowOff>
    </xdr:from>
    <xdr:to>
      <xdr:col>76</xdr:col>
      <xdr:colOff>165100</xdr:colOff>
      <xdr:row>36</xdr:row>
      <xdr:rowOff>96520</xdr:rowOff>
    </xdr:to>
    <xdr:sp macro="" textlink="">
      <xdr:nvSpPr>
        <xdr:cNvPr id="443" name="楕円 442">
          <a:extLst>
            <a:ext uri="{FF2B5EF4-FFF2-40B4-BE49-F238E27FC236}">
              <a16:creationId xmlns:a16="http://schemas.microsoft.com/office/drawing/2014/main" id="{A3403C3A-709C-405A-866C-20F50FB9CFD8}"/>
            </a:ext>
          </a:extLst>
        </xdr:cNvPr>
        <xdr:cNvSpPr/>
      </xdr:nvSpPr>
      <xdr:spPr>
        <a:xfrm>
          <a:off x="13096875" y="58305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160020</xdr:rowOff>
    </xdr:from>
    <xdr:to>
      <xdr:col>81</xdr:col>
      <xdr:colOff>50800</xdr:colOff>
      <xdr:row>36</xdr:row>
      <xdr:rowOff>45720</xdr:rowOff>
    </xdr:to>
    <xdr:cxnSp macro="">
      <xdr:nvCxnSpPr>
        <xdr:cNvPr id="444" name="直線コネクタ 443">
          <a:extLst>
            <a:ext uri="{FF2B5EF4-FFF2-40B4-BE49-F238E27FC236}">
              <a16:creationId xmlns:a16="http://schemas.microsoft.com/office/drawing/2014/main" id="{9E52A8C5-E5A7-47AE-8CC5-C889E070A072}"/>
            </a:ext>
          </a:extLst>
        </xdr:cNvPr>
        <xdr:cNvCxnSpPr/>
      </xdr:nvCxnSpPr>
      <xdr:spPr>
        <a:xfrm flipV="1">
          <a:off x="13144500" y="5830570"/>
          <a:ext cx="79057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40022</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27219E39-8608-406D-80C2-21F8545FE899}"/>
            </a:ext>
          </a:extLst>
        </xdr:cNvPr>
        <xdr:cNvSpPr txBox="1"/>
      </xdr:nvSpPr>
      <xdr:spPr>
        <a:xfrm>
          <a:off x="13745219"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89552</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2A862E6F-CF20-43C6-9A0D-E7938E96B307}"/>
            </a:ext>
          </a:extLst>
        </xdr:cNvPr>
        <xdr:cNvSpPr txBox="1"/>
      </xdr:nvSpPr>
      <xdr:spPr>
        <a:xfrm>
          <a:off x="12964169"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124477</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218FCC29-307F-4757-9349-434EF9BEAF88}"/>
            </a:ext>
          </a:extLst>
        </xdr:cNvPr>
        <xdr:cNvSpPr txBox="1"/>
      </xdr:nvSpPr>
      <xdr:spPr>
        <a:xfrm>
          <a:off x="12164069" y="5950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151147</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1C9E3AA6-9B82-4BF3-9DB2-5A1ACA09F4DD}"/>
            </a:ext>
          </a:extLst>
        </xdr:cNvPr>
        <xdr:cNvSpPr txBox="1"/>
      </xdr:nvSpPr>
      <xdr:spPr>
        <a:xfrm>
          <a:off x="113544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55897</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08130B84-5BCF-42F4-B1E2-E2F3F9D1BA03}"/>
            </a:ext>
          </a:extLst>
        </xdr:cNvPr>
        <xdr:cNvSpPr txBox="1"/>
      </xdr:nvSpPr>
      <xdr:spPr>
        <a:xfrm>
          <a:off x="13745219"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113047</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0793C847-DCE7-4D07-932A-FECFC0AF982E}"/>
            </a:ext>
          </a:extLst>
        </xdr:cNvPr>
        <xdr:cNvSpPr txBox="1"/>
      </xdr:nvSpPr>
      <xdr:spPr>
        <a:xfrm>
          <a:off x="12964169" y="56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1F491323-31F7-4499-AB2E-9282AA8A34C8}"/>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FD8AA340-EA5E-40B5-94AD-8D25F2D263AC}"/>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675B4145-ED78-4792-B2E4-252767BB076B}"/>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2D0959CA-D755-429D-9ADE-CC56D73A9351}"/>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C2462EF4-1EF5-4741-A74A-FCADD81DC8F4}"/>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0B95AF38-2AD6-4733-B991-67CD5C908A3C}"/>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3F9DC11D-0A4E-4F54-9575-046EBAC31F34}"/>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E5E8A68F-FE9B-43D9-9DB7-837D5683DCAA}"/>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FB80DA97-2DA2-4312-ABCD-64DE45D1C92A}"/>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0D40584F-40A3-48E7-A2CE-84E6FA830B89}"/>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6B50E44E-5181-4C72-89A5-25B908DC93BB}"/>
            </a:ext>
          </a:extLst>
        </xdr:cNvPr>
        <xdr:cNvCxnSpPr/>
      </xdr:nvCxnSpPr>
      <xdr:spPr>
        <a:xfrm>
          <a:off x="16459200" y="6772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2" name="テキスト ボックス 461">
          <a:extLst>
            <a:ext uri="{FF2B5EF4-FFF2-40B4-BE49-F238E27FC236}">
              <a16:creationId xmlns:a16="http://schemas.microsoft.com/office/drawing/2014/main" id="{F0F8A855-1DDB-4EEA-A8A6-01982D3656B8}"/>
            </a:ext>
          </a:extLst>
        </xdr:cNvPr>
        <xdr:cNvSpPr txBox="1"/>
      </xdr:nvSpPr>
      <xdr:spPr>
        <a:xfrm>
          <a:off x="16248514" y="66364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0A7642F4-215E-41C0-A9B2-14DA5C7E6F55}"/>
            </a:ext>
          </a:extLst>
        </xdr:cNvPr>
        <xdr:cNvCxnSpPr/>
      </xdr:nvCxnSpPr>
      <xdr:spPr>
        <a:xfrm>
          <a:off x="16459200" y="6334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4" name="テキスト ボックス 463">
          <a:extLst>
            <a:ext uri="{FF2B5EF4-FFF2-40B4-BE49-F238E27FC236}">
              <a16:creationId xmlns:a16="http://schemas.microsoft.com/office/drawing/2014/main" id="{689A852B-AFB7-470F-9FFE-1E43AEAF28C7}"/>
            </a:ext>
          </a:extLst>
        </xdr:cNvPr>
        <xdr:cNvSpPr txBox="1"/>
      </xdr:nvSpPr>
      <xdr:spPr>
        <a:xfrm>
          <a:off x="15936806" y="61982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165CC4CC-92F5-44AD-8C47-9EA027738743}"/>
            </a:ext>
          </a:extLst>
        </xdr:cNvPr>
        <xdr:cNvCxnSpPr/>
      </xdr:nvCxnSpPr>
      <xdr:spPr>
        <a:xfrm>
          <a:off x="16459200" y="590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6" name="テキスト ボックス 465">
          <a:extLst>
            <a:ext uri="{FF2B5EF4-FFF2-40B4-BE49-F238E27FC236}">
              <a16:creationId xmlns:a16="http://schemas.microsoft.com/office/drawing/2014/main" id="{94E12DCD-8A7A-4D48-BF41-1DE8F90436C9}"/>
            </a:ext>
          </a:extLst>
        </xdr:cNvPr>
        <xdr:cNvSpPr txBox="1"/>
      </xdr:nvSpPr>
      <xdr:spPr>
        <a:xfrm>
          <a:off x="15936806" y="5769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6E3F44FA-1E0D-400E-BA54-4CD6839F79E6}"/>
            </a:ext>
          </a:extLst>
        </xdr:cNvPr>
        <xdr:cNvCxnSpPr/>
      </xdr:nvCxnSpPr>
      <xdr:spPr>
        <a:xfrm>
          <a:off x="16459200" y="5476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8" name="テキスト ボックス 467">
          <a:extLst>
            <a:ext uri="{FF2B5EF4-FFF2-40B4-BE49-F238E27FC236}">
              <a16:creationId xmlns:a16="http://schemas.microsoft.com/office/drawing/2014/main" id="{A96BE7BA-DC20-4FBF-A0EF-0FC6700BAA43}"/>
            </a:ext>
          </a:extLst>
        </xdr:cNvPr>
        <xdr:cNvSpPr txBox="1"/>
      </xdr:nvSpPr>
      <xdr:spPr>
        <a:xfrm>
          <a:off x="15936806" y="53410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3F8DD1C3-1F19-478D-9E92-8368F7F98B4E}"/>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0" name="テキスト ボックス 469">
          <a:extLst>
            <a:ext uri="{FF2B5EF4-FFF2-40B4-BE49-F238E27FC236}">
              <a16:creationId xmlns:a16="http://schemas.microsoft.com/office/drawing/2014/main" id="{A3E9F590-4EB6-4611-A5FB-1354EAFB5B85}"/>
            </a:ext>
          </a:extLst>
        </xdr:cNvPr>
        <xdr:cNvSpPr txBox="1"/>
      </xdr:nvSpPr>
      <xdr:spPr>
        <a:xfrm>
          <a:off x="15936806" y="4902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a:extLst>
            <a:ext uri="{FF2B5EF4-FFF2-40B4-BE49-F238E27FC236}">
              <a16:creationId xmlns:a16="http://schemas.microsoft.com/office/drawing/2014/main" id="{DD7DBBF0-5C23-4545-A375-4487559AB955}"/>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472" name="直線コネクタ 471">
          <a:extLst>
            <a:ext uri="{FF2B5EF4-FFF2-40B4-BE49-F238E27FC236}">
              <a16:creationId xmlns:a16="http://schemas.microsoft.com/office/drawing/2014/main" id="{5587F3F4-2E24-436C-A421-F18603052E02}"/>
            </a:ext>
          </a:extLst>
        </xdr:cNvPr>
        <xdr:cNvCxnSpPr/>
      </xdr:nvCxnSpPr>
      <xdr:spPr>
        <a:xfrm flipV="1">
          <a:off x="19954239" y="5551051"/>
          <a:ext cx="0" cy="1211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473" name="【一般廃棄物処理施設】&#10;一人当たり有形固定資産（償却資産）額最小値テキスト">
          <a:extLst>
            <a:ext uri="{FF2B5EF4-FFF2-40B4-BE49-F238E27FC236}">
              <a16:creationId xmlns:a16="http://schemas.microsoft.com/office/drawing/2014/main" id="{25BDBE41-5C22-4542-B7AD-C14A9A2A6405}"/>
            </a:ext>
          </a:extLst>
        </xdr:cNvPr>
        <xdr:cNvSpPr txBox="1"/>
      </xdr:nvSpPr>
      <xdr:spPr>
        <a:xfrm>
          <a:off x="19992975" y="676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474" name="直線コネクタ 473">
          <a:extLst>
            <a:ext uri="{FF2B5EF4-FFF2-40B4-BE49-F238E27FC236}">
              <a16:creationId xmlns:a16="http://schemas.microsoft.com/office/drawing/2014/main" id="{2F54B135-9449-44C5-9B85-6889D3D56ABB}"/>
            </a:ext>
          </a:extLst>
        </xdr:cNvPr>
        <xdr:cNvCxnSpPr/>
      </xdr:nvCxnSpPr>
      <xdr:spPr>
        <a:xfrm>
          <a:off x="19878675" y="67622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475" name="【一般廃棄物処理施設】&#10;一人当たり有形固定資産（償却資産）額最大値テキスト">
          <a:extLst>
            <a:ext uri="{FF2B5EF4-FFF2-40B4-BE49-F238E27FC236}">
              <a16:creationId xmlns:a16="http://schemas.microsoft.com/office/drawing/2014/main" id="{42731B4F-4DDB-4DEE-A728-57C575A8DEAD}"/>
            </a:ext>
          </a:extLst>
        </xdr:cNvPr>
        <xdr:cNvSpPr txBox="1"/>
      </xdr:nvSpPr>
      <xdr:spPr>
        <a:xfrm>
          <a:off x="19992975" y="5345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476" name="直線コネクタ 475">
          <a:extLst>
            <a:ext uri="{FF2B5EF4-FFF2-40B4-BE49-F238E27FC236}">
              <a16:creationId xmlns:a16="http://schemas.microsoft.com/office/drawing/2014/main" id="{DE5218A4-9E73-4C8F-B36E-07FDC198C819}"/>
            </a:ext>
          </a:extLst>
        </xdr:cNvPr>
        <xdr:cNvCxnSpPr/>
      </xdr:nvCxnSpPr>
      <xdr:spPr>
        <a:xfrm>
          <a:off x="19878675" y="555105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51846</xdr:rowOff>
    </xdr:from>
    <xdr:ext cx="599010" cy="259045"/>
    <xdr:sp macro="" textlink="">
      <xdr:nvSpPr>
        <xdr:cNvPr id="477" name="【一般廃棄物処理施設】&#10;一人当たり有形固定資産（償却資産）額平均値テキスト">
          <a:extLst>
            <a:ext uri="{FF2B5EF4-FFF2-40B4-BE49-F238E27FC236}">
              <a16:creationId xmlns:a16="http://schemas.microsoft.com/office/drawing/2014/main" id="{3A7B0BAF-4892-4A36-AE26-29210DFAE83B}"/>
            </a:ext>
          </a:extLst>
        </xdr:cNvPr>
        <xdr:cNvSpPr txBox="1"/>
      </xdr:nvSpPr>
      <xdr:spPr>
        <a:xfrm>
          <a:off x="19992975" y="62018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478" name="フローチャート: 判断 477">
          <a:extLst>
            <a:ext uri="{FF2B5EF4-FFF2-40B4-BE49-F238E27FC236}">
              <a16:creationId xmlns:a16="http://schemas.microsoft.com/office/drawing/2014/main" id="{7C15500E-2A35-4D9D-98CF-F7C231617581}"/>
            </a:ext>
          </a:extLst>
        </xdr:cNvPr>
        <xdr:cNvSpPr/>
      </xdr:nvSpPr>
      <xdr:spPr>
        <a:xfrm>
          <a:off x="19897725" y="634086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479" name="フローチャート: 判断 478">
          <a:extLst>
            <a:ext uri="{FF2B5EF4-FFF2-40B4-BE49-F238E27FC236}">
              <a16:creationId xmlns:a16="http://schemas.microsoft.com/office/drawing/2014/main" id="{64649A9E-A3E8-4010-9822-36AD9BFE1357}"/>
            </a:ext>
          </a:extLst>
        </xdr:cNvPr>
        <xdr:cNvSpPr/>
      </xdr:nvSpPr>
      <xdr:spPr>
        <a:xfrm>
          <a:off x="19154775" y="636359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480" name="フローチャート: 判断 479">
          <a:extLst>
            <a:ext uri="{FF2B5EF4-FFF2-40B4-BE49-F238E27FC236}">
              <a16:creationId xmlns:a16="http://schemas.microsoft.com/office/drawing/2014/main" id="{67B43DD4-A848-4ECE-9995-F090A3A92BF0}"/>
            </a:ext>
          </a:extLst>
        </xdr:cNvPr>
        <xdr:cNvSpPr/>
      </xdr:nvSpPr>
      <xdr:spPr>
        <a:xfrm>
          <a:off x="18345150" y="639153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481" name="フローチャート: 判断 480">
          <a:extLst>
            <a:ext uri="{FF2B5EF4-FFF2-40B4-BE49-F238E27FC236}">
              <a16:creationId xmlns:a16="http://schemas.microsoft.com/office/drawing/2014/main" id="{67F85A58-CACE-45EE-B17D-A3E57706BB93}"/>
            </a:ext>
          </a:extLst>
        </xdr:cNvPr>
        <xdr:cNvSpPr/>
      </xdr:nvSpPr>
      <xdr:spPr>
        <a:xfrm>
          <a:off x="17554575" y="63988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164265</xdr:rowOff>
    </xdr:from>
    <xdr:to>
      <xdr:col>98</xdr:col>
      <xdr:colOff>38100</xdr:colOff>
      <xdr:row>40</xdr:row>
      <xdr:rowOff>94415</xdr:rowOff>
    </xdr:to>
    <xdr:sp macro="" textlink="">
      <xdr:nvSpPr>
        <xdr:cNvPr id="482" name="フローチャート: 判断 481">
          <a:extLst>
            <a:ext uri="{FF2B5EF4-FFF2-40B4-BE49-F238E27FC236}">
              <a16:creationId xmlns:a16="http://schemas.microsoft.com/office/drawing/2014/main" id="{930D219D-D235-459B-9639-044EB0C070C2}"/>
            </a:ext>
          </a:extLst>
        </xdr:cNvPr>
        <xdr:cNvSpPr/>
      </xdr:nvSpPr>
      <xdr:spPr>
        <a:xfrm>
          <a:off x="16754475" y="64761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A918FD80-30A5-44B9-840E-76B4E50403CB}"/>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6DFD912E-6C65-42A5-8D81-0ED8F77E814C}"/>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1BA9294-8E71-42B6-B28E-BA590C21CA56}"/>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EAC64F55-7E54-4621-8752-D338FC956C4C}"/>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8F9D2C7-E005-417D-A9F2-271881DFED7F}"/>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146059</xdr:rowOff>
    </xdr:from>
    <xdr:to>
      <xdr:col>116</xdr:col>
      <xdr:colOff>114300</xdr:colOff>
      <xdr:row>41</xdr:row>
      <xdr:rowOff>76209</xdr:rowOff>
    </xdr:to>
    <xdr:sp macro="" textlink="">
      <xdr:nvSpPr>
        <xdr:cNvPr id="488" name="楕円 487">
          <a:extLst>
            <a:ext uri="{FF2B5EF4-FFF2-40B4-BE49-F238E27FC236}">
              <a16:creationId xmlns:a16="http://schemas.microsoft.com/office/drawing/2014/main" id="{1A8DBDA1-CA16-4523-B3C6-D66D75E59DF2}"/>
            </a:ext>
          </a:extLst>
        </xdr:cNvPr>
        <xdr:cNvSpPr/>
      </xdr:nvSpPr>
      <xdr:spPr>
        <a:xfrm>
          <a:off x="19897725" y="661988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60986</xdr:rowOff>
    </xdr:from>
    <xdr:ext cx="534377" cy="259045"/>
    <xdr:sp macro="" textlink="">
      <xdr:nvSpPr>
        <xdr:cNvPr id="489" name="【一般廃棄物処理施設】&#10;一人当たり有形固定資産（償却資産）額該当値テキスト">
          <a:extLst>
            <a:ext uri="{FF2B5EF4-FFF2-40B4-BE49-F238E27FC236}">
              <a16:creationId xmlns:a16="http://schemas.microsoft.com/office/drawing/2014/main" id="{C05E6670-3124-4262-81BC-C9098A825A24}"/>
            </a:ext>
          </a:extLst>
        </xdr:cNvPr>
        <xdr:cNvSpPr txBox="1"/>
      </xdr:nvSpPr>
      <xdr:spPr>
        <a:xfrm>
          <a:off x="19992975" y="654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148311</xdr:rowOff>
    </xdr:from>
    <xdr:to>
      <xdr:col>112</xdr:col>
      <xdr:colOff>38100</xdr:colOff>
      <xdr:row>41</xdr:row>
      <xdr:rowOff>78461</xdr:rowOff>
    </xdr:to>
    <xdr:sp macro="" textlink="">
      <xdr:nvSpPr>
        <xdr:cNvPr id="490" name="楕円 489">
          <a:extLst>
            <a:ext uri="{FF2B5EF4-FFF2-40B4-BE49-F238E27FC236}">
              <a16:creationId xmlns:a16="http://schemas.microsoft.com/office/drawing/2014/main" id="{B4D2E1D9-0526-4FA3-AD81-BD3CA06A9C66}"/>
            </a:ext>
          </a:extLst>
        </xdr:cNvPr>
        <xdr:cNvSpPr/>
      </xdr:nvSpPr>
      <xdr:spPr>
        <a:xfrm>
          <a:off x="19154775" y="66221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25409</xdr:rowOff>
    </xdr:from>
    <xdr:to>
      <xdr:col>116</xdr:col>
      <xdr:colOff>63500</xdr:colOff>
      <xdr:row>41</xdr:row>
      <xdr:rowOff>27661</xdr:rowOff>
    </xdr:to>
    <xdr:cxnSp macro="">
      <xdr:nvCxnSpPr>
        <xdr:cNvPr id="491" name="直線コネクタ 490">
          <a:extLst>
            <a:ext uri="{FF2B5EF4-FFF2-40B4-BE49-F238E27FC236}">
              <a16:creationId xmlns:a16="http://schemas.microsoft.com/office/drawing/2014/main" id="{91DF5AE6-3A15-4668-B141-23FB3BE75F19}"/>
            </a:ext>
          </a:extLst>
        </xdr:cNvPr>
        <xdr:cNvCxnSpPr/>
      </xdr:nvCxnSpPr>
      <xdr:spPr>
        <a:xfrm flipV="1">
          <a:off x="19202400" y="6667509"/>
          <a:ext cx="752475" cy="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6216</xdr:rowOff>
    </xdr:from>
    <xdr:to>
      <xdr:col>107</xdr:col>
      <xdr:colOff>101600</xdr:colOff>
      <xdr:row>41</xdr:row>
      <xdr:rowOff>107816</xdr:rowOff>
    </xdr:to>
    <xdr:sp macro="" textlink="">
      <xdr:nvSpPr>
        <xdr:cNvPr id="492" name="楕円 491">
          <a:extLst>
            <a:ext uri="{FF2B5EF4-FFF2-40B4-BE49-F238E27FC236}">
              <a16:creationId xmlns:a16="http://schemas.microsoft.com/office/drawing/2014/main" id="{086C7EE0-838A-4CE7-8EE3-8A7D067AECEA}"/>
            </a:ext>
          </a:extLst>
        </xdr:cNvPr>
        <xdr:cNvSpPr/>
      </xdr:nvSpPr>
      <xdr:spPr>
        <a:xfrm>
          <a:off x="18345150" y="664831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27661</xdr:rowOff>
    </xdr:from>
    <xdr:to>
      <xdr:col>111</xdr:col>
      <xdr:colOff>177800</xdr:colOff>
      <xdr:row>41</xdr:row>
      <xdr:rowOff>57016</xdr:rowOff>
    </xdr:to>
    <xdr:cxnSp macro="">
      <xdr:nvCxnSpPr>
        <xdr:cNvPr id="493" name="直線コネクタ 492">
          <a:extLst>
            <a:ext uri="{FF2B5EF4-FFF2-40B4-BE49-F238E27FC236}">
              <a16:creationId xmlns:a16="http://schemas.microsoft.com/office/drawing/2014/main" id="{985A6B6C-979F-4479-9EB4-BECCE623A80F}"/>
            </a:ext>
          </a:extLst>
        </xdr:cNvPr>
        <xdr:cNvCxnSpPr/>
      </xdr:nvCxnSpPr>
      <xdr:spPr>
        <a:xfrm flipV="1">
          <a:off x="18392775" y="6669761"/>
          <a:ext cx="809625" cy="2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169818</xdr:rowOff>
    </xdr:from>
    <xdr:ext cx="599010" cy="259045"/>
    <xdr:sp macro="" textlink="">
      <xdr:nvSpPr>
        <xdr:cNvPr id="494" name="n_1aveValue【一般廃棄物処理施設】&#10;一人当たり有形固定資産（償却資産）額">
          <a:extLst>
            <a:ext uri="{FF2B5EF4-FFF2-40B4-BE49-F238E27FC236}">
              <a16:creationId xmlns:a16="http://schemas.microsoft.com/office/drawing/2014/main" id="{ECCA0E18-A822-4302-99F9-6EC30EE7A0AD}"/>
            </a:ext>
          </a:extLst>
        </xdr:cNvPr>
        <xdr:cNvSpPr txBox="1"/>
      </xdr:nvSpPr>
      <xdr:spPr>
        <a:xfrm>
          <a:off x="18915595" y="615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23133</xdr:rowOff>
    </xdr:from>
    <xdr:ext cx="599010" cy="259045"/>
    <xdr:sp macro="" textlink="">
      <xdr:nvSpPr>
        <xdr:cNvPr id="495" name="n_2aveValue【一般廃棄物処理施設】&#10;一人当たり有形固定資産（償却資産）額">
          <a:extLst>
            <a:ext uri="{FF2B5EF4-FFF2-40B4-BE49-F238E27FC236}">
              <a16:creationId xmlns:a16="http://schemas.microsoft.com/office/drawing/2014/main" id="{3787CA59-72DB-4D7E-AE1B-1CED57F14154}"/>
            </a:ext>
          </a:extLst>
        </xdr:cNvPr>
        <xdr:cNvSpPr txBox="1"/>
      </xdr:nvSpPr>
      <xdr:spPr>
        <a:xfrm>
          <a:off x="18134545" y="6179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33652</xdr:rowOff>
    </xdr:from>
    <xdr:ext cx="599010" cy="259045"/>
    <xdr:sp macro="" textlink="">
      <xdr:nvSpPr>
        <xdr:cNvPr id="496" name="n_3aveValue【一般廃棄物処理施設】&#10;一人当たり有形固定資産（償却資産）額">
          <a:extLst>
            <a:ext uri="{FF2B5EF4-FFF2-40B4-BE49-F238E27FC236}">
              <a16:creationId xmlns:a16="http://schemas.microsoft.com/office/drawing/2014/main" id="{7D0F9BF6-D3D6-4856-8820-86176408F3AD}"/>
            </a:ext>
          </a:extLst>
        </xdr:cNvPr>
        <xdr:cNvSpPr txBox="1"/>
      </xdr:nvSpPr>
      <xdr:spPr>
        <a:xfrm>
          <a:off x="17324920" y="618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110942</xdr:rowOff>
    </xdr:from>
    <xdr:ext cx="599010" cy="259045"/>
    <xdr:sp macro="" textlink="">
      <xdr:nvSpPr>
        <xdr:cNvPr id="497" name="n_4aveValue【一般廃棄物処理施設】&#10;一人当たり有形固定資産（償却資産）額">
          <a:extLst>
            <a:ext uri="{FF2B5EF4-FFF2-40B4-BE49-F238E27FC236}">
              <a16:creationId xmlns:a16="http://schemas.microsoft.com/office/drawing/2014/main" id="{528BA666-F252-4887-A39C-F51ABB42EE80}"/>
            </a:ext>
          </a:extLst>
        </xdr:cNvPr>
        <xdr:cNvSpPr txBox="1"/>
      </xdr:nvSpPr>
      <xdr:spPr>
        <a:xfrm>
          <a:off x="16524820" y="6260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69588</xdr:rowOff>
    </xdr:from>
    <xdr:ext cx="534377" cy="259045"/>
    <xdr:sp macro="" textlink="">
      <xdr:nvSpPr>
        <xdr:cNvPr id="498" name="n_1mainValue【一般廃棄物処理施設】&#10;一人当たり有形固定資産（償却資産）額">
          <a:extLst>
            <a:ext uri="{FF2B5EF4-FFF2-40B4-BE49-F238E27FC236}">
              <a16:creationId xmlns:a16="http://schemas.microsoft.com/office/drawing/2014/main" id="{04FCC705-E039-4848-8614-58D6650161C7}"/>
            </a:ext>
          </a:extLst>
        </xdr:cNvPr>
        <xdr:cNvSpPr txBox="1"/>
      </xdr:nvSpPr>
      <xdr:spPr>
        <a:xfrm>
          <a:off x="18944736" y="670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98943</xdr:rowOff>
    </xdr:from>
    <xdr:ext cx="534377" cy="259045"/>
    <xdr:sp macro="" textlink="">
      <xdr:nvSpPr>
        <xdr:cNvPr id="499" name="n_2mainValue【一般廃棄物処理施設】&#10;一人当たり有形固定資産（償却資産）額">
          <a:extLst>
            <a:ext uri="{FF2B5EF4-FFF2-40B4-BE49-F238E27FC236}">
              <a16:creationId xmlns:a16="http://schemas.microsoft.com/office/drawing/2014/main" id="{8D324263-1737-4F4B-9BEB-AA9F91C7F07C}"/>
            </a:ext>
          </a:extLst>
        </xdr:cNvPr>
        <xdr:cNvSpPr txBox="1"/>
      </xdr:nvSpPr>
      <xdr:spPr>
        <a:xfrm>
          <a:off x="18163686" y="674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99EE1603-C96E-4F72-A28C-6CBB380D915C}"/>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7F58D958-1178-4F0C-9DB1-FDF4FC089F35}"/>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181185F9-7C9A-49A3-9F06-B3D34CFAF2AC}"/>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394CAA62-32F1-4E7D-B1E9-624DB2148DCC}"/>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1D57D26C-98C9-4CB8-8498-F495B39416EA}"/>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0BA962AD-D372-4A0C-8A00-81ED4E360E30}"/>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0305531E-7961-4860-80E7-9A0E7C9A5F1A}"/>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4832FAF1-5220-41A8-ACE1-1554B0B29E0B}"/>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8041F59F-F429-4B24-8451-DC0FE621B053}"/>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10143BF1-413F-413F-9CEC-DB63CCBD82DB}"/>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a:extLst>
            <a:ext uri="{FF2B5EF4-FFF2-40B4-BE49-F238E27FC236}">
              <a16:creationId xmlns:a16="http://schemas.microsoft.com/office/drawing/2014/main" id="{D892DCB1-8131-46C2-872F-9BAFE9A94352}"/>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1" name="直線コネクタ 510">
          <a:extLst>
            <a:ext uri="{FF2B5EF4-FFF2-40B4-BE49-F238E27FC236}">
              <a16:creationId xmlns:a16="http://schemas.microsoft.com/office/drawing/2014/main" id="{F4BAEAC5-1ED0-4F17-BF4E-C3DC846430C4}"/>
            </a:ext>
          </a:extLst>
        </xdr:cNvPr>
        <xdr:cNvCxnSpPr/>
      </xdr:nvCxnSpPr>
      <xdr:spPr>
        <a:xfrm>
          <a:off x="11210925" y="10439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2" name="テキスト ボックス 511">
          <a:extLst>
            <a:ext uri="{FF2B5EF4-FFF2-40B4-BE49-F238E27FC236}">
              <a16:creationId xmlns:a16="http://schemas.microsoft.com/office/drawing/2014/main" id="{ED748E96-2A71-458F-8395-4709F42F50D2}"/>
            </a:ext>
          </a:extLst>
        </xdr:cNvPr>
        <xdr:cNvSpPr txBox="1"/>
      </xdr:nvSpPr>
      <xdr:spPr>
        <a:xfrm>
          <a:off x="107945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3" name="直線コネクタ 512">
          <a:extLst>
            <a:ext uri="{FF2B5EF4-FFF2-40B4-BE49-F238E27FC236}">
              <a16:creationId xmlns:a16="http://schemas.microsoft.com/office/drawing/2014/main" id="{448BB4B2-FADE-46ED-A627-4F7619C74238}"/>
            </a:ext>
          </a:extLst>
        </xdr:cNvPr>
        <xdr:cNvCxnSpPr/>
      </xdr:nvCxnSpPr>
      <xdr:spPr>
        <a:xfrm>
          <a:off x="11210925" y="10077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4" name="テキスト ボックス 513">
          <a:extLst>
            <a:ext uri="{FF2B5EF4-FFF2-40B4-BE49-F238E27FC236}">
              <a16:creationId xmlns:a16="http://schemas.microsoft.com/office/drawing/2014/main" id="{4AA95B4B-24CB-40E6-BEFF-7AEAE2ECE0A2}"/>
            </a:ext>
          </a:extLst>
        </xdr:cNvPr>
        <xdr:cNvSpPr txBox="1"/>
      </xdr:nvSpPr>
      <xdr:spPr>
        <a:xfrm>
          <a:off x="10845966"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5" name="直線コネクタ 514">
          <a:extLst>
            <a:ext uri="{FF2B5EF4-FFF2-40B4-BE49-F238E27FC236}">
              <a16:creationId xmlns:a16="http://schemas.microsoft.com/office/drawing/2014/main" id="{3A9F038A-744A-4501-AC18-D6003A31D982}"/>
            </a:ext>
          </a:extLst>
        </xdr:cNvPr>
        <xdr:cNvCxnSpPr/>
      </xdr:nvCxnSpPr>
      <xdr:spPr>
        <a:xfrm>
          <a:off x="11210925" y="971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6" name="テキスト ボックス 515">
          <a:extLst>
            <a:ext uri="{FF2B5EF4-FFF2-40B4-BE49-F238E27FC236}">
              <a16:creationId xmlns:a16="http://schemas.microsoft.com/office/drawing/2014/main" id="{55F7BEB6-2DA6-4EFB-9A99-1822D82ADD03}"/>
            </a:ext>
          </a:extLst>
        </xdr:cNvPr>
        <xdr:cNvSpPr txBox="1"/>
      </xdr:nvSpPr>
      <xdr:spPr>
        <a:xfrm>
          <a:off x="10845966"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7" name="直線コネクタ 516">
          <a:extLst>
            <a:ext uri="{FF2B5EF4-FFF2-40B4-BE49-F238E27FC236}">
              <a16:creationId xmlns:a16="http://schemas.microsoft.com/office/drawing/2014/main" id="{DFE103B0-1E32-45E8-8401-E184EE3CF50F}"/>
            </a:ext>
          </a:extLst>
        </xdr:cNvPr>
        <xdr:cNvCxnSpPr/>
      </xdr:nvCxnSpPr>
      <xdr:spPr>
        <a:xfrm>
          <a:off x="11210925" y="9363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8" name="テキスト ボックス 517">
          <a:extLst>
            <a:ext uri="{FF2B5EF4-FFF2-40B4-BE49-F238E27FC236}">
              <a16:creationId xmlns:a16="http://schemas.microsoft.com/office/drawing/2014/main" id="{73504BAB-0982-4391-8435-41C5C0127FCF}"/>
            </a:ext>
          </a:extLst>
        </xdr:cNvPr>
        <xdr:cNvSpPr txBox="1"/>
      </xdr:nvSpPr>
      <xdr:spPr>
        <a:xfrm>
          <a:off x="10845966"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9" name="直線コネクタ 518">
          <a:extLst>
            <a:ext uri="{FF2B5EF4-FFF2-40B4-BE49-F238E27FC236}">
              <a16:creationId xmlns:a16="http://schemas.microsoft.com/office/drawing/2014/main" id="{F80EF6CD-1E1D-4ABB-9890-1D97D9F87AE4}"/>
            </a:ext>
          </a:extLst>
        </xdr:cNvPr>
        <xdr:cNvCxnSpPr/>
      </xdr:nvCxnSpPr>
      <xdr:spPr>
        <a:xfrm>
          <a:off x="11210925" y="9001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20" name="テキスト ボックス 519">
          <a:extLst>
            <a:ext uri="{FF2B5EF4-FFF2-40B4-BE49-F238E27FC236}">
              <a16:creationId xmlns:a16="http://schemas.microsoft.com/office/drawing/2014/main" id="{0CE0A15F-B65B-4BAB-91CA-D03D6BE0E551}"/>
            </a:ext>
          </a:extLst>
        </xdr:cNvPr>
        <xdr:cNvSpPr txBox="1"/>
      </xdr:nvSpPr>
      <xdr:spPr>
        <a:xfrm>
          <a:off x="10903736" y="88652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a:extLst>
            <a:ext uri="{FF2B5EF4-FFF2-40B4-BE49-F238E27FC236}">
              <a16:creationId xmlns:a16="http://schemas.microsoft.com/office/drawing/2014/main" id="{D7BB6D47-A53A-42D3-9A88-15BA1E28908F}"/>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保健センター・保健所】&#10;有形固定資産減価償却率グラフ枠">
          <a:extLst>
            <a:ext uri="{FF2B5EF4-FFF2-40B4-BE49-F238E27FC236}">
              <a16:creationId xmlns:a16="http://schemas.microsoft.com/office/drawing/2014/main" id="{B3944192-E800-4C13-A4C4-7863B3221628}"/>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523" name="直線コネクタ 522">
          <a:extLst>
            <a:ext uri="{FF2B5EF4-FFF2-40B4-BE49-F238E27FC236}">
              <a16:creationId xmlns:a16="http://schemas.microsoft.com/office/drawing/2014/main" id="{2BBF3AD3-9C03-4A1D-A3A0-77CD37648D23}"/>
            </a:ext>
          </a:extLst>
        </xdr:cNvPr>
        <xdr:cNvCxnSpPr/>
      </xdr:nvCxnSpPr>
      <xdr:spPr>
        <a:xfrm flipV="1">
          <a:off x="14696439" y="900112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524" name="【保健センター・保健所】&#10;有形固定資産減価償却率最小値テキスト">
          <a:extLst>
            <a:ext uri="{FF2B5EF4-FFF2-40B4-BE49-F238E27FC236}">
              <a16:creationId xmlns:a16="http://schemas.microsoft.com/office/drawing/2014/main" id="{31BFE5A2-3AFE-4184-8477-5D2D5296BEA9}"/>
            </a:ext>
          </a:extLst>
        </xdr:cNvPr>
        <xdr:cNvSpPr txBox="1"/>
      </xdr:nvSpPr>
      <xdr:spPr>
        <a:xfrm>
          <a:off x="14735175" y="1019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525" name="直線コネクタ 524">
          <a:extLst>
            <a:ext uri="{FF2B5EF4-FFF2-40B4-BE49-F238E27FC236}">
              <a16:creationId xmlns:a16="http://schemas.microsoft.com/office/drawing/2014/main" id="{9E9E5825-4A3F-4721-BAD6-AFD3F0ABA439}"/>
            </a:ext>
          </a:extLst>
        </xdr:cNvPr>
        <xdr:cNvCxnSpPr/>
      </xdr:nvCxnSpPr>
      <xdr:spPr>
        <a:xfrm>
          <a:off x="14611350" y="102012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526" name="【保健センター・保健所】&#10;有形固定資産減価償却率最大値テキスト">
          <a:extLst>
            <a:ext uri="{FF2B5EF4-FFF2-40B4-BE49-F238E27FC236}">
              <a16:creationId xmlns:a16="http://schemas.microsoft.com/office/drawing/2014/main" id="{A03073DA-EBB9-44CE-927D-A55090553B13}"/>
            </a:ext>
          </a:extLst>
        </xdr:cNvPr>
        <xdr:cNvSpPr txBox="1"/>
      </xdr:nvSpPr>
      <xdr:spPr>
        <a:xfrm>
          <a:off x="14735175" y="87890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27" name="直線コネクタ 526">
          <a:extLst>
            <a:ext uri="{FF2B5EF4-FFF2-40B4-BE49-F238E27FC236}">
              <a16:creationId xmlns:a16="http://schemas.microsoft.com/office/drawing/2014/main" id="{6DA6A883-3DD2-4C0E-A007-6794E72C39E6}"/>
            </a:ext>
          </a:extLst>
        </xdr:cNvPr>
        <xdr:cNvCxnSpPr/>
      </xdr:nvCxnSpPr>
      <xdr:spPr>
        <a:xfrm>
          <a:off x="14611350" y="90011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95267</xdr:rowOff>
    </xdr:from>
    <xdr:ext cx="405111" cy="259045"/>
    <xdr:sp macro="" textlink="">
      <xdr:nvSpPr>
        <xdr:cNvPr id="528" name="【保健センター・保健所】&#10;有形固定資産減価償却率平均値テキスト">
          <a:extLst>
            <a:ext uri="{FF2B5EF4-FFF2-40B4-BE49-F238E27FC236}">
              <a16:creationId xmlns:a16="http://schemas.microsoft.com/office/drawing/2014/main" id="{7AA5A48A-E018-4ED9-AA78-3824BDB14893}"/>
            </a:ext>
          </a:extLst>
        </xdr:cNvPr>
        <xdr:cNvSpPr txBox="1"/>
      </xdr:nvSpPr>
      <xdr:spPr>
        <a:xfrm>
          <a:off x="14735175" y="9486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72390</xdr:rowOff>
    </xdr:from>
    <xdr:to>
      <xdr:col>85</xdr:col>
      <xdr:colOff>177800</xdr:colOff>
      <xdr:row>60</xdr:row>
      <xdr:rowOff>2540</xdr:rowOff>
    </xdr:to>
    <xdr:sp macro="" textlink="">
      <xdr:nvSpPr>
        <xdr:cNvPr id="529" name="フローチャート: 判断 528">
          <a:extLst>
            <a:ext uri="{FF2B5EF4-FFF2-40B4-BE49-F238E27FC236}">
              <a16:creationId xmlns:a16="http://schemas.microsoft.com/office/drawing/2014/main" id="{BB49EDBA-7EA4-4238-85C8-7C79018B27B2}"/>
            </a:ext>
          </a:extLst>
        </xdr:cNvPr>
        <xdr:cNvSpPr/>
      </xdr:nvSpPr>
      <xdr:spPr>
        <a:xfrm>
          <a:off x="14649450" y="96227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64770</xdr:rowOff>
    </xdr:from>
    <xdr:to>
      <xdr:col>81</xdr:col>
      <xdr:colOff>101600</xdr:colOff>
      <xdr:row>59</xdr:row>
      <xdr:rowOff>166370</xdr:rowOff>
    </xdr:to>
    <xdr:sp macro="" textlink="">
      <xdr:nvSpPr>
        <xdr:cNvPr id="530" name="フローチャート: 判断 529">
          <a:extLst>
            <a:ext uri="{FF2B5EF4-FFF2-40B4-BE49-F238E27FC236}">
              <a16:creationId xmlns:a16="http://schemas.microsoft.com/office/drawing/2014/main" id="{78751048-A75F-4D11-A316-B4D8511D20C1}"/>
            </a:ext>
          </a:extLst>
        </xdr:cNvPr>
        <xdr:cNvSpPr/>
      </xdr:nvSpPr>
      <xdr:spPr>
        <a:xfrm>
          <a:off x="13887450" y="96215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531" name="フローチャート: 判断 530">
          <a:extLst>
            <a:ext uri="{FF2B5EF4-FFF2-40B4-BE49-F238E27FC236}">
              <a16:creationId xmlns:a16="http://schemas.microsoft.com/office/drawing/2014/main" id="{064E2E93-BD88-4221-B815-E96CCA7C1E9A}"/>
            </a:ext>
          </a:extLst>
        </xdr:cNvPr>
        <xdr:cNvSpPr/>
      </xdr:nvSpPr>
      <xdr:spPr>
        <a:xfrm>
          <a:off x="13096875" y="959866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39370</xdr:rowOff>
    </xdr:from>
    <xdr:to>
      <xdr:col>72</xdr:col>
      <xdr:colOff>38100</xdr:colOff>
      <xdr:row>59</xdr:row>
      <xdr:rowOff>140970</xdr:rowOff>
    </xdr:to>
    <xdr:sp macro="" textlink="">
      <xdr:nvSpPr>
        <xdr:cNvPr id="532" name="フローチャート: 判断 531">
          <a:extLst>
            <a:ext uri="{FF2B5EF4-FFF2-40B4-BE49-F238E27FC236}">
              <a16:creationId xmlns:a16="http://schemas.microsoft.com/office/drawing/2014/main" id="{49B1D5DB-8410-4DC7-BCD0-4E2E5C3019C5}"/>
            </a:ext>
          </a:extLst>
        </xdr:cNvPr>
        <xdr:cNvSpPr/>
      </xdr:nvSpPr>
      <xdr:spPr>
        <a:xfrm>
          <a:off x="12296775" y="95929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22860</xdr:rowOff>
    </xdr:from>
    <xdr:to>
      <xdr:col>67</xdr:col>
      <xdr:colOff>101600</xdr:colOff>
      <xdr:row>59</xdr:row>
      <xdr:rowOff>124460</xdr:rowOff>
    </xdr:to>
    <xdr:sp macro="" textlink="">
      <xdr:nvSpPr>
        <xdr:cNvPr id="533" name="フローチャート: 判断 532">
          <a:extLst>
            <a:ext uri="{FF2B5EF4-FFF2-40B4-BE49-F238E27FC236}">
              <a16:creationId xmlns:a16="http://schemas.microsoft.com/office/drawing/2014/main" id="{9727C189-F83A-40D6-8B02-4875BD13A02B}"/>
            </a:ext>
          </a:extLst>
        </xdr:cNvPr>
        <xdr:cNvSpPr/>
      </xdr:nvSpPr>
      <xdr:spPr>
        <a:xfrm>
          <a:off x="11487150" y="95796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F1AACC69-50B0-4C16-8D8B-C2062A03383B}"/>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F3ABF561-B051-41B3-9AF3-39E5161130A7}"/>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6578CB5E-0C32-4BBC-97DA-DDC2A1DE3048}"/>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F953787D-084D-4FE6-8226-6A6129C9398D}"/>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D5DFDA62-ED84-404F-8CF9-3B62D164ED3F}"/>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76200</xdr:rowOff>
    </xdr:from>
    <xdr:to>
      <xdr:col>85</xdr:col>
      <xdr:colOff>177800</xdr:colOff>
      <xdr:row>61</xdr:row>
      <xdr:rowOff>6350</xdr:rowOff>
    </xdr:to>
    <xdr:sp macro="" textlink="">
      <xdr:nvSpPr>
        <xdr:cNvPr id="539" name="楕円 538">
          <a:extLst>
            <a:ext uri="{FF2B5EF4-FFF2-40B4-BE49-F238E27FC236}">
              <a16:creationId xmlns:a16="http://schemas.microsoft.com/office/drawing/2014/main" id="{AC714DAD-7504-4323-BEAD-A4899727FF4B}"/>
            </a:ext>
          </a:extLst>
        </xdr:cNvPr>
        <xdr:cNvSpPr/>
      </xdr:nvSpPr>
      <xdr:spPr>
        <a:xfrm>
          <a:off x="14649450" y="97917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54627</xdr:rowOff>
    </xdr:from>
    <xdr:ext cx="405111" cy="259045"/>
    <xdr:sp macro="" textlink="">
      <xdr:nvSpPr>
        <xdr:cNvPr id="540" name="【保健センター・保健所】&#10;有形固定資産減価償却率該当値テキスト">
          <a:extLst>
            <a:ext uri="{FF2B5EF4-FFF2-40B4-BE49-F238E27FC236}">
              <a16:creationId xmlns:a16="http://schemas.microsoft.com/office/drawing/2014/main" id="{22CAD967-8D0B-4489-9CE4-5B7F5AEB4D9E}"/>
            </a:ext>
          </a:extLst>
        </xdr:cNvPr>
        <xdr:cNvSpPr txBox="1"/>
      </xdr:nvSpPr>
      <xdr:spPr>
        <a:xfrm>
          <a:off x="14735175" y="977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50800</xdr:rowOff>
    </xdr:from>
    <xdr:to>
      <xdr:col>81</xdr:col>
      <xdr:colOff>101600</xdr:colOff>
      <xdr:row>60</xdr:row>
      <xdr:rowOff>152400</xdr:rowOff>
    </xdr:to>
    <xdr:sp macro="" textlink="">
      <xdr:nvSpPr>
        <xdr:cNvPr id="541" name="楕円 540">
          <a:extLst>
            <a:ext uri="{FF2B5EF4-FFF2-40B4-BE49-F238E27FC236}">
              <a16:creationId xmlns:a16="http://schemas.microsoft.com/office/drawing/2014/main" id="{C93714D7-0B0C-448B-B596-7263517E6B44}"/>
            </a:ext>
          </a:extLst>
        </xdr:cNvPr>
        <xdr:cNvSpPr/>
      </xdr:nvSpPr>
      <xdr:spPr>
        <a:xfrm>
          <a:off x="13887450" y="97631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101600</xdr:rowOff>
    </xdr:from>
    <xdr:to>
      <xdr:col>85</xdr:col>
      <xdr:colOff>127000</xdr:colOff>
      <xdr:row>60</xdr:row>
      <xdr:rowOff>127000</xdr:rowOff>
    </xdr:to>
    <xdr:cxnSp macro="">
      <xdr:nvCxnSpPr>
        <xdr:cNvPr id="542" name="直線コネクタ 541">
          <a:extLst>
            <a:ext uri="{FF2B5EF4-FFF2-40B4-BE49-F238E27FC236}">
              <a16:creationId xmlns:a16="http://schemas.microsoft.com/office/drawing/2014/main" id="{10C35D87-54E7-4273-8170-3185EEB23AEF}"/>
            </a:ext>
          </a:extLst>
        </xdr:cNvPr>
        <xdr:cNvCxnSpPr/>
      </xdr:nvCxnSpPr>
      <xdr:spPr>
        <a:xfrm>
          <a:off x="13935075" y="9820275"/>
          <a:ext cx="762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25400</xdr:rowOff>
    </xdr:from>
    <xdr:to>
      <xdr:col>76</xdr:col>
      <xdr:colOff>165100</xdr:colOff>
      <xdr:row>60</xdr:row>
      <xdr:rowOff>127000</xdr:rowOff>
    </xdr:to>
    <xdr:sp macro="" textlink="">
      <xdr:nvSpPr>
        <xdr:cNvPr id="543" name="楕円 542">
          <a:extLst>
            <a:ext uri="{FF2B5EF4-FFF2-40B4-BE49-F238E27FC236}">
              <a16:creationId xmlns:a16="http://schemas.microsoft.com/office/drawing/2014/main" id="{6376E5F1-7451-4368-964D-5B9402684031}"/>
            </a:ext>
          </a:extLst>
        </xdr:cNvPr>
        <xdr:cNvSpPr/>
      </xdr:nvSpPr>
      <xdr:spPr>
        <a:xfrm>
          <a:off x="13096875" y="97440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76200</xdr:rowOff>
    </xdr:from>
    <xdr:to>
      <xdr:col>81</xdr:col>
      <xdr:colOff>50800</xdr:colOff>
      <xdr:row>60</xdr:row>
      <xdr:rowOff>101600</xdr:rowOff>
    </xdr:to>
    <xdr:cxnSp macro="">
      <xdr:nvCxnSpPr>
        <xdr:cNvPr id="544" name="直線コネクタ 543">
          <a:extLst>
            <a:ext uri="{FF2B5EF4-FFF2-40B4-BE49-F238E27FC236}">
              <a16:creationId xmlns:a16="http://schemas.microsoft.com/office/drawing/2014/main" id="{737EA0FC-0EC3-45CC-A457-27F23A1EBDB4}"/>
            </a:ext>
          </a:extLst>
        </xdr:cNvPr>
        <xdr:cNvCxnSpPr/>
      </xdr:nvCxnSpPr>
      <xdr:spPr>
        <a:xfrm>
          <a:off x="13144500" y="9791700"/>
          <a:ext cx="7905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0</xdr:rowOff>
    </xdr:from>
    <xdr:to>
      <xdr:col>72</xdr:col>
      <xdr:colOff>38100</xdr:colOff>
      <xdr:row>60</xdr:row>
      <xdr:rowOff>101600</xdr:rowOff>
    </xdr:to>
    <xdr:sp macro="" textlink="">
      <xdr:nvSpPr>
        <xdr:cNvPr id="545" name="楕円 544">
          <a:extLst>
            <a:ext uri="{FF2B5EF4-FFF2-40B4-BE49-F238E27FC236}">
              <a16:creationId xmlns:a16="http://schemas.microsoft.com/office/drawing/2014/main" id="{04C71CBD-982C-4C71-8115-707036EC7BFF}"/>
            </a:ext>
          </a:extLst>
        </xdr:cNvPr>
        <xdr:cNvSpPr/>
      </xdr:nvSpPr>
      <xdr:spPr>
        <a:xfrm>
          <a:off x="12296775" y="971550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50800</xdr:rowOff>
    </xdr:from>
    <xdr:to>
      <xdr:col>76</xdr:col>
      <xdr:colOff>114300</xdr:colOff>
      <xdr:row>60</xdr:row>
      <xdr:rowOff>76200</xdr:rowOff>
    </xdr:to>
    <xdr:cxnSp macro="">
      <xdr:nvCxnSpPr>
        <xdr:cNvPr id="546" name="直線コネクタ 545">
          <a:extLst>
            <a:ext uri="{FF2B5EF4-FFF2-40B4-BE49-F238E27FC236}">
              <a16:creationId xmlns:a16="http://schemas.microsoft.com/office/drawing/2014/main" id="{89E28122-2AF0-46C3-932A-8F32C11103D0}"/>
            </a:ext>
          </a:extLst>
        </xdr:cNvPr>
        <xdr:cNvCxnSpPr/>
      </xdr:nvCxnSpPr>
      <xdr:spPr>
        <a:xfrm>
          <a:off x="12344400" y="9763125"/>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146050</xdr:rowOff>
    </xdr:from>
    <xdr:to>
      <xdr:col>67</xdr:col>
      <xdr:colOff>101600</xdr:colOff>
      <xdr:row>60</xdr:row>
      <xdr:rowOff>76200</xdr:rowOff>
    </xdr:to>
    <xdr:sp macro="" textlink="">
      <xdr:nvSpPr>
        <xdr:cNvPr id="547" name="楕円 546">
          <a:extLst>
            <a:ext uri="{FF2B5EF4-FFF2-40B4-BE49-F238E27FC236}">
              <a16:creationId xmlns:a16="http://schemas.microsoft.com/office/drawing/2014/main" id="{1199B8B8-583C-43D7-A59B-5DF015C59E41}"/>
            </a:ext>
          </a:extLst>
        </xdr:cNvPr>
        <xdr:cNvSpPr/>
      </xdr:nvSpPr>
      <xdr:spPr>
        <a:xfrm>
          <a:off x="11487150" y="96964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25400</xdr:rowOff>
    </xdr:from>
    <xdr:to>
      <xdr:col>71</xdr:col>
      <xdr:colOff>177800</xdr:colOff>
      <xdr:row>60</xdr:row>
      <xdr:rowOff>50800</xdr:rowOff>
    </xdr:to>
    <xdr:cxnSp macro="">
      <xdr:nvCxnSpPr>
        <xdr:cNvPr id="548" name="直線コネクタ 547">
          <a:extLst>
            <a:ext uri="{FF2B5EF4-FFF2-40B4-BE49-F238E27FC236}">
              <a16:creationId xmlns:a16="http://schemas.microsoft.com/office/drawing/2014/main" id="{97B726C6-0C77-4C1E-AD62-7AEB75FF2978}"/>
            </a:ext>
          </a:extLst>
        </xdr:cNvPr>
        <xdr:cNvCxnSpPr/>
      </xdr:nvCxnSpPr>
      <xdr:spPr>
        <a:xfrm>
          <a:off x="11534775" y="9744075"/>
          <a:ext cx="8096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11447</xdr:rowOff>
    </xdr:from>
    <xdr:ext cx="405111" cy="259045"/>
    <xdr:sp macro="" textlink="">
      <xdr:nvSpPr>
        <xdr:cNvPr id="549" name="n_1aveValue【保健センター・保健所】&#10;有形固定資産減価償却率">
          <a:extLst>
            <a:ext uri="{FF2B5EF4-FFF2-40B4-BE49-F238E27FC236}">
              <a16:creationId xmlns:a16="http://schemas.microsoft.com/office/drawing/2014/main" id="{9439DF3A-30DB-4E8D-BA9D-B8F917B6A851}"/>
            </a:ext>
          </a:extLst>
        </xdr:cNvPr>
        <xdr:cNvSpPr txBox="1"/>
      </xdr:nvSpPr>
      <xdr:spPr>
        <a:xfrm>
          <a:off x="13745219" y="939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166387</xdr:rowOff>
    </xdr:from>
    <xdr:ext cx="405111" cy="259045"/>
    <xdr:sp macro="" textlink="">
      <xdr:nvSpPr>
        <xdr:cNvPr id="550" name="n_2aveValue【保健センター・保健所】&#10;有形固定資産減価償却率">
          <a:extLst>
            <a:ext uri="{FF2B5EF4-FFF2-40B4-BE49-F238E27FC236}">
              <a16:creationId xmlns:a16="http://schemas.microsoft.com/office/drawing/2014/main" id="{C75C68E4-3909-4EB3-92F2-8E6E93999369}"/>
            </a:ext>
          </a:extLst>
        </xdr:cNvPr>
        <xdr:cNvSpPr txBox="1"/>
      </xdr:nvSpPr>
      <xdr:spPr>
        <a:xfrm>
          <a:off x="12964169" y="9392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157497</xdr:rowOff>
    </xdr:from>
    <xdr:ext cx="405111" cy="259045"/>
    <xdr:sp macro="" textlink="">
      <xdr:nvSpPr>
        <xdr:cNvPr id="551" name="n_3aveValue【保健センター・保健所】&#10;有形固定資産減価償却率">
          <a:extLst>
            <a:ext uri="{FF2B5EF4-FFF2-40B4-BE49-F238E27FC236}">
              <a16:creationId xmlns:a16="http://schemas.microsoft.com/office/drawing/2014/main" id="{D324853B-A48C-4E71-8EB5-DB33C6C25264}"/>
            </a:ext>
          </a:extLst>
        </xdr:cNvPr>
        <xdr:cNvSpPr txBox="1"/>
      </xdr:nvSpPr>
      <xdr:spPr>
        <a:xfrm>
          <a:off x="12164069" y="939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140987</xdr:rowOff>
    </xdr:from>
    <xdr:ext cx="405111" cy="259045"/>
    <xdr:sp macro="" textlink="">
      <xdr:nvSpPr>
        <xdr:cNvPr id="552" name="n_4aveValue【保健センター・保健所】&#10;有形固定資産減価償却率">
          <a:extLst>
            <a:ext uri="{FF2B5EF4-FFF2-40B4-BE49-F238E27FC236}">
              <a16:creationId xmlns:a16="http://schemas.microsoft.com/office/drawing/2014/main" id="{68E5E5D2-318D-4024-9D27-9586018372C4}"/>
            </a:ext>
          </a:extLst>
        </xdr:cNvPr>
        <xdr:cNvSpPr txBox="1"/>
      </xdr:nvSpPr>
      <xdr:spPr>
        <a:xfrm>
          <a:off x="11354444" y="9373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143527</xdr:rowOff>
    </xdr:from>
    <xdr:ext cx="405111" cy="259045"/>
    <xdr:sp macro="" textlink="">
      <xdr:nvSpPr>
        <xdr:cNvPr id="553" name="n_1mainValue【保健センター・保健所】&#10;有形固定資産減価償却率">
          <a:extLst>
            <a:ext uri="{FF2B5EF4-FFF2-40B4-BE49-F238E27FC236}">
              <a16:creationId xmlns:a16="http://schemas.microsoft.com/office/drawing/2014/main" id="{606C9F80-33E5-4404-999C-6D92581F7E1A}"/>
            </a:ext>
          </a:extLst>
        </xdr:cNvPr>
        <xdr:cNvSpPr txBox="1"/>
      </xdr:nvSpPr>
      <xdr:spPr>
        <a:xfrm>
          <a:off x="13745219" y="9855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118127</xdr:rowOff>
    </xdr:from>
    <xdr:ext cx="405111" cy="259045"/>
    <xdr:sp macro="" textlink="">
      <xdr:nvSpPr>
        <xdr:cNvPr id="554" name="n_2mainValue【保健センター・保健所】&#10;有形固定資産減価償却率">
          <a:extLst>
            <a:ext uri="{FF2B5EF4-FFF2-40B4-BE49-F238E27FC236}">
              <a16:creationId xmlns:a16="http://schemas.microsoft.com/office/drawing/2014/main" id="{FB62817B-1569-4EBC-A76C-455F204A2526}"/>
            </a:ext>
          </a:extLst>
        </xdr:cNvPr>
        <xdr:cNvSpPr txBox="1"/>
      </xdr:nvSpPr>
      <xdr:spPr>
        <a:xfrm>
          <a:off x="12964169" y="9836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92727</xdr:rowOff>
    </xdr:from>
    <xdr:ext cx="405111" cy="259045"/>
    <xdr:sp macro="" textlink="">
      <xdr:nvSpPr>
        <xdr:cNvPr id="555" name="n_3mainValue【保健センター・保健所】&#10;有形固定資産減価償却率">
          <a:extLst>
            <a:ext uri="{FF2B5EF4-FFF2-40B4-BE49-F238E27FC236}">
              <a16:creationId xmlns:a16="http://schemas.microsoft.com/office/drawing/2014/main" id="{B9E4BFD1-450F-4DF7-850B-8846778AC00C}"/>
            </a:ext>
          </a:extLst>
        </xdr:cNvPr>
        <xdr:cNvSpPr txBox="1"/>
      </xdr:nvSpPr>
      <xdr:spPr>
        <a:xfrm>
          <a:off x="12164069" y="980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67327</xdr:rowOff>
    </xdr:from>
    <xdr:ext cx="405111" cy="259045"/>
    <xdr:sp macro="" textlink="">
      <xdr:nvSpPr>
        <xdr:cNvPr id="556" name="n_4mainValue【保健センター・保健所】&#10;有形固定資産減価償却率">
          <a:extLst>
            <a:ext uri="{FF2B5EF4-FFF2-40B4-BE49-F238E27FC236}">
              <a16:creationId xmlns:a16="http://schemas.microsoft.com/office/drawing/2014/main" id="{71447F52-65DF-4B58-A7A3-F2EC6960FD1E}"/>
            </a:ext>
          </a:extLst>
        </xdr:cNvPr>
        <xdr:cNvSpPr txBox="1"/>
      </xdr:nvSpPr>
      <xdr:spPr>
        <a:xfrm>
          <a:off x="11354444" y="9779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7" name="正方形/長方形 556">
          <a:extLst>
            <a:ext uri="{FF2B5EF4-FFF2-40B4-BE49-F238E27FC236}">
              <a16:creationId xmlns:a16="http://schemas.microsoft.com/office/drawing/2014/main" id="{6C34819E-1A32-4B03-BC62-CA005DB5BB3A}"/>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8" name="正方形/長方形 557">
          <a:extLst>
            <a:ext uri="{FF2B5EF4-FFF2-40B4-BE49-F238E27FC236}">
              <a16:creationId xmlns:a16="http://schemas.microsoft.com/office/drawing/2014/main" id="{9F6B8AB0-2DD0-4583-8FAA-A783AE7336BE}"/>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9" name="正方形/長方形 558">
          <a:extLst>
            <a:ext uri="{FF2B5EF4-FFF2-40B4-BE49-F238E27FC236}">
              <a16:creationId xmlns:a16="http://schemas.microsoft.com/office/drawing/2014/main" id="{4F85C859-2036-4B31-9F8E-57C5FEE081EF}"/>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0" name="正方形/長方形 559">
          <a:extLst>
            <a:ext uri="{FF2B5EF4-FFF2-40B4-BE49-F238E27FC236}">
              <a16:creationId xmlns:a16="http://schemas.microsoft.com/office/drawing/2014/main" id="{F85FFC59-FED0-4DFF-9B92-F7F4A0F6F5D2}"/>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1" name="正方形/長方形 560">
          <a:extLst>
            <a:ext uri="{FF2B5EF4-FFF2-40B4-BE49-F238E27FC236}">
              <a16:creationId xmlns:a16="http://schemas.microsoft.com/office/drawing/2014/main" id="{28B8D787-CA4D-4AD6-8079-ECAA1FFF2E36}"/>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2" name="正方形/長方形 561">
          <a:extLst>
            <a:ext uri="{FF2B5EF4-FFF2-40B4-BE49-F238E27FC236}">
              <a16:creationId xmlns:a16="http://schemas.microsoft.com/office/drawing/2014/main" id="{0EC05AA8-20F1-4E5B-9B8F-C41D5A0AF40A}"/>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3" name="正方形/長方形 562">
          <a:extLst>
            <a:ext uri="{FF2B5EF4-FFF2-40B4-BE49-F238E27FC236}">
              <a16:creationId xmlns:a16="http://schemas.microsoft.com/office/drawing/2014/main" id="{E83876CA-B406-43D6-AACC-C2607388AE8C}"/>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4" name="正方形/長方形 563">
          <a:extLst>
            <a:ext uri="{FF2B5EF4-FFF2-40B4-BE49-F238E27FC236}">
              <a16:creationId xmlns:a16="http://schemas.microsoft.com/office/drawing/2014/main" id="{5B63E17D-8EB6-4ECD-9500-872DCC455D86}"/>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5" name="テキスト ボックス 564">
          <a:extLst>
            <a:ext uri="{FF2B5EF4-FFF2-40B4-BE49-F238E27FC236}">
              <a16:creationId xmlns:a16="http://schemas.microsoft.com/office/drawing/2014/main" id="{7B80D773-E596-4017-825D-21B264502E63}"/>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6" name="直線コネクタ 565">
          <a:extLst>
            <a:ext uri="{FF2B5EF4-FFF2-40B4-BE49-F238E27FC236}">
              <a16:creationId xmlns:a16="http://schemas.microsoft.com/office/drawing/2014/main" id="{6FE43284-239C-4E7C-8243-6206A3B8B9FD}"/>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7" name="直線コネクタ 566">
          <a:extLst>
            <a:ext uri="{FF2B5EF4-FFF2-40B4-BE49-F238E27FC236}">
              <a16:creationId xmlns:a16="http://schemas.microsoft.com/office/drawing/2014/main" id="{BFAD5D50-D04F-44FD-9D16-2B28D9844892}"/>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8" name="テキスト ボックス 567">
          <a:extLst>
            <a:ext uri="{FF2B5EF4-FFF2-40B4-BE49-F238E27FC236}">
              <a16:creationId xmlns:a16="http://schemas.microsoft.com/office/drawing/2014/main" id="{4D40E7EF-1247-4EE5-98E6-A2B771D2BBB6}"/>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9" name="直線コネクタ 568">
          <a:extLst>
            <a:ext uri="{FF2B5EF4-FFF2-40B4-BE49-F238E27FC236}">
              <a16:creationId xmlns:a16="http://schemas.microsoft.com/office/drawing/2014/main" id="{6D5F552A-8BCA-4CC2-A35C-3C666777FE44}"/>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0" name="テキスト ボックス 569">
          <a:extLst>
            <a:ext uri="{FF2B5EF4-FFF2-40B4-BE49-F238E27FC236}">
              <a16:creationId xmlns:a16="http://schemas.microsoft.com/office/drawing/2014/main" id="{2DF59756-5E34-4C31-A9A6-3C1E6CDA6800}"/>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1" name="直線コネクタ 570">
          <a:extLst>
            <a:ext uri="{FF2B5EF4-FFF2-40B4-BE49-F238E27FC236}">
              <a16:creationId xmlns:a16="http://schemas.microsoft.com/office/drawing/2014/main" id="{31FC54ED-30F2-4634-B388-863836D9D082}"/>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2" name="テキスト ボックス 571">
          <a:extLst>
            <a:ext uri="{FF2B5EF4-FFF2-40B4-BE49-F238E27FC236}">
              <a16:creationId xmlns:a16="http://schemas.microsoft.com/office/drawing/2014/main" id="{8025AFFC-6BF5-4150-B270-487C8C5A64D3}"/>
            </a:ext>
          </a:extLst>
        </xdr:cNvPr>
        <xdr:cNvSpPr txBox="1"/>
      </xdr:nvSpPr>
      <xdr:spPr>
        <a:xfrm>
          <a:off x="16052346"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3" name="直線コネクタ 572">
          <a:extLst>
            <a:ext uri="{FF2B5EF4-FFF2-40B4-BE49-F238E27FC236}">
              <a16:creationId xmlns:a16="http://schemas.microsoft.com/office/drawing/2014/main" id="{20B85DB0-EBB4-4885-B000-C9AB203BA26C}"/>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4" name="テキスト ボックス 573">
          <a:extLst>
            <a:ext uri="{FF2B5EF4-FFF2-40B4-BE49-F238E27FC236}">
              <a16:creationId xmlns:a16="http://schemas.microsoft.com/office/drawing/2014/main" id="{06ABB408-5CBA-4346-AF8D-6A947A418A5D}"/>
            </a:ext>
          </a:extLst>
        </xdr:cNvPr>
        <xdr:cNvSpPr txBox="1"/>
      </xdr:nvSpPr>
      <xdr:spPr>
        <a:xfrm>
          <a:off x="16052346"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5" name="直線コネクタ 574">
          <a:extLst>
            <a:ext uri="{FF2B5EF4-FFF2-40B4-BE49-F238E27FC236}">
              <a16:creationId xmlns:a16="http://schemas.microsoft.com/office/drawing/2014/main" id="{98E43E15-CD15-4793-8DD6-193440C6A264}"/>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6" name="テキスト ボックス 575">
          <a:extLst>
            <a:ext uri="{FF2B5EF4-FFF2-40B4-BE49-F238E27FC236}">
              <a16:creationId xmlns:a16="http://schemas.microsoft.com/office/drawing/2014/main" id="{D5FE114E-3781-4080-8796-C265184E448D}"/>
            </a:ext>
          </a:extLst>
        </xdr:cNvPr>
        <xdr:cNvSpPr txBox="1"/>
      </xdr:nvSpPr>
      <xdr:spPr>
        <a:xfrm>
          <a:off x="16052346"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804F6567-6BC9-41B6-AB4A-E59012DB3D0F}"/>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B0833764-5E7A-4837-A62E-24E7C45AEA68}"/>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保健センター・保健所】&#10;一人当たり面積グラフ枠">
          <a:extLst>
            <a:ext uri="{FF2B5EF4-FFF2-40B4-BE49-F238E27FC236}">
              <a16:creationId xmlns:a16="http://schemas.microsoft.com/office/drawing/2014/main" id="{1B42266B-DCB9-4126-A75D-183FB8103464}"/>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3810</xdr:rowOff>
    </xdr:to>
    <xdr:cxnSp macro="">
      <xdr:nvCxnSpPr>
        <xdr:cNvPr id="580" name="直線コネクタ 579">
          <a:extLst>
            <a:ext uri="{FF2B5EF4-FFF2-40B4-BE49-F238E27FC236}">
              <a16:creationId xmlns:a16="http://schemas.microsoft.com/office/drawing/2014/main" id="{B9AB7768-E29F-4763-BD85-A7E62285F9CE}"/>
            </a:ext>
          </a:extLst>
        </xdr:cNvPr>
        <xdr:cNvCxnSpPr/>
      </xdr:nvCxnSpPr>
      <xdr:spPr>
        <a:xfrm flipV="1">
          <a:off x="19954239" y="900811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581" name="【保健センター・保健所】&#10;一人当たり面積最小値テキスト">
          <a:extLst>
            <a:ext uri="{FF2B5EF4-FFF2-40B4-BE49-F238E27FC236}">
              <a16:creationId xmlns:a16="http://schemas.microsoft.com/office/drawing/2014/main" id="{1299C5E3-6622-47C9-9E27-68DF7E0ADF70}"/>
            </a:ext>
          </a:extLst>
        </xdr:cNvPr>
        <xdr:cNvSpPr txBox="1"/>
      </xdr:nvSpPr>
      <xdr:spPr>
        <a:xfrm>
          <a:off x="19992975" y="1037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582" name="直線コネクタ 581">
          <a:extLst>
            <a:ext uri="{FF2B5EF4-FFF2-40B4-BE49-F238E27FC236}">
              <a16:creationId xmlns:a16="http://schemas.microsoft.com/office/drawing/2014/main" id="{D245186C-9D02-4E23-94A1-AD673B6FF5D3}"/>
            </a:ext>
          </a:extLst>
        </xdr:cNvPr>
        <xdr:cNvCxnSpPr/>
      </xdr:nvCxnSpPr>
      <xdr:spPr>
        <a:xfrm>
          <a:off x="19878675" y="103701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583" name="【保健センター・保健所】&#10;一人当たり面積最大値テキスト">
          <a:extLst>
            <a:ext uri="{FF2B5EF4-FFF2-40B4-BE49-F238E27FC236}">
              <a16:creationId xmlns:a16="http://schemas.microsoft.com/office/drawing/2014/main" id="{9F8F0EF3-5A3A-4864-BDD6-57F31AFE9D15}"/>
            </a:ext>
          </a:extLst>
        </xdr:cNvPr>
        <xdr:cNvSpPr txBox="1"/>
      </xdr:nvSpPr>
      <xdr:spPr>
        <a:xfrm>
          <a:off x="19992975" y="879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584" name="直線コネクタ 583">
          <a:extLst>
            <a:ext uri="{FF2B5EF4-FFF2-40B4-BE49-F238E27FC236}">
              <a16:creationId xmlns:a16="http://schemas.microsoft.com/office/drawing/2014/main" id="{31D96CAD-36D4-410E-9898-FD387211C886}"/>
            </a:ext>
          </a:extLst>
        </xdr:cNvPr>
        <xdr:cNvCxnSpPr/>
      </xdr:nvCxnSpPr>
      <xdr:spPr>
        <a:xfrm>
          <a:off x="19878675" y="90081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147337</xdr:rowOff>
    </xdr:from>
    <xdr:ext cx="469744" cy="259045"/>
    <xdr:sp macro="" textlink="">
      <xdr:nvSpPr>
        <xdr:cNvPr id="585" name="【保健センター・保健所】&#10;一人当たり面積平均値テキスト">
          <a:extLst>
            <a:ext uri="{FF2B5EF4-FFF2-40B4-BE49-F238E27FC236}">
              <a16:creationId xmlns:a16="http://schemas.microsoft.com/office/drawing/2014/main" id="{678495AF-08D8-4BF1-8359-096690117CE3}"/>
            </a:ext>
          </a:extLst>
        </xdr:cNvPr>
        <xdr:cNvSpPr txBox="1"/>
      </xdr:nvSpPr>
      <xdr:spPr>
        <a:xfrm>
          <a:off x="19992975" y="9859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586" name="フローチャート: 判断 585">
          <a:extLst>
            <a:ext uri="{FF2B5EF4-FFF2-40B4-BE49-F238E27FC236}">
              <a16:creationId xmlns:a16="http://schemas.microsoft.com/office/drawing/2014/main" id="{16F5CBE0-F789-4B83-91C8-5EED7CB37474}"/>
            </a:ext>
          </a:extLst>
        </xdr:cNvPr>
        <xdr:cNvSpPr/>
      </xdr:nvSpPr>
      <xdr:spPr>
        <a:xfrm>
          <a:off x="19897725" y="99987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105410</xdr:rowOff>
    </xdr:from>
    <xdr:to>
      <xdr:col>112</xdr:col>
      <xdr:colOff>38100</xdr:colOff>
      <xdr:row>62</xdr:row>
      <xdr:rowOff>35560</xdr:rowOff>
    </xdr:to>
    <xdr:sp macro="" textlink="">
      <xdr:nvSpPr>
        <xdr:cNvPr id="587" name="フローチャート: 判断 586">
          <a:extLst>
            <a:ext uri="{FF2B5EF4-FFF2-40B4-BE49-F238E27FC236}">
              <a16:creationId xmlns:a16="http://schemas.microsoft.com/office/drawing/2014/main" id="{F7ADB701-DB5D-4958-BA04-246677B06187}"/>
            </a:ext>
          </a:extLst>
        </xdr:cNvPr>
        <xdr:cNvSpPr/>
      </xdr:nvSpPr>
      <xdr:spPr>
        <a:xfrm>
          <a:off x="19154775" y="99796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132080</xdr:rowOff>
    </xdr:from>
    <xdr:to>
      <xdr:col>107</xdr:col>
      <xdr:colOff>101600</xdr:colOff>
      <xdr:row>62</xdr:row>
      <xdr:rowOff>62230</xdr:rowOff>
    </xdr:to>
    <xdr:sp macro="" textlink="">
      <xdr:nvSpPr>
        <xdr:cNvPr id="588" name="フローチャート: 判断 587">
          <a:extLst>
            <a:ext uri="{FF2B5EF4-FFF2-40B4-BE49-F238E27FC236}">
              <a16:creationId xmlns:a16="http://schemas.microsoft.com/office/drawing/2014/main" id="{93806254-D728-4FBB-ACAA-3254894179E7}"/>
            </a:ext>
          </a:extLst>
        </xdr:cNvPr>
        <xdr:cNvSpPr/>
      </xdr:nvSpPr>
      <xdr:spPr>
        <a:xfrm>
          <a:off x="18345150" y="100095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589" name="フローチャート: 判断 588">
          <a:extLst>
            <a:ext uri="{FF2B5EF4-FFF2-40B4-BE49-F238E27FC236}">
              <a16:creationId xmlns:a16="http://schemas.microsoft.com/office/drawing/2014/main" id="{C1CB7CCC-363B-4712-B578-69D42BC668A1}"/>
            </a:ext>
          </a:extLst>
        </xdr:cNvPr>
        <xdr:cNvSpPr/>
      </xdr:nvSpPr>
      <xdr:spPr>
        <a:xfrm>
          <a:off x="17554575" y="100177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590" name="フローチャート: 判断 589">
          <a:extLst>
            <a:ext uri="{FF2B5EF4-FFF2-40B4-BE49-F238E27FC236}">
              <a16:creationId xmlns:a16="http://schemas.microsoft.com/office/drawing/2014/main" id="{743627DE-46AE-419E-9501-765C4581903F}"/>
            </a:ext>
          </a:extLst>
        </xdr:cNvPr>
        <xdr:cNvSpPr/>
      </xdr:nvSpPr>
      <xdr:spPr>
        <a:xfrm>
          <a:off x="16754475" y="100869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93E74D5A-F350-43C0-BE45-8A6D3B3E284D}"/>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E1ADC6AB-CC36-464A-B656-F4B20CCF3784}"/>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20E09F75-2BC9-4912-ACAD-CC082D50EFBA}"/>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F551BB4E-C21A-4269-9B00-134A2839C8BE}"/>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E5577EC1-C792-45D7-A4A6-17E5DAD6A065}"/>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59690</xdr:rowOff>
    </xdr:from>
    <xdr:to>
      <xdr:col>116</xdr:col>
      <xdr:colOff>114300</xdr:colOff>
      <xdr:row>63</xdr:row>
      <xdr:rowOff>161290</xdr:rowOff>
    </xdr:to>
    <xdr:sp macro="" textlink="">
      <xdr:nvSpPr>
        <xdr:cNvPr id="596" name="楕円 595">
          <a:extLst>
            <a:ext uri="{FF2B5EF4-FFF2-40B4-BE49-F238E27FC236}">
              <a16:creationId xmlns:a16="http://schemas.microsoft.com/office/drawing/2014/main" id="{194B9116-60D3-45FA-B62D-5D44506DE179}"/>
            </a:ext>
          </a:extLst>
        </xdr:cNvPr>
        <xdr:cNvSpPr/>
      </xdr:nvSpPr>
      <xdr:spPr>
        <a:xfrm>
          <a:off x="19897725" y="102609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146067</xdr:rowOff>
    </xdr:from>
    <xdr:ext cx="469744" cy="259045"/>
    <xdr:sp macro="" textlink="">
      <xdr:nvSpPr>
        <xdr:cNvPr id="597" name="【保健センター・保健所】&#10;一人当たり面積該当値テキスト">
          <a:extLst>
            <a:ext uri="{FF2B5EF4-FFF2-40B4-BE49-F238E27FC236}">
              <a16:creationId xmlns:a16="http://schemas.microsoft.com/office/drawing/2014/main" id="{FFAD89D8-4709-4E11-AF8A-BA8744B4690D}"/>
            </a:ext>
          </a:extLst>
        </xdr:cNvPr>
        <xdr:cNvSpPr txBox="1"/>
      </xdr:nvSpPr>
      <xdr:spPr>
        <a:xfrm>
          <a:off x="19992975" y="1018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63500</xdr:rowOff>
    </xdr:from>
    <xdr:to>
      <xdr:col>112</xdr:col>
      <xdr:colOff>38100</xdr:colOff>
      <xdr:row>63</xdr:row>
      <xdr:rowOff>165100</xdr:rowOff>
    </xdr:to>
    <xdr:sp macro="" textlink="">
      <xdr:nvSpPr>
        <xdr:cNvPr id="598" name="楕円 597">
          <a:extLst>
            <a:ext uri="{FF2B5EF4-FFF2-40B4-BE49-F238E27FC236}">
              <a16:creationId xmlns:a16="http://schemas.microsoft.com/office/drawing/2014/main" id="{97CAD1B4-2DD1-47C7-B1DE-9C58C810CA8C}"/>
            </a:ext>
          </a:extLst>
        </xdr:cNvPr>
        <xdr:cNvSpPr/>
      </xdr:nvSpPr>
      <xdr:spPr>
        <a:xfrm>
          <a:off x="19154775" y="102679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110490</xdr:rowOff>
    </xdr:from>
    <xdr:to>
      <xdr:col>116</xdr:col>
      <xdr:colOff>63500</xdr:colOff>
      <xdr:row>63</xdr:row>
      <xdr:rowOff>114300</xdr:rowOff>
    </xdr:to>
    <xdr:cxnSp macro="">
      <xdr:nvCxnSpPr>
        <xdr:cNvPr id="599" name="直線コネクタ 598">
          <a:extLst>
            <a:ext uri="{FF2B5EF4-FFF2-40B4-BE49-F238E27FC236}">
              <a16:creationId xmlns:a16="http://schemas.microsoft.com/office/drawing/2014/main" id="{D408DA04-32FD-493D-832D-E1AB0E4A8BF0}"/>
            </a:ext>
          </a:extLst>
        </xdr:cNvPr>
        <xdr:cNvCxnSpPr/>
      </xdr:nvCxnSpPr>
      <xdr:spPr>
        <a:xfrm flipV="1">
          <a:off x="19202400" y="10308590"/>
          <a:ext cx="75247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63500</xdr:rowOff>
    </xdr:from>
    <xdr:to>
      <xdr:col>107</xdr:col>
      <xdr:colOff>101600</xdr:colOff>
      <xdr:row>63</xdr:row>
      <xdr:rowOff>165100</xdr:rowOff>
    </xdr:to>
    <xdr:sp macro="" textlink="">
      <xdr:nvSpPr>
        <xdr:cNvPr id="600" name="楕円 599">
          <a:extLst>
            <a:ext uri="{FF2B5EF4-FFF2-40B4-BE49-F238E27FC236}">
              <a16:creationId xmlns:a16="http://schemas.microsoft.com/office/drawing/2014/main" id="{C53DDDB1-ADE2-4839-BBBA-7DA23BD0E5A9}"/>
            </a:ext>
          </a:extLst>
        </xdr:cNvPr>
        <xdr:cNvSpPr/>
      </xdr:nvSpPr>
      <xdr:spPr>
        <a:xfrm>
          <a:off x="18345150" y="102679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114300</xdr:rowOff>
    </xdr:from>
    <xdr:to>
      <xdr:col>111</xdr:col>
      <xdr:colOff>177800</xdr:colOff>
      <xdr:row>63</xdr:row>
      <xdr:rowOff>114300</xdr:rowOff>
    </xdr:to>
    <xdr:cxnSp macro="">
      <xdr:nvCxnSpPr>
        <xdr:cNvPr id="601" name="直線コネクタ 600">
          <a:extLst>
            <a:ext uri="{FF2B5EF4-FFF2-40B4-BE49-F238E27FC236}">
              <a16:creationId xmlns:a16="http://schemas.microsoft.com/office/drawing/2014/main" id="{B781D3E6-F5C1-4E7E-9723-251FBBA80251}"/>
            </a:ext>
          </a:extLst>
        </xdr:cNvPr>
        <xdr:cNvCxnSpPr/>
      </xdr:nvCxnSpPr>
      <xdr:spPr>
        <a:xfrm>
          <a:off x="18392775" y="103155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67310</xdr:rowOff>
    </xdr:from>
    <xdr:to>
      <xdr:col>102</xdr:col>
      <xdr:colOff>165100</xdr:colOff>
      <xdr:row>63</xdr:row>
      <xdr:rowOff>168910</xdr:rowOff>
    </xdr:to>
    <xdr:sp macro="" textlink="">
      <xdr:nvSpPr>
        <xdr:cNvPr id="602" name="楕円 601">
          <a:extLst>
            <a:ext uri="{FF2B5EF4-FFF2-40B4-BE49-F238E27FC236}">
              <a16:creationId xmlns:a16="http://schemas.microsoft.com/office/drawing/2014/main" id="{0532A829-C798-48B1-8AE7-9E927FBD0F73}"/>
            </a:ext>
          </a:extLst>
        </xdr:cNvPr>
        <xdr:cNvSpPr/>
      </xdr:nvSpPr>
      <xdr:spPr>
        <a:xfrm>
          <a:off x="17554575" y="102654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114300</xdr:rowOff>
    </xdr:from>
    <xdr:to>
      <xdr:col>107</xdr:col>
      <xdr:colOff>50800</xdr:colOff>
      <xdr:row>63</xdr:row>
      <xdr:rowOff>118110</xdr:rowOff>
    </xdr:to>
    <xdr:cxnSp macro="">
      <xdr:nvCxnSpPr>
        <xdr:cNvPr id="603" name="直線コネクタ 602">
          <a:extLst>
            <a:ext uri="{FF2B5EF4-FFF2-40B4-BE49-F238E27FC236}">
              <a16:creationId xmlns:a16="http://schemas.microsoft.com/office/drawing/2014/main" id="{B752776C-DC0F-4AD7-A689-03383F4B8440}"/>
            </a:ext>
          </a:extLst>
        </xdr:cNvPr>
        <xdr:cNvCxnSpPr/>
      </xdr:nvCxnSpPr>
      <xdr:spPr>
        <a:xfrm flipV="1">
          <a:off x="17602200" y="10315575"/>
          <a:ext cx="79057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71120</xdr:rowOff>
    </xdr:from>
    <xdr:to>
      <xdr:col>98</xdr:col>
      <xdr:colOff>38100</xdr:colOff>
      <xdr:row>64</xdr:row>
      <xdr:rowOff>1270</xdr:rowOff>
    </xdr:to>
    <xdr:sp macro="" textlink="">
      <xdr:nvSpPr>
        <xdr:cNvPr id="604" name="楕円 603">
          <a:extLst>
            <a:ext uri="{FF2B5EF4-FFF2-40B4-BE49-F238E27FC236}">
              <a16:creationId xmlns:a16="http://schemas.microsoft.com/office/drawing/2014/main" id="{B2756F1B-FA75-456F-AFCE-239FCAB339CD}"/>
            </a:ext>
          </a:extLst>
        </xdr:cNvPr>
        <xdr:cNvSpPr/>
      </xdr:nvSpPr>
      <xdr:spPr>
        <a:xfrm>
          <a:off x="16754475" y="102692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118110</xdr:rowOff>
    </xdr:from>
    <xdr:to>
      <xdr:col>102</xdr:col>
      <xdr:colOff>114300</xdr:colOff>
      <xdr:row>63</xdr:row>
      <xdr:rowOff>121920</xdr:rowOff>
    </xdr:to>
    <xdr:cxnSp macro="">
      <xdr:nvCxnSpPr>
        <xdr:cNvPr id="605" name="直線コネクタ 604">
          <a:extLst>
            <a:ext uri="{FF2B5EF4-FFF2-40B4-BE49-F238E27FC236}">
              <a16:creationId xmlns:a16="http://schemas.microsoft.com/office/drawing/2014/main" id="{046DAA98-F015-4997-93F7-5900906853A1}"/>
            </a:ext>
          </a:extLst>
        </xdr:cNvPr>
        <xdr:cNvCxnSpPr/>
      </xdr:nvCxnSpPr>
      <xdr:spPr>
        <a:xfrm flipV="1">
          <a:off x="16802100" y="1032256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52087</xdr:rowOff>
    </xdr:from>
    <xdr:ext cx="469744" cy="259045"/>
    <xdr:sp macro="" textlink="">
      <xdr:nvSpPr>
        <xdr:cNvPr id="606" name="n_1aveValue【保健センター・保健所】&#10;一人当たり面積">
          <a:extLst>
            <a:ext uri="{FF2B5EF4-FFF2-40B4-BE49-F238E27FC236}">
              <a16:creationId xmlns:a16="http://schemas.microsoft.com/office/drawing/2014/main" id="{C04AD13D-F60E-4F7F-A800-8AE8D7F53F11}"/>
            </a:ext>
          </a:extLst>
        </xdr:cNvPr>
        <xdr:cNvSpPr txBox="1"/>
      </xdr:nvSpPr>
      <xdr:spPr>
        <a:xfrm>
          <a:off x="18983402" y="976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78757</xdr:rowOff>
    </xdr:from>
    <xdr:ext cx="469744" cy="259045"/>
    <xdr:sp macro="" textlink="">
      <xdr:nvSpPr>
        <xdr:cNvPr id="607" name="n_2aveValue【保健センター・保健所】&#10;一人当たり面積">
          <a:extLst>
            <a:ext uri="{FF2B5EF4-FFF2-40B4-BE49-F238E27FC236}">
              <a16:creationId xmlns:a16="http://schemas.microsoft.com/office/drawing/2014/main" id="{F58B67D3-1AAF-4C71-9A20-3BC312F3944E}"/>
            </a:ext>
          </a:extLst>
        </xdr:cNvPr>
        <xdr:cNvSpPr txBox="1"/>
      </xdr:nvSpPr>
      <xdr:spPr>
        <a:xfrm>
          <a:off x="18183302" y="979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608" name="n_3aveValue【保健センター・保健所】&#10;一人当たり面積">
          <a:extLst>
            <a:ext uri="{FF2B5EF4-FFF2-40B4-BE49-F238E27FC236}">
              <a16:creationId xmlns:a16="http://schemas.microsoft.com/office/drawing/2014/main" id="{B8BD386A-DE07-4F63-80D3-E5158EA7E0D6}"/>
            </a:ext>
          </a:extLst>
        </xdr:cNvPr>
        <xdr:cNvSpPr txBox="1"/>
      </xdr:nvSpPr>
      <xdr:spPr>
        <a:xfrm>
          <a:off x="17383202" y="980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609" name="n_4aveValue【保健センター・保健所】&#10;一人当たり面積">
          <a:extLst>
            <a:ext uri="{FF2B5EF4-FFF2-40B4-BE49-F238E27FC236}">
              <a16:creationId xmlns:a16="http://schemas.microsoft.com/office/drawing/2014/main" id="{77A52C0A-83BD-4C07-BAE5-FA6936C1A064}"/>
            </a:ext>
          </a:extLst>
        </xdr:cNvPr>
        <xdr:cNvSpPr txBox="1"/>
      </xdr:nvSpPr>
      <xdr:spPr>
        <a:xfrm>
          <a:off x="16592627" y="987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156227</xdr:rowOff>
    </xdr:from>
    <xdr:ext cx="469744" cy="259045"/>
    <xdr:sp macro="" textlink="">
      <xdr:nvSpPr>
        <xdr:cNvPr id="610" name="n_1mainValue【保健センター・保健所】&#10;一人当たり面積">
          <a:extLst>
            <a:ext uri="{FF2B5EF4-FFF2-40B4-BE49-F238E27FC236}">
              <a16:creationId xmlns:a16="http://schemas.microsoft.com/office/drawing/2014/main" id="{B28FF166-DCA1-4CAB-B88B-296DBFC92CD3}"/>
            </a:ext>
          </a:extLst>
        </xdr:cNvPr>
        <xdr:cNvSpPr txBox="1"/>
      </xdr:nvSpPr>
      <xdr:spPr>
        <a:xfrm>
          <a:off x="18983402" y="1036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156227</xdr:rowOff>
    </xdr:from>
    <xdr:ext cx="469744" cy="259045"/>
    <xdr:sp macro="" textlink="">
      <xdr:nvSpPr>
        <xdr:cNvPr id="611" name="n_2mainValue【保健センター・保健所】&#10;一人当たり面積">
          <a:extLst>
            <a:ext uri="{FF2B5EF4-FFF2-40B4-BE49-F238E27FC236}">
              <a16:creationId xmlns:a16="http://schemas.microsoft.com/office/drawing/2014/main" id="{41066834-AFBE-4E58-984B-E8CF215D5A8D}"/>
            </a:ext>
          </a:extLst>
        </xdr:cNvPr>
        <xdr:cNvSpPr txBox="1"/>
      </xdr:nvSpPr>
      <xdr:spPr>
        <a:xfrm>
          <a:off x="18183302" y="1036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160037</xdr:rowOff>
    </xdr:from>
    <xdr:ext cx="469744" cy="259045"/>
    <xdr:sp macro="" textlink="">
      <xdr:nvSpPr>
        <xdr:cNvPr id="612" name="n_3mainValue【保健センター・保健所】&#10;一人当たり面積">
          <a:extLst>
            <a:ext uri="{FF2B5EF4-FFF2-40B4-BE49-F238E27FC236}">
              <a16:creationId xmlns:a16="http://schemas.microsoft.com/office/drawing/2014/main" id="{D764BE9A-4F6B-442B-B637-CE94E7337EFE}"/>
            </a:ext>
          </a:extLst>
        </xdr:cNvPr>
        <xdr:cNvSpPr txBox="1"/>
      </xdr:nvSpPr>
      <xdr:spPr>
        <a:xfrm>
          <a:off x="17383202" y="1036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163847</xdr:rowOff>
    </xdr:from>
    <xdr:ext cx="469744" cy="259045"/>
    <xdr:sp macro="" textlink="">
      <xdr:nvSpPr>
        <xdr:cNvPr id="613" name="n_4mainValue【保健センター・保健所】&#10;一人当たり面積">
          <a:extLst>
            <a:ext uri="{FF2B5EF4-FFF2-40B4-BE49-F238E27FC236}">
              <a16:creationId xmlns:a16="http://schemas.microsoft.com/office/drawing/2014/main" id="{1CD4F9FD-B9BC-44E4-9E2E-DF7C184D56FF}"/>
            </a:ext>
          </a:extLst>
        </xdr:cNvPr>
        <xdr:cNvSpPr txBox="1"/>
      </xdr:nvSpPr>
      <xdr:spPr>
        <a:xfrm>
          <a:off x="165926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5B58430F-8633-4A81-B10B-2D8C5E67D46F}"/>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9E871E95-8BB8-4600-B41F-CBFAECC80DC1}"/>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E0C799A7-5D05-453A-B25C-41F4894ED54D}"/>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85437D80-1AAF-44C5-890B-E427BB847C9C}"/>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23492F66-58C4-4D9D-8968-3AD366CB5C83}"/>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CFED61D1-1130-4D35-BA74-6CA2D9655529}"/>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37D6E7DE-AC79-42EF-B7CA-8E396AC629FB}"/>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F9A76B37-ECDB-4E93-B3DD-3C95EA37C010}"/>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2" name="テキスト ボックス 621">
          <a:extLst>
            <a:ext uri="{FF2B5EF4-FFF2-40B4-BE49-F238E27FC236}">
              <a16:creationId xmlns:a16="http://schemas.microsoft.com/office/drawing/2014/main" id="{CC3748D9-6149-494E-98B9-FF834D053885}"/>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a:extLst>
            <a:ext uri="{FF2B5EF4-FFF2-40B4-BE49-F238E27FC236}">
              <a16:creationId xmlns:a16="http://schemas.microsoft.com/office/drawing/2014/main" id="{E87898DB-523D-419C-8839-C92C3BA7A879}"/>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4" name="テキスト ボックス 623">
          <a:extLst>
            <a:ext uri="{FF2B5EF4-FFF2-40B4-BE49-F238E27FC236}">
              <a16:creationId xmlns:a16="http://schemas.microsoft.com/office/drawing/2014/main" id="{D821410D-73C3-424A-AD0D-8A05EF398915}"/>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5" name="直線コネクタ 624">
          <a:extLst>
            <a:ext uri="{FF2B5EF4-FFF2-40B4-BE49-F238E27FC236}">
              <a16:creationId xmlns:a16="http://schemas.microsoft.com/office/drawing/2014/main" id="{7D248F39-A8ED-475B-A628-1076F2FAF34D}"/>
            </a:ext>
          </a:extLst>
        </xdr:cNvPr>
        <xdr:cNvCxnSpPr/>
      </xdr:nvCxnSpPr>
      <xdr:spPr>
        <a:xfrm>
          <a:off x="11210925" y="14039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6" name="テキスト ボックス 625">
          <a:extLst>
            <a:ext uri="{FF2B5EF4-FFF2-40B4-BE49-F238E27FC236}">
              <a16:creationId xmlns:a16="http://schemas.microsoft.com/office/drawing/2014/main" id="{1DE360D6-BE99-4C38-87B3-9040ECE586A7}"/>
            </a:ext>
          </a:extLst>
        </xdr:cNvPr>
        <xdr:cNvSpPr txBox="1"/>
      </xdr:nvSpPr>
      <xdr:spPr>
        <a:xfrm>
          <a:off x="107945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7" name="直線コネクタ 626">
          <a:extLst>
            <a:ext uri="{FF2B5EF4-FFF2-40B4-BE49-F238E27FC236}">
              <a16:creationId xmlns:a16="http://schemas.microsoft.com/office/drawing/2014/main" id="{99C5D08C-8C13-40D8-B7BD-C94BC0BAE062}"/>
            </a:ext>
          </a:extLst>
        </xdr:cNvPr>
        <xdr:cNvCxnSpPr/>
      </xdr:nvCxnSpPr>
      <xdr:spPr>
        <a:xfrm>
          <a:off x="11210925" y="13677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8" name="テキスト ボックス 627">
          <a:extLst>
            <a:ext uri="{FF2B5EF4-FFF2-40B4-BE49-F238E27FC236}">
              <a16:creationId xmlns:a16="http://schemas.microsoft.com/office/drawing/2014/main" id="{2E204AD8-FB7D-4576-96DE-77E1151890A1}"/>
            </a:ext>
          </a:extLst>
        </xdr:cNvPr>
        <xdr:cNvSpPr txBox="1"/>
      </xdr:nvSpPr>
      <xdr:spPr>
        <a:xfrm>
          <a:off x="10845966"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9" name="直線コネクタ 628">
          <a:extLst>
            <a:ext uri="{FF2B5EF4-FFF2-40B4-BE49-F238E27FC236}">
              <a16:creationId xmlns:a16="http://schemas.microsoft.com/office/drawing/2014/main" id="{619713E8-DD70-4DEE-ACF6-82E8A7D6094C}"/>
            </a:ext>
          </a:extLst>
        </xdr:cNvPr>
        <xdr:cNvCxnSpPr/>
      </xdr:nvCxnSpPr>
      <xdr:spPr>
        <a:xfrm>
          <a:off x="11210925" y="1331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0" name="テキスト ボックス 629">
          <a:extLst>
            <a:ext uri="{FF2B5EF4-FFF2-40B4-BE49-F238E27FC236}">
              <a16:creationId xmlns:a16="http://schemas.microsoft.com/office/drawing/2014/main" id="{C7AFA8C2-CC18-4809-8A93-F881DBABBBE9}"/>
            </a:ext>
          </a:extLst>
        </xdr:cNvPr>
        <xdr:cNvSpPr txBox="1"/>
      </xdr:nvSpPr>
      <xdr:spPr>
        <a:xfrm>
          <a:off x="10845966"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1" name="直線コネクタ 630">
          <a:extLst>
            <a:ext uri="{FF2B5EF4-FFF2-40B4-BE49-F238E27FC236}">
              <a16:creationId xmlns:a16="http://schemas.microsoft.com/office/drawing/2014/main" id="{27BB1F1B-E100-42E5-91EC-A479BF0CAEEA}"/>
            </a:ext>
          </a:extLst>
        </xdr:cNvPr>
        <xdr:cNvCxnSpPr/>
      </xdr:nvCxnSpPr>
      <xdr:spPr>
        <a:xfrm>
          <a:off x="11210925" y="1295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2" name="テキスト ボックス 631">
          <a:extLst>
            <a:ext uri="{FF2B5EF4-FFF2-40B4-BE49-F238E27FC236}">
              <a16:creationId xmlns:a16="http://schemas.microsoft.com/office/drawing/2014/main" id="{48D98B04-A219-49A5-AEAB-B925615F2F02}"/>
            </a:ext>
          </a:extLst>
        </xdr:cNvPr>
        <xdr:cNvSpPr txBox="1"/>
      </xdr:nvSpPr>
      <xdr:spPr>
        <a:xfrm>
          <a:off x="10845966"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3" name="直線コネクタ 632">
          <a:extLst>
            <a:ext uri="{FF2B5EF4-FFF2-40B4-BE49-F238E27FC236}">
              <a16:creationId xmlns:a16="http://schemas.microsoft.com/office/drawing/2014/main" id="{E36F5886-2E9C-4577-9464-A512E3365361}"/>
            </a:ext>
          </a:extLst>
        </xdr:cNvPr>
        <xdr:cNvCxnSpPr/>
      </xdr:nvCxnSpPr>
      <xdr:spPr>
        <a:xfrm>
          <a:off x="11210925" y="12601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4" name="テキスト ボックス 633">
          <a:extLst>
            <a:ext uri="{FF2B5EF4-FFF2-40B4-BE49-F238E27FC236}">
              <a16:creationId xmlns:a16="http://schemas.microsoft.com/office/drawing/2014/main" id="{2183EFFD-819F-47F4-8E69-C56E261FDE20}"/>
            </a:ext>
          </a:extLst>
        </xdr:cNvPr>
        <xdr:cNvSpPr txBox="1"/>
      </xdr:nvSpPr>
      <xdr:spPr>
        <a:xfrm>
          <a:off x="10845966"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5" name="直線コネクタ 634">
          <a:extLst>
            <a:ext uri="{FF2B5EF4-FFF2-40B4-BE49-F238E27FC236}">
              <a16:creationId xmlns:a16="http://schemas.microsoft.com/office/drawing/2014/main" id="{197A3A77-B81F-410C-BCB3-4C9B07F54DFF}"/>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6" name="テキスト ボックス 635">
          <a:extLst>
            <a:ext uri="{FF2B5EF4-FFF2-40B4-BE49-F238E27FC236}">
              <a16:creationId xmlns:a16="http://schemas.microsoft.com/office/drawing/2014/main" id="{903A2534-A6D2-4D16-84DA-39DB95B7ABC8}"/>
            </a:ext>
          </a:extLst>
        </xdr:cNvPr>
        <xdr:cNvSpPr txBox="1"/>
      </xdr:nvSpPr>
      <xdr:spPr>
        <a:xfrm>
          <a:off x="109037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7" name="【消防施設】&#10;有形固定資産減価償却率グラフ枠">
          <a:extLst>
            <a:ext uri="{FF2B5EF4-FFF2-40B4-BE49-F238E27FC236}">
              <a16:creationId xmlns:a16="http://schemas.microsoft.com/office/drawing/2014/main" id="{C7BBF921-608D-4C94-A741-FAAA54468114}"/>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638" name="直線コネクタ 637">
          <a:extLst>
            <a:ext uri="{FF2B5EF4-FFF2-40B4-BE49-F238E27FC236}">
              <a16:creationId xmlns:a16="http://schemas.microsoft.com/office/drawing/2014/main" id="{610AEF01-3EBB-477A-A0B1-4BF938E4DC90}"/>
            </a:ext>
          </a:extLst>
        </xdr:cNvPr>
        <xdr:cNvCxnSpPr/>
      </xdr:nvCxnSpPr>
      <xdr:spPr>
        <a:xfrm flipV="1">
          <a:off x="14696439" y="12676505"/>
          <a:ext cx="0" cy="1266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639" name="【消防施設】&#10;有形固定資産減価償却率最小値テキスト">
          <a:extLst>
            <a:ext uri="{FF2B5EF4-FFF2-40B4-BE49-F238E27FC236}">
              <a16:creationId xmlns:a16="http://schemas.microsoft.com/office/drawing/2014/main" id="{EC0FE2A4-1B06-4106-9070-DD602846F4CB}"/>
            </a:ext>
          </a:extLst>
        </xdr:cNvPr>
        <xdr:cNvSpPr txBox="1"/>
      </xdr:nvSpPr>
      <xdr:spPr>
        <a:xfrm>
          <a:off x="14735175" y="1394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640" name="直線コネクタ 639">
          <a:extLst>
            <a:ext uri="{FF2B5EF4-FFF2-40B4-BE49-F238E27FC236}">
              <a16:creationId xmlns:a16="http://schemas.microsoft.com/office/drawing/2014/main" id="{1E63F7BB-0970-408B-8D10-BF361F6B976E}"/>
            </a:ext>
          </a:extLst>
        </xdr:cNvPr>
        <xdr:cNvCxnSpPr/>
      </xdr:nvCxnSpPr>
      <xdr:spPr>
        <a:xfrm>
          <a:off x="14611350" y="139426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641" name="【消防施設】&#10;有形固定資産減価償却率最大値テキスト">
          <a:extLst>
            <a:ext uri="{FF2B5EF4-FFF2-40B4-BE49-F238E27FC236}">
              <a16:creationId xmlns:a16="http://schemas.microsoft.com/office/drawing/2014/main" id="{124CCB00-44D9-4088-8BF4-0E22F07A62C4}"/>
            </a:ext>
          </a:extLst>
        </xdr:cNvPr>
        <xdr:cNvSpPr txBox="1"/>
      </xdr:nvSpPr>
      <xdr:spPr>
        <a:xfrm>
          <a:off x="14735175" y="12470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642" name="直線コネクタ 641">
          <a:extLst>
            <a:ext uri="{FF2B5EF4-FFF2-40B4-BE49-F238E27FC236}">
              <a16:creationId xmlns:a16="http://schemas.microsoft.com/office/drawing/2014/main" id="{2F96AAE4-29A8-43B7-AB05-72FD73CFEF6E}"/>
            </a:ext>
          </a:extLst>
        </xdr:cNvPr>
        <xdr:cNvCxnSpPr/>
      </xdr:nvCxnSpPr>
      <xdr:spPr>
        <a:xfrm>
          <a:off x="14611350" y="126765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154322</xdr:rowOff>
    </xdr:from>
    <xdr:ext cx="405111" cy="259045"/>
    <xdr:sp macro="" textlink="">
      <xdr:nvSpPr>
        <xdr:cNvPr id="643" name="【消防施設】&#10;有形固定資産減価償却率平均値テキスト">
          <a:extLst>
            <a:ext uri="{FF2B5EF4-FFF2-40B4-BE49-F238E27FC236}">
              <a16:creationId xmlns:a16="http://schemas.microsoft.com/office/drawing/2014/main" id="{48F7D2DA-DA65-4309-B377-94D125B2A66B}"/>
            </a:ext>
          </a:extLst>
        </xdr:cNvPr>
        <xdr:cNvSpPr txBox="1"/>
      </xdr:nvSpPr>
      <xdr:spPr>
        <a:xfrm>
          <a:off x="14735175" y="13270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644" name="フローチャート: 判断 643">
          <a:extLst>
            <a:ext uri="{FF2B5EF4-FFF2-40B4-BE49-F238E27FC236}">
              <a16:creationId xmlns:a16="http://schemas.microsoft.com/office/drawing/2014/main" id="{AF0FB7F4-138A-4EDE-A0B4-B781CABFA8BF}"/>
            </a:ext>
          </a:extLst>
        </xdr:cNvPr>
        <xdr:cNvSpPr/>
      </xdr:nvSpPr>
      <xdr:spPr>
        <a:xfrm>
          <a:off x="14649450" y="132854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45" name="フローチャート: 判断 644">
          <a:extLst>
            <a:ext uri="{FF2B5EF4-FFF2-40B4-BE49-F238E27FC236}">
              <a16:creationId xmlns:a16="http://schemas.microsoft.com/office/drawing/2014/main" id="{1D215302-BA0F-41BA-969B-CD43A74834E6}"/>
            </a:ext>
          </a:extLst>
        </xdr:cNvPr>
        <xdr:cNvSpPr/>
      </xdr:nvSpPr>
      <xdr:spPr>
        <a:xfrm>
          <a:off x="13887450" y="1324991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646" name="フローチャート: 判断 645">
          <a:extLst>
            <a:ext uri="{FF2B5EF4-FFF2-40B4-BE49-F238E27FC236}">
              <a16:creationId xmlns:a16="http://schemas.microsoft.com/office/drawing/2014/main" id="{0DCDDCB5-6D5E-41D4-8D2C-1633A005F005}"/>
            </a:ext>
          </a:extLst>
        </xdr:cNvPr>
        <xdr:cNvSpPr/>
      </xdr:nvSpPr>
      <xdr:spPr>
        <a:xfrm>
          <a:off x="13096875" y="1324991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647" name="フローチャート: 判断 646">
          <a:extLst>
            <a:ext uri="{FF2B5EF4-FFF2-40B4-BE49-F238E27FC236}">
              <a16:creationId xmlns:a16="http://schemas.microsoft.com/office/drawing/2014/main" id="{331E1AF5-0513-41FA-A8FE-083EA9A26294}"/>
            </a:ext>
          </a:extLst>
        </xdr:cNvPr>
        <xdr:cNvSpPr/>
      </xdr:nvSpPr>
      <xdr:spPr>
        <a:xfrm>
          <a:off x="12296775" y="1317371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648" name="フローチャート: 判断 647">
          <a:extLst>
            <a:ext uri="{FF2B5EF4-FFF2-40B4-BE49-F238E27FC236}">
              <a16:creationId xmlns:a16="http://schemas.microsoft.com/office/drawing/2014/main" id="{A87C5D59-228E-49B8-B30D-A46E89E68CFD}"/>
            </a:ext>
          </a:extLst>
        </xdr:cNvPr>
        <xdr:cNvSpPr/>
      </xdr:nvSpPr>
      <xdr:spPr>
        <a:xfrm>
          <a:off x="11487150" y="131273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2A569FFC-87E6-4E43-8156-C5672BB97344}"/>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DCC87600-EF8F-4181-A5BE-B8EF22A5D1CE}"/>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B1055FCD-998A-40B5-8AD6-53F4C6A27FA4}"/>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F6B3B5DA-0960-4818-A68A-AB71D406D253}"/>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18962EFA-09C3-4006-A5E5-B829768E5342}"/>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114936</xdr:rowOff>
    </xdr:from>
    <xdr:to>
      <xdr:col>85</xdr:col>
      <xdr:colOff>177800</xdr:colOff>
      <xdr:row>82</xdr:row>
      <xdr:rowOff>45086</xdr:rowOff>
    </xdr:to>
    <xdr:sp macro="" textlink="">
      <xdr:nvSpPr>
        <xdr:cNvPr id="654" name="楕円 653">
          <a:extLst>
            <a:ext uri="{FF2B5EF4-FFF2-40B4-BE49-F238E27FC236}">
              <a16:creationId xmlns:a16="http://schemas.microsoft.com/office/drawing/2014/main" id="{22C19B8D-B383-4CF3-93AE-02BB8BBDCB7B}"/>
            </a:ext>
          </a:extLst>
        </xdr:cNvPr>
        <xdr:cNvSpPr/>
      </xdr:nvSpPr>
      <xdr:spPr>
        <a:xfrm>
          <a:off x="14649450" y="132308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137813</xdr:rowOff>
    </xdr:from>
    <xdr:ext cx="405111" cy="259045"/>
    <xdr:sp macro="" textlink="">
      <xdr:nvSpPr>
        <xdr:cNvPr id="655" name="【消防施設】&#10;有形固定資産減価償却率該当値テキスト">
          <a:extLst>
            <a:ext uri="{FF2B5EF4-FFF2-40B4-BE49-F238E27FC236}">
              <a16:creationId xmlns:a16="http://schemas.microsoft.com/office/drawing/2014/main" id="{05BEC035-CE4F-43D2-8C1A-BD86C7E43D98}"/>
            </a:ext>
          </a:extLst>
        </xdr:cNvPr>
        <xdr:cNvSpPr txBox="1"/>
      </xdr:nvSpPr>
      <xdr:spPr>
        <a:xfrm>
          <a:off x="14735175"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76836</xdr:rowOff>
    </xdr:from>
    <xdr:to>
      <xdr:col>81</xdr:col>
      <xdr:colOff>101600</xdr:colOff>
      <xdr:row>82</xdr:row>
      <xdr:rowOff>6986</xdr:rowOff>
    </xdr:to>
    <xdr:sp macro="" textlink="">
      <xdr:nvSpPr>
        <xdr:cNvPr id="656" name="楕円 655">
          <a:extLst>
            <a:ext uri="{FF2B5EF4-FFF2-40B4-BE49-F238E27FC236}">
              <a16:creationId xmlns:a16="http://schemas.microsoft.com/office/drawing/2014/main" id="{A326DECD-F8A0-4770-91BD-EB90849E4287}"/>
            </a:ext>
          </a:extLst>
        </xdr:cNvPr>
        <xdr:cNvSpPr/>
      </xdr:nvSpPr>
      <xdr:spPr>
        <a:xfrm>
          <a:off x="13887450" y="131927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127636</xdr:rowOff>
    </xdr:from>
    <xdr:to>
      <xdr:col>85</xdr:col>
      <xdr:colOff>127000</xdr:colOff>
      <xdr:row>81</xdr:row>
      <xdr:rowOff>165736</xdr:rowOff>
    </xdr:to>
    <xdr:cxnSp macro="">
      <xdr:nvCxnSpPr>
        <xdr:cNvPr id="657" name="直線コネクタ 656">
          <a:extLst>
            <a:ext uri="{FF2B5EF4-FFF2-40B4-BE49-F238E27FC236}">
              <a16:creationId xmlns:a16="http://schemas.microsoft.com/office/drawing/2014/main" id="{8A228FF6-4C56-4766-BB15-A049013B1B7B}"/>
            </a:ext>
          </a:extLst>
        </xdr:cNvPr>
        <xdr:cNvCxnSpPr/>
      </xdr:nvCxnSpPr>
      <xdr:spPr>
        <a:xfrm>
          <a:off x="13935075" y="13240386"/>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12064</xdr:rowOff>
    </xdr:from>
    <xdr:to>
      <xdr:col>76</xdr:col>
      <xdr:colOff>165100</xdr:colOff>
      <xdr:row>82</xdr:row>
      <xdr:rowOff>113664</xdr:rowOff>
    </xdr:to>
    <xdr:sp macro="" textlink="">
      <xdr:nvSpPr>
        <xdr:cNvPr id="658" name="楕円 657">
          <a:extLst>
            <a:ext uri="{FF2B5EF4-FFF2-40B4-BE49-F238E27FC236}">
              <a16:creationId xmlns:a16="http://schemas.microsoft.com/office/drawing/2014/main" id="{DF8B3FF3-E5B4-480B-8DF7-5F7D780C2CD2}"/>
            </a:ext>
          </a:extLst>
        </xdr:cNvPr>
        <xdr:cNvSpPr/>
      </xdr:nvSpPr>
      <xdr:spPr>
        <a:xfrm>
          <a:off x="13096875" y="132867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127636</xdr:rowOff>
    </xdr:from>
    <xdr:to>
      <xdr:col>81</xdr:col>
      <xdr:colOff>50800</xdr:colOff>
      <xdr:row>82</xdr:row>
      <xdr:rowOff>62864</xdr:rowOff>
    </xdr:to>
    <xdr:cxnSp macro="">
      <xdr:nvCxnSpPr>
        <xdr:cNvPr id="659" name="直線コネクタ 658">
          <a:extLst>
            <a:ext uri="{FF2B5EF4-FFF2-40B4-BE49-F238E27FC236}">
              <a16:creationId xmlns:a16="http://schemas.microsoft.com/office/drawing/2014/main" id="{E8A7D0DA-732A-4C23-BBC5-7D027F8D7A87}"/>
            </a:ext>
          </a:extLst>
        </xdr:cNvPr>
        <xdr:cNvCxnSpPr/>
      </xdr:nvCxnSpPr>
      <xdr:spPr>
        <a:xfrm flipV="1">
          <a:off x="13144500" y="13240386"/>
          <a:ext cx="790575" cy="10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660" name="楕円 659">
          <a:extLst>
            <a:ext uri="{FF2B5EF4-FFF2-40B4-BE49-F238E27FC236}">
              <a16:creationId xmlns:a16="http://schemas.microsoft.com/office/drawing/2014/main" id="{6C2059D9-41F5-4809-B04C-9B384E1581D7}"/>
            </a:ext>
          </a:extLst>
        </xdr:cNvPr>
        <xdr:cNvSpPr/>
      </xdr:nvSpPr>
      <xdr:spPr>
        <a:xfrm>
          <a:off x="12296775" y="132765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49530</xdr:rowOff>
    </xdr:from>
    <xdr:to>
      <xdr:col>76</xdr:col>
      <xdr:colOff>114300</xdr:colOff>
      <xdr:row>82</xdr:row>
      <xdr:rowOff>62864</xdr:rowOff>
    </xdr:to>
    <xdr:cxnSp macro="">
      <xdr:nvCxnSpPr>
        <xdr:cNvPr id="661" name="直線コネクタ 660">
          <a:extLst>
            <a:ext uri="{FF2B5EF4-FFF2-40B4-BE49-F238E27FC236}">
              <a16:creationId xmlns:a16="http://schemas.microsoft.com/office/drawing/2014/main" id="{4DCD788A-5774-4386-A79B-E30E5ED60C8F}"/>
            </a:ext>
          </a:extLst>
        </xdr:cNvPr>
        <xdr:cNvCxnSpPr/>
      </xdr:nvCxnSpPr>
      <xdr:spPr>
        <a:xfrm>
          <a:off x="12344400" y="13324205"/>
          <a:ext cx="800100" cy="1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636</xdr:rowOff>
    </xdr:from>
    <xdr:to>
      <xdr:col>67</xdr:col>
      <xdr:colOff>101600</xdr:colOff>
      <xdr:row>82</xdr:row>
      <xdr:rowOff>102236</xdr:rowOff>
    </xdr:to>
    <xdr:sp macro="" textlink="">
      <xdr:nvSpPr>
        <xdr:cNvPr id="662" name="楕円 661">
          <a:extLst>
            <a:ext uri="{FF2B5EF4-FFF2-40B4-BE49-F238E27FC236}">
              <a16:creationId xmlns:a16="http://schemas.microsoft.com/office/drawing/2014/main" id="{9F35BB93-D1BE-48BA-975C-4D6F4ED8337D}"/>
            </a:ext>
          </a:extLst>
        </xdr:cNvPr>
        <xdr:cNvSpPr/>
      </xdr:nvSpPr>
      <xdr:spPr>
        <a:xfrm>
          <a:off x="11487150" y="132784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49530</xdr:rowOff>
    </xdr:from>
    <xdr:to>
      <xdr:col>71</xdr:col>
      <xdr:colOff>177800</xdr:colOff>
      <xdr:row>82</xdr:row>
      <xdr:rowOff>51436</xdr:rowOff>
    </xdr:to>
    <xdr:cxnSp macro="">
      <xdr:nvCxnSpPr>
        <xdr:cNvPr id="663" name="直線コネクタ 662">
          <a:extLst>
            <a:ext uri="{FF2B5EF4-FFF2-40B4-BE49-F238E27FC236}">
              <a16:creationId xmlns:a16="http://schemas.microsoft.com/office/drawing/2014/main" id="{76AC894E-6E35-499D-95DF-19AC24167966}"/>
            </a:ext>
          </a:extLst>
        </xdr:cNvPr>
        <xdr:cNvCxnSpPr/>
      </xdr:nvCxnSpPr>
      <xdr:spPr>
        <a:xfrm flipV="1">
          <a:off x="11534775" y="13324205"/>
          <a:ext cx="809625"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664" name="n_1aveValue【消防施設】&#10;有形固定資産減価償却率">
          <a:extLst>
            <a:ext uri="{FF2B5EF4-FFF2-40B4-BE49-F238E27FC236}">
              <a16:creationId xmlns:a16="http://schemas.microsoft.com/office/drawing/2014/main" id="{E179E329-AA1E-4F60-8D65-AF8AC5CFC06B}"/>
            </a:ext>
          </a:extLst>
        </xdr:cNvPr>
        <xdr:cNvSpPr txBox="1"/>
      </xdr:nvSpPr>
      <xdr:spPr>
        <a:xfrm>
          <a:off x="13745219" y="13333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80663</xdr:rowOff>
    </xdr:from>
    <xdr:ext cx="405111" cy="259045"/>
    <xdr:sp macro="" textlink="">
      <xdr:nvSpPr>
        <xdr:cNvPr id="665" name="n_2aveValue【消防施設】&#10;有形固定資産減価償却率">
          <a:extLst>
            <a:ext uri="{FF2B5EF4-FFF2-40B4-BE49-F238E27FC236}">
              <a16:creationId xmlns:a16="http://schemas.microsoft.com/office/drawing/2014/main" id="{5107FCF5-9DBD-4B21-9165-7F3223CDC421}"/>
            </a:ext>
          </a:extLst>
        </xdr:cNvPr>
        <xdr:cNvSpPr txBox="1"/>
      </xdr:nvSpPr>
      <xdr:spPr>
        <a:xfrm>
          <a:off x="12964169" y="1303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666" name="n_3aveValue【消防施設】&#10;有形固定資産減価償却率">
          <a:extLst>
            <a:ext uri="{FF2B5EF4-FFF2-40B4-BE49-F238E27FC236}">
              <a16:creationId xmlns:a16="http://schemas.microsoft.com/office/drawing/2014/main" id="{781F7B60-FBF9-4C9F-BE03-47C65D7EA606}"/>
            </a:ext>
          </a:extLst>
        </xdr:cNvPr>
        <xdr:cNvSpPr txBox="1"/>
      </xdr:nvSpPr>
      <xdr:spPr>
        <a:xfrm>
          <a:off x="12164069" y="12961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126382</xdr:rowOff>
    </xdr:from>
    <xdr:ext cx="405111" cy="259045"/>
    <xdr:sp macro="" textlink="">
      <xdr:nvSpPr>
        <xdr:cNvPr id="667" name="n_4aveValue【消防施設】&#10;有形固定資産減価償却率">
          <a:extLst>
            <a:ext uri="{FF2B5EF4-FFF2-40B4-BE49-F238E27FC236}">
              <a16:creationId xmlns:a16="http://schemas.microsoft.com/office/drawing/2014/main" id="{80E0E955-13DD-4677-8FE9-EA9146A3B436}"/>
            </a:ext>
          </a:extLst>
        </xdr:cNvPr>
        <xdr:cNvSpPr txBox="1"/>
      </xdr:nvSpPr>
      <xdr:spPr>
        <a:xfrm>
          <a:off x="11354444" y="1291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23513</xdr:rowOff>
    </xdr:from>
    <xdr:ext cx="405111" cy="259045"/>
    <xdr:sp macro="" textlink="">
      <xdr:nvSpPr>
        <xdr:cNvPr id="668" name="n_1mainValue【消防施設】&#10;有形固定資産減価償却率">
          <a:extLst>
            <a:ext uri="{FF2B5EF4-FFF2-40B4-BE49-F238E27FC236}">
              <a16:creationId xmlns:a16="http://schemas.microsoft.com/office/drawing/2014/main" id="{44DBE0A6-1916-4568-9C7B-9A2384B9F1F8}"/>
            </a:ext>
          </a:extLst>
        </xdr:cNvPr>
        <xdr:cNvSpPr txBox="1"/>
      </xdr:nvSpPr>
      <xdr:spPr>
        <a:xfrm>
          <a:off x="13745219" y="12980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104791</xdr:rowOff>
    </xdr:from>
    <xdr:ext cx="405111" cy="259045"/>
    <xdr:sp macro="" textlink="">
      <xdr:nvSpPr>
        <xdr:cNvPr id="669" name="n_2mainValue【消防施設】&#10;有形固定資産減価償却率">
          <a:extLst>
            <a:ext uri="{FF2B5EF4-FFF2-40B4-BE49-F238E27FC236}">
              <a16:creationId xmlns:a16="http://schemas.microsoft.com/office/drawing/2014/main" id="{F64E17A8-5965-4D9A-83AE-A0FD340AA0FA}"/>
            </a:ext>
          </a:extLst>
        </xdr:cNvPr>
        <xdr:cNvSpPr txBox="1"/>
      </xdr:nvSpPr>
      <xdr:spPr>
        <a:xfrm>
          <a:off x="12964169" y="1337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91457</xdr:rowOff>
    </xdr:from>
    <xdr:ext cx="405111" cy="259045"/>
    <xdr:sp macro="" textlink="">
      <xdr:nvSpPr>
        <xdr:cNvPr id="670" name="n_3mainValue【消防施設】&#10;有形固定資産減価償却率">
          <a:extLst>
            <a:ext uri="{FF2B5EF4-FFF2-40B4-BE49-F238E27FC236}">
              <a16:creationId xmlns:a16="http://schemas.microsoft.com/office/drawing/2014/main" id="{75029764-2863-4E63-9951-7F274242A43E}"/>
            </a:ext>
          </a:extLst>
        </xdr:cNvPr>
        <xdr:cNvSpPr txBox="1"/>
      </xdr:nvSpPr>
      <xdr:spPr>
        <a:xfrm>
          <a:off x="12164069" y="1336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93363</xdr:rowOff>
    </xdr:from>
    <xdr:ext cx="405111" cy="259045"/>
    <xdr:sp macro="" textlink="">
      <xdr:nvSpPr>
        <xdr:cNvPr id="671" name="n_4mainValue【消防施設】&#10;有形固定資産減価償却率">
          <a:extLst>
            <a:ext uri="{FF2B5EF4-FFF2-40B4-BE49-F238E27FC236}">
              <a16:creationId xmlns:a16="http://schemas.microsoft.com/office/drawing/2014/main" id="{36A4E0BD-DC30-494C-A8C2-5CAF436FE460}"/>
            </a:ext>
          </a:extLst>
        </xdr:cNvPr>
        <xdr:cNvSpPr txBox="1"/>
      </xdr:nvSpPr>
      <xdr:spPr>
        <a:xfrm>
          <a:off x="11354444" y="1337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2" name="正方形/長方形 671">
          <a:extLst>
            <a:ext uri="{FF2B5EF4-FFF2-40B4-BE49-F238E27FC236}">
              <a16:creationId xmlns:a16="http://schemas.microsoft.com/office/drawing/2014/main" id="{76F87A6C-B68E-417F-BCB6-805B56C664CB}"/>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3" name="正方形/長方形 672">
          <a:extLst>
            <a:ext uri="{FF2B5EF4-FFF2-40B4-BE49-F238E27FC236}">
              <a16:creationId xmlns:a16="http://schemas.microsoft.com/office/drawing/2014/main" id="{192A8484-C570-43FF-BA4A-FC4062DECF46}"/>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4" name="正方形/長方形 673">
          <a:extLst>
            <a:ext uri="{FF2B5EF4-FFF2-40B4-BE49-F238E27FC236}">
              <a16:creationId xmlns:a16="http://schemas.microsoft.com/office/drawing/2014/main" id="{D416E7DB-38CA-4F80-A279-EC53F12EA924}"/>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5" name="正方形/長方形 674">
          <a:extLst>
            <a:ext uri="{FF2B5EF4-FFF2-40B4-BE49-F238E27FC236}">
              <a16:creationId xmlns:a16="http://schemas.microsoft.com/office/drawing/2014/main" id="{B72630E0-E027-4FBD-9845-1260EF9A5E30}"/>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6" name="正方形/長方形 675">
          <a:extLst>
            <a:ext uri="{FF2B5EF4-FFF2-40B4-BE49-F238E27FC236}">
              <a16:creationId xmlns:a16="http://schemas.microsoft.com/office/drawing/2014/main" id="{F7CCEEDD-A93A-47A3-AED0-A02E80B5A94C}"/>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7" name="正方形/長方形 676">
          <a:extLst>
            <a:ext uri="{FF2B5EF4-FFF2-40B4-BE49-F238E27FC236}">
              <a16:creationId xmlns:a16="http://schemas.microsoft.com/office/drawing/2014/main" id="{CDAC37F0-05AB-4952-B2A4-020A76AD1216}"/>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8" name="正方形/長方形 677">
          <a:extLst>
            <a:ext uri="{FF2B5EF4-FFF2-40B4-BE49-F238E27FC236}">
              <a16:creationId xmlns:a16="http://schemas.microsoft.com/office/drawing/2014/main" id="{39B260E2-DFFE-4B7A-917E-18D623A4017B}"/>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9" name="正方形/長方形 678">
          <a:extLst>
            <a:ext uri="{FF2B5EF4-FFF2-40B4-BE49-F238E27FC236}">
              <a16:creationId xmlns:a16="http://schemas.microsoft.com/office/drawing/2014/main" id="{2EB1129F-6670-4D21-BAFD-A09B2D601372}"/>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0" name="テキスト ボックス 679">
          <a:extLst>
            <a:ext uri="{FF2B5EF4-FFF2-40B4-BE49-F238E27FC236}">
              <a16:creationId xmlns:a16="http://schemas.microsoft.com/office/drawing/2014/main" id="{93B02AA3-0E88-4F2A-AA3F-170A7A9B0AFA}"/>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1" name="直線コネクタ 680">
          <a:extLst>
            <a:ext uri="{FF2B5EF4-FFF2-40B4-BE49-F238E27FC236}">
              <a16:creationId xmlns:a16="http://schemas.microsoft.com/office/drawing/2014/main" id="{050FEB69-5EF4-4BD1-BFC9-6F52B60D633F}"/>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2" name="直線コネクタ 681">
          <a:extLst>
            <a:ext uri="{FF2B5EF4-FFF2-40B4-BE49-F238E27FC236}">
              <a16:creationId xmlns:a16="http://schemas.microsoft.com/office/drawing/2014/main" id="{D10E7ED7-2CBE-419F-968F-1EFF03362727}"/>
            </a:ext>
          </a:extLst>
        </xdr:cNvPr>
        <xdr:cNvCxnSpPr/>
      </xdr:nvCxnSpPr>
      <xdr:spPr>
        <a:xfrm>
          <a:off x="164592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3" name="テキスト ボックス 682">
          <a:extLst>
            <a:ext uri="{FF2B5EF4-FFF2-40B4-BE49-F238E27FC236}">
              <a16:creationId xmlns:a16="http://schemas.microsoft.com/office/drawing/2014/main" id="{EC83CF03-30A3-44B5-8A63-F633461EE48E}"/>
            </a:ext>
          </a:extLst>
        </xdr:cNvPr>
        <xdr:cNvSpPr txBox="1"/>
      </xdr:nvSpPr>
      <xdr:spPr>
        <a:xfrm>
          <a:off x="160523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4" name="直線コネクタ 683">
          <a:extLst>
            <a:ext uri="{FF2B5EF4-FFF2-40B4-BE49-F238E27FC236}">
              <a16:creationId xmlns:a16="http://schemas.microsoft.com/office/drawing/2014/main" id="{C9719BA9-DF79-496B-9C5F-AC26D6044B14}"/>
            </a:ext>
          </a:extLst>
        </xdr:cNvPr>
        <xdr:cNvCxnSpPr/>
      </xdr:nvCxnSpPr>
      <xdr:spPr>
        <a:xfrm>
          <a:off x="164592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5" name="テキスト ボックス 684">
          <a:extLst>
            <a:ext uri="{FF2B5EF4-FFF2-40B4-BE49-F238E27FC236}">
              <a16:creationId xmlns:a16="http://schemas.microsoft.com/office/drawing/2014/main" id="{AB09164C-B0DD-4BA1-ACCA-6EBDDCB727B9}"/>
            </a:ext>
          </a:extLst>
        </xdr:cNvPr>
        <xdr:cNvSpPr txBox="1"/>
      </xdr:nvSpPr>
      <xdr:spPr>
        <a:xfrm>
          <a:off x="16052346"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6" name="直線コネクタ 685">
          <a:extLst>
            <a:ext uri="{FF2B5EF4-FFF2-40B4-BE49-F238E27FC236}">
              <a16:creationId xmlns:a16="http://schemas.microsoft.com/office/drawing/2014/main" id="{5732E6A4-05B7-4415-BFA5-D4DE4ACF22E6}"/>
            </a:ext>
          </a:extLst>
        </xdr:cNvPr>
        <xdr:cNvCxnSpPr/>
      </xdr:nvCxnSpPr>
      <xdr:spPr>
        <a:xfrm>
          <a:off x="164592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7" name="テキスト ボックス 686">
          <a:extLst>
            <a:ext uri="{FF2B5EF4-FFF2-40B4-BE49-F238E27FC236}">
              <a16:creationId xmlns:a16="http://schemas.microsoft.com/office/drawing/2014/main" id="{FA4A41F0-F1B0-49D4-B7BF-D101D4181239}"/>
            </a:ext>
          </a:extLst>
        </xdr:cNvPr>
        <xdr:cNvSpPr txBox="1"/>
      </xdr:nvSpPr>
      <xdr:spPr>
        <a:xfrm>
          <a:off x="16052346"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8" name="直線コネクタ 687">
          <a:extLst>
            <a:ext uri="{FF2B5EF4-FFF2-40B4-BE49-F238E27FC236}">
              <a16:creationId xmlns:a16="http://schemas.microsoft.com/office/drawing/2014/main" id="{AB5E255D-A952-4262-99DB-964545C03478}"/>
            </a:ext>
          </a:extLst>
        </xdr:cNvPr>
        <xdr:cNvCxnSpPr/>
      </xdr:nvCxnSpPr>
      <xdr:spPr>
        <a:xfrm>
          <a:off x="164592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9" name="テキスト ボックス 688">
          <a:extLst>
            <a:ext uri="{FF2B5EF4-FFF2-40B4-BE49-F238E27FC236}">
              <a16:creationId xmlns:a16="http://schemas.microsoft.com/office/drawing/2014/main" id="{196FECB3-9778-4D41-9FF1-30CE644AD9D5}"/>
            </a:ext>
          </a:extLst>
        </xdr:cNvPr>
        <xdr:cNvSpPr txBox="1"/>
      </xdr:nvSpPr>
      <xdr:spPr>
        <a:xfrm>
          <a:off x="16052346"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0" name="直線コネクタ 689">
          <a:extLst>
            <a:ext uri="{FF2B5EF4-FFF2-40B4-BE49-F238E27FC236}">
              <a16:creationId xmlns:a16="http://schemas.microsoft.com/office/drawing/2014/main" id="{FF98C671-5D90-4648-9AE1-1FCEF5A77A9F}"/>
            </a:ext>
          </a:extLst>
        </xdr:cNvPr>
        <xdr:cNvCxnSpPr/>
      </xdr:nvCxnSpPr>
      <xdr:spPr>
        <a:xfrm>
          <a:off x="164592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1" name="テキスト ボックス 690">
          <a:extLst>
            <a:ext uri="{FF2B5EF4-FFF2-40B4-BE49-F238E27FC236}">
              <a16:creationId xmlns:a16="http://schemas.microsoft.com/office/drawing/2014/main" id="{EC0EABF7-CF4D-45B8-9ECD-BC14A461F50C}"/>
            </a:ext>
          </a:extLst>
        </xdr:cNvPr>
        <xdr:cNvSpPr txBox="1"/>
      </xdr:nvSpPr>
      <xdr:spPr>
        <a:xfrm>
          <a:off x="16052346"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2" name="直線コネクタ 691">
          <a:extLst>
            <a:ext uri="{FF2B5EF4-FFF2-40B4-BE49-F238E27FC236}">
              <a16:creationId xmlns:a16="http://schemas.microsoft.com/office/drawing/2014/main" id="{1A56DE6B-75B7-4BD8-A5C1-6027312FD4DB}"/>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3" name="テキスト ボックス 692">
          <a:extLst>
            <a:ext uri="{FF2B5EF4-FFF2-40B4-BE49-F238E27FC236}">
              <a16:creationId xmlns:a16="http://schemas.microsoft.com/office/drawing/2014/main" id="{5FD09516-4F23-481B-B494-D58DB7853D7B}"/>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4" name="【消防施設】&#10;一人当たり面積グラフ枠">
          <a:extLst>
            <a:ext uri="{FF2B5EF4-FFF2-40B4-BE49-F238E27FC236}">
              <a16:creationId xmlns:a16="http://schemas.microsoft.com/office/drawing/2014/main" id="{5FD191F1-F910-49FF-9894-849439002D70}"/>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695" name="直線コネクタ 694">
          <a:extLst>
            <a:ext uri="{FF2B5EF4-FFF2-40B4-BE49-F238E27FC236}">
              <a16:creationId xmlns:a16="http://schemas.microsoft.com/office/drawing/2014/main" id="{34174357-F587-4B6A-8EBF-822538360C67}"/>
            </a:ext>
          </a:extLst>
        </xdr:cNvPr>
        <xdr:cNvCxnSpPr/>
      </xdr:nvCxnSpPr>
      <xdr:spPr>
        <a:xfrm flipV="1">
          <a:off x="19954239" y="12550775"/>
          <a:ext cx="0" cy="1450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6" name="【消防施設】&#10;一人当たり面積最小値テキスト">
          <a:extLst>
            <a:ext uri="{FF2B5EF4-FFF2-40B4-BE49-F238E27FC236}">
              <a16:creationId xmlns:a16="http://schemas.microsoft.com/office/drawing/2014/main" id="{F1B17A73-4662-4881-8F03-313FC1843590}"/>
            </a:ext>
          </a:extLst>
        </xdr:cNvPr>
        <xdr:cNvSpPr txBox="1"/>
      </xdr:nvSpPr>
      <xdr:spPr>
        <a:xfrm>
          <a:off x="19992975" y="1400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7" name="直線コネクタ 696">
          <a:extLst>
            <a:ext uri="{FF2B5EF4-FFF2-40B4-BE49-F238E27FC236}">
              <a16:creationId xmlns:a16="http://schemas.microsoft.com/office/drawing/2014/main" id="{F2CC840B-27FC-44D2-87C0-98ABEF724A22}"/>
            </a:ext>
          </a:extLst>
        </xdr:cNvPr>
        <xdr:cNvCxnSpPr/>
      </xdr:nvCxnSpPr>
      <xdr:spPr>
        <a:xfrm>
          <a:off x="19878675" y="1400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698" name="【消防施設】&#10;一人当たり面積最大値テキスト">
          <a:extLst>
            <a:ext uri="{FF2B5EF4-FFF2-40B4-BE49-F238E27FC236}">
              <a16:creationId xmlns:a16="http://schemas.microsoft.com/office/drawing/2014/main" id="{EC6CFD3E-E925-4801-9A43-B880AD12CD36}"/>
            </a:ext>
          </a:extLst>
        </xdr:cNvPr>
        <xdr:cNvSpPr txBox="1"/>
      </xdr:nvSpPr>
      <xdr:spPr>
        <a:xfrm>
          <a:off x="19992975" y="1233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699" name="直線コネクタ 698">
          <a:extLst>
            <a:ext uri="{FF2B5EF4-FFF2-40B4-BE49-F238E27FC236}">
              <a16:creationId xmlns:a16="http://schemas.microsoft.com/office/drawing/2014/main" id="{A669FABE-26BF-493C-98C2-3816B3CCF692}"/>
            </a:ext>
          </a:extLst>
        </xdr:cNvPr>
        <xdr:cNvCxnSpPr/>
      </xdr:nvCxnSpPr>
      <xdr:spPr>
        <a:xfrm>
          <a:off x="19878675" y="125507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93363</xdr:rowOff>
    </xdr:from>
    <xdr:ext cx="469744" cy="259045"/>
    <xdr:sp macro="" textlink="">
      <xdr:nvSpPr>
        <xdr:cNvPr id="700" name="【消防施設】&#10;一人当たり面積平均値テキスト">
          <a:extLst>
            <a:ext uri="{FF2B5EF4-FFF2-40B4-BE49-F238E27FC236}">
              <a16:creationId xmlns:a16="http://schemas.microsoft.com/office/drawing/2014/main" id="{16491D3B-84EF-4080-AEBB-97003B38520B}"/>
            </a:ext>
          </a:extLst>
        </xdr:cNvPr>
        <xdr:cNvSpPr txBox="1"/>
      </xdr:nvSpPr>
      <xdr:spPr>
        <a:xfrm>
          <a:off x="19992975" y="13695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701" name="フローチャート: 判断 700">
          <a:extLst>
            <a:ext uri="{FF2B5EF4-FFF2-40B4-BE49-F238E27FC236}">
              <a16:creationId xmlns:a16="http://schemas.microsoft.com/office/drawing/2014/main" id="{4134779A-D199-4576-B401-0F185791657F}"/>
            </a:ext>
          </a:extLst>
        </xdr:cNvPr>
        <xdr:cNvSpPr/>
      </xdr:nvSpPr>
      <xdr:spPr>
        <a:xfrm>
          <a:off x="19897725" y="137166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702" name="フローチャート: 判断 701">
          <a:extLst>
            <a:ext uri="{FF2B5EF4-FFF2-40B4-BE49-F238E27FC236}">
              <a16:creationId xmlns:a16="http://schemas.microsoft.com/office/drawing/2014/main" id="{0F748851-D6FF-4282-A770-D9C45E5C9BAC}"/>
            </a:ext>
          </a:extLst>
        </xdr:cNvPr>
        <xdr:cNvSpPr/>
      </xdr:nvSpPr>
      <xdr:spPr>
        <a:xfrm>
          <a:off x="19154775" y="137248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703" name="フローチャート: 判断 702">
          <a:extLst>
            <a:ext uri="{FF2B5EF4-FFF2-40B4-BE49-F238E27FC236}">
              <a16:creationId xmlns:a16="http://schemas.microsoft.com/office/drawing/2014/main" id="{2F63A313-DE59-48D4-A7CF-E92EE627491B}"/>
            </a:ext>
          </a:extLst>
        </xdr:cNvPr>
        <xdr:cNvSpPr/>
      </xdr:nvSpPr>
      <xdr:spPr>
        <a:xfrm>
          <a:off x="18345150" y="1373758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704" name="フローチャート: 判断 703">
          <a:extLst>
            <a:ext uri="{FF2B5EF4-FFF2-40B4-BE49-F238E27FC236}">
              <a16:creationId xmlns:a16="http://schemas.microsoft.com/office/drawing/2014/main" id="{B5FD64F2-B0EC-4AC9-8F42-5AE39AD13DAF}"/>
            </a:ext>
          </a:extLst>
        </xdr:cNvPr>
        <xdr:cNvSpPr/>
      </xdr:nvSpPr>
      <xdr:spPr>
        <a:xfrm>
          <a:off x="17554575" y="137077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705" name="フローチャート: 判断 704">
          <a:extLst>
            <a:ext uri="{FF2B5EF4-FFF2-40B4-BE49-F238E27FC236}">
              <a16:creationId xmlns:a16="http://schemas.microsoft.com/office/drawing/2014/main" id="{2F75D293-1203-4B7C-83EB-47E5AB7439BE}"/>
            </a:ext>
          </a:extLst>
        </xdr:cNvPr>
        <xdr:cNvSpPr/>
      </xdr:nvSpPr>
      <xdr:spPr>
        <a:xfrm>
          <a:off x="16754475" y="1374267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255D14BC-C42A-4650-BE07-C98703FC67B2}"/>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3E1C00A7-465D-4454-A17F-FF915A95DD3E}"/>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610056D1-A3EF-414A-B3E9-E8F438C7BAC7}"/>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BA1C7132-ED48-4CBA-BB44-41ACE607550F}"/>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3D1028EA-34BA-4E12-A851-FCEA618CF341}"/>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78739</xdr:rowOff>
    </xdr:from>
    <xdr:to>
      <xdr:col>116</xdr:col>
      <xdr:colOff>114300</xdr:colOff>
      <xdr:row>84</xdr:row>
      <xdr:rowOff>8889</xdr:rowOff>
    </xdr:to>
    <xdr:sp macro="" textlink="">
      <xdr:nvSpPr>
        <xdr:cNvPr id="711" name="楕円 710">
          <a:extLst>
            <a:ext uri="{FF2B5EF4-FFF2-40B4-BE49-F238E27FC236}">
              <a16:creationId xmlns:a16="http://schemas.microsoft.com/office/drawing/2014/main" id="{E580827F-B322-49B3-BE8C-EB4EBFA029DC}"/>
            </a:ext>
          </a:extLst>
        </xdr:cNvPr>
        <xdr:cNvSpPr/>
      </xdr:nvSpPr>
      <xdr:spPr>
        <a:xfrm>
          <a:off x="19897725" y="1351851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101616</xdr:rowOff>
    </xdr:from>
    <xdr:ext cx="469744" cy="259045"/>
    <xdr:sp macro="" textlink="">
      <xdr:nvSpPr>
        <xdr:cNvPr id="712" name="【消防施設】&#10;一人当たり面積該当値テキスト">
          <a:extLst>
            <a:ext uri="{FF2B5EF4-FFF2-40B4-BE49-F238E27FC236}">
              <a16:creationId xmlns:a16="http://schemas.microsoft.com/office/drawing/2014/main" id="{F21C3B24-1537-4BE4-8564-EE8F4F6EE600}"/>
            </a:ext>
          </a:extLst>
        </xdr:cNvPr>
        <xdr:cNvSpPr txBox="1"/>
      </xdr:nvSpPr>
      <xdr:spPr>
        <a:xfrm>
          <a:off x="19992975" y="13382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38736</xdr:rowOff>
    </xdr:from>
    <xdr:to>
      <xdr:col>112</xdr:col>
      <xdr:colOff>38100</xdr:colOff>
      <xdr:row>84</xdr:row>
      <xdr:rowOff>140336</xdr:rowOff>
    </xdr:to>
    <xdr:sp macro="" textlink="">
      <xdr:nvSpPr>
        <xdr:cNvPr id="713" name="楕円 712">
          <a:extLst>
            <a:ext uri="{FF2B5EF4-FFF2-40B4-BE49-F238E27FC236}">
              <a16:creationId xmlns:a16="http://schemas.microsoft.com/office/drawing/2014/main" id="{6E16ADAB-F82C-4B81-9FD7-6118218BA518}"/>
            </a:ext>
          </a:extLst>
        </xdr:cNvPr>
        <xdr:cNvSpPr/>
      </xdr:nvSpPr>
      <xdr:spPr>
        <a:xfrm>
          <a:off x="19154775" y="136404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129539</xdr:rowOff>
    </xdr:from>
    <xdr:to>
      <xdr:col>116</xdr:col>
      <xdr:colOff>63500</xdr:colOff>
      <xdr:row>84</xdr:row>
      <xdr:rowOff>89536</xdr:rowOff>
    </xdr:to>
    <xdr:cxnSp macro="">
      <xdr:nvCxnSpPr>
        <xdr:cNvPr id="714" name="直線コネクタ 713">
          <a:extLst>
            <a:ext uri="{FF2B5EF4-FFF2-40B4-BE49-F238E27FC236}">
              <a16:creationId xmlns:a16="http://schemas.microsoft.com/office/drawing/2014/main" id="{DB1FA08E-AFE4-45C0-B47C-6B4BE38DA0BA}"/>
            </a:ext>
          </a:extLst>
        </xdr:cNvPr>
        <xdr:cNvCxnSpPr/>
      </xdr:nvCxnSpPr>
      <xdr:spPr>
        <a:xfrm flipV="1">
          <a:off x="19202400" y="13566139"/>
          <a:ext cx="752475"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715" name="楕円 714">
          <a:extLst>
            <a:ext uri="{FF2B5EF4-FFF2-40B4-BE49-F238E27FC236}">
              <a16:creationId xmlns:a16="http://schemas.microsoft.com/office/drawing/2014/main" id="{244702D2-D087-46F7-82A0-2713CAA32053}"/>
            </a:ext>
          </a:extLst>
        </xdr:cNvPr>
        <xdr:cNvSpPr/>
      </xdr:nvSpPr>
      <xdr:spPr>
        <a:xfrm>
          <a:off x="18345150" y="1378521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89536</xdr:rowOff>
    </xdr:from>
    <xdr:to>
      <xdr:col>111</xdr:col>
      <xdr:colOff>177800</xdr:colOff>
      <xdr:row>85</xdr:row>
      <xdr:rowOff>72389</xdr:rowOff>
    </xdr:to>
    <xdr:cxnSp macro="">
      <xdr:nvCxnSpPr>
        <xdr:cNvPr id="716" name="直線コネクタ 715">
          <a:extLst>
            <a:ext uri="{FF2B5EF4-FFF2-40B4-BE49-F238E27FC236}">
              <a16:creationId xmlns:a16="http://schemas.microsoft.com/office/drawing/2014/main" id="{7DA1F00B-B74F-4751-9DCF-828BC80CC1EC}"/>
            </a:ext>
          </a:extLst>
        </xdr:cNvPr>
        <xdr:cNvCxnSpPr/>
      </xdr:nvCxnSpPr>
      <xdr:spPr>
        <a:xfrm flipV="1">
          <a:off x="18392775" y="13688061"/>
          <a:ext cx="809625"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25400</xdr:rowOff>
    </xdr:from>
    <xdr:to>
      <xdr:col>102</xdr:col>
      <xdr:colOff>165100</xdr:colOff>
      <xdr:row>85</xdr:row>
      <xdr:rowOff>127000</xdr:rowOff>
    </xdr:to>
    <xdr:sp macro="" textlink="">
      <xdr:nvSpPr>
        <xdr:cNvPr id="717" name="楕円 716">
          <a:extLst>
            <a:ext uri="{FF2B5EF4-FFF2-40B4-BE49-F238E27FC236}">
              <a16:creationId xmlns:a16="http://schemas.microsoft.com/office/drawing/2014/main" id="{9BAC66A3-E8BD-41A7-ACC2-8A618F6BABE6}"/>
            </a:ext>
          </a:extLst>
        </xdr:cNvPr>
        <xdr:cNvSpPr/>
      </xdr:nvSpPr>
      <xdr:spPr>
        <a:xfrm>
          <a:off x="17554575" y="13792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76200</xdr:rowOff>
    </xdr:to>
    <xdr:cxnSp macro="">
      <xdr:nvCxnSpPr>
        <xdr:cNvPr id="718" name="直線コネクタ 717">
          <a:extLst>
            <a:ext uri="{FF2B5EF4-FFF2-40B4-BE49-F238E27FC236}">
              <a16:creationId xmlns:a16="http://schemas.microsoft.com/office/drawing/2014/main" id="{FEB14E74-3181-4B36-9CDA-43C30A66EC31}"/>
            </a:ext>
          </a:extLst>
        </xdr:cNvPr>
        <xdr:cNvCxnSpPr/>
      </xdr:nvCxnSpPr>
      <xdr:spPr>
        <a:xfrm flipV="1">
          <a:off x="17602200" y="13832839"/>
          <a:ext cx="790575"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31114</xdr:rowOff>
    </xdr:from>
    <xdr:to>
      <xdr:col>98</xdr:col>
      <xdr:colOff>38100</xdr:colOff>
      <xdr:row>85</xdr:row>
      <xdr:rowOff>132714</xdr:rowOff>
    </xdr:to>
    <xdr:sp macro="" textlink="">
      <xdr:nvSpPr>
        <xdr:cNvPr id="719" name="楕円 718">
          <a:extLst>
            <a:ext uri="{FF2B5EF4-FFF2-40B4-BE49-F238E27FC236}">
              <a16:creationId xmlns:a16="http://schemas.microsoft.com/office/drawing/2014/main" id="{BDF5085B-3D98-4073-B851-FB1E9D62090C}"/>
            </a:ext>
          </a:extLst>
        </xdr:cNvPr>
        <xdr:cNvSpPr/>
      </xdr:nvSpPr>
      <xdr:spPr>
        <a:xfrm>
          <a:off x="16754475" y="1379156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76200</xdr:rowOff>
    </xdr:from>
    <xdr:to>
      <xdr:col>102</xdr:col>
      <xdr:colOff>114300</xdr:colOff>
      <xdr:row>85</xdr:row>
      <xdr:rowOff>81914</xdr:rowOff>
    </xdr:to>
    <xdr:cxnSp macro="">
      <xdr:nvCxnSpPr>
        <xdr:cNvPr id="720" name="直線コネクタ 719">
          <a:extLst>
            <a:ext uri="{FF2B5EF4-FFF2-40B4-BE49-F238E27FC236}">
              <a16:creationId xmlns:a16="http://schemas.microsoft.com/office/drawing/2014/main" id="{E561C5F4-F0B7-4670-9F9A-3CDBA4CAE893}"/>
            </a:ext>
          </a:extLst>
        </xdr:cNvPr>
        <xdr:cNvCxnSpPr/>
      </xdr:nvCxnSpPr>
      <xdr:spPr>
        <a:xfrm flipV="1">
          <a:off x="16802100" y="13839825"/>
          <a:ext cx="8001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47641</xdr:rowOff>
    </xdr:from>
    <xdr:ext cx="469744" cy="259045"/>
    <xdr:sp macro="" textlink="">
      <xdr:nvSpPr>
        <xdr:cNvPr id="721" name="n_1aveValue【消防施設】&#10;一人当たり面積">
          <a:extLst>
            <a:ext uri="{FF2B5EF4-FFF2-40B4-BE49-F238E27FC236}">
              <a16:creationId xmlns:a16="http://schemas.microsoft.com/office/drawing/2014/main" id="{5343799B-741E-4112-BD83-8A50A899F6E4}"/>
            </a:ext>
          </a:extLst>
        </xdr:cNvPr>
        <xdr:cNvSpPr txBox="1"/>
      </xdr:nvSpPr>
      <xdr:spPr>
        <a:xfrm>
          <a:off x="18983402" y="1380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722" name="n_2aveValue【消防施設】&#10;一人当たり面積">
          <a:extLst>
            <a:ext uri="{FF2B5EF4-FFF2-40B4-BE49-F238E27FC236}">
              <a16:creationId xmlns:a16="http://schemas.microsoft.com/office/drawing/2014/main" id="{F0F3B1E1-2A95-4CF0-BD46-08DCA12EF6A2}"/>
            </a:ext>
          </a:extLst>
        </xdr:cNvPr>
        <xdr:cNvSpPr txBox="1"/>
      </xdr:nvSpPr>
      <xdr:spPr>
        <a:xfrm>
          <a:off x="18183302" y="13525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55897</xdr:rowOff>
    </xdr:from>
    <xdr:ext cx="469744" cy="259045"/>
    <xdr:sp macro="" textlink="">
      <xdr:nvSpPr>
        <xdr:cNvPr id="723" name="n_3aveValue【消防施設】&#10;一人当たり面積">
          <a:extLst>
            <a:ext uri="{FF2B5EF4-FFF2-40B4-BE49-F238E27FC236}">
              <a16:creationId xmlns:a16="http://schemas.microsoft.com/office/drawing/2014/main" id="{4A275DD3-A9E3-405D-ACBC-B8DBEE956F58}"/>
            </a:ext>
          </a:extLst>
        </xdr:cNvPr>
        <xdr:cNvSpPr txBox="1"/>
      </xdr:nvSpPr>
      <xdr:spPr>
        <a:xfrm>
          <a:off x="17383202" y="1349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84472</xdr:rowOff>
    </xdr:from>
    <xdr:ext cx="469744" cy="259045"/>
    <xdr:sp macro="" textlink="">
      <xdr:nvSpPr>
        <xdr:cNvPr id="724" name="n_4aveValue【消防施設】&#10;一人当たり面積">
          <a:extLst>
            <a:ext uri="{FF2B5EF4-FFF2-40B4-BE49-F238E27FC236}">
              <a16:creationId xmlns:a16="http://schemas.microsoft.com/office/drawing/2014/main" id="{CECAA099-D545-4E8C-900B-C23402BAD9F2}"/>
            </a:ext>
          </a:extLst>
        </xdr:cNvPr>
        <xdr:cNvSpPr txBox="1"/>
      </xdr:nvSpPr>
      <xdr:spPr>
        <a:xfrm>
          <a:off x="16592627" y="1352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156863</xdr:rowOff>
    </xdr:from>
    <xdr:ext cx="469744" cy="259045"/>
    <xdr:sp macro="" textlink="">
      <xdr:nvSpPr>
        <xdr:cNvPr id="725" name="n_1mainValue【消防施設】&#10;一人当たり面積">
          <a:extLst>
            <a:ext uri="{FF2B5EF4-FFF2-40B4-BE49-F238E27FC236}">
              <a16:creationId xmlns:a16="http://schemas.microsoft.com/office/drawing/2014/main" id="{F8D2AF21-7B54-4241-AB57-A49969F5F1E7}"/>
            </a:ext>
          </a:extLst>
        </xdr:cNvPr>
        <xdr:cNvSpPr txBox="1"/>
      </xdr:nvSpPr>
      <xdr:spPr>
        <a:xfrm>
          <a:off x="18983402" y="134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726" name="n_2mainValue【消防施設】&#10;一人当たり面積">
          <a:extLst>
            <a:ext uri="{FF2B5EF4-FFF2-40B4-BE49-F238E27FC236}">
              <a16:creationId xmlns:a16="http://schemas.microsoft.com/office/drawing/2014/main" id="{F5B84639-DDD2-47CE-B106-9ACCF7A3F1A3}"/>
            </a:ext>
          </a:extLst>
        </xdr:cNvPr>
        <xdr:cNvSpPr txBox="1"/>
      </xdr:nvSpPr>
      <xdr:spPr>
        <a:xfrm>
          <a:off x="18183302" y="1387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118127</xdr:rowOff>
    </xdr:from>
    <xdr:ext cx="469744" cy="259045"/>
    <xdr:sp macro="" textlink="">
      <xdr:nvSpPr>
        <xdr:cNvPr id="727" name="n_3mainValue【消防施設】&#10;一人当たり面積">
          <a:extLst>
            <a:ext uri="{FF2B5EF4-FFF2-40B4-BE49-F238E27FC236}">
              <a16:creationId xmlns:a16="http://schemas.microsoft.com/office/drawing/2014/main" id="{4C9CEE00-9EDD-44BD-B3D1-0F6DE2040D2E}"/>
            </a:ext>
          </a:extLst>
        </xdr:cNvPr>
        <xdr:cNvSpPr txBox="1"/>
      </xdr:nvSpPr>
      <xdr:spPr>
        <a:xfrm>
          <a:off x="17383202"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123841</xdr:rowOff>
    </xdr:from>
    <xdr:ext cx="469744" cy="259045"/>
    <xdr:sp macro="" textlink="">
      <xdr:nvSpPr>
        <xdr:cNvPr id="728" name="n_4mainValue【消防施設】&#10;一人当たり面積">
          <a:extLst>
            <a:ext uri="{FF2B5EF4-FFF2-40B4-BE49-F238E27FC236}">
              <a16:creationId xmlns:a16="http://schemas.microsoft.com/office/drawing/2014/main" id="{21B010F7-F3C5-4367-8CC4-E1F514ABBDCD}"/>
            </a:ext>
          </a:extLst>
        </xdr:cNvPr>
        <xdr:cNvSpPr txBox="1"/>
      </xdr:nvSpPr>
      <xdr:spPr>
        <a:xfrm>
          <a:off x="16592627" y="1388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9" name="正方形/長方形 728">
          <a:extLst>
            <a:ext uri="{FF2B5EF4-FFF2-40B4-BE49-F238E27FC236}">
              <a16:creationId xmlns:a16="http://schemas.microsoft.com/office/drawing/2014/main" id="{DD869360-0ABE-4D55-92D2-69FD532209E7}"/>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0" name="正方形/長方形 729">
          <a:extLst>
            <a:ext uri="{FF2B5EF4-FFF2-40B4-BE49-F238E27FC236}">
              <a16:creationId xmlns:a16="http://schemas.microsoft.com/office/drawing/2014/main" id="{7A829D92-850A-4D47-B0A7-70BA53EE7FDA}"/>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1" name="正方形/長方形 730">
          <a:extLst>
            <a:ext uri="{FF2B5EF4-FFF2-40B4-BE49-F238E27FC236}">
              <a16:creationId xmlns:a16="http://schemas.microsoft.com/office/drawing/2014/main" id="{1BCE914A-8C9A-48D1-BA03-3BE905E2EE0C}"/>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2" name="正方形/長方形 731">
          <a:extLst>
            <a:ext uri="{FF2B5EF4-FFF2-40B4-BE49-F238E27FC236}">
              <a16:creationId xmlns:a16="http://schemas.microsoft.com/office/drawing/2014/main" id="{E8D553BC-B2D9-4D12-B940-7875705870AA}"/>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3" name="正方形/長方形 732">
          <a:extLst>
            <a:ext uri="{FF2B5EF4-FFF2-40B4-BE49-F238E27FC236}">
              <a16:creationId xmlns:a16="http://schemas.microsoft.com/office/drawing/2014/main" id="{921FDDF3-EF1E-40A7-BCE5-D23536EA7DEB}"/>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4" name="正方形/長方形 733">
          <a:extLst>
            <a:ext uri="{FF2B5EF4-FFF2-40B4-BE49-F238E27FC236}">
              <a16:creationId xmlns:a16="http://schemas.microsoft.com/office/drawing/2014/main" id="{48128359-9490-4B79-8653-32762BECCE97}"/>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5" name="正方形/長方形 734">
          <a:extLst>
            <a:ext uri="{FF2B5EF4-FFF2-40B4-BE49-F238E27FC236}">
              <a16:creationId xmlns:a16="http://schemas.microsoft.com/office/drawing/2014/main" id="{1BC1CE8D-FAB9-476D-B807-0E27FCDB104A}"/>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6" name="正方形/長方形 735">
          <a:extLst>
            <a:ext uri="{FF2B5EF4-FFF2-40B4-BE49-F238E27FC236}">
              <a16:creationId xmlns:a16="http://schemas.microsoft.com/office/drawing/2014/main" id="{A33340DB-0990-459A-9E9B-41262473563F}"/>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7" name="テキスト ボックス 736">
          <a:extLst>
            <a:ext uri="{FF2B5EF4-FFF2-40B4-BE49-F238E27FC236}">
              <a16:creationId xmlns:a16="http://schemas.microsoft.com/office/drawing/2014/main" id="{A3506E2E-BA47-48B9-A154-93EC21203F07}"/>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8" name="直線コネクタ 737">
          <a:extLst>
            <a:ext uri="{FF2B5EF4-FFF2-40B4-BE49-F238E27FC236}">
              <a16:creationId xmlns:a16="http://schemas.microsoft.com/office/drawing/2014/main" id="{CB11F647-C2E3-4EEF-885C-F18CFD84B109}"/>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9" name="テキスト ボックス 738">
          <a:extLst>
            <a:ext uri="{FF2B5EF4-FFF2-40B4-BE49-F238E27FC236}">
              <a16:creationId xmlns:a16="http://schemas.microsoft.com/office/drawing/2014/main" id="{F91D4366-B1F6-42F1-BC3E-857354A6F0DC}"/>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0" name="直線コネクタ 739">
          <a:extLst>
            <a:ext uri="{FF2B5EF4-FFF2-40B4-BE49-F238E27FC236}">
              <a16:creationId xmlns:a16="http://schemas.microsoft.com/office/drawing/2014/main" id="{17DB2855-8CBB-45B6-ADA1-FF7F097E2A18}"/>
            </a:ext>
          </a:extLst>
        </xdr:cNvPr>
        <xdr:cNvCxnSpPr/>
      </xdr:nvCxnSpPr>
      <xdr:spPr>
        <a:xfrm>
          <a:off x="11210925" y="1768520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1" name="テキスト ボックス 740">
          <a:extLst>
            <a:ext uri="{FF2B5EF4-FFF2-40B4-BE49-F238E27FC236}">
              <a16:creationId xmlns:a16="http://schemas.microsoft.com/office/drawing/2014/main" id="{7A246C8B-87C4-4DDF-9677-BE9E6A6F45E0}"/>
            </a:ext>
          </a:extLst>
        </xdr:cNvPr>
        <xdr:cNvSpPr txBox="1"/>
      </xdr:nvSpPr>
      <xdr:spPr>
        <a:xfrm>
          <a:off x="107945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2" name="直線コネクタ 741">
          <a:extLst>
            <a:ext uri="{FF2B5EF4-FFF2-40B4-BE49-F238E27FC236}">
              <a16:creationId xmlns:a16="http://schemas.microsoft.com/office/drawing/2014/main" id="{E45E58BE-4ACC-4B71-805B-52DED1F954B8}"/>
            </a:ext>
          </a:extLst>
        </xdr:cNvPr>
        <xdr:cNvCxnSpPr/>
      </xdr:nvCxnSpPr>
      <xdr:spPr>
        <a:xfrm>
          <a:off x="11210925" y="173745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3" name="テキスト ボックス 742">
          <a:extLst>
            <a:ext uri="{FF2B5EF4-FFF2-40B4-BE49-F238E27FC236}">
              <a16:creationId xmlns:a16="http://schemas.microsoft.com/office/drawing/2014/main" id="{D8C64058-9B5E-4599-B0F3-E68D7C61FC92}"/>
            </a:ext>
          </a:extLst>
        </xdr:cNvPr>
        <xdr:cNvSpPr txBox="1"/>
      </xdr:nvSpPr>
      <xdr:spPr>
        <a:xfrm>
          <a:off x="10845966"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4" name="直線コネクタ 743">
          <a:extLst>
            <a:ext uri="{FF2B5EF4-FFF2-40B4-BE49-F238E27FC236}">
              <a16:creationId xmlns:a16="http://schemas.microsoft.com/office/drawing/2014/main" id="{50647DBA-0157-4BEB-9356-4E75235F9DD6}"/>
            </a:ext>
          </a:extLst>
        </xdr:cNvPr>
        <xdr:cNvCxnSpPr/>
      </xdr:nvCxnSpPr>
      <xdr:spPr>
        <a:xfrm>
          <a:off x="11210925" y="1706698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5" name="テキスト ボックス 744">
          <a:extLst>
            <a:ext uri="{FF2B5EF4-FFF2-40B4-BE49-F238E27FC236}">
              <a16:creationId xmlns:a16="http://schemas.microsoft.com/office/drawing/2014/main" id="{1B673C77-F84D-4902-9386-8CFBC6164C32}"/>
            </a:ext>
          </a:extLst>
        </xdr:cNvPr>
        <xdr:cNvSpPr txBox="1"/>
      </xdr:nvSpPr>
      <xdr:spPr>
        <a:xfrm>
          <a:off x="10845966"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6" name="直線コネクタ 745">
          <a:extLst>
            <a:ext uri="{FF2B5EF4-FFF2-40B4-BE49-F238E27FC236}">
              <a16:creationId xmlns:a16="http://schemas.microsoft.com/office/drawing/2014/main" id="{B43EAB02-6A70-41AF-9CFC-F98FD2FA5B2F}"/>
            </a:ext>
          </a:extLst>
        </xdr:cNvPr>
        <xdr:cNvCxnSpPr/>
      </xdr:nvCxnSpPr>
      <xdr:spPr>
        <a:xfrm>
          <a:off x="11210925" y="167658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7" name="テキスト ボックス 746">
          <a:extLst>
            <a:ext uri="{FF2B5EF4-FFF2-40B4-BE49-F238E27FC236}">
              <a16:creationId xmlns:a16="http://schemas.microsoft.com/office/drawing/2014/main" id="{3A096D63-0164-48A9-8417-00063F9CE77B}"/>
            </a:ext>
          </a:extLst>
        </xdr:cNvPr>
        <xdr:cNvSpPr txBox="1"/>
      </xdr:nvSpPr>
      <xdr:spPr>
        <a:xfrm>
          <a:off x="10845966"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8" name="直線コネクタ 747">
          <a:extLst>
            <a:ext uri="{FF2B5EF4-FFF2-40B4-BE49-F238E27FC236}">
              <a16:creationId xmlns:a16="http://schemas.microsoft.com/office/drawing/2014/main" id="{D27D9934-922B-4B83-A1AF-02D0D46DAA83}"/>
            </a:ext>
          </a:extLst>
        </xdr:cNvPr>
        <xdr:cNvCxnSpPr/>
      </xdr:nvCxnSpPr>
      <xdr:spPr>
        <a:xfrm>
          <a:off x="11210925" y="164582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9" name="テキスト ボックス 748">
          <a:extLst>
            <a:ext uri="{FF2B5EF4-FFF2-40B4-BE49-F238E27FC236}">
              <a16:creationId xmlns:a16="http://schemas.microsoft.com/office/drawing/2014/main" id="{9188C8C6-3C54-4890-BDCA-9A680E5CCBC4}"/>
            </a:ext>
          </a:extLst>
        </xdr:cNvPr>
        <xdr:cNvSpPr txBox="1"/>
      </xdr:nvSpPr>
      <xdr:spPr>
        <a:xfrm>
          <a:off x="10845966"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0" name="直線コネクタ 749">
          <a:extLst>
            <a:ext uri="{FF2B5EF4-FFF2-40B4-BE49-F238E27FC236}">
              <a16:creationId xmlns:a16="http://schemas.microsoft.com/office/drawing/2014/main" id="{45EB14D5-E3D6-42B0-AB1A-C3A5F45DBB56}"/>
            </a:ext>
          </a:extLst>
        </xdr:cNvPr>
        <xdr:cNvCxnSpPr/>
      </xdr:nvCxnSpPr>
      <xdr:spPr>
        <a:xfrm>
          <a:off x="11210925" y="1614759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1" name="テキスト ボックス 750">
          <a:extLst>
            <a:ext uri="{FF2B5EF4-FFF2-40B4-BE49-F238E27FC236}">
              <a16:creationId xmlns:a16="http://schemas.microsoft.com/office/drawing/2014/main" id="{73C7B66F-C515-4C9E-9D5C-BE5639A05DB5}"/>
            </a:ext>
          </a:extLst>
        </xdr:cNvPr>
        <xdr:cNvSpPr txBox="1"/>
      </xdr:nvSpPr>
      <xdr:spPr>
        <a:xfrm>
          <a:off x="109037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a:extLst>
            <a:ext uri="{FF2B5EF4-FFF2-40B4-BE49-F238E27FC236}">
              <a16:creationId xmlns:a16="http://schemas.microsoft.com/office/drawing/2014/main" id="{DBBDA9D5-4A1C-4A99-BC67-A0AB88FCEEF9}"/>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庁舎】&#10;有形固定資産減価償却率グラフ枠">
          <a:extLst>
            <a:ext uri="{FF2B5EF4-FFF2-40B4-BE49-F238E27FC236}">
              <a16:creationId xmlns:a16="http://schemas.microsoft.com/office/drawing/2014/main" id="{9D5641AE-4E09-464C-9690-9A484F8E991D}"/>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754" name="直線コネクタ 753">
          <a:extLst>
            <a:ext uri="{FF2B5EF4-FFF2-40B4-BE49-F238E27FC236}">
              <a16:creationId xmlns:a16="http://schemas.microsoft.com/office/drawing/2014/main" id="{AA6F06DA-189E-4CC1-966F-782439CF6A65}"/>
            </a:ext>
          </a:extLst>
        </xdr:cNvPr>
        <xdr:cNvCxnSpPr/>
      </xdr:nvCxnSpPr>
      <xdr:spPr>
        <a:xfrm flipV="1">
          <a:off x="14696439" y="16213182"/>
          <a:ext cx="0" cy="1437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755" name="【庁舎】&#10;有形固定資産減価償却率最小値テキスト">
          <a:extLst>
            <a:ext uri="{FF2B5EF4-FFF2-40B4-BE49-F238E27FC236}">
              <a16:creationId xmlns:a16="http://schemas.microsoft.com/office/drawing/2014/main" id="{4C2FFC1E-8EE0-44DD-AB82-FC4BB6430C61}"/>
            </a:ext>
          </a:extLst>
        </xdr:cNvPr>
        <xdr:cNvSpPr txBox="1"/>
      </xdr:nvSpPr>
      <xdr:spPr>
        <a:xfrm>
          <a:off x="14735175" y="17657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756" name="直線コネクタ 755">
          <a:extLst>
            <a:ext uri="{FF2B5EF4-FFF2-40B4-BE49-F238E27FC236}">
              <a16:creationId xmlns:a16="http://schemas.microsoft.com/office/drawing/2014/main" id="{89EA8EF9-B876-4361-A069-44072E25B3A7}"/>
            </a:ext>
          </a:extLst>
        </xdr:cNvPr>
        <xdr:cNvCxnSpPr/>
      </xdr:nvCxnSpPr>
      <xdr:spPr>
        <a:xfrm>
          <a:off x="14611350" y="1765091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757" name="【庁舎】&#10;有形固定資産減価償却率最大値テキスト">
          <a:extLst>
            <a:ext uri="{FF2B5EF4-FFF2-40B4-BE49-F238E27FC236}">
              <a16:creationId xmlns:a16="http://schemas.microsoft.com/office/drawing/2014/main" id="{96C5D935-11AD-46D0-A500-A539CE159327}"/>
            </a:ext>
          </a:extLst>
        </xdr:cNvPr>
        <xdr:cNvSpPr txBox="1"/>
      </xdr:nvSpPr>
      <xdr:spPr>
        <a:xfrm>
          <a:off x="14735175" y="160106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758" name="直線コネクタ 757">
          <a:extLst>
            <a:ext uri="{FF2B5EF4-FFF2-40B4-BE49-F238E27FC236}">
              <a16:creationId xmlns:a16="http://schemas.microsoft.com/office/drawing/2014/main" id="{A075915B-A952-470D-BEC5-4F7E8D60C78A}"/>
            </a:ext>
          </a:extLst>
        </xdr:cNvPr>
        <xdr:cNvCxnSpPr/>
      </xdr:nvCxnSpPr>
      <xdr:spPr>
        <a:xfrm>
          <a:off x="14611350" y="162131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51179</xdr:rowOff>
    </xdr:from>
    <xdr:ext cx="405111" cy="259045"/>
    <xdr:sp macro="" textlink="">
      <xdr:nvSpPr>
        <xdr:cNvPr id="759" name="【庁舎】&#10;有形固定資産減価償却率平均値テキスト">
          <a:extLst>
            <a:ext uri="{FF2B5EF4-FFF2-40B4-BE49-F238E27FC236}">
              <a16:creationId xmlns:a16="http://schemas.microsoft.com/office/drawing/2014/main" id="{71C7DA6B-BE37-4620-94A0-06860E48AD02}"/>
            </a:ext>
          </a:extLst>
        </xdr:cNvPr>
        <xdr:cNvSpPr txBox="1"/>
      </xdr:nvSpPr>
      <xdr:spPr>
        <a:xfrm>
          <a:off x="14735175" y="168882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760" name="フローチャート: 判断 759">
          <a:extLst>
            <a:ext uri="{FF2B5EF4-FFF2-40B4-BE49-F238E27FC236}">
              <a16:creationId xmlns:a16="http://schemas.microsoft.com/office/drawing/2014/main" id="{A4EC4AA2-EA8E-4099-A9B2-55352FAEAFCA}"/>
            </a:ext>
          </a:extLst>
        </xdr:cNvPr>
        <xdr:cNvSpPr/>
      </xdr:nvSpPr>
      <xdr:spPr>
        <a:xfrm>
          <a:off x="14649450" y="169097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61" name="フローチャート: 判断 760">
          <a:extLst>
            <a:ext uri="{FF2B5EF4-FFF2-40B4-BE49-F238E27FC236}">
              <a16:creationId xmlns:a16="http://schemas.microsoft.com/office/drawing/2014/main" id="{7058F5F7-C7C9-400B-B0E5-E1C1CBD00212}"/>
            </a:ext>
          </a:extLst>
        </xdr:cNvPr>
        <xdr:cNvSpPr/>
      </xdr:nvSpPr>
      <xdr:spPr>
        <a:xfrm>
          <a:off x="13887450" y="169081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762" name="フローチャート: 判断 761">
          <a:extLst>
            <a:ext uri="{FF2B5EF4-FFF2-40B4-BE49-F238E27FC236}">
              <a16:creationId xmlns:a16="http://schemas.microsoft.com/office/drawing/2014/main" id="{6F567A1A-2D75-4E17-861E-8B50072677DD}"/>
            </a:ext>
          </a:extLst>
        </xdr:cNvPr>
        <xdr:cNvSpPr/>
      </xdr:nvSpPr>
      <xdr:spPr>
        <a:xfrm>
          <a:off x="13096875" y="169095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763" name="フローチャート: 判断 762">
          <a:extLst>
            <a:ext uri="{FF2B5EF4-FFF2-40B4-BE49-F238E27FC236}">
              <a16:creationId xmlns:a16="http://schemas.microsoft.com/office/drawing/2014/main" id="{86CD324F-B14A-4B88-9F1D-623EA280885D}"/>
            </a:ext>
          </a:extLst>
        </xdr:cNvPr>
        <xdr:cNvSpPr/>
      </xdr:nvSpPr>
      <xdr:spPr>
        <a:xfrm>
          <a:off x="12296775" y="1694225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764" name="フローチャート: 判断 763">
          <a:extLst>
            <a:ext uri="{FF2B5EF4-FFF2-40B4-BE49-F238E27FC236}">
              <a16:creationId xmlns:a16="http://schemas.microsoft.com/office/drawing/2014/main" id="{375843F4-E2F8-4CD3-82F4-7861C5F909F0}"/>
            </a:ext>
          </a:extLst>
        </xdr:cNvPr>
        <xdr:cNvSpPr/>
      </xdr:nvSpPr>
      <xdr:spPr>
        <a:xfrm>
          <a:off x="11487150" y="1700121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6FD3725D-19AF-468F-8C67-FC9739388A49}"/>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1D791F4D-424D-4751-A978-FD00367330E6}"/>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0112C3A8-C30D-4584-9FD9-9BD62F5AD36D}"/>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689614E-2318-49B3-8318-911AAEF71CC6}"/>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4076F7B-7097-4C1A-8F86-4C0156722D9C}"/>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118473</xdr:rowOff>
    </xdr:from>
    <xdr:to>
      <xdr:col>85</xdr:col>
      <xdr:colOff>177800</xdr:colOff>
      <xdr:row>104</xdr:row>
      <xdr:rowOff>48623</xdr:rowOff>
    </xdr:to>
    <xdr:sp macro="" textlink="">
      <xdr:nvSpPr>
        <xdr:cNvPr id="770" name="楕円 769">
          <a:extLst>
            <a:ext uri="{FF2B5EF4-FFF2-40B4-BE49-F238E27FC236}">
              <a16:creationId xmlns:a16="http://schemas.microsoft.com/office/drawing/2014/main" id="{3E474F1C-A623-41B7-AC3D-FB420903F3DE}"/>
            </a:ext>
          </a:extLst>
        </xdr:cNvPr>
        <xdr:cNvSpPr/>
      </xdr:nvSpPr>
      <xdr:spPr>
        <a:xfrm>
          <a:off x="14649450" y="1679992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141350</xdr:rowOff>
    </xdr:from>
    <xdr:ext cx="405111" cy="259045"/>
    <xdr:sp macro="" textlink="">
      <xdr:nvSpPr>
        <xdr:cNvPr id="771" name="【庁舎】&#10;有形固定資産減価償却率該当値テキスト">
          <a:extLst>
            <a:ext uri="{FF2B5EF4-FFF2-40B4-BE49-F238E27FC236}">
              <a16:creationId xmlns:a16="http://schemas.microsoft.com/office/drawing/2014/main" id="{409C07D4-1CE4-4333-807B-9E7C78035F2C}"/>
            </a:ext>
          </a:extLst>
        </xdr:cNvPr>
        <xdr:cNvSpPr txBox="1"/>
      </xdr:nvSpPr>
      <xdr:spPr>
        <a:xfrm>
          <a:off x="14735175" y="16660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82550</xdr:rowOff>
    </xdr:from>
    <xdr:to>
      <xdr:col>81</xdr:col>
      <xdr:colOff>101600</xdr:colOff>
      <xdr:row>104</xdr:row>
      <xdr:rowOff>12700</xdr:rowOff>
    </xdr:to>
    <xdr:sp macro="" textlink="">
      <xdr:nvSpPr>
        <xdr:cNvPr id="772" name="楕円 771">
          <a:extLst>
            <a:ext uri="{FF2B5EF4-FFF2-40B4-BE49-F238E27FC236}">
              <a16:creationId xmlns:a16="http://schemas.microsoft.com/office/drawing/2014/main" id="{DE9AFD81-B722-4F9A-AF24-5A22EA98F0F7}"/>
            </a:ext>
          </a:extLst>
        </xdr:cNvPr>
        <xdr:cNvSpPr/>
      </xdr:nvSpPr>
      <xdr:spPr>
        <a:xfrm>
          <a:off x="13887450" y="167640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133350</xdr:rowOff>
    </xdr:from>
    <xdr:to>
      <xdr:col>85</xdr:col>
      <xdr:colOff>127000</xdr:colOff>
      <xdr:row>103</xdr:row>
      <xdr:rowOff>169273</xdr:rowOff>
    </xdr:to>
    <xdr:cxnSp macro="">
      <xdr:nvCxnSpPr>
        <xdr:cNvPr id="773" name="直線コネクタ 772">
          <a:extLst>
            <a:ext uri="{FF2B5EF4-FFF2-40B4-BE49-F238E27FC236}">
              <a16:creationId xmlns:a16="http://schemas.microsoft.com/office/drawing/2014/main" id="{AF46282A-5205-4996-A613-4EFA4260F815}"/>
            </a:ext>
          </a:extLst>
        </xdr:cNvPr>
        <xdr:cNvCxnSpPr/>
      </xdr:nvCxnSpPr>
      <xdr:spPr>
        <a:xfrm>
          <a:off x="13935075" y="16811625"/>
          <a:ext cx="762000" cy="2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48261</xdr:rowOff>
    </xdr:from>
    <xdr:to>
      <xdr:col>76</xdr:col>
      <xdr:colOff>165100</xdr:colOff>
      <xdr:row>103</xdr:row>
      <xdr:rowOff>149861</xdr:rowOff>
    </xdr:to>
    <xdr:sp macro="" textlink="">
      <xdr:nvSpPr>
        <xdr:cNvPr id="774" name="楕円 773">
          <a:extLst>
            <a:ext uri="{FF2B5EF4-FFF2-40B4-BE49-F238E27FC236}">
              <a16:creationId xmlns:a16="http://schemas.microsoft.com/office/drawing/2014/main" id="{6CF8C682-B7F4-4885-AE3B-F66C25C0919F}"/>
            </a:ext>
          </a:extLst>
        </xdr:cNvPr>
        <xdr:cNvSpPr/>
      </xdr:nvSpPr>
      <xdr:spPr>
        <a:xfrm>
          <a:off x="13096875" y="1672336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99061</xdr:rowOff>
    </xdr:from>
    <xdr:to>
      <xdr:col>81</xdr:col>
      <xdr:colOff>50800</xdr:colOff>
      <xdr:row>103</xdr:row>
      <xdr:rowOff>133350</xdr:rowOff>
    </xdr:to>
    <xdr:cxnSp macro="">
      <xdr:nvCxnSpPr>
        <xdr:cNvPr id="775" name="直線コネクタ 774">
          <a:extLst>
            <a:ext uri="{FF2B5EF4-FFF2-40B4-BE49-F238E27FC236}">
              <a16:creationId xmlns:a16="http://schemas.microsoft.com/office/drawing/2014/main" id="{EC81868C-D28D-49A7-85E9-262B353C2C4F}"/>
            </a:ext>
          </a:extLst>
        </xdr:cNvPr>
        <xdr:cNvCxnSpPr/>
      </xdr:nvCxnSpPr>
      <xdr:spPr>
        <a:xfrm>
          <a:off x="13144500" y="16780511"/>
          <a:ext cx="790575" cy="3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43362</xdr:rowOff>
    </xdr:from>
    <xdr:to>
      <xdr:col>72</xdr:col>
      <xdr:colOff>38100</xdr:colOff>
      <xdr:row>103</xdr:row>
      <xdr:rowOff>144962</xdr:rowOff>
    </xdr:to>
    <xdr:sp macro="" textlink="">
      <xdr:nvSpPr>
        <xdr:cNvPr id="776" name="楕円 775">
          <a:extLst>
            <a:ext uri="{FF2B5EF4-FFF2-40B4-BE49-F238E27FC236}">
              <a16:creationId xmlns:a16="http://schemas.microsoft.com/office/drawing/2014/main" id="{D370AE36-EC6E-49FB-A904-97F3F0E025F3}"/>
            </a:ext>
          </a:extLst>
        </xdr:cNvPr>
        <xdr:cNvSpPr/>
      </xdr:nvSpPr>
      <xdr:spPr>
        <a:xfrm>
          <a:off x="12296775" y="1672481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94162</xdr:rowOff>
    </xdr:from>
    <xdr:to>
      <xdr:col>76</xdr:col>
      <xdr:colOff>114300</xdr:colOff>
      <xdr:row>103</xdr:row>
      <xdr:rowOff>99061</xdr:rowOff>
    </xdr:to>
    <xdr:cxnSp macro="">
      <xdr:nvCxnSpPr>
        <xdr:cNvPr id="777" name="直線コネクタ 776">
          <a:extLst>
            <a:ext uri="{FF2B5EF4-FFF2-40B4-BE49-F238E27FC236}">
              <a16:creationId xmlns:a16="http://schemas.microsoft.com/office/drawing/2014/main" id="{C4B0D9A8-0B37-48CC-9F3F-0C98E7843419}"/>
            </a:ext>
          </a:extLst>
        </xdr:cNvPr>
        <xdr:cNvCxnSpPr/>
      </xdr:nvCxnSpPr>
      <xdr:spPr>
        <a:xfrm>
          <a:off x="12344400" y="16772437"/>
          <a:ext cx="800100" cy="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31931</xdr:rowOff>
    </xdr:from>
    <xdr:to>
      <xdr:col>67</xdr:col>
      <xdr:colOff>101600</xdr:colOff>
      <xdr:row>103</xdr:row>
      <xdr:rowOff>133531</xdr:rowOff>
    </xdr:to>
    <xdr:sp macro="" textlink="">
      <xdr:nvSpPr>
        <xdr:cNvPr id="778" name="楕円 777">
          <a:extLst>
            <a:ext uri="{FF2B5EF4-FFF2-40B4-BE49-F238E27FC236}">
              <a16:creationId xmlns:a16="http://schemas.microsoft.com/office/drawing/2014/main" id="{7AD96BFF-9B4B-430E-8907-BCC76902B7B3}"/>
            </a:ext>
          </a:extLst>
        </xdr:cNvPr>
        <xdr:cNvSpPr/>
      </xdr:nvSpPr>
      <xdr:spPr>
        <a:xfrm>
          <a:off x="11487150" y="1670703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82731</xdr:rowOff>
    </xdr:from>
    <xdr:to>
      <xdr:col>71</xdr:col>
      <xdr:colOff>177800</xdr:colOff>
      <xdr:row>103</xdr:row>
      <xdr:rowOff>94162</xdr:rowOff>
    </xdr:to>
    <xdr:cxnSp macro="">
      <xdr:nvCxnSpPr>
        <xdr:cNvPr id="779" name="直線コネクタ 778">
          <a:extLst>
            <a:ext uri="{FF2B5EF4-FFF2-40B4-BE49-F238E27FC236}">
              <a16:creationId xmlns:a16="http://schemas.microsoft.com/office/drawing/2014/main" id="{992297FA-9902-455D-BAFA-482192A18DF2}"/>
            </a:ext>
          </a:extLst>
        </xdr:cNvPr>
        <xdr:cNvCxnSpPr/>
      </xdr:nvCxnSpPr>
      <xdr:spPr>
        <a:xfrm>
          <a:off x="11534775" y="16764181"/>
          <a:ext cx="809625"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780" name="n_1aveValue【庁舎】&#10;有形固定資産減価償却率">
          <a:extLst>
            <a:ext uri="{FF2B5EF4-FFF2-40B4-BE49-F238E27FC236}">
              <a16:creationId xmlns:a16="http://schemas.microsoft.com/office/drawing/2014/main" id="{C801CD74-89FE-4607-B617-D0339A5E84BB}"/>
            </a:ext>
          </a:extLst>
        </xdr:cNvPr>
        <xdr:cNvSpPr txBox="1"/>
      </xdr:nvSpPr>
      <xdr:spPr>
        <a:xfrm>
          <a:off x="13745219" y="1700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158948</xdr:rowOff>
    </xdr:from>
    <xdr:ext cx="405111" cy="259045"/>
    <xdr:sp macro="" textlink="">
      <xdr:nvSpPr>
        <xdr:cNvPr id="781" name="n_2aveValue【庁舎】&#10;有形固定資産減価償却率">
          <a:extLst>
            <a:ext uri="{FF2B5EF4-FFF2-40B4-BE49-F238E27FC236}">
              <a16:creationId xmlns:a16="http://schemas.microsoft.com/office/drawing/2014/main" id="{2D3CF2CB-B934-43EF-8C39-A03642A88564}"/>
            </a:ext>
          </a:extLst>
        </xdr:cNvPr>
        <xdr:cNvSpPr txBox="1"/>
      </xdr:nvSpPr>
      <xdr:spPr>
        <a:xfrm>
          <a:off x="12964169" y="1700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20156</xdr:rowOff>
    </xdr:from>
    <xdr:ext cx="405111" cy="259045"/>
    <xdr:sp macro="" textlink="">
      <xdr:nvSpPr>
        <xdr:cNvPr id="782" name="n_3aveValue【庁舎】&#10;有形固定資産減価償却率">
          <a:extLst>
            <a:ext uri="{FF2B5EF4-FFF2-40B4-BE49-F238E27FC236}">
              <a16:creationId xmlns:a16="http://schemas.microsoft.com/office/drawing/2014/main" id="{88BD02B4-AB26-4CCF-B95E-E2C2B90E84AF}"/>
            </a:ext>
          </a:extLst>
        </xdr:cNvPr>
        <xdr:cNvSpPr txBox="1"/>
      </xdr:nvSpPr>
      <xdr:spPr>
        <a:xfrm>
          <a:off x="12164069" y="17022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85470</xdr:rowOff>
    </xdr:from>
    <xdr:ext cx="405111" cy="259045"/>
    <xdr:sp macro="" textlink="">
      <xdr:nvSpPr>
        <xdr:cNvPr id="783" name="n_4aveValue【庁舎】&#10;有形固定資産減価償却率">
          <a:extLst>
            <a:ext uri="{FF2B5EF4-FFF2-40B4-BE49-F238E27FC236}">
              <a16:creationId xmlns:a16="http://schemas.microsoft.com/office/drawing/2014/main" id="{76824B75-0CA6-4892-9DE9-26718390F58F}"/>
            </a:ext>
          </a:extLst>
        </xdr:cNvPr>
        <xdr:cNvSpPr txBox="1"/>
      </xdr:nvSpPr>
      <xdr:spPr>
        <a:xfrm>
          <a:off x="11354444" y="17090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29227</xdr:rowOff>
    </xdr:from>
    <xdr:ext cx="405111" cy="259045"/>
    <xdr:sp macro="" textlink="">
      <xdr:nvSpPr>
        <xdr:cNvPr id="784" name="n_1mainValue【庁舎】&#10;有形固定資産減価償却率">
          <a:extLst>
            <a:ext uri="{FF2B5EF4-FFF2-40B4-BE49-F238E27FC236}">
              <a16:creationId xmlns:a16="http://schemas.microsoft.com/office/drawing/2014/main" id="{1B0231CE-CD0D-4E98-A18D-658569755C58}"/>
            </a:ext>
          </a:extLst>
        </xdr:cNvPr>
        <xdr:cNvSpPr txBox="1"/>
      </xdr:nvSpPr>
      <xdr:spPr>
        <a:xfrm>
          <a:off x="13745219" y="1654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166388</xdr:rowOff>
    </xdr:from>
    <xdr:ext cx="405111" cy="259045"/>
    <xdr:sp macro="" textlink="">
      <xdr:nvSpPr>
        <xdr:cNvPr id="785" name="n_2mainValue【庁舎】&#10;有形固定資産減価償却率">
          <a:extLst>
            <a:ext uri="{FF2B5EF4-FFF2-40B4-BE49-F238E27FC236}">
              <a16:creationId xmlns:a16="http://schemas.microsoft.com/office/drawing/2014/main" id="{2C29D20B-5ECF-4C30-B2CC-C4B9BB32ABD2}"/>
            </a:ext>
          </a:extLst>
        </xdr:cNvPr>
        <xdr:cNvSpPr txBox="1"/>
      </xdr:nvSpPr>
      <xdr:spPr>
        <a:xfrm>
          <a:off x="12964169" y="1651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161489</xdr:rowOff>
    </xdr:from>
    <xdr:ext cx="405111" cy="259045"/>
    <xdr:sp macro="" textlink="">
      <xdr:nvSpPr>
        <xdr:cNvPr id="786" name="n_3mainValue【庁舎】&#10;有形固定資産減価償却率">
          <a:extLst>
            <a:ext uri="{FF2B5EF4-FFF2-40B4-BE49-F238E27FC236}">
              <a16:creationId xmlns:a16="http://schemas.microsoft.com/office/drawing/2014/main" id="{C384FA4C-8039-43DC-A959-A63E881E5220}"/>
            </a:ext>
          </a:extLst>
        </xdr:cNvPr>
        <xdr:cNvSpPr txBox="1"/>
      </xdr:nvSpPr>
      <xdr:spPr>
        <a:xfrm>
          <a:off x="12164069" y="16519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150058</xdr:rowOff>
    </xdr:from>
    <xdr:ext cx="405111" cy="259045"/>
    <xdr:sp macro="" textlink="">
      <xdr:nvSpPr>
        <xdr:cNvPr id="787" name="n_4mainValue【庁舎】&#10;有形固定資産減価償却率">
          <a:extLst>
            <a:ext uri="{FF2B5EF4-FFF2-40B4-BE49-F238E27FC236}">
              <a16:creationId xmlns:a16="http://schemas.microsoft.com/office/drawing/2014/main" id="{94D76E0E-5616-44D3-AF92-A2341532D0CD}"/>
            </a:ext>
          </a:extLst>
        </xdr:cNvPr>
        <xdr:cNvSpPr txBox="1"/>
      </xdr:nvSpPr>
      <xdr:spPr>
        <a:xfrm>
          <a:off x="11354444" y="16504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E0BE9FC9-70B0-408E-9BCE-5FF5670AAF9A}"/>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9E0A1C96-DAC2-4D28-9A9A-A0009425AB72}"/>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F8D22B46-BD2A-4F0A-99CA-B185EC08E4EF}"/>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4F117831-3DDB-4B33-8484-3DB9BC7C6A60}"/>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E6750FF2-2192-4D7A-AAC8-7CB030E4964A}"/>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728D1390-AA28-41D2-B63B-A624B975F308}"/>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C7A2F9CF-D8B3-46ED-BF7E-86F2D49320FB}"/>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3E674C1B-C9B8-49AE-AA26-9C722AD8D6B7}"/>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0D1BCA71-CC68-404F-A46A-5A958DDAF38C}"/>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82CA9A92-F8C7-462B-B8C2-F884D67DB330}"/>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8" name="直線コネクタ 797">
          <a:extLst>
            <a:ext uri="{FF2B5EF4-FFF2-40B4-BE49-F238E27FC236}">
              <a16:creationId xmlns:a16="http://schemas.microsoft.com/office/drawing/2014/main" id="{8FE5559F-8786-4151-8F26-F5FEB0026D5B}"/>
            </a:ext>
          </a:extLst>
        </xdr:cNvPr>
        <xdr:cNvCxnSpPr/>
      </xdr:nvCxnSpPr>
      <xdr:spPr>
        <a:xfrm>
          <a:off x="164592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9" name="テキスト ボックス 798">
          <a:extLst>
            <a:ext uri="{FF2B5EF4-FFF2-40B4-BE49-F238E27FC236}">
              <a16:creationId xmlns:a16="http://schemas.microsoft.com/office/drawing/2014/main" id="{AD854EA5-733B-411C-84D3-93E6CD9296EC}"/>
            </a:ext>
          </a:extLst>
        </xdr:cNvPr>
        <xdr:cNvSpPr txBox="1"/>
      </xdr:nvSpPr>
      <xdr:spPr>
        <a:xfrm>
          <a:off x="160523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0" name="直線コネクタ 799">
          <a:extLst>
            <a:ext uri="{FF2B5EF4-FFF2-40B4-BE49-F238E27FC236}">
              <a16:creationId xmlns:a16="http://schemas.microsoft.com/office/drawing/2014/main" id="{ABDF5557-C838-4939-93CC-04E2A63958A5}"/>
            </a:ext>
          </a:extLst>
        </xdr:cNvPr>
        <xdr:cNvCxnSpPr/>
      </xdr:nvCxnSpPr>
      <xdr:spPr>
        <a:xfrm>
          <a:off x="164592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1" name="テキスト ボックス 800">
          <a:extLst>
            <a:ext uri="{FF2B5EF4-FFF2-40B4-BE49-F238E27FC236}">
              <a16:creationId xmlns:a16="http://schemas.microsoft.com/office/drawing/2014/main" id="{F8E9DD5C-4F56-48F8-B346-06F5DA4DB313}"/>
            </a:ext>
          </a:extLst>
        </xdr:cNvPr>
        <xdr:cNvSpPr txBox="1"/>
      </xdr:nvSpPr>
      <xdr:spPr>
        <a:xfrm>
          <a:off x="16052346" y="172481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2" name="直線コネクタ 801">
          <a:extLst>
            <a:ext uri="{FF2B5EF4-FFF2-40B4-BE49-F238E27FC236}">
              <a16:creationId xmlns:a16="http://schemas.microsoft.com/office/drawing/2014/main" id="{C8DFB5D6-3283-4547-8B9E-12DE3A1F1460}"/>
            </a:ext>
          </a:extLst>
        </xdr:cNvPr>
        <xdr:cNvCxnSpPr/>
      </xdr:nvCxnSpPr>
      <xdr:spPr>
        <a:xfrm>
          <a:off x="164592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3" name="テキスト ボックス 802">
          <a:extLst>
            <a:ext uri="{FF2B5EF4-FFF2-40B4-BE49-F238E27FC236}">
              <a16:creationId xmlns:a16="http://schemas.microsoft.com/office/drawing/2014/main" id="{C01647BD-5552-4217-81CF-EEB85B128620}"/>
            </a:ext>
          </a:extLst>
        </xdr:cNvPr>
        <xdr:cNvSpPr txBox="1"/>
      </xdr:nvSpPr>
      <xdr:spPr>
        <a:xfrm>
          <a:off x="16052346" y="169374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4" name="直線コネクタ 803">
          <a:extLst>
            <a:ext uri="{FF2B5EF4-FFF2-40B4-BE49-F238E27FC236}">
              <a16:creationId xmlns:a16="http://schemas.microsoft.com/office/drawing/2014/main" id="{C6F9C542-65D7-4AFF-97A0-54F49FD9347D}"/>
            </a:ext>
          </a:extLst>
        </xdr:cNvPr>
        <xdr:cNvCxnSpPr/>
      </xdr:nvCxnSpPr>
      <xdr:spPr>
        <a:xfrm>
          <a:off x="164592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5" name="テキスト ボックス 804">
          <a:extLst>
            <a:ext uri="{FF2B5EF4-FFF2-40B4-BE49-F238E27FC236}">
              <a16:creationId xmlns:a16="http://schemas.microsoft.com/office/drawing/2014/main" id="{FDF4E5A7-CAB2-45AC-8588-EA8CDD35AC5F}"/>
            </a:ext>
          </a:extLst>
        </xdr:cNvPr>
        <xdr:cNvSpPr txBox="1"/>
      </xdr:nvSpPr>
      <xdr:spPr>
        <a:xfrm>
          <a:off x="16052346" y="166299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6" name="直線コネクタ 805">
          <a:extLst>
            <a:ext uri="{FF2B5EF4-FFF2-40B4-BE49-F238E27FC236}">
              <a16:creationId xmlns:a16="http://schemas.microsoft.com/office/drawing/2014/main" id="{BC9525A3-BAF6-44D6-8F6F-1AAB19E90212}"/>
            </a:ext>
          </a:extLst>
        </xdr:cNvPr>
        <xdr:cNvCxnSpPr/>
      </xdr:nvCxnSpPr>
      <xdr:spPr>
        <a:xfrm>
          <a:off x="164592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7" name="テキスト ボックス 806">
          <a:extLst>
            <a:ext uri="{FF2B5EF4-FFF2-40B4-BE49-F238E27FC236}">
              <a16:creationId xmlns:a16="http://schemas.microsoft.com/office/drawing/2014/main" id="{0E5DAA8D-7EA9-4A92-9EB4-62775ED0F0A8}"/>
            </a:ext>
          </a:extLst>
        </xdr:cNvPr>
        <xdr:cNvSpPr txBox="1"/>
      </xdr:nvSpPr>
      <xdr:spPr>
        <a:xfrm>
          <a:off x="16052346" y="163192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8" name="直線コネクタ 807">
          <a:extLst>
            <a:ext uri="{FF2B5EF4-FFF2-40B4-BE49-F238E27FC236}">
              <a16:creationId xmlns:a16="http://schemas.microsoft.com/office/drawing/2014/main" id="{D2296BBB-71CB-4540-8DAE-300D07A319F5}"/>
            </a:ext>
          </a:extLst>
        </xdr:cNvPr>
        <xdr:cNvCxnSpPr/>
      </xdr:nvCxnSpPr>
      <xdr:spPr>
        <a:xfrm>
          <a:off x="164592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9" name="テキスト ボックス 808">
          <a:extLst>
            <a:ext uri="{FF2B5EF4-FFF2-40B4-BE49-F238E27FC236}">
              <a16:creationId xmlns:a16="http://schemas.microsoft.com/office/drawing/2014/main" id="{8AC259C4-8928-4684-8AF7-5DAB9B672F49}"/>
            </a:ext>
          </a:extLst>
        </xdr:cNvPr>
        <xdr:cNvSpPr txBox="1"/>
      </xdr:nvSpPr>
      <xdr:spPr>
        <a:xfrm>
          <a:off x="16052346" y="160117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a:extLst>
            <a:ext uri="{FF2B5EF4-FFF2-40B4-BE49-F238E27FC236}">
              <a16:creationId xmlns:a16="http://schemas.microsoft.com/office/drawing/2014/main" id="{1BB25EB2-0C5E-4F80-B9A5-C4762A583AF4}"/>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a:extLst>
            <a:ext uri="{FF2B5EF4-FFF2-40B4-BE49-F238E27FC236}">
              <a16:creationId xmlns:a16="http://schemas.microsoft.com/office/drawing/2014/main" id="{9782C908-F137-4585-83D9-E8CEC57C29F0}"/>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庁舎】&#10;一人当たり面積グラフ枠">
          <a:extLst>
            <a:ext uri="{FF2B5EF4-FFF2-40B4-BE49-F238E27FC236}">
              <a16:creationId xmlns:a16="http://schemas.microsoft.com/office/drawing/2014/main" id="{5C690FC6-EFAA-4600-AA63-704E6A9E8B93}"/>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813" name="直線コネクタ 812">
          <a:extLst>
            <a:ext uri="{FF2B5EF4-FFF2-40B4-BE49-F238E27FC236}">
              <a16:creationId xmlns:a16="http://schemas.microsoft.com/office/drawing/2014/main" id="{4B4B5CE9-EA4A-4061-A48E-BE4671CCC6C8}"/>
            </a:ext>
          </a:extLst>
        </xdr:cNvPr>
        <xdr:cNvCxnSpPr/>
      </xdr:nvCxnSpPr>
      <xdr:spPr>
        <a:xfrm flipV="1">
          <a:off x="19954239" y="16113942"/>
          <a:ext cx="0" cy="1421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814" name="【庁舎】&#10;一人当たり面積最小値テキスト">
          <a:extLst>
            <a:ext uri="{FF2B5EF4-FFF2-40B4-BE49-F238E27FC236}">
              <a16:creationId xmlns:a16="http://schemas.microsoft.com/office/drawing/2014/main" id="{26F93CFA-7E87-4344-B752-F9137472C551}"/>
            </a:ext>
          </a:extLst>
        </xdr:cNvPr>
        <xdr:cNvSpPr txBox="1"/>
      </xdr:nvSpPr>
      <xdr:spPr>
        <a:xfrm>
          <a:off x="19992975" y="1753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815" name="直線コネクタ 814">
          <a:extLst>
            <a:ext uri="{FF2B5EF4-FFF2-40B4-BE49-F238E27FC236}">
              <a16:creationId xmlns:a16="http://schemas.microsoft.com/office/drawing/2014/main" id="{9FB85F01-6035-4C2C-8304-F4B5D336A55D}"/>
            </a:ext>
          </a:extLst>
        </xdr:cNvPr>
        <xdr:cNvCxnSpPr/>
      </xdr:nvCxnSpPr>
      <xdr:spPr>
        <a:xfrm>
          <a:off x="19878675" y="175357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816" name="【庁舎】&#10;一人当たり面積最大値テキスト">
          <a:extLst>
            <a:ext uri="{FF2B5EF4-FFF2-40B4-BE49-F238E27FC236}">
              <a16:creationId xmlns:a16="http://schemas.microsoft.com/office/drawing/2014/main" id="{22E89BA8-9D0C-47DA-8DCA-E6A6A35D15F5}"/>
            </a:ext>
          </a:extLst>
        </xdr:cNvPr>
        <xdr:cNvSpPr txBox="1"/>
      </xdr:nvSpPr>
      <xdr:spPr>
        <a:xfrm>
          <a:off x="19992975" y="1589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817" name="直線コネクタ 816">
          <a:extLst>
            <a:ext uri="{FF2B5EF4-FFF2-40B4-BE49-F238E27FC236}">
              <a16:creationId xmlns:a16="http://schemas.microsoft.com/office/drawing/2014/main" id="{01ACA13C-D83D-428F-907C-548223350C5A}"/>
            </a:ext>
          </a:extLst>
        </xdr:cNvPr>
        <xdr:cNvCxnSpPr/>
      </xdr:nvCxnSpPr>
      <xdr:spPr>
        <a:xfrm>
          <a:off x="19878675" y="1611394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163303</xdr:rowOff>
    </xdr:from>
    <xdr:ext cx="469744" cy="259045"/>
    <xdr:sp macro="" textlink="">
      <xdr:nvSpPr>
        <xdr:cNvPr id="818" name="【庁舎】&#10;一人当たり面積平均値テキスト">
          <a:extLst>
            <a:ext uri="{FF2B5EF4-FFF2-40B4-BE49-F238E27FC236}">
              <a16:creationId xmlns:a16="http://schemas.microsoft.com/office/drawing/2014/main" id="{F8F251E0-D58E-43AF-AC48-EF3AEDE894D9}"/>
            </a:ext>
          </a:extLst>
        </xdr:cNvPr>
        <xdr:cNvSpPr txBox="1"/>
      </xdr:nvSpPr>
      <xdr:spPr>
        <a:xfrm>
          <a:off x="19992975" y="17162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819" name="フローチャート: 判断 818">
          <a:extLst>
            <a:ext uri="{FF2B5EF4-FFF2-40B4-BE49-F238E27FC236}">
              <a16:creationId xmlns:a16="http://schemas.microsoft.com/office/drawing/2014/main" id="{8D7BA4EE-5C2E-4E03-BEB3-2963969DD147}"/>
            </a:ext>
          </a:extLst>
        </xdr:cNvPr>
        <xdr:cNvSpPr/>
      </xdr:nvSpPr>
      <xdr:spPr>
        <a:xfrm>
          <a:off x="19897725" y="1717430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820" name="フローチャート: 判断 819">
          <a:extLst>
            <a:ext uri="{FF2B5EF4-FFF2-40B4-BE49-F238E27FC236}">
              <a16:creationId xmlns:a16="http://schemas.microsoft.com/office/drawing/2014/main" id="{40EDB2FD-CC27-490D-9280-05E572770CBB}"/>
            </a:ext>
          </a:extLst>
        </xdr:cNvPr>
        <xdr:cNvSpPr/>
      </xdr:nvSpPr>
      <xdr:spPr>
        <a:xfrm>
          <a:off x="19154775" y="1718074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821" name="フローチャート: 判断 820">
          <a:extLst>
            <a:ext uri="{FF2B5EF4-FFF2-40B4-BE49-F238E27FC236}">
              <a16:creationId xmlns:a16="http://schemas.microsoft.com/office/drawing/2014/main" id="{1A79710B-A744-4610-A2E3-10A85C489A52}"/>
            </a:ext>
          </a:extLst>
        </xdr:cNvPr>
        <xdr:cNvSpPr/>
      </xdr:nvSpPr>
      <xdr:spPr>
        <a:xfrm>
          <a:off x="18345150" y="1719171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822" name="フローチャート: 判断 821">
          <a:extLst>
            <a:ext uri="{FF2B5EF4-FFF2-40B4-BE49-F238E27FC236}">
              <a16:creationId xmlns:a16="http://schemas.microsoft.com/office/drawing/2014/main" id="{ABDCAC8E-E951-431F-AC30-AA3881E21A56}"/>
            </a:ext>
          </a:extLst>
        </xdr:cNvPr>
        <xdr:cNvSpPr/>
      </xdr:nvSpPr>
      <xdr:spPr>
        <a:xfrm>
          <a:off x="17554575" y="171653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120106</xdr:rowOff>
    </xdr:from>
    <xdr:to>
      <xdr:col>98</xdr:col>
      <xdr:colOff>38100</xdr:colOff>
      <xdr:row>107</xdr:row>
      <xdr:rowOff>50256</xdr:rowOff>
    </xdr:to>
    <xdr:sp macro="" textlink="">
      <xdr:nvSpPr>
        <xdr:cNvPr id="823" name="フローチャート: 判断 822">
          <a:extLst>
            <a:ext uri="{FF2B5EF4-FFF2-40B4-BE49-F238E27FC236}">
              <a16:creationId xmlns:a16="http://schemas.microsoft.com/office/drawing/2014/main" id="{F9CB5923-24B4-498E-BA25-CA25F22932AA}"/>
            </a:ext>
          </a:extLst>
        </xdr:cNvPr>
        <xdr:cNvSpPr/>
      </xdr:nvSpPr>
      <xdr:spPr>
        <a:xfrm>
          <a:off x="16754475" y="1728733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A3C82755-463C-4A51-BAB7-74FE45912939}"/>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267C56F3-6B4B-40EB-9462-FBCA755AF684}"/>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466ADCCF-CFFA-485B-A898-D5C8DF1D9E69}"/>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136B6350-CA71-48C3-BB85-270BF6167675}"/>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6BA7E765-5134-4C70-952A-DB363A7D3FB9}"/>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171269</xdr:rowOff>
    </xdr:from>
    <xdr:to>
      <xdr:col>116</xdr:col>
      <xdr:colOff>114300</xdr:colOff>
      <xdr:row>105</xdr:row>
      <xdr:rowOff>101419</xdr:rowOff>
    </xdr:to>
    <xdr:sp macro="" textlink="">
      <xdr:nvSpPr>
        <xdr:cNvPr id="829" name="楕円 828">
          <a:extLst>
            <a:ext uri="{FF2B5EF4-FFF2-40B4-BE49-F238E27FC236}">
              <a16:creationId xmlns:a16="http://schemas.microsoft.com/office/drawing/2014/main" id="{02100474-FA64-429B-A757-F8AABB1ABC1A}"/>
            </a:ext>
          </a:extLst>
        </xdr:cNvPr>
        <xdr:cNvSpPr/>
      </xdr:nvSpPr>
      <xdr:spPr>
        <a:xfrm>
          <a:off x="19897725" y="1700194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22696</xdr:rowOff>
    </xdr:from>
    <xdr:ext cx="469744" cy="259045"/>
    <xdr:sp macro="" textlink="">
      <xdr:nvSpPr>
        <xdr:cNvPr id="830" name="【庁舎】&#10;一人当たり面積該当値テキスト">
          <a:extLst>
            <a:ext uri="{FF2B5EF4-FFF2-40B4-BE49-F238E27FC236}">
              <a16:creationId xmlns:a16="http://schemas.microsoft.com/office/drawing/2014/main" id="{0C5FF9CC-149E-4416-84D9-5186C98A36C0}"/>
            </a:ext>
          </a:extLst>
        </xdr:cNvPr>
        <xdr:cNvSpPr txBox="1"/>
      </xdr:nvSpPr>
      <xdr:spPr>
        <a:xfrm>
          <a:off x="19992975" y="1686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13970</xdr:rowOff>
    </xdr:from>
    <xdr:to>
      <xdr:col>112</xdr:col>
      <xdr:colOff>38100</xdr:colOff>
      <xdr:row>105</xdr:row>
      <xdr:rowOff>115570</xdr:rowOff>
    </xdr:to>
    <xdr:sp macro="" textlink="">
      <xdr:nvSpPr>
        <xdr:cNvPr id="831" name="楕円 830">
          <a:extLst>
            <a:ext uri="{FF2B5EF4-FFF2-40B4-BE49-F238E27FC236}">
              <a16:creationId xmlns:a16="http://schemas.microsoft.com/office/drawing/2014/main" id="{AFE73BB3-7599-40BB-86D6-7866A4458587}"/>
            </a:ext>
          </a:extLst>
        </xdr:cNvPr>
        <xdr:cNvSpPr/>
      </xdr:nvSpPr>
      <xdr:spPr>
        <a:xfrm>
          <a:off x="19154775" y="1701292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50619</xdr:rowOff>
    </xdr:from>
    <xdr:to>
      <xdr:col>116</xdr:col>
      <xdr:colOff>63500</xdr:colOff>
      <xdr:row>105</xdr:row>
      <xdr:rowOff>64770</xdr:rowOff>
    </xdr:to>
    <xdr:cxnSp macro="">
      <xdr:nvCxnSpPr>
        <xdr:cNvPr id="832" name="直線コネクタ 831">
          <a:extLst>
            <a:ext uri="{FF2B5EF4-FFF2-40B4-BE49-F238E27FC236}">
              <a16:creationId xmlns:a16="http://schemas.microsoft.com/office/drawing/2014/main" id="{B50EFD52-15A4-4E8D-A763-920E73F0FBF7}"/>
            </a:ext>
          </a:extLst>
        </xdr:cNvPr>
        <xdr:cNvCxnSpPr/>
      </xdr:nvCxnSpPr>
      <xdr:spPr>
        <a:xfrm flipV="1">
          <a:off x="19202400" y="17049569"/>
          <a:ext cx="752475" cy="2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27032</xdr:rowOff>
    </xdr:from>
    <xdr:to>
      <xdr:col>107</xdr:col>
      <xdr:colOff>101600</xdr:colOff>
      <xdr:row>105</xdr:row>
      <xdr:rowOff>128632</xdr:rowOff>
    </xdr:to>
    <xdr:sp macro="" textlink="">
      <xdr:nvSpPr>
        <xdr:cNvPr id="833" name="楕円 832">
          <a:extLst>
            <a:ext uri="{FF2B5EF4-FFF2-40B4-BE49-F238E27FC236}">
              <a16:creationId xmlns:a16="http://schemas.microsoft.com/office/drawing/2014/main" id="{544770FC-8F83-400E-944A-DCB53BE9AF25}"/>
            </a:ext>
          </a:extLst>
        </xdr:cNvPr>
        <xdr:cNvSpPr/>
      </xdr:nvSpPr>
      <xdr:spPr>
        <a:xfrm>
          <a:off x="18345150" y="1703233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64770</xdr:rowOff>
    </xdr:from>
    <xdr:to>
      <xdr:col>111</xdr:col>
      <xdr:colOff>177800</xdr:colOff>
      <xdr:row>105</xdr:row>
      <xdr:rowOff>77832</xdr:rowOff>
    </xdr:to>
    <xdr:cxnSp macro="">
      <xdr:nvCxnSpPr>
        <xdr:cNvPr id="834" name="直線コネクタ 833">
          <a:extLst>
            <a:ext uri="{FF2B5EF4-FFF2-40B4-BE49-F238E27FC236}">
              <a16:creationId xmlns:a16="http://schemas.microsoft.com/office/drawing/2014/main" id="{FE6ADF04-67D0-4358-B27E-AECEBD1D8227}"/>
            </a:ext>
          </a:extLst>
        </xdr:cNvPr>
        <xdr:cNvCxnSpPr/>
      </xdr:nvCxnSpPr>
      <xdr:spPr>
        <a:xfrm flipV="1">
          <a:off x="18392775" y="17070070"/>
          <a:ext cx="809625" cy="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41184</xdr:rowOff>
    </xdr:from>
    <xdr:to>
      <xdr:col>102</xdr:col>
      <xdr:colOff>165100</xdr:colOff>
      <xdr:row>105</xdr:row>
      <xdr:rowOff>142784</xdr:rowOff>
    </xdr:to>
    <xdr:sp macro="" textlink="">
      <xdr:nvSpPr>
        <xdr:cNvPr id="835" name="楕円 834">
          <a:extLst>
            <a:ext uri="{FF2B5EF4-FFF2-40B4-BE49-F238E27FC236}">
              <a16:creationId xmlns:a16="http://schemas.microsoft.com/office/drawing/2014/main" id="{53CCEBE6-8825-4016-BC2F-6DD9B25396D1}"/>
            </a:ext>
          </a:extLst>
        </xdr:cNvPr>
        <xdr:cNvSpPr/>
      </xdr:nvSpPr>
      <xdr:spPr>
        <a:xfrm>
          <a:off x="17554575" y="1704330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77832</xdr:rowOff>
    </xdr:from>
    <xdr:to>
      <xdr:col>107</xdr:col>
      <xdr:colOff>50800</xdr:colOff>
      <xdr:row>105</xdr:row>
      <xdr:rowOff>91984</xdr:rowOff>
    </xdr:to>
    <xdr:cxnSp macro="">
      <xdr:nvCxnSpPr>
        <xdr:cNvPr id="836" name="直線コネクタ 835">
          <a:extLst>
            <a:ext uri="{FF2B5EF4-FFF2-40B4-BE49-F238E27FC236}">
              <a16:creationId xmlns:a16="http://schemas.microsoft.com/office/drawing/2014/main" id="{21D5B796-E434-4098-B920-D99D01F13827}"/>
            </a:ext>
          </a:extLst>
        </xdr:cNvPr>
        <xdr:cNvCxnSpPr/>
      </xdr:nvCxnSpPr>
      <xdr:spPr>
        <a:xfrm flipV="1">
          <a:off x="17602200" y="17079957"/>
          <a:ext cx="790575" cy="1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52070</xdr:rowOff>
    </xdr:from>
    <xdr:to>
      <xdr:col>98</xdr:col>
      <xdr:colOff>38100</xdr:colOff>
      <xdr:row>105</xdr:row>
      <xdr:rowOff>153670</xdr:rowOff>
    </xdr:to>
    <xdr:sp macro="" textlink="">
      <xdr:nvSpPr>
        <xdr:cNvPr id="837" name="楕円 836">
          <a:extLst>
            <a:ext uri="{FF2B5EF4-FFF2-40B4-BE49-F238E27FC236}">
              <a16:creationId xmlns:a16="http://schemas.microsoft.com/office/drawing/2014/main" id="{C9C8B05B-76BD-4555-95F3-0D6C240711BF}"/>
            </a:ext>
          </a:extLst>
        </xdr:cNvPr>
        <xdr:cNvSpPr/>
      </xdr:nvSpPr>
      <xdr:spPr>
        <a:xfrm>
          <a:off x="16754475" y="1705102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91984</xdr:rowOff>
    </xdr:from>
    <xdr:to>
      <xdr:col>102</xdr:col>
      <xdr:colOff>114300</xdr:colOff>
      <xdr:row>105</xdr:row>
      <xdr:rowOff>102870</xdr:rowOff>
    </xdr:to>
    <xdr:cxnSp macro="">
      <xdr:nvCxnSpPr>
        <xdr:cNvPr id="838" name="直線コネクタ 837">
          <a:extLst>
            <a:ext uri="{FF2B5EF4-FFF2-40B4-BE49-F238E27FC236}">
              <a16:creationId xmlns:a16="http://schemas.microsoft.com/office/drawing/2014/main" id="{B34B7562-6892-4830-BF5B-B4912B623097}"/>
            </a:ext>
          </a:extLst>
        </xdr:cNvPr>
        <xdr:cNvCxnSpPr/>
      </xdr:nvCxnSpPr>
      <xdr:spPr>
        <a:xfrm flipV="1">
          <a:off x="16802100" y="17090934"/>
          <a:ext cx="8001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109419</xdr:rowOff>
    </xdr:from>
    <xdr:ext cx="469744" cy="259045"/>
    <xdr:sp macro="" textlink="">
      <xdr:nvSpPr>
        <xdr:cNvPr id="839" name="n_1aveValue【庁舎】&#10;一人当たり面積">
          <a:extLst>
            <a:ext uri="{FF2B5EF4-FFF2-40B4-BE49-F238E27FC236}">
              <a16:creationId xmlns:a16="http://schemas.microsoft.com/office/drawing/2014/main" id="{ECD6364E-7550-42D6-85CE-004361FFDBE2}"/>
            </a:ext>
          </a:extLst>
        </xdr:cNvPr>
        <xdr:cNvSpPr txBox="1"/>
      </xdr:nvSpPr>
      <xdr:spPr>
        <a:xfrm>
          <a:off x="18983402" y="1727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123570</xdr:rowOff>
    </xdr:from>
    <xdr:ext cx="469744" cy="259045"/>
    <xdr:sp macro="" textlink="">
      <xdr:nvSpPr>
        <xdr:cNvPr id="840" name="n_2aveValue【庁舎】&#10;一人当たり面積">
          <a:extLst>
            <a:ext uri="{FF2B5EF4-FFF2-40B4-BE49-F238E27FC236}">
              <a16:creationId xmlns:a16="http://schemas.microsoft.com/office/drawing/2014/main" id="{95680199-FD34-4E9A-9220-CB46BB46ADAA}"/>
            </a:ext>
          </a:extLst>
        </xdr:cNvPr>
        <xdr:cNvSpPr txBox="1"/>
      </xdr:nvSpPr>
      <xdr:spPr>
        <a:xfrm>
          <a:off x="18183302" y="1729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87647</xdr:rowOff>
    </xdr:from>
    <xdr:ext cx="469744" cy="259045"/>
    <xdr:sp macro="" textlink="">
      <xdr:nvSpPr>
        <xdr:cNvPr id="841" name="n_3aveValue【庁舎】&#10;一人当たり面積">
          <a:extLst>
            <a:ext uri="{FF2B5EF4-FFF2-40B4-BE49-F238E27FC236}">
              <a16:creationId xmlns:a16="http://schemas.microsoft.com/office/drawing/2014/main" id="{2623596E-18F4-4556-A1C2-53B686D7A6AB}"/>
            </a:ext>
          </a:extLst>
        </xdr:cNvPr>
        <xdr:cNvSpPr txBox="1"/>
      </xdr:nvSpPr>
      <xdr:spPr>
        <a:xfrm>
          <a:off x="17383202" y="1724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41383</xdr:rowOff>
    </xdr:from>
    <xdr:ext cx="469744" cy="259045"/>
    <xdr:sp macro="" textlink="">
      <xdr:nvSpPr>
        <xdr:cNvPr id="842" name="n_4aveValue【庁舎】&#10;一人当たり面積">
          <a:extLst>
            <a:ext uri="{FF2B5EF4-FFF2-40B4-BE49-F238E27FC236}">
              <a16:creationId xmlns:a16="http://schemas.microsoft.com/office/drawing/2014/main" id="{1AFE1497-448F-40B2-B6C5-0B85B0A78307}"/>
            </a:ext>
          </a:extLst>
        </xdr:cNvPr>
        <xdr:cNvSpPr txBox="1"/>
      </xdr:nvSpPr>
      <xdr:spPr>
        <a:xfrm>
          <a:off x="16592627" y="17370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132097</xdr:rowOff>
    </xdr:from>
    <xdr:ext cx="469744" cy="259045"/>
    <xdr:sp macro="" textlink="">
      <xdr:nvSpPr>
        <xdr:cNvPr id="843" name="n_1mainValue【庁舎】&#10;一人当たり面積">
          <a:extLst>
            <a:ext uri="{FF2B5EF4-FFF2-40B4-BE49-F238E27FC236}">
              <a16:creationId xmlns:a16="http://schemas.microsoft.com/office/drawing/2014/main" id="{81E08A9E-79AE-422F-B5B9-C62DF2741CEC}"/>
            </a:ext>
          </a:extLst>
        </xdr:cNvPr>
        <xdr:cNvSpPr txBox="1"/>
      </xdr:nvSpPr>
      <xdr:spPr>
        <a:xfrm>
          <a:off x="18983402" y="1681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145159</xdr:rowOff>
    </xdr:from>
    <xdr:ext cx="469744" cy="259045"/>
    <xdr:sp macro="" textlink="">
      <xdr:nvSpPr>
        <xdr:cNvPr id="844" name="n_2mainValue【庁舎】&#10;一人当たり面積">
          <a:extLst>
            <a:ext uri="{FF2B5EF4-FFF2-40B4-BE49-F238E27FC236}">
              <a16:creationId xmlns:a16="http://schemas.microsoft.com/office/drawing/2014/main" id="{E7C4A5D6-2D5C-4D4F-8CC2-709C4F22F66C}"/>
            </a:ext>
          </a:extLst>
        </xdr:cNvPr>
        <xdr:cNvSpPr txBox="1"/>
      </xdr:nvSpPr>
      <xdr:spPr>
        <a:xfrm>
          <a:off x="18183302" y="1682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159311</xdr:rowOff>
    </xdr:from>
    <xdr:ext cx="469744" cy="259045"/>
    <xdr:sp macro="" textlink="">
      <xdr:nvSpPr>
        <xdr:cNvPr id="845" name="n_3mainValue【庁舎】&#10;一人当たり面積">
          <a:extLst>
            <a:ext uri="{FF2B5EF4-FFF2-40B4-BE49-F238E27FC236}">
              <a16:creationId xmlns:a16="http://schemas.microsoft.com/office/drawing/2014/main" id="{084D3B0F-5BB8-4258-B758-37A7A798FDD3}"/>
            </a:ext>
          </a:extLst>
        </xdr:cNvPr>
        <xdr:cNvSpPr txBox="1"/>
      </xdr:nvSpPr>
      <xdr:spPr>
        <a:xfrm>
          <a:off x="17383202" y="1684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170197</xdr:rowOff>
    </xdr:from>
    <xdr:ext cx="469744" cy="259045"/>
    <xdr:sp macro="" textlink="">
      <xdr:nvSpPr>
        <xdr:cNvPr id="846" name="n_4mainValue【庁舎】&#10;一人当たり面積">
          <a:extLst>
            <a:ext uri="{FF2B5EF4-FFF2-40B4-BE49-F238E27FC236}">
              <a16:creationId xmlns:a16="http://schemas.microsoft.com/office/drawing/2014/main" id="{80F6A9FE-5525-4098-BAB7-9286E3D8D667}"/>
            </a:ext>
          </a:extLst>
        </xdr:cNvPr>
        <xdr:cNvSpPr txBox="1"/>
      </xdr:nvSpPr>
      <xdr:spPr>
        <a:xfrm>
          <a:off x="16592627" y="1683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a:extLst>
            <a:ext uri="{FF2B5EF4-FFF2-40B4-BE49-F238E27FC236}">
              <a16:creationId xmlns:a16="http://schemas.microsoft.com/office/drawing/2014/main" id="{520706DB-C474-4DAD-9602-E8668B3FCCA1}"/>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a:extLst>
            <a:ext uri="{FF2B5EF4-FFF2-40B4-BE49-F238E27FC236}">
              <a16:creationId xmlns:a16="http://schemas.microsoft.com/office/drawing/2014/main" id="{A0230684-CAE6-4FD4-8469-EDF383884C21}"/>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a:extLst>
            <a:ext uri="{FF2B5EF4-FFF2-40B4-BE49-F238E27FC236}">
              <a16:creationId xmlns:a16="http://schemas.microsoft.com/office/drawing/2014/main" id="{9B03B861-E021-4E29-A02D-500EB8A1DCCA}"/>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類似団体内平均値と比較し、有形固定資産減価償却率が高くなっているのは、</a:t>
          </a:r>
          <a:r>
            <a:rPr lang="ja-JP" altLang="ja-JP" sz="1100" b="0" i="0" baseline="0">
              <a:solidFill>
                <a:schemeClr val="dk1"/>
              </a:solidFill>
              <a:effectLst/>
              <a:latin typeface="+mn-lt"/>
              <a:ea typeface="+mn-ea"/>
              <a:cs typeface="+mn-cs"/>
            </a:rPr>
            <a:t>体育館・プール</a:t>
          </a:r>
          <a:r>
            <a:rPr kumimoji="1" lang="ja-JP" altLang="ja-JP" sz="1100">
              <a:solidFill>
                <a:schemeClr val="dk1"/>
              </a:solidFill>
              <a:effectLst/>
              <a:latin typeface="+mn-lt"/>
              <a:ea typeface="+mn-ea"/>
              <a:cs typeface="+mn-cs"/>
            </a:rPr>
            <a:t>、保健センター・保健所、市民会館である。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体育館・プールについては、体育館が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施設、プールが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施設あるが、体育館の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施設、プールの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施設は耐用年数を過ぎており、今後、個別計画を策定するなかで施設の老朽化の状況も踏まえ検討していく。</a:t>
          </a:r>
          <a:endParaRPr lang="ja-JP" altLang="ja-JP" sz="1400">
            <a:effectLst/>
          </a:endParaRPr>
        </a:p>
        <a:p>
          <a:r>
            <a:rPr kumimoji="1" lang="ja-JP" altLang="ja-JP" sz="1100">
              <a:solidFill>
                <a:schemeClr val="dk1"/>
              </a:solidFill>
              <a:effectLst/>
              <a:latin typeface="+mn-lt"/>
              <a:ea typeface="+mn-ea"/>
              <a:cs typeface="+mn-cs"/>
            </a:rPr>
            <a:t>保健センター・保健所については、</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施設あるが</a:t>
          </a:r>
          <a:r>
            <a:rPr kumimoji="1" lang="ja-JP" altLang="ja-JP" sz="1100">
              <a:solidFill>
                <a:schemeClr val="dk1"/>
              </a:solidFill>
              <a:effectLst/>
              <a:latin typeface="+mn-lt"/>
              <a:ea typeface="+mn-ea"/>
              <a:cs typeface="+mn-cs"/>
            </a:rPr>
            <a:t>建設されてから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以上</a:t>
          </a:r>
          <a:r>
            <a:rPr kumimoji="1" lang="ja-JP" altLang="ja-JP" sz="1100">
              <a:solidFill>
                <a:schemeClr val="dk1"/>
              </a:solidFill>
              <a:effectLst/>
              <a:latin typeface="+mn-lt"/>
              <a:ea typeface="+mn-ea"/>
              <a:cs typeface="+mn-cs"/>
            </a:rPr>
            <a:t>しており、今後の運営、管理について関係各課と連携を図り検討していく。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消防施設については、半数近くの施設が耐用年数を過ぎており、今後、個別計画を策定するなかで施設の老朽化の状況も踏まえ検討していく。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市民会館については、</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施設あるが</a:t>
          </a:r>
          <a:r>
            <a:rPr kumimoji="1" lang="ja-JP" altLang="ja-JP" sz="1100">
              <a:solidFill>
                <a:schemeClr val="dk1"/>
              </a:solidFill>
              <a:effectLst/>
              <a:latin typeface="+mn-lt"/>
              <a:ea typeface="+mn-ea"/>
              <a:cs typeface="+mn-cs"/>
            </a:rPr>
            <a:t>建設されてから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年以上経過しており、今後の運営、管理について関係各課と連携を図り検討していく。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13,944
13,837
308.04
11,528,536
11,165,060
328,590
6,148,823
10,992,221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前年度と同水準で、鹿児島県平均も同水準であるが、類似団体内平均値と比べると</a:t>
          </a:r>
          <a:r>
            <a:rPr kumimoji="1" lang="en-US" altLang="ja-JP" sz="1300" baseline="0">
              <a:latin typeface="ＭＳ Ｐゴシック" panose="020B0600070205080204" pitchFamily="50" charset="-128"/>
              <a:ea typeface="ＭＳ Ｐゴシック" panose="020B0600070205080204" pitchFamily="50" charset="-128"/>
            </a:rPr>
            <a:t>0.16</a:t>
          </a:r>
          <a:r>
            <a:rPr kumimoji="1" lang="ja-JP" altLang="en-US" sz="1300" baseline="0">
              <a:latin typeface="ＭＳ Ｐゴシック" panose="020B0600070205080204" pitchFamily="50" charset="-128"/>
              <a:ea typeface="ＭＳ Ｐゴシック" panose="020B0600070205080204" pitchFamily="50" charset="-128"/>
            </a:rPr>
            <a:t>ポイントと大きく下回っている。</a:t>
          </a:r>
        </a:p>
        <a:p>
          <a:r>
            <a:rPr kumimoji="1" lang="ja-JP" altLang="en-US" sz="1300" baseline="0">
              <a:latin typeface="ＭＳ Ｐゴシック" panose="020B0600070205080204" pitchFamily="50" charset="-128"/>
              <a:ea typeface="ＭＳ Ｐゴシック" panose="020B0600070205080204" pitchFamily="50" charset="-128"/>
            </a:rPr>
            <a:t>　ここ数年は、人口減少等により基準財政需要額が減少していることで伸びてきていたものの、収入の大きな伸びは見込めない上に、需要額の義務的経費の扶助費等の増加により、この指数の大きな伸びは期待できないため、今後も事業の選択と集中により、需要額を抑制し、類似団体に近づけるよう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152702</xdr:rowOff>
    </xdr:from>
    <xdr:to>
      <xdr:col>23</xdr:col>
      <xdr:colOff>133350</xdr:colOff>
      <xdr:row>43</xdr:row>
      <xdr:rowOff>164193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250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152702</xdr:rowOff>
    </xdr:from>
    <xdr:to>
      <xdr:col>19</xdr:col>
      <xdr:colOff>133350</xdr:colOff>
      <xdr:row>43</xdr:row>
      <xdr:rowOff>152702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7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141212</xdr:rowOff>
    </xdr:from>
    <xdr:to>
      <xdr:col>15</xdr:col>
      <xdr:colOff>82550</xdr:colOff>
      <xdr:row>43</xdr:row>
      <xdr:rowOff>152702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141212</xdr:rowOff>
    </xdr:from>
    <xdr:to>
      <xdr:col>11</xdr:col>
      <xdr:colOff>31750</xdr:colOff>
      <xdr:row>43</xdr:row>
      <xdr:rowOff>141212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9270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101902</xdr:rowOff>
    </xdr:from>
    <xdr:to>
      <xdr:col>19</xdr:col>
      <xdr:colOff>184150</xdr:colOff>
      <xdr:row>44</xdr:row>
      <xdr:rowOff>32052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16829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60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101902</xdr:rowOff>
    </xdr:from>
    <xdr:to>
      <xdr:col>15</xdr:col>
      <xdr:colOff>133350</xdr:colOff>
      <xdr:row>44</xdr:row>
      <xdr:rowOff>32052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16829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90412</xdr:rowOff>
    </xdr:from>
    <xdr:to>
      <xdr:col>11</xdr:col>
      <xdr:colOff>82550</xdr:colOff>
      <xdr:row>44</xdr:row>
      <xdr:rowOff>20562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5339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全国平均を上回っており、類似団体内平均値や鹿児島県平均より高い。</a:t>
          </a:r>
        </a:p>
        <a:p>
          <a:r>
            <a:rPr kumimoji="1" lang="ja-JP" altLang="en-US" sz="1300">
              <a:latin typeface="ＭＳ Ｐゴシック" panose="020B0600070205080204" pitchFamily="50" charset="-128"/>
              <a:ea typeface="ＭＳ Ｐゴシック" panose="020B0600070205080204" pitchFamily="50" charset="-128"/>
            </a:rPr>
            <a:t>歳入では、地方交付税や臨時財政対策債の減少し、歳出では、公共施設等の光熱水費や燃料費の高騰により物件費の増加が主な要因と考えられる。今後も社会保障費や公債費等の上昇が予想されるため、引き続き効率的な財政運営が図られ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121412</xdr:rowOff>
    </xdr:from>
    <xdr:to>
      <xdr:col>23</xdr:col>
      <xdr:colOff>133350</xdr:colOff>
      <xdr:row>65</xdr:row>
      <xdr:rowOff>22352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094212"/>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162069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91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44196</xdr:rowOff>
    </xdr:from>
    <xdr:to>
      <xdr:col>19</xdr:col>
      <xdr:colOff>133350</xdr:colOff>
      <xdr:row>65</xdr:row>
      <xdr:rowOff>22352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016996"/>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44196</xdr:rowOff>
    </xdr:from>
    <xdr:to>
      <xdr:col>15</xdr:col>
      <xdr:colOff>82550</xdr:colOff>
      <xdr:row>64</xdr:row>
      <xdr:rowOff>169672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01699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20845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169672</xdr:rowOff>
    </xdr:from>
    <xdr:to>
      <xdr:col>11</xdr:col>
      <xdr:colOff>31750</xdr:colOff>
      <xdr:row>65</xdr:row>
      <xdr:rowOff>70612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14247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105173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158259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70612</xdr:rowOff>
    </xdr:from>
    <xdr:to>
      <xdr:col>23</xdr:col>
      <xdr:colOff>184150</xdr:colOff>
      <xdr:row>65</xdr:row>
      <xdr:rowOff>762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42689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1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143002</xdr:rowOff>
    </xdr:from>
    <xdr:to>
      <xdr:col>19</xdr:col>
      <xdr:colOff>184150</xdr:colOff>
      <xdr:row>65</xdr:row>
      <xdr:rowOff>73152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57929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02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164846</xdr:rowOff>
    </xdr:from>
    <xdr:to>
      <xdr:col>15</xdr:col>
      <xdr:colOff>133350</xdr:colOff>
      <xdr:row>64</xdr:row>
      <xdr:rowOff>94996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79773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118872</xdr:rowOff>
    </xdr:from>
    <xdr:to>
      <xdr:col>11</xdr:col>
      <xdr:colOff>82550</xdr:colOff>
      <xdr:row>65</xdr:row>
      <xdr:rowOff>49022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33799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19812</xdr:rowOff>
    </xdr:from>
    <xdr:to>
      <xdr:col>7</xdr:col>
      <xdr:colOff>31750</xdr:colOff>
      <xdr:row>65</xdr:row>
      <xdr:rowOff>121412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106189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[228,578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類似団体内平均値、全国平均、鹿児島県平均のいずれよりも上回っている。主な要因は、物件費で、委託料の増加や電算管理リース料等の増加が考えられる。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今後も、ふるさと納税寄附金の増減に伴い、この決算額は変動する傾向にあるが、他の経常経費で抑制できるよう努める。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127541</xdr:rowOff>
    </xdr:from>
    <xdr:to>
      <xdr:col>23</xdr:col>
      <xdr:colOff>133350</xdr:colOff>
      <xdr:row>82</xdr:row>
      <xdr:rowOff>148121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186441"/>
          <a:ext cx="838200" cy="2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54140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93718</xdr:rowOff>
    </xdr:from>
    <xdr:to>
      <xdr:col>19</xdr:col>
      <xdr:colOff>133350</xdr:colOff>
      <xdr:row>82</xdr:row>
      <xdr:rowOff>148121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52618"/>
          <a:ext cx="889000" cy="5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141606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57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75750</xdr:rowOff>
    </xdr:from>
    <xdr:to>
      <xdr:col>15</xdr:col>
      <xdr:colOff>82550</xdr:colOff>
      <xdr:row>82</xdr:row>
      <xdr:rowOff>93718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34650"/>
          <a:ext cx="889000" cy="1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104480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75750</xdr:rowOff>
    </xdr:from>
    <xdr:to>
      <xdr:col>11</xdr:col>
      <xdr:colOff>31750</xdr:colOff>
      <xdr:row>82</xdr:row>
      <xdr:rowOff>85248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4134650"/>
          <a:ext cx="889000" cy="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93535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80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24358</xdr:rowOff>
    </xdr:from>
    <xdr:to>
      <xdr:col>7</xdr:col>
      <xdr:colOff>31750</xdr:colOff>
      <xdr:row>81</xdr:row>
      <xdr:rowOff>125958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1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136135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68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76741</xdr:rowOff>
    </xdr:from>
    <xdr:to>
      <xdr:col>23</xdr:col>
      <xdr:colOff>184150</xdr:colOff>
      <xdr:row>83</xdr:row>
      <xdr:rowOff>6891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3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48818</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07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97321</xdr:rowOff>
    </xdr:from>
    <xdr:to>
      <xdr:col>19</xdr:col>
      <xdr:colOff>184150</xdr:colOff>
      <xdr:row>83</xdr:row>
      <xdr:rowOff>27471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5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12248</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42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42918</xdr:rowOff>
    </xdr:from>
    <xdr:to>
      <xdr:col>15</xdr:col>
      <xdr:colOff>133350</xdr:colOff>
      <xdr:row>82</xdr:row>
      <xdr:rowOff>144518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0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129295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88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24950</xdr:rowOff>
    </xdr:from>
    <xdr:to>
      <xdr:col>11</xdr:col>
      <xdr:colOff>82550</xdr:colOff>
      <xdr:row>82</xdr:row>
      <xdr:rowOff>126550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111327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34448</xdr:rowOff>
    </xdr:from>
    <xdr:to>
      <xdr:col>7</xdr:col>
      <xdr:colOff>31750</xdr:colOff>
      <xdr:row>82</xdr:row>
      <xdr:rowOff>136048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9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120825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79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前年度と比較し増加し、類似団体平均並みとなっている。引き続き、定員適正化と併せて、総人件費の抑制に取り組む。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45155</xdr:rowOff>
    </xdr:from>
    <xdr:to>
      <xdr:col>81</xdr:col>
      <xdr:colOff>44450</xdr:colOff>
      <xdr:row>85</xdr:row>
      <xdr:rowOff>138995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618405"/>
          <a:ext cx="8382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45155</xdr:rowOff>
    </xdr:from>
    <xdr:to>
      <xdr:col>77</xdr:col>
      <xdr:colOff>44450</xdr:colOff>
      <xdr:row>85</xdr:row>
      <xdr:rowOff>98778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61840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98778</xdr:rowOff>
    </xdr:from>
    <xdr:to>
      <xdr:col>72</xdr:col>
      <xdr:colOff>203200</xdr:colOff>
      <xdr:row>85</xdr:row>
      <xdr:rowOff>152400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67202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34572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7256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60272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63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165805</xdr:rowOff>
    </xdr:from>
    <xdr:to>
      <xdr:col>77</xdr:col>
      <xdr:colOff>95250</xdr:colOff>
      <xdr:row>85</xdr:row>
      <xdr:rowOff>95955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106132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33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47978</xdr:rowOff>
    </xdr:from>
    <xdr:to>
      <xdr:col>73</xdr:col>
      <xdr:colOff>44450</xdr:colOff>
      <xdr:row>85</xdr:row>
      <xdr:rowOff>149578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134355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155222</xdr:rowOff>
    </xdr:from>
    <xdr:to>
      <xdr:col>64</xdr:col>
      <xdr:colOff>152400</xdr:colOff>
      <xdr:row>86</xdr:row>
      <xdr:rowOff>85372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70149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前年度より増加となっている。第三次肝付町定員管理計画（平成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年度策定）の令和５年度目標も達成できた。しかし、類似団体や全国、県平均のすべてにおいて上回っていることから、事務の簡素化・効率化に取り組み、適切な定員管理を維持する。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161849</xdr:rowOff>
    </xdr:from>
    <xdr:to>
      <xdr:col>81</xdr:col>
      <xdr:colOff>44450</xdr:colOff>
      <xdr:row>62</xdr:row>
      <xdr:rowOff>1981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620299"/>
          <a:ext cx="8382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101998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8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150266</xdr:rowOff>
    </xdr:from>
    <xdr:to>
      <xdr:col>77</xdr:col>
      <xdr:colOff>44450</xdr:colOff>
      <xdr:row>61</xdr:row>
      <xdr:rowOff>161849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608716"/>
          <a:ext cx="8890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22420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138684</xdr:rowOff>
    </xdr:from>
    <xdr:to>
      <xdr:col>72</xdr:col>
      <xdr:colOff>203200</xdr:colOff>
      <xdr:row>61</xdr:row>
      <xdr:rowOff>150266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97134"/>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16629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138684</xdr:rowOff>
    </xdr:from>
    <xdr:to>
      <xdr:col>68</xdr:col>
      <xdr:colOff>152400</xdr:colOff>
      <xdr:row>61</xdr:row>
      <xdr:rowOff>138684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5971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16146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16942</xdr:rowOff>
    </xdr:from>
    <xdr:to>
      <xdr:col>64</xdr:col>
      <xdr:colOff>152400</xdr:colOff>
      <xdr:row>61</xdr:row>
      <xdr:rowOff>118542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7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128719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4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122631</xdr:rowOff>
    </xdr:from>
    <xdr:to>
      <xdr:col>81</xdr:col>
      <xdr:colOff>95250</xdr:colOff>
      <xdr:row>62</xdr:row>
      <xdr:rowOff>52781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94708</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55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111049</xdr:rowOff>
    </xdr:from>
    <xdr:to>
      <xdr:col>77</xdr:col>
      <xdr:colOff>95250</xdr:colOff>
      <xdr:row>62</xdr:row>
      <xdr:rowOff>41199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6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25976</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655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99466</xdr:rowOff>
    </xdr:from>
    <xdr:to>
      <xdr:col>73</xdr:col>
      <xdr:colOff>44450</xdr:colOff>
      <xdr:row>62</xdr:row>
      <xdr:rowOff>29616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5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14393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644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87884</xdr:rowOff>
    </xdr:from>
    <xdr:to>
      <xdr:col>68</xdr:col>
      <xdr:colOff>203200</xdr:colOff>
      <xdr:row>62</xdr:row>
      <xdr:rowOff>18034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2811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87884</xdr:rowOff>
    </xdr:from>
    <xdr:to>
      <xdr:col>64</xdr:col>
      <xdr:colOff>152400</xdr:colOff>
      <xdr:row>62</xdr:row>
      <xdr:rowOff>18034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2811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前年度からすると、</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ポイント上がり、鹿児島県平均を上回った。</a:t>
          </a:r>
        </a:p>
        <a:p>
          <a:r>
            <a:rPr kumimoji="1" lang="ja-JP" altLang="en-US" sz="1300">
              <a:latin typeface="ＭＳ Ｐゴシック" panose="020B0600070205080204" pitchFamily="50" charset="-128"/>
              <a:ea typeface="ＭＳ Ｐゴシック" panose="020B0600070205080204" pitchFamily="50" charset="-128"/>
            </a:rPr>
            <a:t>今後は、大規模な事業が予想されるので、抜本的な行財政改革を進め実質公債費比率の抑制に努めていく。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98044</xdr:rowOff>
    </xdr:from>
    <xdr:to>
      <xdr:col>81</xdr:col>
      <xdr:colOff>44450</xdr:colOff>
      <xdr:row>40</xdr:row>
      <xdr:rowOff>136652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95604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98044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88848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163322</xdr:rowOff>
    </xdr:from>
    <xdr:to>
      <xdr:col>72</xdr:col>
      <xdr:colOff>203200</xdr:colOff>
      <xdr:row>40</xdr:row>
      <xdr:rowOff>30480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84987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153670</xdr:rowOff>
    </xdr:from>
    <xdr:to>
      <xdr:col>68</xdr:col>
      <xdr:colOff>152400</xdr:colOff>
      <xdr:row>39</xdr:row>
      <xdr:rowOff>163322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8402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85852</xdr:rowOff>
    </xdr:from>
    <xdr:to>
      <xdr:col>81</xdr:col>
      <xdr:colOff>95250</xdr:colOff>
      <xdr:row>41</xdr:row>
      <xdr:rowOff>16002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102379</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78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47244</xdr:rowOff>
    </xdr:from>
    <xdr:to>
      <xdr:col>77</xdr:col>
      <xdr:colOff>95250</xdr:colOff>
      <xdr:row>40</xdr:row>
      <xdr:rowOff>148844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112522</xdr:rowOff>
    </xdr:from>
    <xdr:to>
      <xdr:col>68</xdr:col>
      <xdr:colOff>203200</xdr:colOff>
      <xdr:row>40</xdr:row>
      <xdr:rowOff>42672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52849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102870</xdr:rowOff>
    </xdr:from>
    <xdr:to>
      <xdr:col>64</xdr:col>
      <xdr:colOff>152400</xdr:colOff>
      <xdr:row>40</xdr:row>
      <xdr:rowOff>33020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43197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昨年度同様に、将来負担比率はマイナスとなっている。</a:t>
          </a:r>
        </a:p>
        <a:p>
          <a:r>
            <a:rPr kumimoji="1" lang="ja-JP" altLang="en-US" sz="1300">
              <a:latin typeface="ＭＳ Ｐゴシック" panose="020B0600070205080204" pitchFamily="50" charset="-128"/>
              <a:ea typeface="ＭＳ Ｐゴシック" panose="020B0600070205080204" pitchFamily="50" charset="-128"/>
            </a:rPr>
            <a:t>充当可能財源は増加しているが、地方債残高や公営企業債等繰入見込額も増加している。比率が悪化し続けることのないよう財政健全化に努める。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112849</xdr:rowOff>
    </xdr:from>
    <xdr:to>
      <xdr:col>73</xdr:col>
      <xdr:colOff>44450</xdr:colOff>
      <xdr:row>14</xdr:row>
      <xdr:rowOff>42999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19534</xdr:rowOff>
    </xdr:from>
    <xdr:to>
      <xdr:col>68</xdr:col>
      <xdr:colOff>203200</xdr:colOff>
      <xdr:row>14</xdr:row>
      <xdr:rowOff>121134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13,944
13,837
308.04
11,528,536
11,165,060
328,590
6,148,823
10,992,221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ポイント増加し、全国平均より減少、類似団体内と同ポイントとなっている。定員適正化計画に基づき、職員数を管理し、人件費抑制に努めている。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今後も定員適正化計画に基づき人件費抑制に努めていく。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90424</xdr:rowOff>
    </xdr:from>
    <xdr:to>
      <xdr:col>24</xdr:col>
      <xdr:colOff>25400</xdr:colOff>
      <xdr:row>34</xdr:row>
      <xdr:rowOff>113284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91972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79011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736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90424</xdr:rowOff>
    </xdr:from>
    <xdr:to>
      <xdr:col>19</xdr:col>
      <xdr:colOff>187325</xdr:colOff>
      <xdr:row>34</xdr:row>
      <xdr:rowOff>117856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59197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117856</xdr:rowOff>
    </xdr:from>
    <xdr:to>
      <xdr:col>15</xdr:col>
      <xdr:colOff>98425</xdr:colOff>
      <xdr:row>34</xdr:row>
      <xdr:rowOff>159004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9471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137685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8128</xdr:rowOff>
    </xdr:from>
    <xdr:to>
      <xdr:col>11</xdr:col>
      <xdr:colOff>9525</xdr:colOff>
      <xdr:row>34</xdr:row>
      <xdr:rowOff>159004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837428"/>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32275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25908</xdr:rowOff>
    </xdr:from>
    <xdr:to>
      <xdr:col>6</xdr:col>
      <xdr:colOff>171450</xdr:colOff>
      <xdr:row>34</xdr:row>
      <xdr:rowOff>127508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112285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34561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63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39624</xdr:rowOff>
    </xdr:from>
    <xdr:to>
      <xdr:col>20</xdr:col>
      <xdr:colOff>38100</xdr:colOff>
      <xdr:row>34</xdr:row>
      <xdr:rowOff>141224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151401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63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67056</xdr:rowOff>
    </xdr:from>
    <xdr:to>
      <xdr:col>15</xdr:col>
      <xdr:colOff>149225</xdr:colOff>
      <xdr:row>34</xdr:row>
      <xdr:rowOff>168656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153433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82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108204</xdr:rowOff>
    </xdr:from>
    <xdr:to>
      <xdr:col>11</xdr:col>
      <xdr:colOff>60325</xdr:colOff>
      <xdr:row>35</xdr:row>
      <xdr:rowOff>38354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48531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128778</xdr:rowOff>
    </xdr:from>
    <xdr:to>
      <xdr:col>6</xdr:col>
      <xdr:colOff>171450</xdr:colOff>
      <xdr:row>34</xdr:row>
      <xdr:rowOff>58928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69105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55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鹿児島県平均、全国平均、類似団体内平均の値よりも低い。</a:t>
          </a:r>
        </a:p>
        <a:p>
          <a:r>
            <a:rPr kumimoji="1" lang="ja-JP" altLang="en-US" sz="1300">
              <a:latin typeface="ＭＳ Ｐゴシック" panose="020B0600070205080204" pitchFamily="50" charset="-128"/>
              <a:ea typeface="ＭＳ Ｐゴシック" panose="020B0600070205080204" pitchFamily="50" charset="-128"/>
            </a:rPr>
            <a:t>これはコロナワクチン接種委託料の減額が主な要因である。</a:t>
          </a:r>
        </a:p>
        <a:p>
          <a:r>
            <a:rPr kumimoji="1" lang="ja-JP" altLang="en-US" sz="1300">
              <a:latin typeface="ＭＳ Ｐゴシック" panose="020B0600070205080204" pitchFamily="50" charset="-128"/>
              <a:ea typeface="ＭＳ Ｐゴシック" panose="020B0600070205080204" pitchFamily="50" charset="-128"/>
            </a:rPr>
            <a:t>物件費が減少することは、経常収支比率の増加に繋がり兼ねないので、他の経常的な物件費についても、効果検証を行い抑制できるよう努める。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27940</xdr:rowOff>
    </xdr:from>
    <xdr:to>
      <xdr:col>82</xdr:col>
      <xdr:colOff>107950</xdr:colOff>
      <xdr:row>17</xdr:row>
      <xdr:rowOff>46990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7114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xdr:rowOff>
    </xdr:from>
    <xdr:to>
      <xdr:col>78</xdr:col>
      <xdr:colOff>69850</xdr:colOff>
      <xdr:row>17</xdr:row>
      <xdr:rowOff>46990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15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xdr:rowOff>
    </xdr:from>
    <xdr:to>
      <xdr:col>73</xdr:col>
      <xdr:colOff>180975</xdr:colOff>
      <xdr:row>17</xdr:row>
      <xdr:rowOff>1270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15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xdr:rowOff>
    </xdr:from>
    <xdr:to>
      <xdr:col>69</xdr:col>
      <xdr:colOff>92075</xdr:colOff>
      <xdr:row>18</xdr:row>
      <xdr:rowOff>50800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1592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34290</xdr:rowOff>
    </xdr:from>
    <xdr:to>
      <xdr:col>65</xdr:col>
      <xdr:colOff>53975</xdr:colOff>
      <xdr:row>17</xdr:row>
      <xdr:rowOff>135890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146067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165117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167640</xdr:rowOff>
    </xdr:from>
    <xdr:to>
      <xdr:col>78</xdr:col>
      <xdr:colOff>120650</xdr:colOff>
      <xdr:row>17</xdr:row>
      <xdr:rowOff>97790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82567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9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121920</xdr:rowOff>
    </xdr:from>
    <xdr:to>
      <xdr:col>74</xdr:col>
      <xdr:colOff>31750</xdr:colOff>
      <xdr:row>17</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36847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121920</xdr:rowOff>
    </xdr:from>
    <xdr:to>
      <xdr:col>69</xdr:col>
      <xdr:colOff>142875</xdr:colOff>
      <xdr:row>17</xdr:row>
      <xdr:rowOff>52070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86377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ポイント減少し、全国平均や鹿児島県平均よりは低いが、類似団体内平均値より高い。障害者サービスに係る扶助の関係で上がっている。</a:t>
          </a:r>
        </a:p>
        <a:p>
          <a:r>
            <a:rPr kumimoji="1" lang="ja-JP" altLang="en-US" sz="1300">
              <a:latin typeface="ＭＳ Ｐゴシック" panose="020B0600070205080204" pitchFamily="50" charset="-128"/>
              <a:ea typeface="ＭＳ Ｐゴシック" panose="020B0600070205080204" pitchFamily="50" charset="-128"/>
            </a:rPr>
            <a:t>　今後も、増加していくことが予想されるため、法定外の単独扶助については、改めて制度の適切な運用に努め、財政の健全化を図っていく。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124278</xdr:rowOff>
    </xdr:from>
    <xdr:to>
      <xdr:col>24</xdr:col>
      <xdr:colOff>25400</xdr:colOff>
      <xdr:row>57</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987800" y="98969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91622</xdr:rowOff>
    </xdr:from>
    <xdr:to>
      <xdr:col>19</xdr:col>
      <xdr:colOff>187325</xdr:colOff>
      <xdr:row>57</xdr:row>
      <xdr:rowOff>135165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8642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128105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91622</xdr:rowOff>
    </xdr:from>
    <xdr:to>
      <xdr:col>15</xdr:col>
      <xdr:colOff>98425</xdr:colOff>
      <xdr:row>57</xdr:row>
      <xdr:rowOff>135165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8642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135165</xdr:rowOff>
    </xdr:from>
    <xdr:to>
      <xdr:col>11</xdr:col>
      <xdr:colOff>9525</xdr:colOff>
      <xdr:row>58</xdr:row>
      <xdr:rowOff>18143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99078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65512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73478</xdr:rowOff>
    </xdr:from>
    <xdr:to>
      <xdr:col>24</xdr:col>
      <xdr:colOff>76200</xdr:colOff>
      <xdr:row>58</xdr:row>
      <xdr:rowOff>3628</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45555</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81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84365</xdr:rowOff>
    </xdr:from>
    <xdr:to>
      <xdr:col>20</xdr:col>
      <xdr:colOff>38100</xdr:colOff>
      <xdr:row>58</xdr:row>
      <xdr:rowOff>14515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170742</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40822</xdr:rowOff>
    </xdr:from>
    <xdr:to>
      <xdr:col>15</xdr:col>
      <xdr:colOff>149225</xdr:colOff>
      <xdr:row>57</xdr:row>
      <xdr:rowOff>142422</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127199</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84365</xdr:rowOff>
    </xdr:from>
    <xdr:to>
      <xdr:col>11</xdr:col>
      <xdr:colOff>60325</xdr:colOff>
      <xdr:row>58</xdr:row>
      <xdr:rowOff>14515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170742</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138793</xdr:rowOff>
    </xdr:from>
    <xdr:to>
      <xdr:col>6</xdr:col>
      <xdr:colOff>171450</xdr:colOff>
      <xdr:row>58</xdr:row>
      <xdr:rowOff>68943</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53720</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ポイント減少したが、類似団体内平均、鹿児島県平均、全国平均よりも高い。</a:t>
          </a:r>
        </a:p>
        <a:p>
          <a:r>
            <a:rPr kumimoji="1" lang="ja-JP" altLang="en-US" sz="1300">
              <a:latin typeface="ＭＳ Ｐゴシック" panose="020B0600070205080204" pitchFamily="50" charset="-128"/>
              <a:ea typeface="ＭＳ Ｐゴシック" panose="020B0600070205080204" pitchFamily="50" charset="-128"/>
            </a:rPr>
            <a:t>　維持補修費などの増加により数値が下降したものと考えられる。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119380</xdr:rowOff>
    </xdr:from>
    <xdr:to>
      <xdr:col>82</xdr:col>
      <xdr:colOff>107950</xdr:colOff>
      <xdr:row>58</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0634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47007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1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104140</xdr:rowOff>
    </xdr:from>
    <xdr:to>
      <xdr:col>78</xdr:col>
      <xdr:colOff>69850</xdr:colOff>
      <xdr:row>58</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048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104140</xdr:rowOff>
    </xdr:from>
    <xdr:to>
      <xdr:col>73</xdr:col>
      <xdr:colOff>180975</xdr:colOff>
      <xdr:row>59</xdr:row>
      <xdr:rowOff>8890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0482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8890</xdr:rowOff>
    </xdr:from>
    <xdr:to>
      <xdr:col>69</xdr:col>
      <xdr:colOff>92075</xdr:colOff>
      <xdr:row>59</xdr:row>
      <xdr:rowOff>62230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1244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47007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72390</xdr:rowOff>
    </xdr:from>
    <xdr:to>
      <xdr:col>65</xdr:col>
      <xdr:colOff>53975</xdr:colOff>
      <xdr:row>60</xdr:row>
      <xdr:rowOff>2540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158767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68580</xdr:rowOff>
    </xdr:from>
    <xdr:to>
      <xdr:col>82</xdr:col>
      <xdr:colOff>158750</xdr:colOff>
      <xdr:row>58</xdr:row>
      <xdr:rowOff>170180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40657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53340</xdr:rowOff>
    </xdr:from>
    <xdr:to>
      <xdr:col>74</xdr:col>
      <xdr:colOff>31750</xdr:colOff>
      <xdr:row>58</xdr:row>
      <xdr:rowOff>154940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139717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129540</xdr:rowOff>
    </xdr:from>
    <xdr:to>
      <xdr:col>69</xdr:col>
      <xdr:colOff>142875</xdr:colOff>
      <xdr:row>59</xdr:row>
      <xdr:rowOff>59690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44467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xdr:rowOff>
    </xdr:from>
    <xdr:to>
      <xdr:col>65</xdr:col>
      <xdr:colOff>53975</xdr:colOff>
      <xdr:row>59</xdr:row>
      <xdr:rowOff>113030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123207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89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前年度数値と同ポイントだが、類似団体内平均値よりも低く、全国平均、鹿児島県平均より高い。</a:t>
          </a:r>
        </a:p>
        <a:p>
          <a:r>
            <a:rPr kumimoji="1" lang="ja-JP" altLang="en-US" sz="1300">
              <a:latin typeface="ＭＳ Ｐゴシック" panose="020B0600070205080204" pitchFamily="50" charset="-128"/>
              <a:ea typeface="ＭＳ Ｐゴシック" panose="020B0600070205080204" pitchFamily="50" charset="-128"/>
            </a:rPr>
            <a:t>　単独補助等については、効果検証しつつ、補助のあり方について見直しを行い、抑制に努めていく。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36</xdr:row>
      <xdr:rowOff>159004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3312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37</xdr:row>
      <xdr:rowOff>10414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3312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10414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3494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xdr:rowOff>
    </xdr:from>
    <xdr:to>
      <xdr:col>69</xdr:col>
      <xdr:colOff>92075</xdr:colOff>
      <xdr:row>37</xdr:row>
      <xdr:rowOff>28702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3494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124731</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131064</xdr:rowOff>
    </xdr:from>
    <xdr:to>
      <xdr:col>74</xdr:col>
      <xdr:colOff>31750</xdr:colOff>
      <xdr:row>37</xdr:row>
      <xdr:rowOff>61214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126492</xdr:rowOff>
    </xdr:from>
    <xdr:to>
      <xdr:col>69</xdr:col>
      <xdr:colOff>142875</xdr:colOff>
      <xdr:row>37</xdr:row>
      <xdr:rowOff>56642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89679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類似団体内平均、全国平均、鹿児島県平均に比べると高い。前年度数値より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ポイント増加している。今後は、税収や地方交付税が減少して収入が減っていくことや、大規模事業が完了したため、その分、公債費が増えていくことが予想される。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今後も適債事業であっても、安易に起債せず、緊急性、必要性を見極め、発行の抑制に努め、財政健全化を図る。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104139</xdr:rowOff>
    </xdr:from>
    <xdr:to>
      <xdr:col>24</xdr:col>
      <xdr:colOff>25400</xdr:colOff>
      <xdr:row>78</xdr:row>
      <xdr:rowOff>136144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477239"/>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143002</xdr:rowOff>
    </xdr:from>
    <xdr:to>
      <xdr:col>19</xdr:col>
      <xdr:colOff>187325</xdr:colOff>
      <xdr:row>78</xdr:row>
      <xdr:rowOff>104139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344652"/>
          <a:ext cx="8890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143002</xdr:rowOff>
    </xdr:from>
    <xdr:to>
      <xdr:col>15</xdr:col>
      <xdr:colOff>98425</xdr:colOff>
      <xdr:row>77</xdr:row>
      <xdr:rowOff>161289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34465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161289</xdr:rowOff>
    </xdr:from>
    <xdr:to>
      <xdr:col>11</xdr:col>
      <xdr:colOff>9525</xdr:colOff>
      <xdr:row>77</xdr:row>
      <xdr:rowOff>170435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3629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85344</xdr:rowOff>
    </xdr:from>
    <xdr:to>
      <xdr:col>24</xdr:col>
      <xdr:colOff>76200</xdr:colOff>
      <xdr:row>79</xdr:row>
      <xdr:rowOff>15494</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57421</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53339</xdr:rowOff>
    </xdr:from>
    <xdr:to>
      <xdr:col>20</xdr:col>
      <xdr:colOff>38100</xdr:colOff>
      <xdr:row>78</xdr:row>
      <xdr:rowOff>154939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139716</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92202</xdr:rowOff>
    </xdr:from>
    <xdr:to>
      <xdr:col>15</xdr:col>
      <xdr:colOff>149225</xdr:colOff>
      <xdr:row>78</xdr:row>
      <xdr:rowOff>22352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7129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110489</xdr:rowOff>
    </xdr:from>
    <xdr:to>
      <xdr:col>11</xdr:col>
      <xdr:colOff>60325</xdr:colOff>
      <xdr:row>78</xdr:row>
      <xdr:rowOff>40639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ポイント減少し、鹿児島県平均、類似団体内平均値よりは高いが、全国平均より低い。</a:t>
          </a:r>
        </a:p>
        <a:p>
          <a:r>
            <a:rPr kumimoji="1" lang="ja-JP" altLang="en-US" sz="1300">
              <a:latin typeface="ＭＳ Ｐゴシック" panose="020B0600070205080204" pitchFamily="50" charset="-128"/>
              <a:ea typeface="ＭＳ Ｐゴシック" panose="020B0600070205080204" pitchFamily="50" charset="-128"/>
            </a:rPr>
            <a:t>　増加した大きな要因は、物件費・繰出金が微増したことが要因と考えられる。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107950</xdr:rowOff>
    </xdr:from>
    <xdr:to>
      <xdr:col>82</xdr:col>
      <xdr:colOff>107950</xdr:colOff>
      <xdr:row>78</xdr:row>
      <xdr:rowOff>20320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3096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333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xdr:rowOff>
    </xdr:from>
    <xdr:to>
      <xdr:col>78</xdr:col>
      <xdr:colOff>69850</xdr:colOff>
      <xdr:row>78</xdr:row>
      <xdr:rowOff>20320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385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31766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61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12700</xdr:rowOff>
    </xdr:from>
    <xdr:to>
      <xdr:col>73</xdr:col>
      <xdr:colOff>180975</xdr:colOff>
      <xdr:row>78</xdr:row>
      <xdr:rowOff>96520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3858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111777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96520</xdr:rowOff>
    </xdr:from>
    <xdr:to>
      <xdr:col>69</xdr:col>
      <xdr:colOff>92075</xdr:colOff>
      <xdr:row>78</xdr:row>
      <xdr:rowOff>146050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4696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60961</xdr:rowOff>
    </xdr:from>
    <xdr:to>
      <xdr:col>65</xdr:col>
      <xdr:colOff>53975</xdr:colOff>
      <xdr:row>78</xdr:row>
      <xdr:rowOff>162561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1288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20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57150</xdr:rowOff>
    </xdr:from>
    <xdr:to>
      <xdr:col>82</xdr:col>
      <xdr:colOff>158750</xdr:colOff>
      <xdr:row>77</xdr:row>
      <xdr:rowOff>158750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73677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140970</xdr:rowOff>
    </xdr:from>
    <xdr:to>
      <xdr:col>78</xdr:col>
      <xdr:colOff>120650</xdr:colOff>
      <xdr:row>78</xdr:row>
      <xdr:rowOff>71120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55897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133350</xdr:rowOff>
    </xdr:from>
    <xdr:to>
      <xdr:col>74</xdr:col>
      <xdr:colOff>31750</xdr:colOff>
      <xdr:row>78</xdr:row>
      <xdr:rowOff>63500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48277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45720</xdr:rowOff>
    </xdr:from>
    <xdr:to>
      <xdr:col>69</xdr:col>
      <xdr:colOff>142875</xdr:colOff>
      <xdr:row>78</xdr:row>
      <xdr:rowOff>147320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132097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95250</xdr:rowOff>
    </xdr:from>
    <xdr:to>
      <xdr:col>65</xdr:col>
      <xdr:colOff>53975</xdr:colOff>
      <xdr:row>79</xdr:row>
      <xdr:rowOff>25400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55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61880</xdr:rowOff>
    </xdr:from>
    <xdr:to>
      <xdr:col>29</xdr:col>
      <xdr:colOff>127000</xdr:colOff>
      <xdr:row>16</xdr:row>
      <xdr:rowOff>72395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852705"/>
          <a:ext cx="647700" cy="10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46656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37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72395</xdr:rowOff>
    </xdr:from>
    <xdr:to>
      <xdr:col>26</xdr:col>
      <xdr:colOff>50800</xdr:colOff>
      <xdr:row>16</xdr:row>
      <xdr:rowOff>86920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863220"/>
          <a:ext cx="698500" cy="14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155009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45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86920</xdr:rowOff>
    </xdr:from>
    <xdr:to>
      <xdr:col>22</xdr:col>
      <xdr:colOff>114300</xdr:colOff>
      <xdr:row>16</xdr:row>
      <xdr:rowOff>93061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877745"/>
          <a:ext cx="698500" cy="6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164121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93061</xdr:rowOff>
    </xdr:from>
    <xdr:to>
      <xdr:col>18</xdr:col>
      <xdr:colOff>177800</xdr:colOff>
      <xdr:row>16</xdr:row>
      <xdr:rowOff>117100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883886"/>
          <a:ext cx="698500" cy="24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171313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170967</xdr:rowOff>
    </xdr:from>
    <xdr:to>
      <xdr:col>15</xdr:col>
      <xdr:colOff>101600</xdr:colOff>
      <xdr:row>17</xdr:row>
      <xdr:rowOff>101117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61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85894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04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11080</xdr:rowOff>
    </xdr:from>
    <xdr:to>
      <xdr:col>29</xdr:col>
      <xdr:colOff>177800</xdr:colOff>
      <xdr:row>16</xdr:row>
      <xdr:rowOff>112680</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01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27607</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64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21595</xdr:rowOff>
    </xdr:from>
    <xdr:to>
      <xdr:col>26</xdr:col>
      <xdr:colOff>101600</xdr:colOff>
      <xdr:row>16</xdr:row>
      <xdr:rowOff>123195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12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133372</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58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36120</xdr:rowOff>
    </xdr:from>
    <xdr:to>
      <xdr:col>22</xdr:col>
      <xdr:colOff>165100</xdr:colOff>
      <xdr:row>16</xdr:row>
      <xdr:rowOff>137720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26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147897</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595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42261</xdr:rowOff>
    </xdr:from>
    <xdr:to>
      <xdr:col>19</xdr:col>
      <xdr:colOff>38100</xdr:colOff>
      <xdr:row>16</xdr:row>
      <xdr:rowOff>143861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33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154038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60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66300</xdr:rowOff>
    </xdr:from>
    <xdr:to>
      <xdr:col>15</xdr:col>
      <xdr:colOff>101600</xdr:colOff>
      <xdr:row>16</xdr:row>
      <xdr:rowOff>167900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57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6627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626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179555</xdr:rowOff>
    </xdr:from>
    <xdr:to>
      <xdr:col>29</xdr:col>
      <xdr:colOff>127000</xdr:colOff>
      <xdr:row>35</xdr:row>
      <xdr:rowOff>184653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6789905"/>
          <a:ext cx="647700" cy="50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169430</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7797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179555</xdr:rowOff>
    </xdr:from>
    <xdr:to>
      <xdr:col>26</xdr:col>
      <xdr:colOff>50800</xdr:colOff>
      <xdr:row>35</xdr:row>
      <xdr:rowOff>290906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789905"/>
          <a:ext cx="698500" cy="111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297039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907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290906</xdr:rowOff>
    </xdr:from>
    <xdr:to>
      <xdr:col>22</xdr:col>
      <xdr:colOff>114300</xdr:colOff>
      <xdr:row>35</xdr:row>
      <xdr:rowOff>326179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901256"/>
          <a:ext cx="698500" cy="35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328747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93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326179</xdr:rowOff>
    </xdr:from>
    <xdr:to>
      <xdr:col>18</xdr:col>
      <xdr:colOff>177800</xdr:colOff>
      <xdr:row>36</xdr:row>
      <xdr:rowOff>72548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936529"/>
          <a:ext cx="698500" cy="89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40733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99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116720</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06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133853</xdr:rowOff>
    </xdr:from>
    <xdr:to>
      <xdr:col>29</xdr:col>
      <xdr:colOff>177800</xdr:colOff>
      <xdr:row>35</xdr:row>
      <xdr:rowOff>235453</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744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321830</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58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128755</xdr:rowOff>
    </xdr:from>
    <xdr:to>
      <xdr:col>26</xdr:col>
      <xdr:colOff>101600</xdr:colOff>
      <xdr:row>35</xdr:row>
      <xdr:rowOff>230355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739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240532</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50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240106</xdr:rowOff>
    </xdr:from>
    <xdr:to>
      <xdr:col>22</xdr:col>
      <xdr:colOff>165100</xdr:colOff>
      <xdr:row>35</xdr:row>
      <xdr:rowOff>341706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850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8983</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61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275379</xdr:rowOff>
    </xdr:from>
    <xdr:to>
      <xdr:col>19</xdr:col>
      <xdr:colOff>38100</xdr:colOff>
      <xdr:row>36</xdr:row>
      <xdr:rowOff>34079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885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44256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65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21748</xdr:rowOff>
    </xdr:from>
    <xdr:to>
      <xdr:col>15</xdr:col>
      <xdr:colOff>101600</xdr:colOff>
      <xdr:row>36</xdr:row>
      <xdr:rowOff>123348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974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133525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74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13,944
13,837
308.04
11,528,536
11,165,060
328,590
6,148,823
10,992,221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118394</xdr:rowOff>
    </xdr:from>
    <xdr:to>
      <xdr:col>24</xdr:col>
      <xdr:colOff>63500</xdr:colOff>
      <xdr:row>35</xdr:row>
      <xdr:rowOff>131599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19144"/>
          <a:ext cx="838200" cy="1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74030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74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122349</xdr:rowOff>
    </xdr:from>
    <xdr:to>
      <xdr:col>19</xdr:col>
      <xdr:colOff>177800</xdr:colOff>
      <xdr:row>35</xdr:row>
      <xdr:rowOff>131599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6123099"/>
          <a:ext cx="889000" cy="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27290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122349</xdr:rowOff>
    </xdr:from>
    <xdr:to>
      <xdr:col>15</xdr:col>
      <xdr:colOff>50800</xdr:colOff>
      <xdr:row>35</xdr:row>
      <xdr:rowOff>151871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23099"/>
          <a:ext cx="889000" cy="2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35657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151871</xdr:rowOff>
    </xdr:from>
    <xdr:to>
      <xdr:col>10</xdr:col>
      <xdr:colOff>114300</xdr:colOff>
      <xdr:row>36</xdr:row>
      <xdr:rowOff>72405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52621"/>
          <a:ext cx="889000" cy="9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42222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58693</xdr:rowOff>
    </xdr:from>
    <xdr:to>
      <xdr:col>6</xdr:col>
      <xdr:colOff>38100</xdr:colOff>
      <xdr:row>36</xdr:row>
      <xdr:rowOff>160293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3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151420</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3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67594</xdr:rowOff>
    </xdr:from>
    <xdr:to>
      <xdr:col>24</xdr:col>
      <xdr:colOff>114300</xdr:colOff>
      <xdr:row>35</xdr:row>
      <xdr:rowOff>169194</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6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90471</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91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80799</xdr:rowOff>
    </xdr:from>
    <xdr:to>
      <xdr:col>20</xdr:col>
      <xdr:colOff>38100</xdr:colOff>
      <xdr:row>36</xdr:row>
      <xdr:rowOff>10949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8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27476</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85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71549</xdr:rowOff>
    </xdr:from>
    <xdr:to>
      <xdr:col>15</xdr:col>
      <xdr:colOff>101600</xdr:colOff>
      <xdr:row>36</xdr:row>
      <xdr:rowOff>1699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7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18226</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84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101071</xdr:rowOff>
    </xdr:from>
    <xdr:to>
      <xdr:col>10</xdr:col>
      <xdr:colOff>165100</xdr:colOff>
      <xdr:row>36</xdr:row>
      <xdr:rowOff>31221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0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47748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21605</xdr:rowOff>
    </xdr:from>
    <xdr:to>
      <xdr:col>6</xdr:col>
      <xdr:colOff>38100</xdr:colOff>
      <xdr:row>36</xdr:row>
      <xdr:rowOff>123205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9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139732</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596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122098</xdr:rowOff>
    </xdr:from>
    <xdr:to>
      <xdr:col>24</xdr:col>
      <xdr:colOff>63500</xdr:colOff>
      <xdr:row>55</xdr:row>
      <xdr:rowOff>157641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551848"/>
          <a:ext cx="838200" cy="3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108315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538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122098</xdr:rowOff>
    </xdr:from>
    <xdr:to>
      <xdr:col>19</xdr:col>
      <xdr:colOff>177800</xdr:colOff>
      <xdr:row>56</xdr:row>
      <xdr:rowOff>4538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551848"/>
          <a:ext cx="889000" cy="5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46515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64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4538</xdr:rowOff>
    </xdr:from>
    <xdr:to>
      <xdr:col>15</xdr:col>
      <xdr:colOff>50800</xdr:colOff>
      <xdr:row>56</xdr:row>
      <xdr:rowOff>25313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605738"/>
          <a:ext cx="889000" cy="2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85706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121586</xdr:rowOff>
    </xdr:from>
    <xdr:to>
      <xdr:col>10</xdr:col>
      <xdr:colOff>114300</xdr:colOff>
      <xdr:row>56</xdr:row>
      <xdr:rowOff>25313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1130300" y="9551336"/>
          <a:ext cx="889000" cy="7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89350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69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62986</xdr:rowOff>
    </xdr:from>
    <xdr:to>
      <xdr:col>6</xdr:col>
      <xdr:colOff>38100</xdr:colOff>
      <xdr:row>56</xdr:row>
      <xdr:rowOff>164586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66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155713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75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106841</xdr:rowOff>
    </xdr:from>
    <xdr:to>
      <xdr:col>24</xdr:col>
      <xdr:colOff>114300</xdr:colOff>
      <xdr:row>56</xdr:row>
      <xdr:rowOff>36991</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53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129718</xdr:rowOff>
    </xdr:from>
    <xdr:ext cx="599010"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388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71298</xdr:rowOff>
    </xdr:from>
    <xdr:to>
      <xdr:col>20</xdr:col>
      <xdr:colOff>38100</xdr:colOff>
      <xdr:row>56</xdr:row>
      <xdr:rowOff>1448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50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17975</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497795" y="927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125188</xdr:rowOff>
    </xdr:from>
    <xdr:to>
      <xdr:col>15</xdr:col>
      <xdr:colOff>101600</xdr:colOff>
      <xdr:row>56</xdr:row>
      <xdr:rowOff>55338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55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71865</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08795" y="933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145963</xdr:rowOff>
    </xdr:from>
    <xdr:to>
      <xdr:col>10</xdr:col>
      <xdr:colOff>165100</xdr:colOff>
      <xdr:row>56</xdr:row>
      <xdr:rowOff>76113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57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92640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19795" y="9350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70786</xdr:rowOff>
    </xdr:from>
    <xdr:to>
      <xdr:col>6</xdr:col>
      <xdr:colOff>38100</xdr:colOff>
      <xdr:row>56</xdr:row>
      <xdr:rowOff>936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50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17463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30795" y="9275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152273</xdr:rowOff>
    </xdr:from>
    <xdr:to>
      <xdr:col>24</xdr:col>
      <xdr:colOff>63500</xdr:colOff>
      <xdr:row>77</xdr:row>
      <xdr:rowOff>161006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3797300" y="13353923"/>
          <a:ext cx="8382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133494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2992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121321</xdr:rowOff>
    </xdr:from>
    <xdr:to>
      <xdr:col>19</xdr:col>
      <xdr:colOff>177800</xdr:colOff>
      <xdr:row>77</xdr:row>
      <xdr:rowOff>152273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2908300" y="13322971"/>
          <a:ext cx="889000" cy="3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121321</xdr:rowOff>
    </xdr:from>
    <xdr:to>
      <xdr:col>15</xdr:col>
      <xdr:colOff>50800</xdr:colOff>
      <xdr:row>77</xdr:row>
      <xdr:rowOff>156708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019300" y="13322971"/>
          <a:ext cx="889000" cy="3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292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156708</xdr:rowOff>
    </xdr:from>
    <xdr:to>
      <xdr:col>10</xdr:col>
      <xdr:colOff>114300</xdr:colOff>
      <xdr:row>77</xdr:row>
      <xdr:rowOff>163429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358358"/>
          <a:ext cx="889000" cy="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103517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296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137455</xdr:rowOff>
    </xdr:from>
    <xdr:to>
      <xdr:col>6</xdr:col>
      <xdr:colOff>38100</xdr:colOff>
      <xdr:row>77</xdr:row>
      <xdr:rowOff>67605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1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84131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2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110206</xdr:rowOff>
    </xdr:from>
    <xdr:to>
      <xdr:col>24</xdr:col>
      <xdr:colOff>114300</xdr:colOff>
      <xdr:row>78</xdr:row>
      <xdr:rowOff>40356</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31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25133</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226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101473</xdr:rowOff>
    </xdr:from>
    <xdr:to>
      <xdr:col>20</xdr:col>
      <xdr:colOff>38100</xdr:colOff>
      <xdr:row>78</xdr:row>
      <xdr:rowOff>31623</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30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22750</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339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70521</xdr:rowOff>
    </xdr:from>
    <xdr:to>
      <xdr:col>15</xdr:col>
      <xdr:colOff>101600</xdr:colOff>
      <xdr:row>78</xdr:row>
      <xdr:rowOff>671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27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163248</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36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105908</xdr:rowOff>
    </xdr:from>
    <xdr:to>
      <xdr:col>10</xdr:col>
      <xdr:colOff>165100</xdr:colOff>
      <xdr:row>78</xdr:row>
      <xdr:rowOff>36058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30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27185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400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112629</xdr:rowOff>
    </xdr:from>
    <xdr:to>
      <xdr:col>6</xdr:col>
      <xdr:colOff>38100</xdr:colOff>
      <xdr:row>78</xdr:row>
      <xdr:rowOff>42779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31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33906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40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104767</xdr:rowOff>
    </xdr:from>
    <xdr:to>
      <xdr:col>24</xdr:col>
      <xdr:colOff>63500</xdr:colOff>
      <xdr:row>92</xdr:row>
      <xdr:rowOff>132952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5706717"/>
          <a:ext cx="838200" cy="19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166288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8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132952</xdr:rowOff>
    </xdr:from>
    <xdr:to>
      <xdr:col>19</xdr:col>
      <xdr:colOff>177800</xdr:colOff>
      <xdr:row>92</xdr:row>
      <xdr:rowOff>144304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5906352"/>
          <a:ext cx="889000" cy="1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29511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144304</xdr:rowOff>
    </xdr:from>
    <xdr:to>
      <xdr:col>15</xdr:col>
      <xdr:colOff>50800</xdr:colOff>
      <xdr:row>93</xdr:row>
      <xdr:rowOff>148865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5917704"/>
          <a:ext cx="889000" cy="17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88141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148865</xdr:rowOff>
    </xdr:from>
    <xdr:to>
      <xdr:col>10</xdr:col>
      <xdr:colOff>114300</xdr:colOff>
      <xdr:row>94</xdr:row>
      <xdr:rowOff>78882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093715"/>
          <a:ext cx="889000" cy="10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153640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22891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6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53967</xdr:rowOff>
    </xdr:from>
    <xdr:to>
      <xdr:col>24</xdr:col>
      <xdr:colOff>114300</xdr:colOff>
      <xdr:row>91</xdr:row>
      <xdr:rowOff>155567</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565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76844</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50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82152</xdr:rowOff>
    </xdr:from>
    <xdr:to>
      <xdr:col>20</xdr:col>
      <xdr:colOff>38100</xdr:colOff>
      <xdr:row>93</xdr:row>
      <xdr:rowOff>12302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585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28829</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630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93504</xdr:rowOff>
    </xdr:from>
    <xdr:to>
      <xdr:col>15</xdr:col>
      <xdr:colOff>101600</xdr:colOff>
      <xdr:row>93</xdr:row>
      <xdr:rowOff>23654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586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40181</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64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98065</xdr:rowOff>
    </xdr:from>
    <xdr:to>
      <xdr:col>10</xdr:col>
      <xdr:colOff>165100</xdr:colOff>
      <xdr:row>94</xdr:row>
      <xdr:rowOff>28215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04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44742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581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28082</xdr:rowOff>
    </xdr:from>
    <xdr:to>
      <xdr:col>6</xdr:col>
      <xdr:colOff>38100</xdr:colOff>
      <xdr:row>94</xdr:row>
      <xdr:rowOff>129682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14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146209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591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81517</xdr:rowOff>
    </xdr:from>
    <xdr:to>
      <xdr:col>55</xdr:col>
      <xdr:colOff>0</xdr:colOff>
      <xdr:row>35</xdr:row>
      <xdr:rowOff>137387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082267"/>
          <a:ext cx="838200" cy="5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55746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056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92851</xdr:rowOff>
    </xdr:from>
    <xdr:to>
      <xdr:col>50</xdr:col>
      <xdr:colOff>114300</xdr:colOff>
      <xdr:row>35</xdr:row>
      <xdr:rowOff>137387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6093601"/>
          <a:ext cx="889000" cy="4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30726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586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140985</xdr:rowOff>
    </xdr:from>
    <xdr:to>
      <xdr:col>45</xdr:col>
      <xdr:colOff>177800</xdr:colOff>
      <xdr:row>35</xdr:row>
      <xdr:rowOff>92851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455935"/>
          <a:ext cx="889000" cy="63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37074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620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140985</xdr:rowOff>
    </xdr:from>
    <xdr:to>
      <xdr:col>41</xdr:col>
      <xdr:colOff>50800</xdr:colOff>
      <xdr:row>34</xdr:row>
      <xdr:rowOff>155739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455935"/>
          <a:ext cx="889000" cy="52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88564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74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32388</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30717</xdr:rowOff>
    </xdr:from>
    <xdr:to>
      <xdr:col>55</xdr:col>
      <xdr:colOff>50800</xdr:colOff>
      <xdr:row>35</xdr:row>
      <xdr:rowOff>132317</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03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53594</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588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86587</xdr:rowOff>
    </xdr:from>
    <xdr:to>
      <xdr:col>50</xdr:col>
      <xdr:colOff>165100</xdr:colOff>
      <xdr:row>36</xdr:row>
      <xdr:rowOff>16737</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08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7864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39795" y="6180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42051</xdr:rowOff>
    </xdr:from>
    <xdr:to>
      <xdr:col>46</xdr:col>
      <xdr:colOff>38100</xdr:colOff>
      <xdr:row>35</xdr:row>
      <xdr:rowOff>143651</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04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160178</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81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90185</xdr:rowOff>
    </xdr:from>
    <xdr:to>
      <xdr:col>41</xdr:col>
      <xdr:colOff>101600</xdr:colOff>
      <xdr:row>32</xdr:row>
      <xdr:rowOff>20335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40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36862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104939</xdr:rowOff>
    </xdr:from>
    <xdr:to>
      <xdr:col>36</xdr:col>
      <xdr:colOff>165100</xdr:colOff>
      <xdr:row>35</xdr:row>
      <xdr:rowOff>35089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593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51616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709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148746</xdr:rowOff>
    </xdr:from>
    <xdr:to>
      <xdr:col>55</xdr:col>
      <xdr:colOff>0</xdr:colOff>
      <xdr:row>58</xdr:row>
      <xdr:rowOff>19224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921396"/>
          <a:ext cx="838200" cy="4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74303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75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143119</xdr:rowOff>
    </xdr:from>
    <xdr:to>
      <xdr:col>50</xdr:col>
      <xdr:colOff>114300</xdr:colOff>
      <xdr:row>57</xdr:row>
      <xdr:rowOff>148746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915769"/>
          <a:ext cx="889000" cy="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39372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159291</xdr:rowOff>
    </xdr:from>
    <xdr:to>
      <xdr:col>45</xdr:col>
      <xdr:colOff>177800</xdr:colOff>
      <xdr:row>57</xdr:row>
      <xdr:rowOff>143119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760491"/>
          <a:ext cx="889000" cy="15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18406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159291</xdr:rowOff>
    </xdr:from>
    <xdr:to>
      <xdr:col>41</xdr:col>
      <xdr:colOff>50800</xdr:colOff>
      <xdr:row>57</xdr:row>
      <xdr:rowOff>32333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760491"/>
          <a:ext cx="889000" cy="4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100853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87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105346</xdr:rowOff>
    </xdr:from>
    <xdr:to>
      <xdr:col>36</xdr:col>
      <xdr:colOff>165100</xdr:colOff>
      <xdr:row>58</xdr:row>
      <xdr:rowOff>35496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26623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97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139874</xdr:rowOff>
    </xdr:from>
    <xdr:to>
      <xdr:col>55</xdr:col>
      <xdr:colOff>50800</xdr:colOff>
      <xdr:row>58</xdr:row>
      <xdr:rowOff>70024</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91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118301</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89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97946</xdr:rowOff>
    </xdr:from>
    <xdr:to>
      <xdr:col>50</xdr:col>
      <xdr:colOff>165100</xdr:colOff>
      <xdr:row>58</xdr:row>
      <xdr:rowOff>28096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87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19223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96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92319</xdr:rowOff>
    </xdr:from>
    <xdr:to>
      <xdr:col>46</xdr:col>
      <xdr:colOff>38100</xdr:colOff>
      <xdr:row>58</xdr:row>
      <xdr:rowOff>22469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86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13596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95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108491</xdr:rowOff>
    </xdr:from>
    <xdr:to>
      <xdr:col>41</xdr:col>
      <xdr:colOff>101600</xdr:colOff>
      <xdr:row>57</xdr:row>
      <xdr:rowOff>38641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70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55168</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48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152983</xdr:rowOff>
    </xdr:from>
    <xdr:to>
      <xdr:col>36</xdr:col>
      <xdr:colOff>165100</xdr:colOff>
      <xdr:row>57</xdr:row>
      <xdr:rowOff>83133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75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99660</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52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86404</xdr:rowOff>
    </xdr:from>
    <xdr:to>
      <xdr:col>55</xdr:col>
      <xdr:colOff>0</xdr:colOff>
      <xdr:row>78</xdr:row>
      <xdr:rowOff>160024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459504"/>
          <a:ext cx="838200" cy="7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143259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73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86404</xdr:rowOff>
    </xdr:from>
    <xdr:to>
      <xdr:col>50</xdr:col>
      <xdr:colOff>114300</xdr:colOff>
      <xdr:row>79</xdr:row>
      <xdr:rowOff>70903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459504"/>
          <a:ext cx="889000" cy="15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144261</xdr:rowOff>
    </xdr:from>
    <xdr:to>
      <xdr:col>45</xdr:col>
      <xdr:colOff>177800</xdr:colOff>
      <xdr:row>79</xdr:row>
      <xdr:rowOff>70903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517361"/>
          <a:ext cx="889000" cy="9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144261</xdr:rowOff>
    </xdr:from>
    <xdr:to>
      <xdr:col>41</xdr:col>
      <xdr:colOff>50800</xdr:colOff>
      <xdr:row>79</xdr:row>
      <xdr:rowOff>9550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517361"/>
          <a:ext cx="889000" cy="3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20686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87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55513</xdr:rowOff>
    </xdr:from>
    <xdr:to>
      <xdr:col>36</xdr:col>
      <xdr:colOff>165100</xdr:colOff>
      <xdr:row>77</xdr:row>
      <xdr:rowOff>157113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5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2190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03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109224</xdr:rowOff>
    </xdr:from>
    <xdr:to>
      <xdr:col>55</xdr:col>
      <xdr:colOff>50800</xdr:colOff>
      <xdr:row>79</xdr:row>
      <xdr:rowOff>39374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8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24151</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9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35604</xdr:rowOff>
    </xdr:from>
    <xdr:to>
      <xdr:col>50</xdr:col>
      <xdr:colOff>165100</xdr:colOff>
      <xdr:row>78</xdr:row>
      <xdr:rowOff>137204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0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128331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50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20103</xdr:rowOff>
    </xdr:from>
    <xdr:to>
      <xdr:col>46</xdr:col>
      <xdr:colOff>38100</xdr:colOff>
      <xdr:row>79</xdr:row>
      <xdr:rowOff>121703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56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112830</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65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93461</xdr:rowOff>
    </xdr:from>
    <xdr:to>
      <xdr:col>41</xdr:col>
      <xdr:colOff>101600</xdr:colOff>
      <xdr:row>79</xdr:row>
      <xdr:rowOff>23611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6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14738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55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130200</xdr:rowOff>
    </xdr:from>
    <xdr:to>
      <xdr:col>36</xdr:col>
      <xdr:colOff>165100</xdr:colOff>
      <xdr:row>79</xdr:row>
      <xdr:rowOff>60350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5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51477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59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45713</xdr:rowOff>
    </xdr:from>
    <xdr:to>
      <xdr:col>55</xdr:col>
      <xdr:colOff>0</xdr:colOff>
      <xdr:row>97</xdr:row>
      <xdr:rowOff>74417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676363"/>
          <a:ext cx="838200" cy="2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24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9572</xdr:rowOff>
    </xdr:from>
    <xdr:to>
      <xdr:col>50</xdr:col>
      <xdr:colOff>114300</xdr:colOff>
      <xdr:row>97</xdr:row>
      <xdr:rowOff>45713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640222"/>
          <a:ext cx="889000" cy="3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102751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73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95055</xdr:rowOff>
    </xdr:from>
    <xdr:to>
      <xdr:col>45</xdr:col>
      <xdr:colOff>177800</xdr:colOff>
      <xdr:row>97</xdr:row>
      <xdr:rowOff>9572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554255"/>
          <a:ext cx="889000" cy="8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104159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7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61446</xdr:rowOff>
    </xdr:from>
    <xdr:to>
      <xdr:col>41</xdr:col>
      <xdr:colOff>50800</xdr:colOff>
      <xdr:row>96</xdr:row>
      <xdr:rowOff>95055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520646"/>
          <a:ext cx="889000" cy="3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70170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70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52805</xdr:rowOff>
    </xdr:from>
    <xdr:to>
      <xdr:col>36</xdr:col>
      <xdr:colOff>165100</xdr:colOff>
      <xdr:row>97</xdr:row>
      <xdr:rowOff>154405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145532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77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23617</xdr:rowOff>
    </xdr:from>
    <xdr:to>
      <xdr:col>55</xdr:col>
      <xdr:colOff>50800</xdr:colOff>
      <xdr:row>97</xdr:row>
      <xdr:rowOff>125217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5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2044</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3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166363</xdr:rowOff>
    </xdr:from>
    <xdr:to>
      <xdr:col>50</xdr:col>
      <xdr:colOff>165100</xdr:colOff>
      <xdr:row>97</xdr:row>
      <xdr:rowOff>96513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62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113040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40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130222</xdr:rowOff>
    </xdr:from>
    <xdr:to>
      <xdr:col>46</xdr:col>
      <xdr:colOff>38100</xdr:colOff>
      <xdr:row>97</xdr:row>
      <xdr:rowOff>60372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58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76899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36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44255</xdr:rowOff>
    </xdr:from>
    <xdr:to>
      <xdr:col>41</xdr:col>
      <xdr:colOff>101600</xdr:colOff>
      <xdr:row>96</xdr:row>
      <xdr:rowOff>145855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50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162382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7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10646</xdr:rowOff>
    </xdr:from>
    <xdr:to>
      <xdr:col>36</xdr:col>
      <xdr:colOff>165100</xdr:colOff>
      <xdr:row>96</xdr:row>
      <xdr:rowOff>112246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46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128773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4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64559</xdr:rowOff>
    </xdr:from>
    <xdr:to>
      <xdr:col>85</xdr:col>
      <xdr:colOff>127000</xdr:colOff>
      <xdr:row>38</xdr:row>
      <xdr:rowOff>85499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5481300" y="6579659"/>
          <a:ext cx="838200" cy="2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5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85499</xdr:rowOff>
    </xdr:from>
    <xdr:to>
      <xdr:col>81</xdr:col>
      <xdr:colOff>50800</xdr:colOff>
      <xdr:row>38</xdr:row>
      <xdr:rowOff>132522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4592300" y="6600599"/>
          <a:ext cx="889000" cy="4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98118</xdr:rowOff>
    </xdr:from>
    <xdr:to>
      <xdr:col>76</xdr:col>
      <xdr:colOff>114300</xdr:colOff>
      <xdr:row>38</xdr:row>
      <xdr:rowOff>132522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613218"/>
          <a:ext cx="8890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18405</xdr:rowOff>
    </xdr:from>
    <xdr:to>
      <xdr:col>71</xdr:col>
      <xdr:colOff>177800</xdr:colOff>
      <xdr:row>38</xdr:row>
      <xdr:rowOff>98118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533505"/>
          <a:ext cx="889000" cy="7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121613</xdr:rowOff>
    </xdr:from>
    <xdr:to>
      <xdr:col>67</xdr:col>
      <xdr:colOff>101600</xdr:colOff>
      <xdr:row>38</xdr:row>
      <xdr:rowOff>51763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6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68290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24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13759</xdr:rowOff>
    </xdr:from>
    <xdr:to>
      <xdr:col>85</xdr:col>
      <xdr:colOff>177800</xdr:colOff>
      <xdr:row>38</xdr:row>
      <xdr:rowOff>115359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52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134101</xdr:rowOff>
    </xdr:from>
    <xdr:ext cx="469744"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47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34699</xdr:rowOff>
    </xdr:from>
    <xdr:to>
      <xdr:col>81</xdr:col>
      <xdr:colOff>101600</xdr:colOff>
      <xdr:row>38</xdr:row>
      <xdr:rowOff>136299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54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127426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428" y="664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81722</xdr:rowOff>
    </xdr:from>
    <xdr:to>
      <xdr:col>76</xdr:col>
      <xdr:colOff>165100</xdr:colOff>
      <xdr:row>39</xdr:row>
      <xdr:rowOff>11872</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59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2999</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3017" y="668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47318</xdr:rowOff>
    </xdr:from>
    <xdr:to>
      <xdr:col>72</xdr:col>
      <xdr:colOff>38100</xdr:colOff>
      <xdr:row>38</xdr:row>
      <xdr:rowOff>148918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56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140045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65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139055</xdr:rowOff>
    </xdr:from>
    <xdr:to>
      <xdr:col>67</xdr:col>
      <xdr:colOff>101600</xdr:colOff>
      <xdr:row>38</xdr:row>
      <xdr:rowOff>69205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48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60332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57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6192</xdr:rowOff>
    </xdr:from>
    <xdr:to>
      <xdr:col>85</xdr:col>
      <xdr:colOff>127000</xdr:colOff>
      <xdr:row>75</xdr:row>
      <xdr:rowOff>31510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2864942"/>
          <a:ext cx="838200" cy="2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98696</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957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31510</xdr:rowOff>
    </xdr:from>
    <xdr:to>
      <xdr:col>81</xdr:col>
      <xdr:colOff>50800</xdr:colOff>
      <xdr:row>75</xdr:row>
      <xdr:rowOff>99798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2890260"/>
          <a:ext cx="889000" cy="6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49496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7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99798</xdr:rowOff>
    </xdr:from>
    <xdr:to>
      <xdr:col>76</xdr:col>
      <xdr:colOff>114300</xdr:colOff>
      <xdr:row>75</xdr:row>
      <xdr:rowOff>122595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2958548"/>
          <a:ext cx="889000" cy="2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68465</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9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122595</xdr:rowOff>
    </xdr:from>
    <xdr:to>
      <xdr:col>71</xdr:col>
      <xdr:colOff>177800</xdr:colOff>
      <xdr:row>75</xdr:row>
      <xdr:rowOff>135020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2981345"/>
          <a:ext cx="889000" cy="1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79334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10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19079</xdr:rowOff>
    </xdr:from>
    <xdr:to>
      <xdr:col>67</xdr:col>
      <xdr:colOff>101600</xdr:colOff>
      <xdr:row>76</xdr:row>
      <xdr:rowOff>120679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04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111806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14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126842</xdr:rowOff>
    </xdr:from>
    <xdr:to>
      <xdr:col>85</xdr:col>
      <xdr:colOff>177800</xdr:colOff>
      <xdr:row>75</xdr:row>
      <xdr:rowOff>56992</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281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149719</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66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152160</xdr:rowOff>
    </xdr:from>
    <xdr:to>
      <xdr:col>81</xdr:col>
      <xdr:colOff>101600</xdr:colOff>
      <xdr:row>75</xdr:row>
      <xdr:rowOff>82310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28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98837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61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48998</xdr:rowOff>
    </xdr:from>
    <xdr:to>
      <xdr:col>76</xdr:col>
      <xdr:colOff>165100</xdr:colOff>
      <xdr:row>75</xdr:row>
      <xdr:rowOff>150599</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29077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167125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68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71795</xdr:rowOff>
    </xdr:from>
    <xdr:to>
      <xdr:col>72</xdr:col>
      <xdr:colOff>38100</xdr:colOff>
      <xdr:row>76</xdr:row>
      <xdr:rowOff>1944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29305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18472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70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84220</xdr:rowOff>
    </xdr:from>
    <xdr:to>
      <xdr:col>67</xdr:col>
      <xdr:colOff>101600</xdr:colOff>
      <xdr:row>76</xdr:row>
      <xdr:rowOff>14370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294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30897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71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62768</xdr:rowOff>
    </xdr:from>
    <xdr:to>
      <xdr:col>85</xdr:col>
      <xdr:colOff>127000</xdr:colOff>
      <xdr:row>98</xdr:row>
      <xdr:rowOff>63877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864868"/>
          <a:ext cx="838200" cy="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6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55614</xdr:rowOff>
    </xdr:from>
    <xdr:to>
      <xdr:col>81</xdr:col>
      <xdr:colOff>50800</xdr:colOff>
      <xdr:row>98</xdr:row>
      <xdr:rowOff>63877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57714"/>
          <a:ext cx="889000" cy="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122734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55614</xdr:rowOff>
    </xdr:from>
    <xdr:to>
      <xdr:col>76</xdr:col>
      <xdr:colOff>114300</xdr:colOff>
      <xdr:row>98</xdr:row>
      <xdr:rowOff>122875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857714"/>
          <a:ext cx="889000" cy="6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107537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70957</xdr:rowOff>
    </xdr:from>
    <xdr:to>
      <xdr:col>71</xdr:col>
      <xdr:colOff>177800</xdr:colOff>
      <xdr:row>98</xdr:row>
      <xdr:rowOff>122875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873057"/>
          <a:ext cx="889000" cy="5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7624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72890</xdr:rowOff>
    </xdr:from>
    <xdr:to>
      <xdr:col>67</xdr:col>
      <xdr:colOff>101600</xdr:colOff>
      <xdr:row>99</xdr:row>
      <xdr:rowOff>3040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7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165617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6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11968</xdr:rowOff>
    </xdr:from>
    <xdr:to>
      <xdr:col>85</xdr:col>
      <xdr:colOff>177800</xdr:colOff>
      <xdr:row>98</xdr:row>
      <xdr:rowOff>113568</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1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161845</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9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13077</xdr:rowOff>
    </xdr:from>
    <xdr:to>
      <xdr:col>81</xdr:col>
      <xdr:colOff>101600</xdr:colOff>
      <xdr:row>98</xdr:row>
      <xdr:rowOff>114677</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1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105804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0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4814</xdr:rowOff>
    </xdr:from>
    <xdr:to>
      <xdr:col>76</xdr:col>
      <xdr:colOff>165100</xdr:colOff>
      <xdr:row>98</xdr:row>
      <xdr:rowOff>106414</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0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97541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89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72075</xdr:rowOff>
    </xdr:from>
    <xdr:to>
      <xdr:col>72</xdr:col>
      <xdr:colOff>38100</xdr:colOff>
      <xdr:row>99</xdr:row>
      <xdr:rowOff>2225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7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164802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6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20157</xdr:rowOff>
    </xdr:from>
    <xdr:to>
      <xdr:col>67</xdr:col>
      <xdr:colOff>101600</xdr:colOff>
      <xdr:row>98</xdr:row>
      <xdr:rowOff>121757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2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138284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9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78984</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594084"/>
          <a:ext cx="889000" cy="6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164064</xdr:rowOff>
    </xdr:from>
    <xdr:to>
      <xdr:col>98</xdr:col>
      <xdr:colOff>38100</xdr:colOff>
      <xdr:row>38</xdr:row>
      <xdr:rowOff>94214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110741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28184</xdr:rowOff>
    </xdr:from>
    <xdr:to>
      <xdr:col>98</xdr:col>
      <xdr:colOff>38100</xdr:colOff>
      <xdr:row>38</xdr:row>
      <xdr:rowOff>129784</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54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120911</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7017" y="6636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20904</xdr:rowOff>
    </xdr:from>
    <xdr:to>
      <xdr:col>116</xdr:col>
      <xdr:colOff>63500</xdr:colOff>
      <xdr:row>59</xdr:row>
      <xdr:rowOff>21057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136454"/>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21057</xdr:rowOff>
    </xdr:from>
    <xdr:to>
      <xdr:col>111</xdr:col>
      <xdr:colOff>177800</xdr:colOff>
      <xdr:row>59</xdr:row>
      <xdr:rowOff>21171</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136607"/>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21171</xdr:rowOff>
    </xdr:from>
    <xdr:to>
      <xdr:col>107</xdr:col>
      <xdr:colOff>50800</xdr:colOff>
      <xdr:row>59</xdr:row>
      <xdr:rowOff>21666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136721"/>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21666</xdr:rowOff>
    </xdr:from>
    <xdr:to>
      <xdr:col>102</xdr:col>
      <xdr:colOff>114300</xdr:colOff>
      <xdr:row>59</xdr:row>
      <xdr:rowOff>23343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137216"/>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5097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99187</xdr:rowOff>
    </xdr:from>
    <xdr:to>
      <xdr:col>98</xdr:col>
      <xdr:colOff>38100</xdr:colOff>
      <xdr:row>59</xdr:row>
      <xdr:rowOff>29337</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4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45864</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818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141554</xdr:rowOff>
    </xdr:from>
    <xdr:to>
      <xdr:col>116</xdr:col>
      <xdr:colOff>114300</xdr:colOff>
      <xdr:row>59</xdr:row>
      <xdr:rowOff>71704</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8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56481</xdr:rowOff>
    </xdr:from>
    <xdr:ext cx="378565"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00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141707</xdr:rowOff>
    </xdr:from>
    <xdr:to>
      <xdr:col>112</xdr:col>
      <xdr:colOff>38100</xdr:colOff>
      <xdr:row>59</xdr:row>
      <xdr:rowOff>71857</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8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62984</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78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141821</xdr:rowOff>
    </xdr:from>
    <xdr:to>
      <xdr:col>107</xdr:col>
      <xdr:colOff>101600</xdr:colOff>
      <xdr:row>59</xdr:row>
      <xdr:rowOff>71971</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8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63098</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5017" y="10178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142316</xdr:rowOff>
    </xdr:from>
    <xdr:to>
      <xdr:col>102</xdr:col>
      <xdr:colOff>165100</xdr:colOff>
      <xdr:row>59</xdr:row>
      <xdr:rowOff>72466</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8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63593</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6017" y="10179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143993</xdr:rowOff>
    </xdr:from>
    <xdr:to>
      <xdr:col>98</xdr:col>
      <xdr:colOff>38100</xdr:colOff>
      <xdr:row>59</xdr:row>
      <xdr:rowOff>74143</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8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65270</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7017" y="10180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121706</xdr:rowOff>
    </xdr:from>
    <xdr:to>
      <xdr:col>116</xdr:col>
      <xdr:colOff>63500</xdr:colOff>
      <xdr:row>74</xdr:row>
      <xdr:rowOff>142683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809006"/>
          <a:ext cx="838200" cy="2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70604</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29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142683</xdr:rowOff>
    </xdr:from>
    <xdr:to>
      <xdr:col>111</xdr:col>
      <xdr:colOff>177800</xdr:colOff>
      <xdr:row>74</xdr:row>
      <xdr:rowOff>165390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829983"/>
          <a:ext cx="889000" cy="2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162087</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2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135640</xdr:rowOff>
    </xdr:from>
    <xdr:to>
      <xdr:col>107</xdr:col>
      <xdr:colOff>50800</xdr:colOff>
      <xdr:row>74</xdr:row>
      <xdr:rowOff>165390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2822940"/>
          <a:ext cx="889000" cy="2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169108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135640</xdr:rowOff>
    </xdr:from>
    <xdr:to>
      <xdr:col>102</xdr:col>
      <xdr:colOff>114300</xdr:colOff>
      <xdr:row>75</xdr:row>
      <xdr:rowOff>27120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822940"/>
          <a:ext cx="889000" cy="6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166637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69306</xdr:rowOff>
    </xdr:from>
    <xdr:to>
      <xdr:col>98</xdr:col>
      <xdr:colOff>38100</xdr:colOff>
      <xdr:row>75</xdr:row>
      <xdr:rowOff>170906</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2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162033</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302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70906</xdr:rowOff>
    </xdr:from>
    <xdr:to>
      <xdr:col>116</xdr:col>
      <xdr:colOff>114300</xdr:colOff>
      <xdr:row>75</xdr:row>
      <xdr:rowOff>1056</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75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93783</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6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91883</xdr:rowOff>
    </xdr:from>
    <xdr:to>
      <xdr:col>112</xdr:col>
      <xdr:colOff>38100</xdr:colOff>
      <xdr:row>75</xdr:row>
      <xdr:rowOff>22033</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77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38560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55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114590</xdr:rowOff>
    </xdr:from>
    <xdr:to>
      <xdr:col>107</xdr:col>
      <xdr:colOff>101600</xdr:colOff>
      <xdr:row>75</xdr:row>
      <xdr:rowOff>44740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80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61267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57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84840</xdr:rowOff>
    </xdr:from>
    <xdr:to>
      <xdr:col>102</xdr:col>
      <xdr:colOff>165100</xdr:colOff>
      <xdr:row>75</xdr:row>
      <xdr:rowOff>14990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77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31517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54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147770</xdr:rowOff>
    </xdr:from>
    <xdr:to>
      <xdr:col>98</xdr:col>
      <xdr:colOff>38100</xdr:colOff>
      <xdr:row>75</xdr:row>
      <xdr:rowOff>77920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83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94447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1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800,707</a:t>
          </a:r>
          <a:r>
            <a:rPr kumimoji="1" lang="ja-JP" altLang="en-US" sz="1300">
              <a:latin typeface="ＭＳ Ｐゴシック" panose="020B0600070205080204" pitchFamily="50" charset="-128"/>
              <a:ea typeface="ＭＳ Ｐゴシック" panose="020B0600070205080204" pitchFamily="50" charset="-128"/>
            </a:rPr>
            <a:t>円となっており、前年比</a:t>
          </a:r>
          <a:r>
            <a:rPr kumimoji="1" lang="en-US" altLang="ja-JP" sz="1300">
              <a:latin typeface="ＭＳ Ｐゴシック" panose="020B0600070205080204" pitchFamily="50" charset="-128"/>
              <a:ea typeface="ＭＳ Ｐゴシック" panose="020B0600070205080204" pitchFamily="50" charset="-128"/>
            </a:rPr>
            <a:t>20,211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％の増となっている。</a:t>
          </a:r>
        </a:p>
        <a:p>
          <a:r>
            <a:rPr kumimoji="1" lang="ja-JP" altLang="en-US" sz="1300">
              <a:latin typeface="ＭＳ Ｐゴシック" panose="020B0600070205080204" pitchFamily="50" charset="-128"/>
              <a:ea typeface="ＭＳ Ｐゴシック" panose="020B0600070205080204" pitchFamily="50" charset="-128"/>
            </a:rPr>
            <a:t>主な構成項目は、補助費等（</a:t>
          </a:r>
          <a:r>
            <a:rPr kumimoji="1" lang="en-US" altLang="ja-JP" sz="1300">
              <a:latin typeface="ＭＳ Ｐゴシック" panose="020B0600070205080204" pitchFamily="50" charset="-128"/>
              <a:ea typeface="ＭＳ Ｐゴシック" panose="020B0600070205080204" pitchFamily="50" charset="-128"/>
            </a:rPr>
            <a:t>125,226</a:t>
          </a:r>
          <a:r>
            <a:rPr kumimoji="1" lang="ja-JP" altLang="en-US" sz="1300">
              <a:latin typeface="ＭＳ Ｐゴシック" panose="020B0600070205080204" pitchFamily="50" charset="-128"/>
              <a:ea typeface="ＭＳ Ｐゴシック" panose="020B0600070205080204" pitchFamily="50" charset="-128"/>
            </a:rPr>
            <a:t>円）、扶助費（</a:t>
          </a:r>
          <a:r>
            <a:rPr kumimoji="1" lang="en-US" altLang="ja-JP" sz="1300">
              <a:latin typeface="ＭＳ Ｐゴシック" panose="020B0600070205080204" pitchFamily="50" charset="-128"/>
              <a:ea typeface="ＭＳ Ｐゴシック" panose="020B0600070205080204" pitchFamily="50" charset="-128"/>
            </a:rPr>
            <a:t>155,459</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扶助費の増額の主な要因としては、障害福祉サービス等扶助が増加したことがあげられる。</a:t>
          </a:r>
        </a:p>
        <a:p>
          <a:r>
            <a:rPr kumimoji="1" lang="ja-JP" altLang="en-US" sz="1300">
              <a:latin typeface="ＭＳ Ｐゴシック" panose="020B0600070205080204" pitchFamily="50" charset="-128"/>
              <a:ea typeface="ＭＳ Ｐゴシック" panose="020B0600070205080204" pitchFamily="50" charset="-128"/>
            </a:rPr>
            <a:t>普通建設事業（うち更新整備）の減額は、北方分団詰所新築工事が完成したことが挙げられる。</a:t>
          </a:r>
        </a:p>
        <a:p>
          <a:r>
            <a:rPr kumimoji="1" lang="ja-JP" altLang="en-US" sz="1300">
              <a:latin typeface="ＭＳ Ｐゴシック" panose="020B0600070205080204" pitchFamily="50" charset="-128"/>
              <a:ea typeface="ＭＳ Ｐゴシック" panose="020B0600070205080204" pitchFamily="50" charset="-128"/>
            </a:rPr>
            <a:t>今後も各事業の効果検証を行い、歳出抑制に努めていく。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13,944
13,837
308.04
11,528,536
11,165,060
328,590
6,148,823
10,992,221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35687</xdr:rowOff>
    </xdr:from>
    <xdr:to>
      <xdr:col>24</xdr:col>
      <xdr:colOff>63500</xdr:colOff>
      <xdr:row>36</xdr:row>
      <xdr:rowOff>86360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07887"/>
          <a:ext cx="8382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153306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86360</xdr:rowOff>
    </xdr:from>
    <xdr:to>
      <xdr:col>19</xdr:col>
      <xdr:colOff>177800</xdr:colOff>
      <xdr:row>36</xdr:row>
      <xdr:rowOff>136461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58560"/>
          <a:ext cx="889000" cy="5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91393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136461</xdr:rowOff>
    </xdr:from>
    <xdr:to>
      <xdr:col>15</xdr:col>
      <xdr:colOff>50800</xdr:colOff>
      <xdr:row>36</xdr:row>
      <xdr:rowOff>165417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08661"/>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130636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122365</xdr:rowOff>
    </xdr:from>
    <xdr:to>
      <xdr:col>10</xdr:col>
      <xdr:colOff>114300</xdr:colOff>
      <xdr:row>36</xdr:row>
      <xdr:rowOff>165417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94565"/>
          <a:ext cx="889000" cy="4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130255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162242</xdr:rowOff>
    </xdr:from>
    <xdr:to>
      <xdr:col>6</xdr:col>
      <xdr:colOff>38100</xdr:colOff>
      <xdr:row>37</xdr:row>
      <xdr:rowOff>92392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83519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42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156337</xdr:rowOff>
    </xdr:from>
    <xdr:to>
      <xdr:col>24</xdr:col>
      <xdr:colOff>114300</xdr:colOff>
      <xdr:row>36</xdr:row>
      <xdr:rowOff>86487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5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134764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3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35560</xdr:rowOff>
    </xdr:from>
    <xdr:to>
      <xdr:col>20</xdr:col>
      <xdr:colOff>38100</xdr:colOff>
      <xdr:row>36</xdr:row>
      <xdr:rowOff>137160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0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128287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85661</xdr:rowOff>
    </xdr:from>
    <xdr:to>
      <xdr:col>15</xdr:col>
      <xdr:colOff>101600</xdr:colOff>
      <xdr:row>37</xdr:row>
      <xdr:rowOff>15811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6938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5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114617</xdr:rowOff>
    </xdr:from>
    <xdr:to>
      <xdr:col>10</xdr:col>
      <xdr:colOff>165100</xdr:colOff>
      <xdr:row>37</xdr:row>
      <xdr:rowOff>44767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8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35894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7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71565</xdr:rowOff>
    </xdr:from>
    <xdr:to>
      <xdr:col>6</xdr:col>
      <xdr:colOff>38100</xdr:colOff>
      <xdr:row>37</xdr:row>
      <xdr:rowOff>1715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4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18242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1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109095</xdr:rowOff>
    </xdr:from>
    <xdr:to>
      <xdr:col>24</xdr:col>
      <xdr:colOff>63500</xdr:colOff>
      <xdr:row>56</xdr:row>
      <xdr:rowOff>113802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10295"/>
          <a:ext cx="838200" cy="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87044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88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113802</xdr:rowOff>
    </xdr:from>
    <xdr:to>
      <xdr:col>19</xdr:col>
      <xdr:colOff>177800</xdr:colOff>
      <xdr:row>56</xdr:row>
      <xdr:rowOff>120388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15002"/>
          <a:ext cx="889000" cy="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33762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806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51687</xdr:rowOff>
    </xdr:from>
    <xdr:to>
      <xdr:col>15</xdr:col>
      <xdr:colOff>50800</xdr:colOff>
      <xdr:row>56</xdr:row>
      <xdr:rowOff>120388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81437"/>
          <a:ext cx="889000" cy="24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80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51687</xdr:rowOff>
    </xdr:from>
    <xdr:to>
      <xdr:col>10</xdr:col>
      <xdr:colOff>114300</xdr:colOff>
      <xdr:row>56</xdr:row>
      <xdr:rowOff>132323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81437"/>
          <a:ext cx="889000" cy="25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171027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0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40876</xdr:rowOff>
    </xdr:from>
    <xdr:to>
      <xdr:col>6</xdr:col>
      <xdr:colOff>38100</xdr:colOff>
      <xdr:row>57</xdr:row>
      <xdr:rowOff>142476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1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133603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90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58295</xdr:rowOff>
    </xdr:from>
    <xdr:to>
      <xdr:col>24</xdr:col>
      <xdr:colOff>114300</xdr:colOff>
      <xdr:row>56</xdr:row>
      <xdr:rowOff>159895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5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81172</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63002</xdr:rowOff>
    </xdr:from>
    <xdr:to>
      <xdr:col>20</xdr:col>
      <xdr:colOff>38100</xdr:colOff>
      <xdr:row>56</xdr:row>
      <xdr:rowOff>164602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6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9679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43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69588</xdr:rowOff>
    </xdr:from>
    <xdr:to>
      <xdr:col>15</xdr:col>
      <xdr:colOff>101600</xdr:colOff>
      <xdr:row>56</xdr:row>
      <xdr:rowOff>171188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7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16265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446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887</xdr:rowOff>
    </xdr:from>
    <xdr:to>
      <xdr:col>10</xdr:col>
      <xdr:colOff>165100</xdr:colOff>
      <xdr:row>55</xdr:row>
      <xdr:rowOff>102487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3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119014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205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81523</xdr:rowOff>
    </xdr:from>
    <xdr:to>
      <xdr:col>6</xdr:col>
      <xdr:colOff>38100</xdr:colOff>
      <xdr:row>57</xdr:row>
      <xdr:rowOff>11673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8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28200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457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101305</xdr:rowOff>
    </xdr:from>
    <xdr:to>
      <xdr:col>24</xdr:col>
      <xdr:colOff>63500</xdr:colOff>
      <xdr:row>75</xdr:row>
      <xdr:rowOff>28189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788605"/>
          <a:ext cx="838200" cy="9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148133</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0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157641</xdr:rowOff>
    </xdr:from>
    <xdr:to>
      <xdr:col>19</xdr:col>
      <xdr:colOff>177800</xdr:colOff>
      <xdr:row>75</xdr:row>
      <xdr:rowOff>28189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2844941"/>
          <a:ext cx="889000" cy="4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137374</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6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157641</xdr:rowOff>
    </xdr:from>
    <xdr:to>
      <xdr:col>15</xdr:col>
      <xdr:colOff>50800</xdr:colOff>
      <xdr:row>75</xdr:row>
      <xdr:rowOff>132344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2844941"/>
          <a:ext cx="889000" cy="14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107455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13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132344</xdr:rowOff>
    </xdr:from>
    <xdr:to>
      <xdr:col>10</xdr:col>
      <xdr:colOff>114300</xdr:colOff>
      <xdr:row>76</xdr:row>
      <xdr:rowOff>6646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2991094"/>
          <a:ext cx="889000" cy="4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53213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5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34553</xdr:rowOff>
    </xdr:from>
    <xdr:to>
      <xdr:col>6</xdr:col>
      <xdr:colOff>38100</xdr:colOff>
      <xdr:row>77</xdr:row>
      <xdr:rowOff>136153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3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127280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32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50505</xdr:rowOff>
    </xdr:from>
    <xdr:to>
      <xdr:col>24</xdr:col>
      <xdr:colOff>114300</xdr:colOff>
      <xdr:row>74</xdr:row>
      <xdr:rowOff>152105</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73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73382</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58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148839</xdr:rowOff>
    </xdr:from>
    <xdr:to>
      <xdr:col>20</xdr:col>
      <xdr:colOff>38100</xdr:colOff>
      <xdr:row>75</xdr:row>
      <xdr:rowOff>78989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83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95516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611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106841</xdr:rowOff>
    </xdr:from>
    <xdr:to>
      <xdr:col>15</xdr:col>
      <xdr:colOff>101600</xdr:colOff>
      <xdr:row>75</xdr:row>
      <xdr:rowOff>36991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79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53518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569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81544</xdr:rowOff>
    </xdr:from>
    <xdr:to>
      <xdr:col>10</xdr:col>
      <xdr:colOff>165100</xdr:colOff>
      <xdr:row>76</xdr:row>
      <xdr:rowOff>11694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9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28221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715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127295</xdr:rowOff>
    </xdr:from>
    <xdr:to>
      <xdr:col>6</xdr:col>
      <xdr:colOff>38100</xdr:colOff>
      <xdr:row>76</xdr:row>
      <xdr:rowOff>57445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298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73972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76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82266</xdr:rowOff>
    </xdr:from>
    <xdr:to>
      <xdr:col>24</xdr:col>
      <xdr:colOff>63500</xdr:colOff>
      <xdr:row>97</xdr:row>
      <xdr:rowOff>128803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12916"/>
          <a:ext cx="838200" cy="4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163920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1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82266</xdr:rowOff>
    </xdr:from>
    <xdr:to>
      <xdr:col>19</xdr:col>
      <xdr:colOff>177800</xdr:colOff>
      <xdr:row>97</xdr:row>
      <xdr:rowOff>90300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12916"/>
          <a:ext cx="889000" cy="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82495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7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90300</xdr:rowOff>
    </xdr:from>
    <xdr:to>
      <xdr:col>15</xdr:col>
      <xdr:colOff>50800</xdr:colOff>
      <xdr:row>97</xdr:row>
      <xdr:rowOff>117004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20950"/>
          <a:ext cx="889000" cy="2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95775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117004</xdr:rowOff>
    </xdr:from>
    <xdr:to>
      <xdr:col>10</xdr:col>
      <xdr:colOff>114300</xdr:colOff>
      <xdr:row>98</xdr:row>
      <xdr:rowOff>91401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47654"/>
          <a:ext cx="889000" cy="1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20940</xdr:rowOff>
    </xdr:from>
    <xdr:to>
      <xdr:col>6</xdr:col>
      <xdr:colOff>38100</xdr:colOff>
      <xdr:row>98</xdr:row>
      <xdr:rowOff>122540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139067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78003</xdr:rowOff>
    </xdr:from>
    <xdr:to>
      <xdr:col>24</xdr:col>
      <xdr:colOff>114300</xdr:colOff>
      <xdr:row>98</xdr:row>
      <xdr:rowOff>8153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0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56430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8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31466</xdr:rowOff>
    </xdr:from>
    <xdr:to>
      <xdr:col>20</xdr:col>
      <xdr:colOff>38100</xdr:colOff>
      <xdr:row>97</xdr:row>
      <xdr:rowOff>133066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124193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75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39500</xdr:rowOff>
    </xdr:from>
    <xdr:to>
      <xdr:col>15</xdr:col>
      <xdr:colOff>101600</xdr:colOff>
      <xdr:row>97</xdr:row>
      <xdr:rowOff>141100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7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132227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6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66204</xdr:rowOff>
    </xdr:from>
    <xdr:to>
      <xdr:col>10</xdr:col>
      <xdr:colOff>165100</xdr:colOff>
      <xdr:row>97</xdr:row>
      <xdr:rowOff>167804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9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158931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8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40601</xdr:rowOff>
    </xdr:from>
    <xdr:to>
      <xdr:col>6</xdr:col>
      <xdr:colOff>38100</xdr:colOff>
      <xdr:row>98</xdr:row>
      <xdr:rowOff>142201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4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133328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3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167185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59835</xdr:rowOff>
    </xdr:from>
    <xdr:to>
      <xdr:col>36</xdr:col>
      <xdr:colOff>165100</xdr:colOff>
      <xdr:row>38</xdr:row>
      <xdr:rowOff>161435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6512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50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16858</xdr:rowOff>
    </xdr:from>
    <xdr:to>
      <xdr:col>55</xdr:col>
      <xdr:colOff>0</xdr:colOff>
      <xdr:row>56</xdr:row>
      <xdr:rowOff>37775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618058"/>
          <a:ext cx="838200" cy="2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80639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53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37775</xdr:rowOff>
    </xdr:from>
    <xdr:to>
      <xdr:col>50</xdr:col>
      <xdr:colOff>114300</xdr:colOff>
      <xdr:row>56</xdr:row>
      <xdr:rowOff>116718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638975"/>
          <a:ext cx="889000" cy="7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19451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34521</xdr:rowOff>
    </xdr:from>
    <xdr:to>
      <xdr:col>45</xdr:col>
      <xdr:colOff>177800</xdr:colOff>
      <xdr:row>56</xdr:row>
      <xdr:rowOff>116718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292821"/>
          <a:ext cx="889000" cy="42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27421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7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109486</xdr:rowOff>
    </xdr:from>
    <xdr:to>
      <xdr:col>41</xdr:col>
      <xdr:colOff>50800</xdr:colOff>
      <xdr:row>54</xdr:row>
      <xdr:rowOff>34521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196336"/>
          <a:ext cx="889000" cy="9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5353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149082</xdr:rowOff>
    </xdr:from>
    <xdr:to>
      <xdr:col>36</xdr:col>
      <xdr:colOff>165100</xdr:colOff>
      <xdr:row>58</xdr:row>
      <xdr:rowOff>79232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2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70359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1001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137508</xdr:rowOff>
    </xdr:from>
    <xdr:to>
      <xdr:col>55</xdr:col>
      <xdr:colOff>50800</xdr:colOff>
      <xdr:row>56</xdr:row>
      <xdr:rowOff>67658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56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160385</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41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158425</xdr:rowOff>
    </xdr:from>
    <xdr:to>
      <xdr:col>50</xdr:col>
      <xdr:colOff>165100</xdr:colOff>
      <xdr:row>56</xdr:row>
      <xdr:rowOff>88575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58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105102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36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65918</xdr:rowOff>
    </xdr:from>
    <xdr:to>
      <xdr:col>46</xdr:col>
      <xdr:colOff>38100</xdr:colOff>
      <xdr:row>56</xdr:row>
      <xdr:rowOff>167518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66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12595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44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155171</xdr:rowOff>
    </xdr:from>
    <xdr:to>
      <xdr:col>41</xdr:col>
      <xdr:colOff>101600</xdr:colOff>
      <xdr:row>54</xdr:row>
      <xdr:rowOff>85321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24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101848</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01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58686</xdr:rowOff>
    </xdr:from>
    <xdr:to>
      <xdr:col>36</xdr:col>
      <xdr:colOff>165100</xdr:colOff>
      <xdr:row>53</xdr:row>
      <xdr:rowOff>160286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14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5363</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892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65999</xdr:rowOff>
    </xdr:from>
    <xdr:to>
      <xdr:col>55</xdr:col>
      <xdr:colOff>0</xdr:colOff>
      <xdr:row>78</xdr:row>
      <xdr:rowOff>110699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39099"/>
          <a:ext cx="838200" cy="4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3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33607</xdr:rowOff>
    </xdr:from>
    <xdr:to>
      <xdr:col>50</xdr:col>
      <xdr:colOff>114300</xdr:colOff>
      <xdr:row>78</xdr:row>
      <xdr:rowOff>65999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06707"/>
          <a:ext cx="889000" cy="3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1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33607</xdr:rowOff>
    </xdr:from>
    <xdr:to>
      <xdr:col>45</xdr:col>
      <xdr:colOff>177800</xdr:colOff>
      <xdr:row>78</xdr:row>
      <xdr:rowOff>102256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06707"/>
          <a:ext cx="889000" cy="6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82303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1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138252</xdr:rowOff>
    </xdr:from>
    <xdr:to>
      <xdr:col>41</xdr:col>
      <xdr:colOff>50800</xdr:colOff>
      <xdr:row>78</xdr:row>
      <xdr:rowOff>102256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39902"/>
          <a:ext cx="889000" cy="13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63535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53414</xdr:rowOff>
    </xdr:from>
    <xdr:to>
      <xdr:col>36</xdr:col>
      <xdr:colOff>165100</xdr:colOff>
      <xdr:row>78</xdr:row>
      <xdr:rowOff>155014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2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146141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1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59899</xdr:rowOff>
    </xdr:from>
    <xdr:to>
      <xdr:col>55</xdr:col>
      <xdr:colOff>50800</xdr:colOff>
      <xdr:row>78</xdr:row>
      <xdr:rowOff>161499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3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157434</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5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15199</xdr:rowOff>
    </xdr:from>
    <xdr:to>
      <xdr:col>50</xdr:col>
      <xdr:colOff>165100</xdr:colOff>
      <xdr:row>78</xdr:row>
      <xdr:rowOff>116799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8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107926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48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154257</xdr:rowOff>
    </xdr:from>
    <xdr:to>
      <xdr:col>46</xdr:col>
      <xdr:colOff>38100</xdr:colOff>
      <xdr:row>78</xdr:row>
      <xdr:rowOff>84407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5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75534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44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51456</xdr:rowOff>
    </xdr:from>
    <xdr:to>
      <xdr:col>41</xdr:col>
      <xdr:colOff>101600</xdr:colOff>
      <xdr:row>78</xdr:row>
      <xdr:rowOff>153056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144183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51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87452</xdr:rowOff>
    </xdr:from>
    <xdr:to>
      <xdr:col>36</xdr:col>
      <xdr:colOff>165100</xdr:colOff>
      <xdr:row>78</xdr:row>
      <xdr:rowOff>17602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8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34129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06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117787</xdr:rowOff>
    </xdr:from>
    <xdr:to>
      <xdr:col>55</xdr:col>
      <xdr:colOff>0</xdr:colOff>
      <xdr:row>97</xdr:row>
      <xdr:rowOff>119497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48437"/>
          <a:ext cx="838200" cy="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145463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3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71591</xdr:rowOff>
    </xdr:from>
    <xdr:to>
      <xdr:col>50</xdr:col>
      <xdr:colOff>114300</xdr:colOff>
      <xdr:row>97</xdr:row>
      <xdr:rowOff>119497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02241"/>
          <a:ext cx="889000" cy="4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87168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23887</xdr:rowOff>
    </xdr:from>
    <xdr:to>
      <xdr:col>45</xdr:col>
      <xdr:colOff>177800</xdr:colOff>
      <xdr:row>97</xdr:row>
      <xdr:rowOff>71591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654537"/>
          <a:ext cx="889000" cy="4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8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23887</xdr:rowOff>
    </xdr:from>
    <xdr:to>
      <xdr:col>41</xdr:col>
      <xdr:colOff>50800</xdr:colOff>
      <xdr:row>97</xdr:row>
      <xdr:rowOff>135982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654537"/>
          <a:ext cx="889000" cy="11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89828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158714</xdr:rowOff>
    </xdr:from>
    <xdr:to>
      <xdr:col>36</xdr:col>
      <xdr:colOff>165100</xdr:colOff>
      <xdr:row>97</xdr:row>
      <xdr:rowOff>88864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1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105391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9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66987</xdr:rowOff>
    </xdr:from>
    <xdr:to>
      <xdr:col>55</xdr:col>
      <xdr:colOff>50800</xdr:colOff>
      <xdr:row>97</xdr:row>
      <xdr:rowOff>168587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9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153364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1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68697</xdr:rowOff>
    </xdr:from>
    <xdr:to>
      <xdr:col>50</xdr:col>
      <xdr:colOff>165100</xdr:colOff>
      <xdr:row>97</xdr:row>
      <xdr:rowOff>170297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9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161424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9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20791</xdr:rowOff>
    </xdr:from>
    <xdr:to>
      <xdr:col>46</xdr:col>
      <xdr:colOff>38100</xdr:colOff>
      <xdr:row>97</xdr:row>
      <xdr:rowOff>122391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5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113518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144537</xdr:rowOff>
    </xdr:from>
    <xdr:to>
      <xdr:col>41</xdr:col>
      <xdr:colOff>101600</xdr:colOff>
      <xdr:row>97</xdr:row>
      <xdr:rowOff>74687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0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65814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69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85182</xdr:rowOff>
    </xdr:from>
    <xdr:to>
      <xdr:col>36</xdr:col>
      <xdr:colOff>165100</xdr:colOff>
      <xdr:row>98</xdr:row>
      <xdr:rowOff>15332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1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6459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0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96914</xdr:rowOff>
    </xdr:from>
    <xdr:to>
      <xdr:col>85</xdr:col>
      <xdr:colOff>127000</xdr:colOff>
      <xdr:row>36</xdr:row>
      <xdr:rowOff>158648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269114"/>
          <a:ext cx="838200" cy="6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116362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88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96914</xdr:rowOff>
    </xdr:from>
    <xdr:to>
      <xdr:col>81</xdr:col>
      <xdr:colOff>50800</xdr:colOff>
      <xdr:row>37</xdr:row>
      <xdr:rowOff>34303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269114"/>
          <a:ext cx="889000" cy="10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83672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2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169380</xdr:rowOff>
    </xdr:from>
    <xdr:to>
      <xdr:col>76</xdr:col>
      <xdr:colOff>114300</xdr:colOff>
      <xdr:row>37</xdr:row>
      <xdr:rowOff>34303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341580"/>
          <a:ext cx="889000" cy="3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90060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164833</xdr:rowOff>
    </xdr:from>
    <xdr:to>
      <xdr:col>71</xdr:col>
      <xdr:colOff>177800</xdr:colOff>
      <xdr:row>36</xdr:row>
      <xdr:rowOff>169380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337033"/>
          <a:ext cx="889000" cy="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45597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19126</xdr:rowOff>
    </xdr:from>
    <xdr:to>
      <xdr:col>67</xdr:col>
      <xdr:colOff>101600</xdr:colOff>
      <xdr:row>37</xdr:row>
      <xdr:rowOff>120726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111853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5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107848</xdr:rowOff>
    </xdr:from>
    <xdr:to>
      <xdr:col>85</xdr:col>
      <xdr:colOff>177800</xdr:colOff>
      <xdr:row>37</xdr:row>
      <xdr:rowOff>37998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8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130725</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3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46114</xdr:rowOff>
    </xdr:from>
    <xdr:to>
      <xdr:col>81</xdr:col>
      <xdr:colOff>101600</xdr:colOff>
      <xdr:row>36</xdr:row>
      <xdr:rowOff>147714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1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164241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99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154953</xdr:rowOff>
    </xdr:from>
    <xdr:to>
      <xdr:col>76</xdr:col>
      <xdr:colOff>165100</xdr:colOff>
      <xdr:row>37</xdr:row>
      <xdr:rowOff>85103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2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76230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1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118580</xdr:rowOff>
    </xdr:from>
    <xdr:to>
      <xdr:col>72</xdr:col>
      <xdr:colOff>38100</xdr:colOff>
      <xdr:row>37</xdr:row>
      <xdr:rowOff>48730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9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39857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38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114033</xdr:rowOff>
    </xdr:from>
    <xdr:to>
      <xdr:col>67</xdr:col>
      <xdr:colOff>101600</xdr:colOff>
      <xdr:row>37</xdr:row>
      <xdr:rowOff>44183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8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60710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06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80760</xdr:rowOff>
    </xdr:from>
    <xdr:to>
      <xdr:col>85</xdr:col>
      <xdr:colOff>127000</xdr:colOff>
      <xdr:row>58</xdr:row>
      <xdr:rowOff>90290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10024860"/>
          <a:ext cx="838200" cy="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89267</xdr:rowOff>
    </xdr:from>
    <xdr:to>
      <xdr:col>81</xdr:col>
      <xdr:colOff>50800</xdr:colOff>
      <xdr:row>58</xdr:row>
      <xdr:rowOff>90290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10033367"/>
          <a:ext cx="889000" cy="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44890</xdr:rowOff>
    </xdr:from>
    <xdr:to>
      <xdr:col>76</xdr:col>
      <xdr:colOff>114300</xdr:colOff>
      <xdr:row>58</xdr:row>
      <xdr:rowOff>89267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988990"/>
          <a:ext cx="889000" cy="4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1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44890</xdr:rowOff>
    </xdr:from>
    <xdr:to>
      <xdr:col>71</xdr:col>
      <xdr:colOff>177800</xdr:colOff>
      <xdr:row>58</xdr:row>
      <xdr:rowOff>67286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988990"/>
          <a:ext cx="889000" cy="2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76092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7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14625</xdr:rowOff>
    </xdr:from>
    <xdr:to>
      <xdr:col>67</xdr:col>
      <xdr:colOff>101600</xdr:colOff>
      <xdr:row>58</xdr:row>
      <xdr:rowOff>116225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132752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3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29960</xdr:rowOff>
    </xdr:from>
    <xdr:to>
      <xdr:col>85</xdr:col>
      <xdr:colOff>177800</xdr:colOff>
      <xdr:row>58</xdr:row>
      <xdr:rowOff>131560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7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116337</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39490</xdr:rowOff>
    </xdr:from>
    <xdr:to>
      <xdr:col>81</xdr:col>
      <xdr:colOff>101600</xdr:colOff>
      <xdr:row>58</xdr:row>
      <xdr:rowOff>141090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8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132217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07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38467</xdr:rowOff>
    </xdr:from>
    <xdr:to>
      <xdr:col>76</xdr:col>
      <xdr:colOff>165100</xdr:colOff>
      <xdr:row>58</xdr:row>
      <xdr:rowOff>140067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8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131194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0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165540</xdr:rowOff>
    </xdr:from>
    <xdr:to>
      <xdr:col>72</xdr:col>
      <xdr:colOff>38100</xdr:colOff>
      <xdr:row>58</xdr:row>
      <xdr:rowOff>95690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3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86817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3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16486</xdr:rowOff>
    </xdr:from>
    <xdr:to>
      <xdr:col>67</xdr:col>
      <xdr:colOff>101600</xdr:colOff>
      <xdr:row>58</xdr:row>
      <xdr:rowOff>118086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6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109213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05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64559</xdr:rowOff>
    </xdr:from>
    <xdr:to>
      <xdr:col>85</xdr:col>
      <xdr:colOff>127000</xdr:colOff>
      <xdr:row>78</xdr:row>
      <xdr:rowOff>85499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437659"/>
          <a:ext cx="838200" cy="2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85499</xdr:rowOff>
    </xdr:from>
    <xdr:to>
      <xdr:col>81</xdr:col>
      <xdr:colOff>50800</xdr:colOff>
      <xdr:row>78</xdr:row>
      <xdr:rowOff>132522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458599"/>
          <a:ext cx="889000" cy="4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98118</xdr:rowOff>
    </xdr:from>
    <xdr:to>
      <xdr:col>76</xdr:col>
      <xdr:colOff>114300</xdr:colOff>
      <xdr:row>78</xdr:row>
      <xdr:rowOff>132522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471218"/>
          <a:ext cx="8890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18405</xdr:rowOff>
    </xdr:from>
    <xdr:to>
      <xdr:col>71</xdr:col>
      <xdr:colOff>177800</xdr:colOff>
      <xdr:row>78</xdr:row>
      <xdr:rowOff>98118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391505"/>
          <a:ext cx="889000" cy="7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121613</xdr:rowOff>
    </xdr:from>
    <xdr:to>
      <xdr:col>67</xdr:col>
      <xdr:colOff>101600</xdr:colOff>
      <xdr:row>78</xdr:row>
      <xdr:rowOff>51763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23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68290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09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13759</xdr:rowOff>
    </xdr:from>
    <xdr:to>
      <xdr:col>85</xdr:col>
      <xdr:colOff>177800</xdr:colOff>
      <xdr:row>78</xdr:row>
      <xdr:rowOff>115359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38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134101</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3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34699</xdr:rowOff>
    </xdr:from>
    <xdr:to>
      <xdr:col>81</xdr:col>
      <xdr:colOff>101600</xdr:colOff>
      <xdr:row>78</xdr:row>
      <xdr:rowOff>136299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0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127426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50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81722</xdr:rowOff>
    </xdr:from>
    <xdr:to>
      <xdr:col>76</xdr:col>
      <xdr:colOff>165100</xdr:colOff>
      <xdr:row>79</xdr:row>
      <xdr:rowOff>11872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5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2999</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3017" y="13547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47318</xdr:rowOff>
    </xdr:from>
    <xdr:to>
      <xdr:col>72</xdr:col>
      <xdr:colOff>38100</xdr:colOff>
      <xdr:row>78</xdr:row>
      <xdr:rowOff>148918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2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140045</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51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139055</xdr:rowOff>
    </xdr:from>
    <xdr:to>
      <xdr:col>67</xdr:col>
      <xdr:colOff>101600</xdr:colOff>
      <xdr:row>78</xdr:row>
      <xdr:rowOff>69205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34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60332</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43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6192</xdr:rowOff>
    </xdr:from>
    <xdr:to>
      <xdr:col>85</xdr:col>
      <xdr:colOff>127000</xdr:colOff>
      <xdr:row>95</xdr:row>
      <xdr:rowOff>31510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293942"/>
          <a:ext cx="838200" cy="2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98674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386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31510</xdr:rowOff>
    </xdr:from>
    <xdr:to>
      <xdr:col>81</xdr:col>
      <xdr:colOff>50800</xdr:colOff>
      <xdr:row>95</xdr:row>
      <xdr:rowOff>99799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319260"/>
          <a:ext cx="889000" cy="6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49461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50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99799</xdr:rowOff>
    </xdr:from>
    <xdr:to>
      <xdr:col>76</xdr:col>
      <xdr:colOff>114300</xdr:colOff>
      <xdr:row>95</xdr:row>
      <xdr:rowOff>122596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387549"/>
          <a:ext cx="889000" cy="2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68465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5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122596</xdr:rowOff>
    </xdr:from>
    <xdr:to>
      <xdr:col>71</xdr:col>
      <xdr:colOff>177800</xdr:colOff>
      <xdr:row>95</xdr:row>
      <xdr:rowOff>135020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410346"/>
          <a:ext cx="889000" cy="1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79334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53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19075</xdr:rowOff>
    </xdr:from>
    <xdr:to>
      <xdr:col>67</xdr:col>
      <xdr:colOff>101600</xdr:colOff>
      <xdr:row>96</xdr:row>
      <xdr:rowOff>120675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111802</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57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126842</xdr:rowOff>
    </xdr:from>
    <xdr:to>
      <xdr:col>85</xdr:col>
      <xdr:colOff>177800</xdr:colOff>
      <xdr:row>95</xdr:row>
      <xdr:rowOff>56992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24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149719</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09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152160</xdr:rowOff>
    </xdr:from>
    <xdr:to>
      <xdr:col>81</xdr:col>
      <xdr:colOff>101600</xdr:colOff>
      <xdr:row>95</xdr:row>
      <xdr:rowOff>82310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26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98837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04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48999</xdr:rowOff>
    </xdr:from>
    <xdr:to>
      <xdr:col>76</xdr:col>
      <xdr:colOff>165100</xdr:colOff>
      <xdr:row>95</xdr:row>
      <xdr:rowOff>150599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33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167126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11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71796</xdr:rowOff>
    </xdr:from>
    <xdr:to>
      <xdr:col>72</xdr:col>
      <xdr:colOff>38100</xdr:colOff>
      <xdr:row>96</xdr:row>
      <xdr:rowOff>1946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35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18473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13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84220</xdr:rowOff>
    </xdr:from>
    <xdr:to>
      <xdr:col>67</xdr:col>
      <xdr:colOff>101600</xdr:colOff>
      <xdr:row>96</xdr:row>
      <xdr:rowOff>14370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3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30897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1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138049</xdr:rowOff>
    </xdr:from>
    <xdr:to>
      <xdr:col>98</xdr:col>
      <xdr:colOff>38100</xdr:colOff>
      <xdr:row>38</xdr:row>
      <xdr:rowOff>68199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4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84726</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99333" y="6256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衛生費はの主な減額した要因は、大隅肝属地区広域事務組合負担金の減、コロナワクチン接種委託料の減があげられる。</a:t>
          </a:r>
        </a:p>
        <a:p>
          <a:r>
            <a:rPr kumimoji="1" lang="ja-JP" altLang="en-US" sz="1300">
              <a:latin typeface="ＭＳ Ｐゴシック" panose="020B0600070205080204" pitchFamily="50" charset="-128"/>
              <a:ea typeface="ＭＳ Ｐゴシック" panose="020B0600070205080204" pitchFamily="50" charset="-128"/>
            </a:rPr>
            <a:t>消防費の主な減額した要因は、北方分団詰所新築工事完了、消防団員報酬の減額があげられる。</a:t>
          </a:r>
        </a:p>
        <a:p>
          <a:r>
            <a:rPr kumimoji="1" lang="ja-JP" altLang="en-US" sz="1300">
              <a:latin typeface="ＭＳ Ｐゴシック" panose="020B0600070205080204" pitchFamily="50" charset="-128"/>
              <a:ea typeface="ＭＳ Ｐゴシック" panose="020B0600070205080204" pitchFamily="50" charset="-128"/>
            </a:rPr>
            <a:t>災害復旧費の増額した要因は、河川災害復旧工事の増、町道災害復旧工事の増額があげられる。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鹿児島県肝付町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財政調整基金については、前年度と同様に積み増すことが出来た。</a:t>
          </a:r>
        </a:p>
        <a:p>
          <a:r>
            <a:rPr kumimoji="1" lang="ja-JP" altLang="en-US" sz="1400">
              <a:latin typeface="ＭＳ ゴシック" pitchFamily="49" charset="-128"/>
              <a:ea typeface="ＭＳ ゴシック" pitchFamily="49" charset="-128"/>
            </a:rPr>
            <a:t>　実質収支額については、減額し、実質単年度収支については、マイナスとなった。</a:t>
          </a:r>
        </a:p>
        <a:p>
          <a:r>
            <a:rPr kumimoji="1" lang="ja-JP" altLang="en-US" sz="1400">
              <a:latin typeface="ＭＳ ゴシック" pitchFamily="49" charset="-128"/>
              <a:ea typeface="ＭＳ ゴシック" pitchFamily="49" charset="-128"/>
            </a:rPr>
            <a:t>　今後も、歳入の大きな増加は見込めず、社会保障費等の需要は増加傾向にあるため、事務事業の見直し・統廃合など歳出の抑制を図り、財政の健全化に努める。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鹿児島県肝付町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一般会計における実質収支額や剰余金が前年度より減少したため、全体でも減少している。</a:t>
          </a:r>
        </a:p>
        <a:p>
          <a:r>
            <a:rPr kumimoji="1" lang="ja-JP" altLang="en-US" sz="1400">
              <a:latin typeface="ＭＳ ゴシック" pitchFamily="49" charset="-128"/>
              <a:ea typeface="ＭＳ ゴシック" pitchFamily="49" charset="-128"/>
            </a:rPr>
            <a:t>一般会計においては、新型コロナウイルス感染症の影響等により一時的に実質収支額が増加したが、長期的には減少傾向にあるため、今後も事業の選択と集中により、健全な財政運営に努めていく。また、企業会計、特別会計においても同様に、健全な財政運営を目指し状況を注視したい。</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c r="B1" s="415" t="s">
        <v>78</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c r="B2" s="182" t="s">
        <v>79</v>
      </c>
      <c r="C2" s="182"/>
      <c r="D2" s="183"/>
    </row>
    <row r="3" spans="1:119" ht="18.75" customHeight="1" thickBot="1">
      <c r="A3" s="181"/>
      <c r="B3" s="416" t="s">
        <v>80</v>
      </c>
      <c r="C3" s="417"/>
      <c r="D3" s="417"/>
      <c r="E3" s="418"/>
      <c r="F3" s="418"/>
      <c r="G3" s="418"/>
      <c r="H3" s="418"/>
      <c r="I3" s="418"/>
      <c r="J3" s="418"/>
      <c r="K3" s="418"/>
      <c r="L3" s="418" t="s">
        <v>81</v>
      </c>
      <c r="M3" s="418"/>
      <c r="N3" s="418"/>
      <c r="O3" s="418"/>
      <c r="P3" s="418"/>
      <c r="Q3" s="418"/>
      <c r="R3" s="425"/>
      <c r="S3" s="425"/>
      <c r="T3" s="425"/>
      <c r="U3" s="425"/>
      <c r="V3" s="426"/>
      <c r="W3" s="400" t="s">
        <v>82</v>
      </c>
      <c r="X3" s="401"/>
      <c r="Y3" s="401"/>
      <c r="Z3" s="401"/>
      <c r="AA3" s="401"/>
      <c r="AB3" s="417"/>
      <c r="AC3" s="425" t="s">
        <v>83</v>
      </c>
      <c r="AD3" s="401"/>
      <c r="AE3" s="401"/>
      <c r="AF3" s="401"/>
      <c r="AG3" s="401"/>
      <c r="AH3" s="401"/>
      <c r="AI3" s="401"/>
      <c r="AJ3" s="401"/>
      <c r="AK3" s="401"/>
      <c r="AL3" s="402"/>
      <c r="AM3" s="400" t="s">
        <v>84</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85</v>
      </c>
      <c r="BO3" s="401"/>
      <c r="BP3" s="401"/>
      <c r="BQ3" s="401"/>
      <c r="BR3" s="401"/>
      <c r="BS3" s="401"/>
      <c r="BT3" s="401"/>
      <c r="BU3" s="402"/>
      <c r="BV3" s="400" t="s">
        <v>86</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87</v>
      </c>
      <c r="CU3" s="401"/>
      <c r="CV3" s="401"/>
      <c r="CW3" s="401"/>
      <c r="CX3" s="401"/>
      <c r="CY3" s="401"/>
      <c r="CZ3" s="401"/>
      <c r="DA3" s="402"/>
      <c r="DB3" s="400" t="s">
        <v>88</v>
      </c>
      <c r="DC3" s="401"/>
      <c r="DD3" s="401"/>
      <c r="DE3" s="401"/>
      <c r="DF3" s="401"/>
      <c r="DG3" s="401"/>
      <c r="DH3" s="401"/>
      <c r="DI3" s="402"/>
    </row>
    <row r="4" spans="1:119" ht="18.75" customHeight="1">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89</v>
      </c>
      <c r="AZ4" s="404"/>
      <c r="BA4" s="404"/>
      <c r="BB4" s="404"/>
      <c r="BC4" s="404"/>
      <c r="BD4" s="404"/>
      <c r="BE4" s="404"/>
      <c r="BF4" s="404"/>
      <c r="BG4" s="404"/>
      <c r="BH4" s="404"/>
      <c r="BI4" s="404"/>
      <c r="BJ4" s="404"/>
      <c r="BK4" s="404"/>
      <c r="BL4" s="404"/>
      <c r="BM4" s="405"/>
      <c r="BN4" s="406">
        <v>11528536</v>
      </c>
      <c r="BO4" s="407"/>
      <c r="BP4" s="407"/>
      <c r="BQ4" s="407"/>
      <c r="BR4" s="407"/>
      <c r="BS4" s="407"/>
      <c r="BT4" s="407"/>
      <c r="BU4" s="408"/>
      <c r="BV4" s="406">
        <v>11689829</v>
      </c>
      <c r="BW4" s="407"/>
      <c r="BX4" s="407"/>
      <c r="BY4" s="407"/>
      <c r="BZ4" s="407"/>
      <c r="CA4" s="407"/>
      <c r="CB4" s="407"/>
      <c r="CC4" s="408"/>
      <c r="CD4" s="409" t="s">
        <v>90</v>
      </c>
      <c r="CE4" s="410"/>
      <c r="CF4" s="410"/>
      <c r="CG4" s="410"/>
      <c r="CH4" s="410"/>
      <c r="CI4" s="410"/>
      <c r="CJ4" s="410"/>
      <c r="CK4" s="410"/>
      <c r="CL4" s="410"/>
      <c r="CM4" s="410"/>
      <c r="CN4" s="410"/>
      <c r="CO4" s="410"/>
      <c r="CP4" s="410"/>
      <c r="CQ4" s="410"/>
      <c r="CR4" s="410"/>
      <c r="CS4" s="411"/>
      <c r="CT4" s="412">
        <v>5.3</v>
      </c>
      <c r="CU4" s="413"/>
      <c r="CV4" s="413"/>
      <c r="CW4" s="413"/>
      <c r="CX4" s="413"/>
      <c r="CY4" s="413"/>
      <c r="CZ4" s="413"/>
      <c r="DA4" s="414"/>
      <c r="DB4" s="412">
        <v>9.1999999999999993</v>
      </c>
      <c r="DC4" s="413"/>
      <c r="DD4" s="413"/>
      <c r="DE4" s="413"/>
      <c r="DF4" s="413"/>
      <c r="DG4" s="413"/>
      <c r="DH4" s="413"/>
      <c r="DI4" s="414"/>
    </row>
    <row r="5" spans="1:119" ht="18.75" customHeight="1">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91</v>
      </c>
      <c r="AN5" s="473"/>
      <c r="AO5" s="473"/>
      <c r="AP5" s="473"/>
      <c r="AQ5" s="473"/>
      <c r="AR5" s="473"/>
      <c r="AS5" s="473"/>
      <c r="AT5" s="474"/>
      <c r="AU5" s="475" t="s">
        <v>92</v>
      </c>
      <c r="AV5" s="476"/>
      <c r="AW5" s="476"/>
      <c r="AX5" s="476"/>
      <c r="AY5" s="477" t="s">
        <v>93</v>
      </c>
      <c r="AZ5" s="478"/>
      <c r="BA5" s="478"/>
      <c r="BB5" s="478"/>
      <c r="BC5" s="478"/>
      <c r="BD5" s="478"/>
      <c r="BE5" s="478"/>
      <c r="BF5" s="478"/>
      <c r="BG5" s="478"/>
      <c r="BH5" s="478"/>
      <c r="BI5" s="478"/>
      <c r="BJ5" s="478"/>
      <c r="BK5" s="478"/>
      <c r="BL5" s="478"/>
      <c r="BM5" s="479"/>
      <c r="BN5" s="443">
        <v>11165060</v>
      </c>
      <c r="BO5" s="444"/>
      <c r="BP5" s="444"/>
      <c r="BQ5" s="444"/>
      <c r="BR5" s="444"/>
      <c r="BS5" s="444"/>
      <c r="BT5" s="444"/>
      <c r="BU5" s="445"/>
      <c r="BV5" s="443">
        <v>11115008</v>
      </c>
      <c r="BW5" s="444"/>
      <c r="BX5" s="444"/>
      <c r="BY5" s="444"/>
      <c r="BZ5" s="444"/>
      <c r="CA5" s="444"/>
      <c r="CB5" s="444"/>
      <c r="CC5" s="445"/>
      <c r="CD5" s="446" t="s">
        <v>94</v>
      </c>
      <c r="CE5" s="447"/>
      <c r="CF5" s="447"/>
      <c r="CG5" s="447"/>
      <c r="CH5" s="447"/>
      <c r="CI5" s="447"/>
      <c r="CJ5" s="447"/>
      <c r="CK5" s="447"/>
      <c r="CL5" s="447"/>
      <c r="CM5" s="447"/>
      <c r="CN5" s="447"/>
      <c r="CO5" s="447"/>
      <c r="CP5" s="447"/>
      <c r="CQ5" s="447"/>
      <c r="CR5" s="447"/>
      <c r="CS5" s="448"/>
      <c r="CT5" s="440">
        <v>91.2</v>
      </c>
      <c r="CU5" s="441"/>
      <c r="CV5" s="441"/>
      <c r="CW5" s="441"/>
      <c r="CX5" s="441"/>
      <c r="CY5" s="441"/>
      <c r="CZ5" s="441"/>
      <c r="DA5" s="442"/>
      <c r="DB5" s="440">
        <v>92.7</v>
      </c>
      <c r="DC5" s="441"/>
      <c r="DD5" s="441"/>
      <c r="DE5" s="441"/>
      <c r="DF5" s="441"/>
      <c r="DG5" s="441"/>
      <c r="DH5" s="441"/>
      <c r="DI5" s="442"/>
    </row>
    <row r="6" spans="1:119" ht="18.75" customHeight="1">
      <c r="A6" s="181"/>
      <c r="B6" s="449" t="s">
        <v>95</v>
      </c>
      <c r="C6" s="450"/>
      <c r="D6" s="450"/>
      <c r="E6" s="451"/>
      <c r="F6" s="451"/>
      <c r="G6" s="451"/>
      <c r="H6" s="451"/>
      <c r="I6" s="451"/>
      <c r="J6" s="451"/>
      <c r="K6" s="451"/>
      <c r="L6" s="451" t="s">
        <v>96</v>
      </c>
      <c r="M6" s="451"/>
      <c r="N6" s="451"/>
      <c r="O6" s="451"/>
      <c r="P6" s="451"/>
      <c r="Q6" s="451"/>
      <c r="R6" s="455"/>
      <c r="S6" s="455"/>
      <c r="T6" s="455"/>
      <c r="U6" s="455"/>
      <c r="V6" s="456"/>
      <c r="W6" s="459" t="s">
        <v>97</v>
      </c>
      <c r="X6" s="460"/>
      <c r="Y6" s="460"/>
      <c r="Z6" s="460"/>
      <c r="AA6" s="460"/>
      <c r="AB6" s="450"/>
      <c r="AC6" s="463" t="s">
        <v>98</v>
      </c>
      <c r="AD6" s="464"/>
      <c r="AE6" s="464"/>
      <c r="AF6" s="464"/>
      <c r="AG6" s="464"/>
      <c r="AH6" s="464"/>
      <c r="AI6" s="464"/>
      <c r="AJ6" s="464"/>
      <c r="AK6" s="464"/>
      <c r="AL6" s="465"/>
      <c r="AM6" s="472" t="s">
        <v>99</v>
      </c>
      <c r="AN6" s="473"/>
      <c r="AO6" s="473"/>
      <c r="AP6" s="473"/>
      <c r="AQ6" s="473"/>
      <c r="AR6" s="473"/>
      <c r="AS6" s="473"/>
      <c r="AT6" s="474"/>
      <c r="AU6" s="475" t="s">
        <v>92</v>
      </c>
      <c r="AV6" s="476"/>
      <c r="AW6" s="476"/>
      <c r="AX6" s="476"/>
      <c r="AY6" s="477" t="s">
        <v>100</v>
      </c>
      <c r="AZ6" s="478"/>
      <c r="BA6" s="478"/>
      <c r="BB6" s="478"/>
      <c r="BC6" s="478"/>
      <c r="BD6" s="478"/>
      <c r="BE6" s="478"/>
      <c r="BF6" s="478"/>
      <c r="BG6" s="478"/>
      <c r="BH6" s="478"/>
      <c r="BI6" s="478"/>
      <c r="BJ6" s="478"/>
      <c r="BK6" s="478"/>
      <c r="BL6" s="478"/>
      <c r="BM6" s="479"/>
      <c r="BN6" s="443">
        <v>363476</v>
      </c>
      <c r="BO6" s="444"/>
      <c r="BP6" s="444"/>
      <c r="BQ6" s="444"/>
      <c r="BR6" s="444"/>
      <c r="BS6" s="444"/>
      <c r="BT6" s="444"/>
      <c r="BU6" s="445"/>
      <c r="BV6" s="443">
        <v>574821</v>
      </c>
      <c r="BW6" s="444"/>
      <c r="BX6" s="444"/>
      <c r="BY6" s="444"/>
      <c r="BZ6" s="444"/>
      <c r="CA6" s="444"/>
      <c r="CB6" s="444"/>
      <c r="CC6" s="445"/>
      <c r="CD6" s="446" t="s">
        <v>101</v>
      </c>
      <c r="CE6" s="447"/>
      <c r="CF6" s="447"/>
      <c r="CG6" s="447"/>
      <c r="CH6" s="447"/>
      <c r="CI6" s="447"/>
      <c r="CJ6" s="447"/>
      <c r="CK6" s="447"/>
      <c r="CL6" s="447"/>
      <c r="CM6" s="447"/>
      <c r="CN6" s="447"/>
      <c r="CO6" s="447"/>
      <c r="CP6" s="447"/>
      <c r="CQ6" s="447"/>
      <c r="CR6" s="447"/>
      <c r="CS6" s="448"/>
      <c r="CT6" s="480">
        <v>91.6</v>
      </c>
      <c r="CU6" s="481"/>
      <c r="CV6" s="481"/>
      <c r="CW6" s="481"/>
      <c r="CX6" s="481"/>
      <c r="CY6" s="481"/>
      <c r="CZ6" s="481"/>
      <c r="DA6" s="482"/>
      <c r="DB6" s="480">
        <v>93.6</v>
      </c>
      <c r="DC6" s="481"/>
      <c r="DD6" s="481"/>
      <c r="DE6" s="481"/>
      <c r="DF6" s="481"/>
      <c r="DG6" s="481"/>
      <c r="DH6" s="481"/>
      <c r="DI6" s="482"/>
    </row>
    <row r="7" spans="1:119" ht="18.75" customHeight="1">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102</v>
      </c>
      <c r="AN7" s="473"/>
      <c r="AO7" s="473"/>
      <c r="AP7" s="473"/>
      <c r="AQ7" s="473"/>
      <c r="AR7" s="473"/>
      <c r="AS7" s="473"/>
      <c r="AT7" s="474"/>
      <c r="AU7" s="475" t="s">
        <v>92</v>
      </c>
      <c r="AV7" s="476"/>
      <c r="AW7" s="476"/>
      <c r="AX7" s="476"/>
      <c r="AY7" s="477" t="s">
        <v>103</v>
      </c>
      <c r="AZ7" s="478"/>
      <c r="BA7" s="478"/>
      <c r="BB7" s="478"/>
      <c r="BC7" s="478"/>
      <c r="BD7" s="478"/>
      <c r="BE7" s="478"/>
      <c r="BF7" s="478"/>
      <c r="BG7" s="478"/>
      <c r="BH7" s="478"/>
      <c r="BI7" s="478"/>
      <c r="BJ7" s="478"/>
      <c r="BK7" s="478"/>
      <c r="BL7" s="478"/>
      <c r="BM7" s="479"/>
      <c r="BN7" s="443">
        <v>34886</v>
      </c>
      <c r="BO7" s="444"/>
      <c r="BP7" s="444"/>
      <c r="BQ7" s="444"/>
      <c r="BR7" s="444"/>
      <c r="BS7" s="444"/>
      <c r="BT7" s="444"/>
      <c r="BU7" s="445"/>
      <c r="BV7" s="443">
        <v>4694</v>
      </c>
      <c r="BW7" s="444"/>
      <c r="BX7" s="444"/>
      <c r="BY7" s="444"/>
      <c r="BZ7" s="444"/>
      <c r="CA7" s="444"/>
      <c r="CB7" s="444"/>
      <c r="CC7" s="445"/>
      <c r="CD7" s="446" t="s">
        <v>104</v>
      </c>
      <c r="CE7" s="447"/>
      <c r="CF7" s="447"/>
      <c r="CG7" s="447"/>
      <c r="CH7" s="447"/>
      <c r="CI7" s="447"/>
      <c r="CJ7" s="447"/>
      <c r="CK7" s="447"/>
      <c r="CL7" s="447"/>
      <c r="CM7" s="447"/>
      <c r="CN7" s="447"/>
      <c r="CO7" s="447"/>
      <c r="CP7" s="447"/>
      <c r="CQ7" s="447"/>
      <c r="CR7" s="447"/>
      <c r="CS7" s="448"/>
      <c r="CT7" s="443">
        <v>6148823</v>
      </c>
      <c r="CU7" s="444"/>
      <c r="CV7" s="444"/>
      <c r="CW7" s="444"/>
      <c r="CX7" s="444"/>
      <c r="CY7" s="444"/>
      <c r="CZ7" s="444"/>
      <c r="DA7" s="445"/>
      <c r="DB7" s="443">
        <v>6186906</v>
      </c>
      <c r="DC7" s="444"/>
      <c r="DD7" s="444"/>
      <c r="DE7" s="444"/>
      <c r="DF7" s="444"/>
      <c r="DG7" s="444"/>
      <c r="DH7" s="444"/>
      <c r="DI7" s="445"/>
    </row>
    <row r="8" spans="1:119" ht="18.75" customHeight="1" thickBot="1">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105</v>
      </c>
      <c r="AN8" s="473"/>
      <c r="AO8" s="473"/>
      <c r="AP8" s="473"/>
      <c r="AQ8" s="473"/>
      <c r="AR8" s="473"/>
      <c r="AS8" s="473"/>
      <c r="AT8" s="474"/>
      <c r="AU8" s="475" t="s">
        <v>92</v>
      </c>
      <c r="AV8" s="476"/>
      <c r="AW8" s="476"/>
      <c r="AX8" s="476"/>
      <c r="AY8" s="477" t="s">
        <v>106</v>
      </c>
      <c r="AZ8" s="478"/>
      <c r="BA8" s="478"/>
      <c r="BB8" s="478"/>
      <c r="BC8" s="478"/>
      <c r="BD8" s="478"/>
      <c r="BE8" s="478"/>
      <c r="BF8" s="478"/>
      <c r="BG8" s="478"/>
      <c r="BH8" s="478"/>
      <c r="BI8" s="478"/>
      <c r="BJ8" s="478"/>
      <c r="BK8" s="478"/>
      <c r="BL8" s="478"/>
      <c r="BM8" s="479"/>
      <c r="BN8" s="443">
        <v>328590</v>
      </c>
      <c r="BO8" s="444"/>
      <c r="BP8" s="444"/>
      <c r="BQ8" s="444"/>
      <c r="BR8" s="444"/>
      <c r="BS8" s="444"/>
      <c r="BT8" s="444"/>
      <c r="BU8" s="445"/>
      <c r="BV8" s="443">
        <v>570127</v>
      </c>
      <c r="BW8" s="444"/>
      <c r="BX8" s="444"/>
      <c r="BY8" s="444"/>
      <c r="BZ8" s="444"/>
      <c r="CA8" s="444"/>
      <c r="CB8" s="444"/>
      <c r="CC8" s="445"/>
      <c r="CD8" s="446" t="s">
        <v>107</v>
      </c>
      <c r="CE8" s="447"/>
      <c r="CF8" s="447"/>
      <c r="CG8" s="447"/>
      <c r="CH8" s="447"/>
      <c r="CI8" s="447"/>
      <c r="CJ8" s="447"/>
      <c r="CK8" s="447"/>
      <c r="CL8" s="447"/>
      <c r="CM8" s="447"/>
      <c r="CN8" s="447"/>
      <c r="CO8" s="447"/>
      <c r="CP8" s="447"/>
      <c r="CQ8" s="447"/>
      <c r="CR8" s="447"/>
      <c r="CS8" s="448"/>
      <c r="CT8" s="483">
        <v>0.27</v>
      </c>
      <c r="CU8" s="484"/>
      <c r="CV8" s="484"/>
      <c r="CW8" s="484"/>
      <c r="CX8" s="484"/>
      <c r="CY8" s="484"/>
      <c r="CZ8" s="484"/>
      <c r="DA8" s="485"/>
      <c r="DB8" s="483">
        <v>0.28000000000000003</v>
      </c>
      <c r="DC8" s="484"/>
      <c r="DD8" s="484"/>
      <c r="DE8" s="484"/>
      <c r="DF8" s="484"/>
      <c r="DG8" s="484"/>
      <c r="DH8" s="484"/>
      <c r="DI8" s="485"/>
    </row>
    <row r="9" spans="1:119" ht="18.75" customHeight="1" thickBot="1">
      <c r="A9" s="181"/>
      <c r="B9" s="437" t="s">
        <v>108</v>
      </c>
      <c r="C9" s="438"/>
      <c r="D9" s="438"/>
      <c r="E9" s="438"/>
      <c r="F9" s="438"/>
      <c r="G9" s="438"/>
      <c r="H9" s="438"/>
      <c r="I9" s="438"/>
      <c r="J9" s="438"/>
      <c r="K9" s="486"/>
      <c r="L9" s="487" t="s">
        <v>109</v>
      </c>
      <c r="M9" s="488"/>
      <c r="N9" s="488"/>
      <c r="O9" s="488"/>
      <c r="P9" s="488"/>
      <c r="Q9" s="489"/>
      <c r="R9" s="490">
        <v>14227</v>
      </c>
      <c r="S9" s="491"/>
      <c r="T9" s="491"/>
      <c r="U9" s="491"/>
      <c r="V9" s="492"/>
      <c r="W9" s="400" t="s">
        <v>110</v>
      </c>
      <c r="X9" s="401"/>
      <c r="Y9" s="401"/>
      <c r="Z9" s="401"/>
      <c r="AA9" s="401"/>
      <c r="AB9" s="401"/>
      <c r="AC9" s="401"/>
      <c r="AD9" s="401"/>
      <c r="AE9" s="401"/>
      <c r="AF9" s="401"/>
      <c r="AG9" s="401"/>
      <c r="AH9" s="401"/>
      <c r="AI9" s="401"/>
      <c r="AJ9" s="401"/>
      <c r="AK9" s="401"/>
      <c r="AL9" s="402"/>
      <c r="AM9" s="472" t="s">
        <v>111</v>
      </c>
      <c r="AN9" s="473"/>
      <c r="AO9" s="473"/>
      <c r="AP9" s="473"/>
      <c r="AQ9" s="473"/>
      <c r="AR9" s="473"/>
      <c r="AS9" s="473"/>
      <c r="AT9" s="474"/>
      <c r="AU9" s="475" t="s">
        <v>92</v>
      </c>
      <c r="AV9" s="476"/>
      <c r="AW9" s="476"/>
      <c r="AX9" s="476"/>
      <c r="AY9" s="477" t="s">
        <v>112</v>
      </c>
      <c r="AZ9" s="478"/>
      <c r="BA9" s="478"/>
      <c r="BB9" s="478"/>
      <c r="BC9" s="478"/>
      <c r="BD9" s="478"/>
      <c r="BE9" s="478"/>
      <c r="BF9" s="478"/>
      <c r="BG9" s="478"/>
      <c r="BH9" s="478"/>
      <c r="BI9" s="478"/>
      <c r="BJ9" s="478"/>
      <c r="BK9" s="478"/>
      <c r="BL9" s="478"/>
      <c r="BM9" s="479"/>
      <c r="BN9" s="443">
        <v>-241537</v>
      </c>
      <c r="BO9" s="444"/>
      <c r="BP9" s="444"/>
      <c r="BQ9" s="444"/>
      <c r="BR9" s="444"/>
      <c r="BS9" s="444"/>
      <c r="BT9" s="444"/>
      <c r="BU9" s="445"/>
      <c r="BV9" s="443">
        <v>25139</v>
      </c>
      <c r="BW9" s="444"/>
      <c r="BX9" s="444"/>
      <c r="BY9" s="444"/>
      <c r="BZ9" s="444"/>
      <c r="CA9" s="444"/>
      <c r="CB9" s="444"/>
      <c r="CC9" s="445"/>
      <c r="CD9" s="446" t="s">
        <v>113</v>
      </c>
      <c r="CE9" s="447"/>
      <c r="CF9" s="447"/>
      <c r="CG9" s="447"/>
      <c r="CH9" s="447"/>
      <c r="CI9" s="447"/>
      <c r="CJ9" s="447"/>
      <c r="CK9" s="447"/>
      <c r="CL9" s="447"/>
      <c r="CM9" s="447"/>
      <c r="CN9" s="447"/>
      <c r="CO9" s="447"/>
      <c r="CP9" s="447"/>
      <c r="CQ9" s="447"/>
      <c r="CR9" s="447"/>
      <c r="CS9" s="448"/>
      <c r="CT9" s="440">
        <v>15.5</v>
      </c>
      <c r="CU9" s="441"/>
      <c r="CV9" s="441"/>
      <c r="CW9" s="441"/>
      <c r="CX9" s="441"/>
      <c r="CY9" s="441"/>
      <c r="CZ9" s="441"/>
      <c r="DA9" s="442"/>
      <c r="DB9" s="440">
        <v>14.8</v>
      </c>
      <c r="DC9" s="441"/>
      <c r="DD9" s="441"/>
      <c r="DE9" s="441"/>
      <c r="DF9" s="441"/>
      <c r="DG9" s="441"/>
      <c r="DH9" s="441"/>
      <c r="DI9" s="442"/>
    </row>
    <row r="10" spans="1:119" ht="18.75" customHeight="1" thickBot="1">
      <c r="A10" s="181"/>
      <c r="B10" s="437"/>
      <c r="C10" s="438"/>
      <c r="D10" s="438"/>
      <c r="E10" s="438"/>
      <c r="F10" s="438"/>
      <c r="G10" s="438"/>
      <c r="H10" s="438"/>
      <c r="I10" s="438"/>
      <c r="J10" s="438"/>
      <c r="K10" s="486"/>
      <c r="L10" s="493" t="s">
        <v>114</v>
      </c>
      <c r="M10" s="473"/>
      <c r="N10" s="473"/>
      <c r="O10" s="473"/>
      <c r="P10" s="473"/>
      <c r="Q10" s="474"/>
      <c r="R10" s="494">
        <v>15664</v>
      </c>
      <c r="S10" s="495"/>
      <c r="T10" s="495"/>
      <c r="U10" s="495"/>
      <c r="V10" s="496"/>
      <c r="W10" s="431"/>
      <c r="X10" s="432"/>
      <c r="Y10" s="432"/>
      <c r="Z10" s="432"/>
      <c r="AA10" s="432"/>
      <c r="AB10" s="432"/>
      <c r="AC10" s="432"/>
      <c r="AD10" s="432"/>
      <c r="AE10" s="432"/>
      <c r="AF10" s="432"/>
      <c r="AG10" s="432"/>
      <c r="AH10" s="432"/>
      <c r="AI10" s="432"/>
      <c r="AJ10" s="432"/>
      <c r="AK10" s="432"/>
      <c r="AL10" s="435"/>
      <c r="AM10" s="472" t="s">
        <v>115</v>
      </c>
      <c r="AN10" s="473"/>
      <c r="AO10" s="473"/>
      <c r="AP10" s="473"/>
      <c r="AQ10" s="473"/>
      <c r="AR10" s="473"/>
      <c r="AS10" s="473"/>
      <c r="AT10" s="474"/>
      <c r="AU10" s="475" t="s">
        <v>116</v>
      </c>
      <c r="AV10" s="476"/>
      <c r="AW10" s="476"/>
      <c r="AX10" s="476"/>
      <c r="AY10" s="477" t="s">
        <v>117</v>
      </c>
      <c r="AZ10" s="478"/>
      <c r="BA10" s="478"/>
      <c r="BB10" s="478"/>
      <c r="BC10" s="478"/>
      <c r="BD10" s="478"/>
      <c r="BE10" s="478"/>
      <c r="BF10" s="478"/>
      <c r="BG10" s="478"/>
      <c r="BH10" s="478"/>
      <c r="BI10" s="478"/>
      <c r="BJ10" s="478"/>
      <c r="BK10" s="478"/>
      <c r="BL10" s="478"/>
      <c r="BM10" s="479"/>
      <c r="BN10" s="443">
        <v>286531</v>
      </c>
      <c r="BO10" s="444"/>
      <c r="BP10" s="444"/>
      <c r="BQ10" s="444"/>
      <c r="BR10" s="444"/>
      <c r="BS10" s="444"/>
      <c r="BT10" s="444"/>
      <c r="BU10" s="445"/>
      <c r="BV10" s="443">
        <v>296476</v>
      </c>
      <c r="BW10" s="444"/>
      <c r="BX10" s="444"/>
      <c r="BY10" s="444"/>
      <c r="BZ10" s="444"/>
      <c r="CA10" s="444"/>
      <c r="CB10" s="444"/>
      <c r="CC10" s="445"/>
      <c r="CD10" s="184" t="s">
        <v>118</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37"/>
      <c r="C11" s="438"/>
      <c r="D11" s="438"/>
      <c r="E11" s="438"/>
      <c r="F11" s="438"/>
      <c r="G11" s="438"/>
      <c r="H11" s="438"/>
      <c r="I11" s="438"/>
      <c r="J11" s="438"/>
      <c r="K11" s="486"/>
      <c r="L11" s="497" t="s">
        <v>119</v>
      </c>
      <c r="M11" s="498"/>
      <c r="N11" s="498"/>
      <c r="O11" s="498"/>
      <c r="P11" s="498"/>
      <c r="Q11" s="499"/>
      <c r="R11" s="500" t="s">
        <v>120</v>
      </c>
      <c r="S11" s="501"/>
      <c r="T11" s="501"/>
      <c r="U11" s="501"/>
      <c r="V11" s="502"/>
      <c r="W11" s="431"/>
      <c r="X11" s="432"/>
      <c r="Y11" s="432"/>
      <c r="Z11" s="432"/>
      <c r="AA11" s="432"/>
      <c r="AB11" s="432"/>
      <c r="AC11" s="432"/>
      <c r="AD11" s="432"/>
      <c r="AE11" s="432"/>
      <c r="AF11" s="432"/>
      <c r="AG11" s="432"/>
      <c r="AH11" s="432"/>
      <c r="AI11" s="432"/>
      <c r="AJ11" s="432"/>
      <c r="AK11" s="432"/>
      <c r="AL11" s="435"/>
      <c r="AM11" s="472" t="s">
        <v>121</v>
      </c>
      <c r="AN11" s="473"/>
      <c r="AO11" s="473"/>
      <c r="AP11" s="473"/>
      <c r="AQ11" s="473"/>
      <c r="AR11" s="473"/>
      <c r="AS11" s="473"/>
      <c r="AT11" s="474"/>
      <c r="AU11" s="475" t="s">
        <v>116</v>
      </c>
      <c r="AV11" s="476"/>
      <c r="AW11" s="476"/>
      <c r="AX11" s="476"/>
      <c r="AY11" s="477" t="s">
        <v>122</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123</v>
      </c>
      <c r="CE11" s="447"/>
      <c r="CF11" s="447"/>
      <c r="CG11" s="447"/>
      <c r="CH11" s="447"/>
      <c r="CI11" s="447"/>
      <c r="CJ11" s="447"/>
      <c r="CK11" s="447"/>
      <c r="CL11" s="447"/>
      <c r="CM11" s="447"/>
      <c r="CN11" s="447"/>
      <c r="CO11" s="447"/>
      <c r="CP11" s="447"/>
      <c r="CQ11" s="447"/>
      <c r="CR11" s="447"/>
      <c r="CS11" s="448"/>
      <c r="CT11" s="483" t="s">
        <v>124</v>
      </c>
      <c r="CU11" s="484"/>
      <c r="CV11" s="484"/>
      <c r="CW11" s="484"/>
      <c r="CX11" s="484"/>
      <c r="CY11" s="484"/>
      <c r="CZ11" s="484"/>
      <c r="DA11" s="485"/>
      <c r="DB11" s="483" t="s">
        <v>124</v>
      </c>
      <c r="DC11" s="484"/>
      <c r="DD11" s="484"/>
      <c r="DE11" s="484"/>
      <c r="DF11" s="484"/>
      <c r="DG11" s="484"/>
      <c r="DH11" s="484"/>
      <c r="DI11" s="485"/>
    </row>
    <row r="12" spans="1:119" ht="18.75" customHeight="1">
      <c r="A12" s="181"/>
      <c r="B12" s="503" t="s">
        <v>125</v>
      </c>
      <c r="C12" s="504"/>
      <c r="D12" s="504"/>
      <c r="E12" s="504"/>
      <c r="F12" s="504"/>
      <c r="G12" s="504"/>
      <c r="H12" s="504"/>
      <c r="I12" s="504"/>
      <c r="J12" s="504"/>
      <c r="K12" s="505"/>
      <c r="L12" s="512" t="s">
        <v>126</v>
      </c>
      <c r="M12" s="513"/>
      <c r="N12" s="513"/>
      <c r="O12" s="513"/>
      <c r="P12" s="513"/>
      <c r="Q12" s="514"/>
      <c r="R12" s="515">
        <v>13944</v>
      </c>
      <c r="S12" s="516"/>
      <c r="T12" s="516"/>
      <c r="U12" s="516"/>
      <c r="V12" s="517"/>
      <c r="W12" s="518" t="s">
        <v>1</v>
      </c>
      <c r="X12" s="476"/>
      <c r="Y12" s="476"/>
      <c r="Z12" s="476"/>
      <c r="AA12" s="476"/>
      <c r="AB12" s="519"/>
      <c r="AC12" s="520" t="s">
        <v>127</v>
      </c>
      <c r="AD12" s="521"/>
      <c r="AE12" s="521"/>
      <c r="AF12" s="521"/>
      <c r="AG12" s="522"/>
      <c r="AH12" s="520" t="s">
        <v>128</v>
      </c>
      <c r="AI12" s="521"/>
      <c r="AJ12" s="521"/>
      <c r="AK12" s="521"/>
      <c r="AL12" s="523"/>
      <c r="AM12" s="472" t="s">
        <v>129</v>
      </c>
      <c r="AN12" s="473"/>
      <c r="AO12" s="473"/>
      <c r="AP12" s="473"/>
      <c r="AQ12" s="473"/>
      <c r="AR12" s="473"/>
      <c r="AS12" s="473"/>
      <c r="AT12" s="474"/>
      <c r="AU12" s="475" t="s">
        <v>116</v>
      </c>
      <c r="AV12" s="476"/>
      <c r="AW12" s="476"/>
      <c r="AX12" s="476"/>
      <c r="AY12" s="477" t="s">
        <v>130</v>
      </c>
      <c r="AZ12" s="478"/>
      <c r="BA12" s="478"/>
      <c r="BB12" s="478"/>
      <c r="BC12" s="478"/>
      <c r="BD12" s="478"/>
      <c r="BE12" s="478"/>
      <c r="BF12" s="478"/>
      <c r="BG12" s="478"/>
      <c r="BH12" s="478"/>
      <c r="BI12" s="478"/>
      <c r="BJ12" s="478"/>
      <c r="BK12" s="478"/>
      <c r="BL12" s="478"/>
      <c r="BM12" s="479"/>
      <c r="BN12" s="443">
        <v>278254</v>
      </c>
      <c r="BO12" s="444"/>
      <c r="BP12" s="444"/>
      <c r="BQ12" s="444"/>
      <c r="BR12" s="444"/>
      <c r="BS12" s="444"/>
      <c r="BT12" s="444"/>
      <c r="BU12" s="445"/>
      <c r="BV12" s="443">
        <v>272494</v>
      </c>
      <c r="BW12" s="444"/>
      <c r="BX12" s="444"/>
      <c r="BY12" s="444"/>
      <c r="BZ12" s="444"/>
      <c r="CA12" s="444"/>
      <c r="CB12" s="444"/>
      <c r="CC12" s="445"/>
      <c r="CD12" s="446" t="s">
        <v>131</v>
      </c>
      <c r="CE12" s="447"/>
      <c r="CF12" s="447"/>
      <c r="CG12" s="447"/>
      <c r="CH12" s="447"/>
      <c r="CI12" s="447"/>
      <c r="CJ12" s="447"/>
      <c r="CK12" s="447"/>
      <c r="CL12" s="447"/>
      <c r="CM12" s="447"/>
      <c r="CN12" s="447"/>
      <c r="CO12" s="447"/>
      <c r="CP12" s="447"/>
      <c r="CQ12" s="447"/>
      <c r="CR12" s="447"/>
      <c r="CS12" s="448"/>
      <c r="CT12" s="483" t="s">
        <v>124</v>
      </c>
      <c r="CU12" s="484"/>
      <c r="CV12" s="484"/>
      <c r="CW12" s="484"/>
      <c r="CX12" s="484"/>
      <c r="CY12" s="484"/>
      <c r="CZ12" s="484"/>
      <c r="DA12" s="485"/>
      <c r="DB12" s="483" t="s">
        <v>124</v>
      </c>
      <c r="DC12" s="484"/>
      <c r="DD12" s="484"/>
      <c r="DE12" s="484"/>
      <c r="DF12" s="484"/>
      <c r="DG12" s="484"/>
      <c r="DH12" s="484"/>
      <c r="DI12" s="485"/>
    </row>
    <row r="13" spans="1:119" ht="18.75" customHeight="1">
      <c r="A13" s="181"/>
      <c r="B13" s="506"/>
      <c r="C13" s="507"/>
      <c r="D13" s="507"/>
      <c r="E13" s="507"/>
      <c r="F13" s="507"/>
      <c r="G13" s="507"/>
      <c r="H13" s="507"/>
      <c r="I13" s="507"/>
      <c r="J13" s="507"/>
      <c r="K13" s="508"/>
      <c r="L13" s="190"/>
      <c r="M13" s="534" t="s">
        <v>132</v>
      </c>
      <c r="N13" s="535"/>
      <c r="O13" s="535"/>
      <c r="P13" s="535"/>
      <c r="Q13" s="536"/>
      <c r="R13" s="527">
        <v>13837</v>
      </c>
      <c r="S13" s="528"/>
      <c r="T13" s="528"/>
      <c r="U13" s="528"/>
      <c r="V13" s="529"/>
      <c r="W13" s="459" t="s">
        <v>133</v>
      </c>
      <c r="X13" s="460"/>
      <c r="Y13" s="460"/>
      <c r="Z13" s="460"/>
      <c r="AA13" s="460"/>
      <c r="AB13" s="450"/>
      <c r="AC13" s="494">
        <v>1064</v>
      </c>
      <c r="AD13" s="495"/>
      <c r="AE13" s="495"/>
      <c r="AF13" s="495"/>
      <c r="AG13" s="537"/>
      <c r="AH13" s="494">
        <v>1178</v>
      </c>
      <c r="AI13" s="495"/>
      <c r="AJ13" s="495"/>
      <c r="AK13" s="495"/>
      <c r="AL13" s="496"/>
      <c r="AM13" s="472" t="s">
        <v>134</v>
      </c>
      <c r="AN13" s="473"/>
      <c r="AO13" s="473"/>
      <c r="AP13" s="473"/>
      <c r="AQ13" s="473"/>
      <c r="AR13" s="473"/>
      <c r="AS13" s="473"/>
      <c r="AT13" s="474"/>
      <c r="AU13" s="475" t="s">
        <v>116</v>
      </c>
      <c r="AV13" s="476"/>
      <c r="AW13" s="476"/>
      <c r="AX13" s="476"/>
      <c r="AY13" s="477" t="s">
        <v>135</v>
      </c>
      <c r="AZ13" s="478"/>
      <c r="BA13" s="478"/>
      <c r="BB13" s="478"/>
      <c r="BC13" s="478"/>
      <c r="BD13" s="478"/>
      <c r="BE13" s="478"/>
      <c r="BF13" s="478"/>
      <c r="BG13" s="478"/>
      <c r="BH13" s="478"/>
      <c r="BI13" s="478"/>
      <c r="BJ13" s="478"/>
      <c r="BK13" s="478"/>
      <c r="BL13" s="478"/>
      <c r="BM13" s="479"/>
      <c r="BN13" s="443">
        <v>-233260</v>
      </c>
      <c r="BO13" s="444"/>
      <c r="BP13" s="444"/>
      <c r="BQ13" s="444"/>
      <c r="BR13" s="444"/>
      <c r="BS13" s="444"/>
      <c r="BT13" s="444"/>
      <c r="BU13" s="445"/>
      <c r="BV13" s="443">
        <v>49121</v>
      </c>
      <c r="BW13" s="444"/>
      <c r="BX13" s="444"/>
      <c r="BY13" s="444"/>
      <c r="BZ13" s="444"/>
      <c r="CA13" s="444"/>
      <c r="CB13" s="444"/>
      <c r="CC13" s="445"/>
      <c r="CD13" s="446" t="s">
        <v>136</v>
      </c>
      <c r="CE13" s="447"/>
      <c r="CF13" s="447"/>
      <c r="CG13" s="447"/>
      <c r="CH13" s="447"/>
      <c r="CI13" s="447"/>
      <c r="CJ13" s="447"/>
      <c r="CK13" s="447"/>
      <c r="CL13" s="447"/>
      <c r="CM13" s="447"/>
      <c r="CN13" s="447"/>
      <c r="CO13" s="447"/>
      <c r="CP13" s="447"/>
      <c r="CQ13" s="447"/>
      <c r="CR13" s="447"/>
      <c r="CS13" s="448"/>
      <c r="CT13" s="440">
        <v>7.6</v>
      </c>
      <c r="CU13" s="441"/>
      <c r="CV13" s="441"/>
      <c r="CW13" s="441"/>
      <c r="CX13" s="441"/>
      <c r="CY13" s="441"/>
      <c r="CZ13" s="441"/>
      <c r="DA13" s="442"/>
      <c r="DB13" s="440">
        <v>7.2</v>
      </c>
      <c r="DC13" s="441"/>
      <c r="DD13" s="441"/>
      <c r="DE13" s="441"/>
      <c r="DF13" s="441"/>
      <c r="DG13" s="441"/>
      <c r="DH13" s="441"/>
      <c r="DI13" s="442"/>
    </row>
    <row r="14" spans="1:119" ht="18.75" customHeight="1" thickBot="1">
      <c r="A14" s="181"/>
      <c r="B14" s="506"/>
      <c r="C14" s="507"/>
      <c r="D14" s="507"/>
      <c r="E14" s="507"/>
      <c r="F14" s="507"/>
      <c r="G14" s="507"/>
      <c r="H14" s="507"/>
      <c r="I14" s="507"/>
      <c r="J14" s="507"/>
      <c r="K14" s="508"/>
      <c r="L14" s="524" t="s">
        <v>137</v>
      </c>
      <c r="M14" s="525"/>
      <c r="N14" s="525"/>
      <c r="O14" s="525"/>
      <c r="P14" s="525"/>
      <c r="Q14" s="526"/>
      <c r="R14" s="527">
        <v>14241</v>
      </c>
      <c r="S14" s="528"/>
      <c r="T14" s="528"/>
      <c r="U14" s="528"/>
      <c r="V14" s="529"/>
      <c r="W14" s="433"/>
      <c r="X14" s="434"/>
      <c r="Y14" s="434"/>
      <c r="Z14" s="434"/>
      <c r="AA14" s="434"/>
      <c r="AB14" s="423"/>
      <c r="AC14" s="530">
        <v>16.8</v>
      </c>
      <c r="AD14" s="531"/>
      <c r="AE14" s="531"/>
      <c r="AF14" s="531"/>
      <c r="AG14" s="532"/>
      <c r="AH14" s="530">
        <v>17.2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138</v>
      </c>
      <c r="CE14" s="539"/>
      <c r="CF14" s="539"/>
      <c r="CG14" s="539"/>
      <c r="CH14" s="539"/>
      <c r="CI14" s="539"/>
      <c r="CJ14" s="539"/>
      <c r="CK14" s="539"/>
      <c r="CL14" s="539"/>
      <c r="CM14" s="539"/>
      <c r="CN14" s="539"/>
      <c r="CO14" s="539"/>
      <c r="CP14" s="539"/>
      <c r="CQ14" s="539"/>
      <c r="CR14" s="539"/>
      <c r="CS14" s="540"/>
      <c r="CT14" s="541" t="s">
        <v>124</v>
      </c>
      <c r="CU14" s="542"/>
      <c r="CV14" s="542"/>
      <c r="CW14" s="542"/>
      <c r="CX14" s="542"/>
      <c r="CY14" s="542"/>
      <c r="CZ14" s="542"/>
      <c r="DA14" s="543"/>
      <c r="DB14" s="541" t="s">
        <v>124</v>
      </c>
      <c r="DC14" s="542"/>
      <c r="DD14" s="542"/>
      <c r="DE14" s="542"/>
      <c r="DF14" s="542"/>
      <c r="DG14" s="542"/>
      <c r="DH14" s="542"/>
      <c r="DI14" s="543"/>
    </row>
    <row r="15" spans="1:119" ht="18.75" customHeight="1">
      <c r="A15" s="181"/>
      <c r="B15" s="506"/>
      <c r="C15" s="507"/>
      <c r="D15" s="507"/>
      <c r="E15" s="507"/>
      <c r="F15" s="507"/>
      <c r="G15" s="507"/>
      <c r="H15" s="507"/>
      <c r="I15" s="507"/>
      <c r="J15" s="507"/>
      <c r="K15" s="508"/>
      <c r="L15" s="190"/>
      <c r="M15" s="534" t="s">
        <v>132</v>
      </c>
      <c r="N15" s="535"/>
      <c r="O15" s="535"/>
      <c r="P15" s="535"/>
      <c r="Q15" s="536"/>
      <c r="R15" s="527">
        <v>14156</v>
      </c>
      <c r="S15" s="528"/>
      <c r="T15" s="528"/>
      <c r="U15" s="528"/>
      <c r="V15" s="529"/>
      <c r="W15" s="459" t="s">
        <v>139</v>
      </c>
      <c r="X15" s="460"/>
      <c r="Y15" s="460"/>
      <c r="Z15" s="460"/>
      <c r="AA15" s="460"/>
      <c r="AB15" s="450"/>
      <c r="AC15" s="494">
        <v>1384</v>
      </c>
      <c r="AD15" s="495"/>
      <c r="AE15" s="495"/>
      <c r="AF15" s="495"/>
      <c r="AG15" s="537"/>
      <c r="AH15" s="494">
        <v>1505</v>
      </c>
      <c r="AI15" s="495"/>
      <c r="AJ15" s="495"/>
      <c r="AK15" s="495"/>
      <c r="AL15" s="496"/>
      <c r="AM15" s="472"/>
      <c r="AN15" s="473"/>
      <c r="AO15" s="473"/>
      <c r="AP15" s="473"/>
      <c r="AQ15" s="473"/>
      <c r="AR15" s="473"/>
      <c r="AS15" s="473"/>
      <c r="AT15" s="474"/>
      <c r="AU15" s="475"/>
      <c r="AV15" s="476"/>
      <c r="AW15" s="476"/>
      <c r="AX15" s="476"/>
      <c r="AY15" s="403" t="s">
        <v>140</v>
      </c>
      <c r="AZ15" s="404"/>
      <c r="BA15" s="404"/>
      <c r="BB15" s="404"/>
      <c r="BC15" s="404"/>
      <c r="BD15" s="404"/>
      <c r="BE15" s="404"/>
      <c r="BF15" s="404"/>
      <c r="BG15" s="404"/>
      <c r="BH15" s="404"/>
      <c r="BI15" s="404"/>
      <c r="BJ15" s="404"/>
      <c r="BK15" s="404"/>
      <c r="BL15" s="404"/>
      <c r="BM15" s="405"/>
      <c r="BN15" s="406">
        <v>1595549</v>
      </c>
      <c r="BO15" s="407"/>
      <c r="BP15" s="407"/>
      <c r="BQ15" s="407"/>
      <c r="BR15" s="407"/>
      <c r="BS15" s="407"/>
      <c r="BT15" s="407"/>
      <c r="BU15" s="408"/>
      <c r="BV15" s="406">
        <v>1580642</v>
      </c>
      <c r="BW15" s="407"/>
      <c r="BX15" s="407"/>
      <c r="BY15" s="407"/>
      <c r="BZ15" s="407"/>
      <c r="CA15" s="407"/>
      <c r="CB15" s="407"/>
      <c r="CC15" s="408"/>
      <c r="CD15" s="544" t="s">
        <v>141</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c r="A16" s="181"/>
      <c r="B16" s="506"/>
      <c r="C16" s="507"/>
      <c r="D16" s="507"/>
      <c r="E16" s="507"/>
      <c r="F16" s="507"/>
      <c r="G16" s="507"/>
      <c r="H16" s="507"/>
      <c r="I16" s="507"/>
      <c r="J16" s="507"/>
      <c r="K16" s="508"/>
      <c r="L16" s="524" t="s">
        <v>142</v>
      </c>
      <c r="M16" s="547"/>
      <c r="N16" s="547"/>
      <c r="O16" s="547"/>
      <c r="P16" s="547"/>
      <c r="Q16" s="548"/>
      <c r="R16" s="549" t="s">
        <v>143</v>
      </c>
      <c r="S16" s="550"/>
      <c r="T16" s="550"/>
      <c r="U16" s="550"/>
      <c r="V16" s="551"/>
      <c r="W16" s="433"/>
      <c r="X16" s="434"/>
      <c r="Y16" s="434"/>
      <c r="Z16" s="434"/>
      <c r="AA16" s="434"/>
      <c r="AB16" s="423"/>
      <c r="AC16" s="530">
        <v>21.9</v>
      </c>
      <c r="AD16" s="531"/>
      <c r="AE16" s="531"/>
      <c r="AF16" s="531"/>
      <c r="AG16" s="532"/>
      <c r="AH16" s="530">
        <v>22</v>
      </c>
      <c r="AI16" s="531"/>
      <c r="AJ16" s="531"/>
      <c r="AK16" s="531"/>
      <c r="AL16" s="533"/>
      <c r="AM16" s="472"/>
      <c r="AN16" s="473"/>
      <c r="AO16" s="473"/>
      <c r="AP16" s="473"/>
      <c r="AQ16" s="473"/>
      <c r="AR16" s="473"/>
      <c r="AS16" s="473"/>
      <c r="AT16" s="474"/>
      <c r="AU16" s="475"/>
      <c r="AV16" s="476"/>
      <c r="AW16" s="476"/>
      <c r="AX16" s="476"/>
      <c r="AY16" s="477" t="s">
        <v>144</v>
      </c>
      <c r="AZ16" s="478"/>
      <c r="BA16" s="478"/>
      <c r="BB16" s="478"/>
      <c r="BC16" s="478"/>
      <c r="BD16" s="478"/>
      <c r="BE16" s="478"/>
      <c r="BF16" s="478"/>
      <c r="BG16" s="478"/>
      <c r="BH16" s="478"/>
      <c r="BI16" s="478"/>
      <c r="BJ16" s="478"/>
      <c r="BK16" s="478"/>
      <c r="BL16" s="478"/>
      <c r="BM16" s="479"/>
      <c r="BN16" s="443">
        <v>5778644</v>
      </c>
      <c r="BO16" s="444"/>
      <c r="BP16" s="444"/>
      <c r="BQ16" s="444"/>
      <c r="BR16" s="444"/>
      <c r="BS16" s="444"/>
      <c r="BT16" s="444"/>
      <c r="BU16" s="445"/>
      <c r="BV16" s="443">
        <v>5728308</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c r="A17" s="181"/>
      <c r="B17" s="509"/>
      <c r="C17" s="510"/>
      <c r="D17" s="510"/>
      <c r="E17" s="510"/>
      <c r="F17" s="510"/>
      <c r="G17" s="510"/>
      <c r="H17" s="510"/>
      <c r="I17" s="510"/>
      <c r="J17" s="510"/>
      <c r="K17" s="511"/>
      <c r="L17" s="195"/>
      <c r="M17" s="554" t="s">
        <v>145</v>
      </c>
      <c r="N17" s="555"/>
      <c r="O17" s="555"/>
      <c r="P17" s="555"/>
      <c r="Q17" s="556"/>
      <c r="R17" s="549" t="s">
        <v>146</v>
      </c>
      <c r="S17" s="550"/>
      <c r="T17" s="550"/>
      <c r="U17" s="550"/>
      <c r="V17" s="551"/>
      <c r="W17" s="459" t="s">
        <v>147</v>
      </c>
      <c r="X17" s="460"/>
      <c r="Y17" s="460"/>
      <c r="Z17" s="460"/>
      <c r="AA17" s="460"/>
      <c r="AB17" s="450"/>
      <c r="AC17" s="494">
        <v>3873</v>
      </c>
      <c r="AD17" s="495"/>
      <c r="AE17" s="495"/>
      <c r="AF17" s="495"/>
      <c r="AG17" s="537"/>
      <c r="AH17" s="494">
        <v>4154</v>
      </c>
      <c r="AI17" s="495"/>
      <c r="AJ17" s="495"/>
      <c r="AK17" s="495"/>
      <c r="AL17" s="496"/>
      <c r="AM17" s="472"/>
      <c r="AN17" s="473"/>
      <c r="AO17" s="473"/>
      <c r="AP17" s="473"/>
      <c r="AQ17" s="473"/>
      <c r="AR17" s="473"/>
      <c r="AS17" s="473"/>
      <c r="AT17" s="474"/>
      <c r="AU17" s="475"/>
      <c r="AV17" s="476"/>
      <c r="AW17" s="476"/>
      <c r="AX17" s="476"/>
      <c r="AY17" s="477" t="s">
        <v>148</v>
      </c>
      <c r="AZ17" s="478"/>
      <c r="BA17" s="478"/>
      <c r="BB17" s="478"/>
      <c r="BC17" s="478"/>
      <c r="BD17" s="478"/>
      <c r="BE17" s="478"/>
      <c r="BF17" s="478"/>
      <c r="BG17" s="478"/>
      <c r="BH17" s="478"/>
      <c r="BI17" s="478"/>
      <c r="BJ17" s="478"/>
      <c r="BK17" s="478"/>
      <c r="BL17" s="478"/>
      <c r="BM17" s="479"/>
      <c r="BN17" s="443">
        <v>1991873</v>
      </c>
      <c r="BO17" s="444"/>
      <c r="BP17" s="444"/>
      <c r="BQ17" s="444"/>
      <c r="BR17" s="444"/>
      <c r="BS17" s="444"/>
      <c r="BT17" s="444"/>
      <c r="BU17" s="445"/>
      <c r="BV17" s="443">
        <v>1976513</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c r="A18" s="181"/>
      <c r="B18" s="565" t="s">
        <v>149</v>
      </c>
      <c r="C18" s="486"/>
      <c r="D18" s="486"/>
      <c r="E18" s="566"/>
      <c r="F18" s="566"/>
      <c r="G18" s="566"/>
      <c r="H18" s="566"/>
      <c r="I18" s="566"/>
      <c r="J18" s="566"/>
      <c r="K18" s="566"/>
      <c r="L18" s="567">
        <v>308.04000000000002</v>
      </c>
      <c r="M18" s="567"/>
      <c r="N18" s="567"/>
      <c r="O18" s="567"/>
      <c r="P18" s="567"/>
      <c r="Q18" s="567"/>
      <c r="R18" s="568"/>
      <c r="S18" s="568"/>
      <c r="T18" s="568"/>
      <c r="U18" s="568"/>
      <c r="V18" s="569"/>
      <c r="W18" s="461"/>
      <c r="X18" s="462"/>
      <c r="Y18" s="462"/>
      <c r="Z18" s="462"/>
      <c r="AA18" s="462"/>
      <c r="AB18" s="453"/>
      <c r="AC18" s="570">
        <v>61.3</v>
      </c>
      <c r="AD18" s="571"/>
      <c r="AE18" s="571"/>
      <c r="AF18" s="571"/>
      <c r="AG18" s="572"/>
      <c r="AH18" s="570">
        <v>60.8</v>
      </c>
      <c r="AI18" s="571"/>
      <c r="AJ18" s="571"/>
      <c r="AK18" s="571"/>
      <c r="AL18" s="573"/>
      <c r="AM18" s="472"/>
      <c r="AN18" s="473"/>
      <c r="AO18" s="473"/>
      <c r="AP18" s="473"/>
      <c r="AQ18" s="473"/>
      <c r="AR18" s="473"/>
      <c r="AS18" s="473"/>
      <c r="AT18" s="474"/>
      <c r="AU18" s="475"/>
      <c r="AV18" s="476"/>
      <c r="AW18" s="476"/>
      <c r="AX18" s="476"/>
      <c r="AY18" s="477" t="s">
        <v>150</v>
      </c>
      <c r="AZ18" s="478"/>
      <c r="BA18" s="478"/>
      <c r="BB18" s="478"/>
      <c r="BC18" s="478"/>
      <c r="BD18" s="478"/>
      <c r="BE18" s="478"/>
      <c r="BF18" s="478"/>
      <c r="BG18" s="478"/>
      <c r="BH18" s="478"/>
      <c r="BI18" s="478"/>
      <c r="BJ18" s="478"/>
      <c r="BK18" s="478"/>
      <c r="BL18" s="478"/>
      <c r="BM18" s="479"/>
      <c r="BN18" s="443">
        <v>5643274</v>
      </c>
      <c r="BO18" s="444"/>
      <c r="BP18" s="444"/>
      <c r="BQ18" s="444"/>
      <c r="BR18" s="444"/>
      <c r="BS18" s="444"/>
      <c r="BT18" s="444"/>
      <c r="BU18" s="445"/>
      <c r="BV18" s="443">
        <v>5766861</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c r="A19" s="181"/>
      <c r="B19" s="565" t="s">
        <v>151</v>
      </c>
      <c r="C19" s="486"/>
      <c r="D19" s="486"/>
      <c r="E19" s="566"/>
      <c r="F19" s="566"/>
      <c r="G19" s="566"/>
      <c r="H19" s="566"/>
      <c r="I19" s="566"/>
      <c r="J19" s="566"/>
      <c r="K19" s="566"/>
      <c r="L19" s="574">
        <v>46</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152</v>
      </c>
      <c r="AZ19" s="478"/>
      <c r="BA19" s="478"/>
      <c r="BB19" s="478"/>
      <c r="BC19" s="478"/>
      <c r="BD19" s="478"/>
      <c r="BE19" s="478"/>
      <c r="BF19" s="478"/>
      <c r="BG19" s="478"/>
      <c r="BH19" s="478"/>
      <c r="BI19" s="478"/>
      <c r="BJ19" s="478"/>
      <c r="BK19" s="478"/>
      <c r="BL19" s="478"/>
      <c r="BM19" s="479"/>
      <c r="BN19" s="443">
        <v>8078116</v>
      </c>
      <c r="BO19" s="444"/>
      <c r="BP19" s="444"/>
      <c r="BQ19" s="444"/>
      <c r="BR19" s="444"/>
      <c r="BS19" s="444"/>
      <c r="BT19" s="444"/>
      <c r="BU19" s="445"/>
      <c r="BV19" s="443">
        <v>8207581</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c r="A20" s="181"/>
      <c r="B20" s="565" t="s">
        <v>153</v>
      </c>
      <c r="C20" s="486"/>
      <c r="D20" s="486"/>
      <c r="E20" s="566"/>
      <c r="F20" s="566"/>
      <c r="G20" s="566"/>
      <c r="H20" s="566"/>
      <c r="I20" s="566"/>
      <c r="J20" s="566"/>
      <c r="K20" s="566"/>
      <c r="L20" s="574">
        <v>6393</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c r="A21" s="181"/>
      <c r="B21" s="583" t="s">
        <v>154</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c r="A22" s="181"/>
      <c r="B22" s="613" t="s">
        <v>155</v>
      </c>
      <c r="C22" s="587"/>
      <c r="D22" s="588"/>
      <c r="E22" s="455" t="s">
        <v>1</v>
      </c>
      <c r="F22" s="460"/>
      <c r="G22" s="460"/>
      <c r="H22" s="460"/>
      <c r="I22" s="460"/>
      <c r="J22" s="460"/>
      <c r="K22" s="450"/>
      <c r="L22" s="455" t="s">
        <v>156</v>
      </c>
      <c r="M22" s="460"/>
      <c r="N22" s="460"/>
      <c r="O22" s="460"/>
      <c r="P22" s="450"/>
      <c r="Q22" s="618" t="s">
        <v>157</v>
      </c>
      <c r="R22" s="619"/>
      <c r="S22" s="619"/>
      <c r="T22" s="619"/>
      <c r="U22" s="619"/>
      <c r="V22" s="620"/>
      <c r="W22" s="586" t="s">
        <v>158</v>
      </c>
      <c r="X22" s="587"/>
      <c r="Y22" s="588"/>
      <c r="Z22" s="455" t="s">
        <v>1</v>
      </c>
      <c r="AA22" s="460"/>
      <c r="AB22" s="460"/>
      <c r="AC22" s="460"/>
      <c r="AD22" s="460"/>
      <c r="AE22" s="460"/>
      <c r="AF22" s="460"/>
      <c r="AG22" s="450"/>
      <c r="AH22" s="624" t="s">
        <v>159</v>
      </c>
      <c r="AI22" s="460"/>
      <c r="AJ22" s="460"/>
      <c r="AK22" s="460"/>
      <c r="AL22" s="450"/>
      <c r="AM22" s="624" t="s">
        <v>160</v>
      </c>
      <c r="AN22" s="625"/>
      <c r="AO22" s="625"/>
      <c r="AP22" s="625"/>
      <c r="AQ22" s="625"/>
      <c r="AR22" s="626"/>
      <c r="AS22" s="618" t="s">
        <v>157</v>
      </c>
      <c r="AT22" s="619"/>
      <c r="AU22" s="619"/>
      <c r="AV22" s="619"/>
      <c r="AW22" s="619"/>
      <c r="AX22" s="630"/>
      <c r="AY22" s="403" t="s">
        <v>161</v>
      </c>
      <c r="AZ22" s="404"/>
      <c r="BA22" s="404"/>
      <c r="BB22" s="404"/>
      <c r="BC22" s="404"/>
      <c r="BD22" s="404"/>
      <c r="BE22" s="404"/>
      <c r="BF22" s="404"/>
      <c r="BG22" s="404"/>
      <c r="BH22" s="404"/>
      <c r="BI22" s="404"/>
      <c r="BJ22" s="404"/>
      <c r="BK22" s="404"/>
      <c r="BL22" s="404"/>
      <c r="BM22" s="405"/>
      <c r="BN22" s="406">
        <v>10992221</v>
      </c>
      <c r="BO22" s="407"/>
      <c r="BP22" s="407"/>
      <c r="BQ22" s="407"/>
      <c r="BR22" s="407"/>
      <c r="BS22" s="407"/>
      <c r="BT22" s="407"/>
      <c r="BU22" s="408"/>
      <c r="BV22" s="406">
        <v>11662468</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162</v>
      </c>
      <c r="AZ23" s="478"/>
      <c r="BA23" s="478"/>
      <c r="BB23" s="478"/>
      <c r="BC23" s="478"/>
      <c r="BD23" s="478"/>
      <c r="BE23" s="478"/>
      <c r="BF23" s="478"/>
      <c r="BG23" s="478"/>
      <c r="BH23" s="478"/>
      <c r="BI23" s="478"/>
      <c r="BJ23" s="478"/>
      <c r="BK23" s="478"/>
      <c r="BL23" s="478"/>
      <c r="BM23" s="479"/>
      <c r="BN23" s="443">
        <v>7013083</v>
      </c>
      <c r="BO23" s="444"/>
      <c r="BP23" s="444"/>
      <c r="BQ23" s="444"/>
      <c r="BR23" s="444"/>
      <c r="BS23" s="444"/>
      <c r="BT23" s="444"/>
      <c r="BU23" s="445"/>
      <c r="BV23" s="443">
        <v>7586056</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c r="A24" s="181"/>
      <c r="B24" s="614"/>
      <c r="C24" s="590"/>
      <c r="D24" s="591"/>
      <c r="E24" s="493" t="s">
        <v>163</v>
      </c>
      <c r="F24" s="473"/>
      <c r="G24" s="473"/>
      <c r="H24" s="473"/>
      <c r="I24" s="473"/>
      <c r="J24" s="473"/>
      <c r="K24" s="474"/>
      <c r="L24" s="494">
        <v>1</v>
      </c>
      <c r="M24" s="495"/>
      <c r="N24" s="495"/>
      <c r="O24" s="495"/>
      <c r="P24" s="537"/>
      <c r="Q24" s="494">
        <v>7800</v>
      </c>
      <c r="R24" s="495"/>
      <c r="S24" s="495"/>
      <c r="T24" s="495"/>
      <c r="U24" s="495"/>
      <c r="V24" s="537"/>
      <c r="W24" s="589"/>
      <c r="X24" s="590"/>
      <c r="Y24" s="591"/>
      <c r="Z24" s="493" t="s">
        <v>164</v>
      </c>
      <c r="AA24" s="473"/>
      <c r="AB24" s="473"/>
      <c r="AC24" s="473"/>
      <c r="AD24" s="473"/>
      <c r="AE24" s="473"/>
      <c r="AF24" s="473"/>
      <c r="AG24" s="474"/>
      <c r="AH24" s="494">
        <v>158</v>
      </c>
      <c r="AI24" s="495"/>
      <c r="AJ24" s="495"/>
      <c r="AK24" s="495"/>
      <c r="AL24" s="537"/>
      <c r="AM24" s="494">
        <v>499280</v>
      </c>
      <c r="AN24" s="495"/>
      <c r="AO24" s="495"/>
      <c r="AP24" s="495"/>
      <c r="AQ24" s="495"/>
      <c r="AR24" s="537"/>
      <c r="AS24" s="494">
        <v>3160</v>
      </c>
      <c r="AT24" s="495"/>
      <c r="AU24" s="495"/>
      <c r="AV24" s="495"/>
      <c r="AW24" s="495"/>
      <c r="AX24" s="496"/>
      <c r="AY24" s="559" t="s">
        <v>165</v>
      </c>
      <c r="AZ24" s="560"/>
      <c r="BA24" s="560"/>
      <c r="BB24" s="560"/>
      <c r="BC24" s="560"/>
      <c r="BD24" s="560"/>
      <c r="BE24" s="560"/>
      <c r="BF24" s="560"/>
      <c r="BG24" s="560"/>
      <c r="BH24" s="560"/>
      <c r="BI24" s="560"/>
      <c r="BJ24" s="560"/>
      <c r="BK24" s="560"/>
      <c r="BL24" s="560"/>
      <c r="BM24" s="561"/>
      <c r="BN24" s="443">
        <v>8269063</v>
      </c>
      <c r="BO24" s="444"/>
      <c r="BP24" s="444"/>
      <c r="BQ24" s="444"/>
      <c r="BR24" s="444"/>
      <c r="BS24" s="444"/>
      <c r="BT24" s="444"/>
      <c r="BU24" s="445"/>
      <c r="BV24" s="443">
        <v>8649793</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c r="A25" s="181"/>
      <c r="B25" s="614"/>
      <c r="C25" s="590"/>
      <c r="D25" s="591"/>
      <c r="E25" s="493" t="s">
        <v>166</v>
      </c>
      <c r="F25" s="473"/>
      <c r="G25" s="473"/>
      <c r="H25" s="473"/>
      <c r="I25" s="473"/>
      <c r="J25" s="473"/>
      <c r="K25" s="474"/>
      <c r="L25" s="494">
        <v>1</v>
      </c>
      <c r="M25" s="495"/>
      <c r="N25" s="495"/>
      <c r="O25" s="495"/>
      <c r="P25" s="537"/>
      <c r="Q25" s="494">
        <v>6050</v>
      </c>
      <c r="R25" s="495"/>
      <c r="S25" s="495"/>
      <c r="T25" s="495"/>
      <c r="U25" s="495"/>
      <c r="V25" s="537"/>
      <c r="W25" s="589"/>
      <c r="X25" s="590"/>
      <c r="Y25" s="591"/>
      <c r="Z25" s="493" t="s">
        <v>167</v>
      </c>
      <c r="AA25" s="473"/>
      <c r="AB25" s="473"/>
      <c r="AC25" s="473"/>
      <c r="AD25" s="473"/>
      <c r="AE25" s="473"/>
      <c r="AF25" s="473"/>
      <c r="AG25" s="474"/>
      <c r="AH25" s="494" t="s">
        <v>124</v>
      </c>
      <c r="AI25" s="495"/>
      <c r="AJ25" s="495"/>
      <c r="AK25" s="495"/>
      <c r="AL25" s="537"/>
      <c r="AM25" s="494" t="s">
        <v>124</v>
      </c>
      <c r="AN25" s="495"/>
      <c r="AO25" s="495"/>
      <c r="AP25" s="495"/>
      <c r="AQ25" s="495"/>
      <c r="AR25" s="537"/>
      <c r="AS25" s="494" t="s">
        <v>124</v>
      </c>
      <c r="AT25" s="495"/>
      <c r="AU25" s="495"/>
      <c r="AV25" s="495"/>
      <c r="AW25" s="495"/>
      <c r="AX25" s="496"/>
      <c r="AY25" s="403" t="s">
        <v>168</v>
      </c>
      <c r="AZ25" s="404"/>
      <c r="BA25" s="404"/>
      <c r="BB25" s="404"/>
      <c r="BC25" s="404"/>
      <c r="BD25" s="404"/>
      <c r="BE25" s="404"/>
      <c r="BF25" s="404"/>
      <c r="BG25" s="404"/>
      <c r="BH25" s="404"/>
      <c r="BI25" s="404"/>
      <c r="BJ25" s="404"/>
      <c r="BK25" s="404"/>
      <c r="BL25" s="404"/>
      <c r="BM25" s="405"/>
      <c r="BN25" s="406">
        <v>283043</v>
      </c>
      <c r="BO25" s="407"/>
      <c r="BP25" s="407"/>
      <c r="BQ25" s="407"/>
      <c r="BR25" s="407"/>
      <c r="BS25" s="407"/>
      <c r="BT25" s="407"/>
      <c r="BU25" s="408"/>
      <c r="BV25" s="406">
        <v>122684</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c r="A26" s="181"/>
      <c r="B26" s="614"/>
      <c r="C26" s="590"/>
      <c r="D26" s="591"/>
      <c r="E26" s="493" t="s">
        <v>169</v>
      </c>
      <c r="F26" s="473"/>
      <c r="G26" s="473"/>
      <c r="H26" s="473"/>
      <c r="I26" s="473"/>
      <c r="J26" s="473"/>
      <c r="K26" s="474"/>
      <c r="L26" s="494">
        <v>1</v>
      </c>
      <c r="M26" s="495"/>
      <c r="N26" s="495"/>
      <c r="O26" s="495"/>
      <c r="P26" s="537"/>
      <c r="Q26" s="494">
        <v>5660</v>
      </c>
      <c r="R26" s="495"/>
      <c r="S26" s="495"/>
      <c r="T26" s="495"/>
      <c r="U26" s="495"/>
      <c r="V26" s="537"/>
      <c r="W26" s="589"/>
      <c r="X26" s="590"/>
      <c r="Y26" s="591"/>
      <c r="Z26" s="493" t="s">
        <v>170</v>
      </c>
      <c r="AA26" s="595"/>
      <c r="AB26" s="595"/>
      <c r="AC26" s="595"/>
      <c r="AD26" s="595"/>
      <c r="AE26" s="595"/>
      <c r="AF26" s="595"/>
      <c r="AG26" s="596"/>
      <c r="AH26" s="494">
        <v>5</v>
      </c>
      <c r="AI26" s="495"/>
      <c r="AJ26" s="495"/>
      <c r="AK26" s="495"/>
      <c r="AL26" s="537"/>
      <c r="AM26" s="494">
        <v>17400</v>
      </c>
      <c r="AN26" s="495"/>
      <c r="AO26" s="495"/>
      <c r="AP26" s="495"/>
      <c r="AQ26" s="495"/>
      <c r="AR26" s="537"/>
      <c r="AS26" s="494">
        <v>3480</v>
      </c>
      <c r="AT26" s="495"/>
      <c r="AU26" s="495"/>
      <c r="AV26" s="495"/>
      <c r="AW26" s="495"/>
      <c r="AX26" s="496"/>
      <c r="AY26" s="446" t="s">
        <v>171</v>
      </c>
      <c r="AZ26" s="447"/>
      <c r="BA26" s="447"/>
      <c r="BB26" s="447"/>
      <c r="BC26" s="447"/>
      <c r="BD26" s="447"/>
      <c r="BE26" s="447"/>
      <c r="BF26" s="447"/>
      <c r="BG26" s="447"/>
      <c r="BH26" s="447"/>
      <c r="BI26" s="447"/>
      <c r="BJ26" s="447"/>
      <c r="BK26" s="447"/>
      <c r="BL26" s="447"/>
      <c r="BM26" s="448"/>
      <c r="BN26" s="443" t="s">
        <v>124</v>
      </c>
      <c r="BO26" s="444"/>
      <c r="BP26" s="444"/>
      <c r="BQ26" s="444"/>
      <c r="BR26" s="444"/>
      <c r="BS26" s="444"/>
      <c r="BT26" s="444"/>
      <c r="BU26" s="445"/>
      <c r="BV26" s="443" t="s">
        <v>124</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c r="A27" s="181"/>
      <c r="B27" s="614"/>
      <c r="C27" s="590"/>
      <c r="D27" s="591"/>
      <c r="E27" s="493" t="s">
        <v>172</v>
      </c>
      <c r="F27" s="473"/>
      <c r="G27" s="473"/>
      <c r="H27" s="473"/>
      <c r="I27" s="473"/>
      <c r="J27" s="473"/>
      <c r="K27" s="474"/>
      <c r="L27" s="494">
        <v>1</v>
      </c>
      <c r="M27" s="495"/>
      <c r="N27" s="495"/>
      <c r="O27" s="495"/>
      <c r="P27" s="537"/>
      <c r="Q27" s="494">
        <v>3140</v>
      </c>
      <c r="R27" s="495"/>
      <c r="S27" s="495"/>
      <c r="T27" s="495"/>
      <c r="U27" s="495"/>
      <c r="V27" s="537"/>
      <c r="W27" s="589"/>
      <c r="X27" s="590"/>
      <c r="Y27" s="591"/>
      <c r="Z27" s="493" t="s">
        <v>173</v>
      </c>
      <c r="AA27" s="473"/>
      <c r="AB27" s="473"/>
      <c r="AC27" s="473"/>
      <c r="AD27" s="473"/>
      <c r="AE27" s="473"/>
      <c r="AF27" s="473"/>
      <c r="AG27" s="474"/>
      <c r="AH27" s="494">
        <v>4</v>
      </c>
      <c r="AI27" s="495"/>
      <c r="AJ27" s="495"/>
      <c r="AK27" s="495"/>
      <c r="AL27" s="537"/>
      <c r="AM27" s="494">
        <v>15568</v>
      </c>
      <c r="AN27" s="495"/>
      <c r="AO27" s="495"/>
      <c r="AP27" s="495"/>
      <c r="AQ27" s="495"/>
      <c r="AR27" s="537"/>
      <c r="AS27" s="494">
        <v>3892</v>
      </c>
      <c r="AT27" s="495"/>
      <c r="AU27" s="495"/>
      <c r="AV27" s="495"/>
      <c r="AW27" s="495"/>
      <c r="AX27" s="496"/>
      <c r="AY27" s="538" t="s">
        <v>174</v>
      </c>
      <c r="AZ27" s="539"/>
      <c r="BA27" s="539"/>
      <c r="BB27" s="539"/>
      <c r="BC27" s="539"/>
      <c r="BD27" s="539"/>
      <c r="BE27" s="539"/>
      <c r="BF27" s="539"/>
      <c r="BG27" s="539"/>
      <c r="BH27" s="539"/>
      <c r="BI27" s="539"/>
      <c r="BJ27" s="539"/>
      <c r="BK27" s="539"/>
      <c r="BL27" s="539"/>
      <c r="BM27" s="540"/>
      <c r="BN27" s="562">
        <v>270526</v>
      </c>
      <c r="BO27" s="563"/>
      <c r="BP27" s="563"/>
      <c r="BQ27" s="563"/>
      <c r="BR27" s="563"/>
      <c r="BS27" s="563"/>
      <c r="BT27" s="563"/>
      <c r="BU27" s="564"/>
      <c r="BV27" s="562">
        <v>270526</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c r="A28" s="181"/>
      <c r="B28" s="614"/>
      <c r="C28" s="590"/>
      <c r="D28" s="591"/>
      <c r="E28" s="493" t="s">
        <v>175</v>
      </c>
      <c r="F28" s="473"/>
      <c r="G28" s="473"/>
      <c r="H28" s="473"/>
      <c r="I28" s="473"/>
      <c r="J28" s="473"/>
      <c r="K28" s="474"/>
      <c r="L28" s="494">
        <v>1</v>
      </c>
      <c r="M28" s="495"/>
      <c r="N28" s="495"/>
      <c r="O28" s="495"/>
      <c r="P28" s="537"/>
      <c r="Q28" s="494">
        <v>2550</v>
      </c>
      <c r="R28" s="495"/>
      <c r="S28" s="495"/>
      <c r="T28" s="495"/>
      <c r="U28" s="495"/>
      <c r="V28" s="537"/>
      <c r="W28" s="589"/>
      <c r="X28" s="590"/>
      <c r="Y28" s="591"/>
      <c r="Z28" s="493" t="s">
        <v>176</v>
      </c>
      <c r="AA28" s="473"/>
      <c r="AB28" s="473"/>
      <c r="AC28" s="473"/>
      <c r="AD28" s="473"/>
      <c r="AE28" s="473"/>
      <c r="AF28" s="473"/>
      <c r="AG28" s="474"/>
      <c r="AH28" s="494" t="s">
        <v>124</v>
      </c>
      <c r="AI28" s="495"/>
      <c r="AJ28" s="495"/>
      <c r="AK28" s="495"/>
      <c r="AL28" s="537"/>
      <c r="AM28" s="494" t="s">
        <v>124</v>
      </c>
      <c r="AN28" s="495"/>
      <c r="AO28" s="495"/>
      <c r="AP28" s="495"/>
      <c r="AQ28" s="495"/>
      <c r="AR28" s="537"/>
      <c r="AS28" s="494" t="s">
        <v>124</v>
      </c>
      <c r="AT28" s="495"/>
      <c r="AU28" s="495"/>
      <c r="AV28" s="495"/>
      <c r="AW28" s="495"/>
      <c r="AX28" s="496"/>
      <c r="AY28" s="597" t="s">
        <v>177</v>
      </c>
      <c r="AZ28" s="598"/>
      <c r="BA28" s="598"/>
      <c r="BB28" s="599"/>
      <c r="BC28" s="403" t="s">
        <v>46</v>
      </c>
      <c r="BD28" s="404"/>
      <c r="BE28" s="404"/>
      <c r="BF28" s="404"/>
      <c r="BG28" s="404"/>
      <c r="BH28" s="404"/>
      <c r="BI28" s="404"/>
      <c r="BJ28" s="404"/>
      <c r="BK28" s="404"/>
      <c r="BL28" s="404"/>
      <c r="BM28" s="405"/>
      <c r="BN28" s="406">
        <v>2892534</v>
      </c>
      <c r="BO28" s="407"/>
      <c r="BP28" s="407"/>
      <c r="BQ28" s="407"/>
      <c r="BR28" s="407"/>
      <c r="BS28" s="407"/>
      <c r="BT28" s="407"/>
      <c r="BU28" s="408"/>
      <c r="BV28" s="406">
        <v>2884257</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c r="A29" s="181"/>
      <c r="B29" s="614"/>
      <c r="C29" s="590"/>
      <c r="D29" s="591"/>
      <c r="E29" s="493" t="s">
        <v>178</v>
      </c>
      <c r="F29" s="473"/>
      <c r="G29" s="473"/>
      <c r="H29" s="473"/>
      <c r="I29" s="473"/>
      <c r="J29" s="473"/>
      <c r="K29" s="474"/>
      <c r="L29" s="494">
        <v>12</v>
      </c>
      <c r="M29" s="495"/>
      <c r="N29" s="495"/>
      <c r="O29" s="495"/>
      <c r="P29" s="537"/>
      <c r="Q29" s="494">
        <v>2320</v>
      </c>
      <c r="R29" s="495"/>
      <c r="S29" s="495"/>
      <c r="T29" s="495"/>
      <c r="U29" s="495"/>
      <c r="V29" s="537"/>
      <c r="W29" s="592"/>
      <c r="X29" s="593"/>
      <c r="Y29" s="594"/>
      <c r="Z29" s="493" t="s">
        <v>179</v>
      </c>
      <c r="AA29" s="473"/>
      <c r="AB29" s="473"/>
      <c r="AC29" s="473"/>
      <c r="AD29" s="473"/>
      <c r="AE29" s="473"/>
      <c r="AF29" s="473"/>
      <c r="AG29" s="474"/>
      <c r="AH29" s="494">
        <v>162</v>
      </c>
      <c r="AI29" s="495"/>
      <c r="AJ29" s="495"/>
      <c r="AK29" s="495"/>
      <c r="AL29" s="537"/>
      <c r="AM29" s="494">
        <v>514848</v>
      </c>
      <c r="AN29" s="495"/>
      <c r="AO29" s="495"/>
      <c r="AP29" s="495"/>
      <c r="AQ29" s="495"/>
      <c r="AR29" s="537"/>
      <c r="AS29" s="494">
        <v>3178</v>
      </c>
      <c r="AT29" s="495"/>
      <c r="AU29" s="495"/>
      <c r="AV29" s="495"/>
      <c r="AW29" s="495"/>
      <c r="AX29" s="496"/>
      <c r="AY29" s="600"/>
      <c r="AZ29" s="601"/>
      <c r="BA29" s="601"/>
      <c r="BB29" s="602"/>
      <c r="BC29" s="477" t="s">
        <v>180</v>
      </c>
      <c r="BD29" s="478"/>
      <c r="BE29" s="478"/>
      <c r="BF29" s="478"/>
      <c r="BG29" s="478"/>
      <c r="BH29" s="478"/>
      <c r="BI29" s="478"/>
      <c r="BJ29" s="478"/>
      <c r="BK29" s="478"/>
      <c r="BL29" s="478"/>
      <c r="BM29" s="479"/>
      <c r="BN29" s="443">
        <v>635477</v>
      </c>
      <c r="BO29" s="444"/>
      <c r="BP29" s="444"/>
      <c r="BQ29" s="444"/>
      <c r="BR29" s="444"/>
      <c r="BS29" s="444"/>
      <c r="BT29" s="444"/>
      <c r="BU29" s="445"/>
      <c r="BV29" s="443">
        <v>609320</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181</v>
      </c>
      <c r="X30" s="611"/>
      <c r="Y30" s="611"/>
      <c r="Z30" s="611"/>
      <c r="AA30" s="611"/>
      <c r="AB30" s="611"/>
      <c r="AC30" s="611"/>
      <c r="AD30" s="611"/>
      <c r="AE30" s="611"/>
      <c r="AF30" s="611"/>
      <c r="AG30" s="612"/>
      <c r="AH30" s="570">
        <v>96.8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2559751</v>
      </c>
      <c r="BO30" s="563"/>
      <c r="BP30" s="563"/>
      <c r="BQ30" s="563"/>
      <c r="BR30" s="563"/>
      <c r="BS30" s="563"/>
      <c r="BT30" s="563"/>
      <c r="BU30" s="564"/>
      <c r="BV30" s="562">
        <v>2570145</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606" t="s">
        <v>182</v>
      </c>
      <c r="D32" s="606"/>
      <c r="E32" s="606"/>
      <c r="F32" s="606"/>
      <c r="G32" s="606"/>
      <c r="H32" s="606"/>
      <c r="I32" s="606"/>
      <c r="J32" s="606"/>
      <c r="K32" s="606"/>
      <c r="L32" s="606"/>
      <c r="M32" s="606"/>
      <c r="N32" s="606"/>
      <c r="O32" s="606"/>
      <c r="P32" s="606"/>
      <c r="Q32" s="606"/>
      <c r="R32" s="606"/>
      <c r="S32" s="606"/>
      <c r="U32" s="447" t="s">
        <v>183</v>
      </c>
      <c r="V32" s="447"/>
      <c r="W32" s="447"/>
      <c r="X32" s="447"/>
      <c r="Y32" s="447"/>
      <c r="Z32" s="447"/>
      <c r="AA32" s="447"/>
      <c r="AB32" s="447"/>
      <c r="AC32" s="447"/>
      <c r="AD32" s="447"/>
      <c r="AE32" s="447"/>
      <c r="AF32" s="447"/>
      <c r="AG32" s="447"/>
      <c r="AH32" s="447"/>
      <c r="AI32" s="447"/>
      <c r="AJ32" s="447"/>
      <c r="AK32" s="447"/>
      <c r="AM32" s="447" t="s">
        <v>184</v>
      </c>
      <c r="AN32" s="447"/>
      <c r="AO32" s="447"/>
      <c r="AP32" s="447"/>
      <c r="AQ32" s="447"/>
      <c r="AR32" s="447"/>
      <c r="AS32" s="447"/>
      <c r="AT32" s="447"/>
      <c r="AU32" s="447"/>
      <c r="AV32" s="447"/>
      <c r="AW32" s="447"/>
      <c r="AX32" s="447"/>
      <c r="AY32" s="447"/>
      <c r="AZ32" s="447"/>
      <c r="BA32" s="447"/>
      <c r="BB32" s="447"/>
      <c r="BC32" s="447"/>
      <c r="BE32" s="447" t="s">
        <v>185</v>
      </c>
      <c r="BF32" s="447"/>
      <c r="BG32" s="447"/>
      <c r="BH32" s="447"/>
      <c r="BI32" s="447"/>
      <c r="BJ32" s="447"/>
      <c r="BK32" s="447"/>
      <c r="BL32" s="447"/>
      <c r="BM32" s="447"/>
      <c r="BN32" s="447"/>
      <c r="BO32" s="447"/>
      <c r="BP32" s="447"/>
      <c r="BQ32" s="447"/>
      <c r="BR32" s="447"/>
      <c r="BS32" s="447"/>
      <c r="BT32" s="447"/>
      <c r="BU32" s="447"/>
      <c r="BW32" s="447" t="s">
        <v>186</v>
      </c>
      <c r="BX32" s="447"/>
      <c r="BY32" s="447"/>
      <c r="BZ32" s="447"/>
      <c r="CA32" s="447"/>
      <c r="CB32" s="447"/>
      <c r="CC32" s="447"/>
      <c r="CD32" s="447"/>
      <c r="CE32" s="447"/>
      <c r="CF32" s="447"/>
      <c r="CG32" s="447"/>
      <c r="CH32" s="447"/>
      <c r="CI32" s="447"/>
      <c r="CJ32" s="447"/>
      <c r="CK32" s="447"/>
      <c r="CL32" s="447"/>
      <c r="CM32" s="447"/>
      <c r="CO32" s="447" t="s">
        <v>187</v>
      </c>
      <c r="CP32" s="447"/>
      <c r="CQ32" s="447"/>
      <c r="CR32" s="447"/>
      <c r="CS32" s="447"/>
      <c r="CT32" s="447"/>
      <c r="CU32" s="447"/>
      <c r="CV32" s="447"/>
      <c r="CW32" s="447"/>
      <c r="CX32" s="447"/>
      <c r="CY32" s="447"/>
      <c r="CZ32" s="447"/>
      <c r="DA32" s="447"/>
      <c r="DB32" s="447"/>
      <c r="DC32" s="447"/>
      <c r="DD32" s="447"/>
      <c r="DE32" s="447"/>
      <c r="DI32" s="204"/>
    </row>
    <row r="33" spans="1:113" ht="13.5" customHeight="1">
      <c r="A33" s="181"/>
      <c r="B33" s="205"/>
      <c r="C33" s="467" t="s">
        <v>188</v>
      </c>
      <c r="D33" s="467"/>
      <c r="E33" s="432" t="s">
        <v>189</v>
      </c>
      <c r="F33" s="432"/>
      <c r="G33" s="432"/>
      <c r="H33" s="432"/>
      <c r="I33" s="432"/>
      <c r="J33" s="432"/>
      <c r="K33" s="432"/>
      <c r="L33" s="432"/>
      <c r="M33" s="432"/>
      <c r="N33" s="432"/>
      <c r="O33" s="432"/>
      <c r="P33" s="432"/>
      <c r="Q33" s="432"/>
      <c r="R33" s="432"/>
      <c r="S33" s="432"/>
      <c r="T33" s="206"/>
      <c r="U33" s="467" t="s">
        <v>188</v>
      </c>
      <c r="V33" s="467"/>
      <c r="W33" s="432" t="s">
        <v>189</v>
      </c>
      <c r="X33" s="432"/>
      <c r="Y33" s="432"/>
      <c r="Z33" s="432"/>
      <c r="AA33" s="432"/>
      <c r="AB33" s="432"/>
      <c r="AC33" s="432"/>
      <c r="AD33" s="432"/>
      <c r="AE33" s="432"/>
      <c r="AF33" s="432"/>
      <c r="AG33" s="432"/>
      <c r="AH33" s="432"/>
      <c r="AI33" s="432"/>
      <c r="AJ33" s="432"/>
      <c r="AK33" s="432"/>
      <c r="AL33" s="206"/>
      <c r="AM33" s="467" t="s">
        <v>188</v>
      </c>
      <c r="AN33" s="467"/>
      <c r="AO33" s="432" t="s">
        <v>189</v>
      </c>
      <c r="AP33" s="432"/>
      <c r="AQ33" s="432"/>
      <c r="AR33" s="432"/>
      <c r="AS33" s="432"/>
      <c r="AT33" s="432"/>
      <c r="AU33" s="432"/>
      <c r="AV33" s="432"/>
      <c r="AW33" s="432"/>
      <c r="AX33" s="432"/>
      <c r="AY33" s="432"/>
      <c r="AZ33" s="432"/>
      <c r="BA33" s="432"/>
      <c r="BB33" s="432"/>
      <c r="BC33" s="432"/>
      <c r="BD33" s="207"/>
      <c r="BE33" s="432" t="s">
        <v>190</v>
      </c>
      <c r="BF33" s="432"/>
      <c r="BG33" s="432" t="s">
        <v>191</v>
      </c>
      <c r="BH33" s="432"/>
      <c r="BI33" s="432"/>
      <c r="BJ33" s="432"/>
      <c r="BK33" s="432"/>
      <c r="BL33" s="432"/>
      <c r="BM33" s="432"/>
      <c r="BN33" s="432"/>
      <c r="BO33" s="432"/>
      <c r="BP33" s="432"/>
      <c r="BQ33" s="432"/>
      <c r="BR33" s="432"/>
      <c r="BS33" s="432"/>
      <c r="BT33" s="432"/>
      <c r="BU33" s="432"/>
      <c r="BV33" s="207"/>
      <c r="BW33" s="467" t="s">
        <v>190</v>
      </c>
      <c r="BX33" s="467"/>
      <c r="BY33" s="432" t="s">
        <v>192</v>
      </c>
      <c r="BZ33" s="432"/>
      <c r="CA33" s="432"/>
      <c r="CB33" s="432"/>
      <c r="CC33" s="432"/>
      <c r="CD33" s="432"/>
      <c r="CE33" s="432"/>
      <c r="CF33" s="432"/>
      <c r="CG33" s="432"/>
      <c r="CH33" s="432"/>
      <c r="CI33" s="432"/>
      <c r="CJ33" s="432"/>
      <c r="CK33" s="432"/>
      <c r="CL33" s="432"/>
      <c r="CM33" s="432"/>
      <c r="CN33" s="206"/>
      <c r="CO33" s="467" t="s">
        <v>188</v>
      </c>
      <c r="CP33" s="467"/>
      <c r="CQ33" s="432" t="s">
        <v>193</v>
      </c>
      <c r="CR33" s="432"/>
      <c r="CS33" s="432"/>
      <c r="CT33" s="432"/>
      <c r="CU33" s="432"/>
      <c r="CV33" s="432"/>
      <c r="CW33" s="432"/>
      <c r="CX33" s="432"/>
      <c r="CY33" s="432"/>
      <c r="CZ33" s="432"/>
      <c r="DA33" s="432"/>
      <c r="DB33" s="432"/>
      <c r="DC33" s="432"/>
      <c r="DD33" s="432"/>
      <c r="DE33" s="432"/>
      <c r="DF33" s="206"/>
      <c r="DG33" s="632" t="s">
        <v>194</v>
      </c>
      <c r="DH33" s="632"/>
      <c r="DI33" s="208"/>
    </row>
    <row r="34" spans="1:113" ht="32.25" customHeight="1">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IF('各会計、関係団体の財政状況及び健全化判断比率'!B32="","",'各会計、関係団体の財政状況及び健全化判断比率'!B32)</f>
        <v>上水道事業特別会計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鹿児島県市町村総合事務組合</v>
      </c>
      <c r="BZ34" s="634"/>
      <c r="CA34" s="634"/>
      <c r="CB34" s="634"/>
      <c r="CC34" s="634"/>
      <c r="CD34" s="634"/>
      <c r="CE34" s="634"/>
      <c r="CF34" s="634"/>
      <c r="CG34" s="634"/>
      <c r="CH34" s="634"/>
      <c r="CI34" s="634"/>
      <c r="CJ34" s="634"/>
      <c r="CK34" s="634"/>
      <c r="CL34" s="634"/>
      <c r="CM34" s="634"/>
      <c r="CN34" s="181"/>
      <c r="CO34" s="633">
        <f>IF(CQ34="","",MAX(C34:D43,U34:V43,AM34:AN43,BE34:BF43,BW34:BX43)+1)</f>
        <v>13</v>
      </c>
      <c r="CP34" s="633"/>
      <c r="CQ34" s="634" t="str">
        <f>IF('各会計、関係団体の財政状況及び健全化判断比率'!BS7="","",'各会計、関係団体の財政状況及び健全化判断比率'!BS7)</f>
        <v>肝付町農業振興センター</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介護保険事業特別会計（保険事業勘定）</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IF('各会計、関係団体の財政状況及び健全化判断比率'!B33="","",'各会計、関係団体の財政状況及び健全化判断比率'!B33)</f>
        <v>病院事業特別会計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大隅肝属地区消防組合</v>
      </c>
      <c r="BZ35" s="634"/>
      <c r="CA35" s="634"/>
      <c r="CB35" s="634"/>
      <c r="CC35" s="634"/>
      <c r="CD35" s="634"/>
      <c r="CE35" s="634"/>
      <c r="CF35" s="634"/>
      <c r="CG35" s="634"/>
      <c r="CH35" s="634"/>
      <c r="CI35" s="634"/>
      <c r="CJ35" s="634"/>
      <c r="CK35" s="634"/>
      <c r="CL35" s="634"/>
      <c r="CM35" s="634"/>
      <c r="CN35" s="181"/>
      <c r="CO35" s="633">
        <f t="shared" ref="CO35:CO43" si="3">IF(CQ35="","",CO34+1)</f>
        <v>14</v>
      </c>
      <c r="CP35" s="633"/>
      <c r="CQ35" s="634" t="str">
        <f>IF('各会計、関係団体の財政状況及び健全化判断比率'!BS8="","",'各会計、関係団体の財政状況及び健全化判断比率'!BS8)</f>
        <v>おおすみ半島スマートエネルギー</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介護保険事業特別会計（介護サービス事業勘定）</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大隅肝属広域事務組合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後期高齢者医療事業特別会計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鹿児島県後期高齢者医療広域連合（一般会計）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鹿児島県後期高齢者医療広域連合（特別会計）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195</v>
      </c>
      <c r="E46" s="636" t="s">
        <v>196</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c r="E47" s="636" t="s">
        <v>197</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c r="E48" s="636" t="s">
        <v>198</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c r="E49" s="637" t="s">
        <v>199</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c r="E50" s="636" t="s">
        <v>200</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c r="E51" s="636" t="s">
        <v>201</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c r="E52" s="636" t="s">
        <v>202</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c r="E53" s="636" t="s">
        <v>203</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row r="55" spans="5:113"/>
    <row r="56" spans="5:113"/>
  </sheetData>
  <sheetProtection algorithmName="SHA-512" hashValue="IovGb6wKQ2QvWquyZHN+7Ehsu3HQ1ekCk697kiXa1V3uSm828Md2U6lRP/HKTTJBEGO6m9krj3xGSojETHOwNQ==" saltValue="3Z4qjWUwGxyR34vXe78Nx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c r="A34" s="22"/>
      <c r="B34" s="31"/>
      <c r="C34" s="1196" t="s">
        <v>535</v>
      </c>
      <c r="D34" s="1196"/>
      <c r="E34" s="1197"/>
      <c r="F34" s="32">
        <v>12.49</v>
      </c>
      <c r="G34" s="33">
        <v>11.71</v>
      </c>
      <c r="H34" s="33">
        <v>9.85</v>
      </c>
      <c r="I34" s="33">
        <v>8.82</v>
      </c>
      <c r="J34" s="34">
        <v>7.5</v>
      </c>
      <c r="K34" s="22"/>
      <c r="L34" s="22"/>
      <c r="M34" s="22"/>
      <c r="N34" s="22"/>
      <c r="O34" s="22"/>
      <c r="P34" s="22"/>
    </row>
    <row r="35" spans="1:16" ht="39" customHeight="1">
      <c r="A35" s="22"/>
      <c r="B35" s="35"/>
      <c r="C35" s="1190" t="s">
        <v>536</v>
      </c>
      <c r="D35" s="1191"/>
      <c r="E35" s="1192"/>
      <c r="F35" s="36">
        <v>5.71</v>
      </c>
      <c r="G35" s="37">
        <v>8.92</v>
      </c>
      <c r="H35" s="37">
        <v>8.59</v>
      </c>
      <c r="I35" s="37">
        <v>9.2100000000000009</v>
      </c>
      <c r="J35" s="38">
        <v>5.34</v>
      </c>
      <c r="K35" s="22"/>
      <c r="L35" s="22"/>
      <c r="M35" s="22"/>
      <c r="N35" s="22"/>
      <c r="O35" s="22"/>
      <c r="P35" s="22"/>
    </row>
    <row r="36" spans="1:16" ht="39" customHeight="1">
      <c r="A36" s="22"/>
      <c r="B36" s="35"/>
      <c r="C36" s="1190" t="s">
        <v>537</v>
      </c>
      <c r="D36" s="1191"/>
      <c r="E36" s="1192"/>
      <c r="F36" s="36">
        <v>0.95</v>
      </c>
      <c r="G36" s="37">
        <v>1.24</v>
      </c>
      <c r="H36" s="37">
        <v>2.65</v>
      </c>
      <c r="I36" s="37">
        <v>2.09</v>
      </c>
      <c r="J36" s="38">
        <v>2.5499999999999998</v>
      </c>
      <c r="K36" s="22"/>
      <c r="L36" s="22"/>
      <c r="M36" s="22"/>
      <c r="N36" s="22"/>
      <c r="O36" s="22"/>
      <c r="P36" s="22"/>
    </row>
    <row r="37" spans="1:16" ht="39" customHeight="1">
      <c r="A37" s="22"/>
      <c r="B37" s="35"/>
      <c r="C37" s="1190" t="s">
        <v>538</v>
      </c>
      <c r="D37" s="1191"/>
      <c r="E37" s="1192"/>
      <c r="F37" s="36">
        <v>2.41</v>
      </c>
      <c r="G37" s="37">
        <v>2.64</v>
      </c>
      <c r="H37" s="37">
        <v>2.4</v>
      </c>
      <c r="I37" s="37">
        <v>2.38</v>
      </c>
      <c r="J37" s="38">
        <v>2.2599999999999998</v>
      </c>
      <c r="K37" s="22"/>
      <c r="L37" s="22"/>
      <c r="M37" s="22"/>
      <c r="N37" s="22"/>
      <c r="O37" s="22"/>
      <c r="P37" s="22"/>
    </row>
    <row r="38" spans="1:16" ht="39" customHeight="1">
      <c r="A38" s="22"/>
      <c r="B38" s="35"/>
      <c r="C38" s="1190" t="s">
        <v>539</v>
      </c>
      <c r="D38" s="1191"/>
      <c r="E38" s="1192"/>
      <c r="F38" s="36">
        <v>0.88</v>
      </c>
      <c r="G38" s="37">
        <v>1.35</v>
      </c>
      <c r="H38" s="37">
        <v>1.52</v>
      </c>
      <c r="I38" s="37">
        <v>1.53</v>
      </c>
      <c r="J38" s="38">
        <v>1.25</v>
      </c>
      <c r="K38" s="22"/>
      <c r="L38" s="22"/>
      <c r="M38" s="22"/>
      <c r="N38" s="22"/>
      <c r="O38" s="22"/>
      <c r="P38" s="22"/>
    </row>
    <row r="39" spans="1:16" ht="39" customHeight="1">
      <c r="A39" s="22"/>
      <c r="B39" s="35"/>
      <c r="C39" s="1190" t="s">
        <v>540</v>
      </c>
      <c r="D39" s="1191"/>
      <c r="E39" s="1192"/>
      <c r="F39" s="36">
        <v>0.16</v>
      </c>
      <c r="G39" s="37">
        <v>0.1</v>
      </c>
      <c r="H39" s="37">
        <v>0.09</v>
      </c>
      <c r="I39" s="37">
        <v>0.06</v>
      </c>
      <c r="J39" s="38">
        <v>0.13</v>
      </c>
      <c r="K39" s="22"/>
      <c r="L39" s="22"/>
      <c r="M39" s="22"/>
      <c r="N39" s="22"/>
      <c r="O39" s="22"/>
      <c r="P39" s="22"/>
    </row>
    <row r="40" spans="1:16" ht="39" customHeight="1">
      <c r="A40" s="22"/>
      <c r="B40" s="35"/>
      <c r="C40" s="1190" t="s">
        <v>541</v>
      </c>
      <c r="D40" s="1191"/>
      <c r="E40" s="1192"/>
      <c r="F40" s="36">
        <v>0.04</v>
      </c>
      <c r="G40" s="37">
        <v>7.0000000000000007E-2</v>
      </c>
      <c r="H40" s="37">
        <v>0.04</v>
      </c>
      <c r="I40" s="37">
        <v>0.05</v>
      </c>
      <c r="J40" s="38">
        <v>0.08</v>
      </c>
      <c r="K40" s="22"/>
      <c r="L40" s="22"/>
      <c r="M40" s="22"/>
      <c r="N40" s="22"/>
      <c r="O40" s="22"/>
      <c r="P40" s="22"/>
    </row>
    <row r="41" spans="1:16" ht="39" customHeight="1">
      <c r="A41" s="22"/>
      <c r="B41" s="35"/>
      <c r="C41" s="1190"/>
      <c r="D41" s="1191"/>
      <c r="E41" s="1192"/>
      <c r="F41" s="36"/>
      <c r="G41" s="37"/>
      <c r="H41" s="37"/>
      <c r="I41" s="37"/>
      <c r="J41" s="38"/>
      <c r="K41" s="22"/>
      <c r="L41" s="22"/>
      <c r="M41" s="22"/>
      <c r="N41" s="22"/>
      <c r="O41" s="22"/>
      <c r="P41" s="22"/>
    </row>
    <row r="42" spans="1:16" ht="39" customHeight="1">
      <c r="A42" s="22"/>
      <c r="B42" s="39"/>
      <c r="C42" s="1190" t="s">
        <v>542</v>
      </c>
      <c r="D42" s="1191"/>
      <c r="E42" s="1192"/>
      <c r="F42" s="36" t="s">
        <v>488</v>
      </c>
      <c r="G42" s="37" t="s">
        <v>488</v>
      </c>
      <c r="H42" s="37" t="s">
        <v>488</v>
      </c>
      <c r="I42" s="37" t="s">
        <v>488</v>
      </c>
      <c r="J42" s="38" t="s">
        <v>488</v>
      </c>
      <c r="K42" s="22"/>
      <c r="L42" s="22"/>
      <c r="M42" s="22"/>
      <c r="N42" s="22"/>
      <c r="O42" s="22"/>
      <c r="P42" s="22"/>
    </row>
    <row r="43" spans="1:16" ht="39" customHeight="1" thickBot="1">
      <c r="A43" s="22"/>
      <c r="B43" s="40"/>
      <c r="C43" s="1193" t="s">
        <v>543</v>
      </c>
      <c r="D43" s="1194"/>
      <c r="E43" s="1195"/>
      <c r="F43" s="41" t="s">
        <v>488</v>
      </c>
      <c r="G43" s="42" t="s">
        <v>488</v>
      </c>
      <c r="H43" s="42" t="s">
        <v>488</v>
      </c>
      <c r="I43" s="42" t="s">
        <v>488</v>
      </c>
      <c r="J43" s="43" t="s">
        <v>488</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UOi0Jq/PCGg7ksnE2TqZ9d1fz4cfFjVuGOT2rGPrjjgK4VmLMV9IW+UCl3Cx7X1HYPCd3qMXhIBMMD+3+cFueg==" saltValue="+Yk7tuTG4vQ2XgIXq68G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c r="A45" s="48"/>
      <c r="B45" s="1198" t="s">
        <v>9</v>
      </c>
      <c r="C45" s="1199"/>
      <c r="D45" s="58"/>
      <c r="E45" s="1204" t="s">
        <v>10</v>
      </c>
      <c r="F45" s="1204"/>
      <c r="G45" s="1204"/>
      <c r="H45" s="1204"/>
      <c r="I45" s="1204"/>
      <c r="J45" s="1205"/>
      <c r="K45" s="59">
        <v>1072</v>
      </c>
      <c r="L45" s="60">
        <v>1084</v>
      </c>
      <c r="M45" s="60">
        <v>1120</v>
      </c>
      <c r="N45" s="60">
        <v>1266</v>
      </c>
      <c r="O45" s="61">
        <v>1302</v>
      </c>
      <c r="P45" s="48"/>
      <c r="Q45" s="48"/>
      <c r="R45" s="48"/>
      <c r="S45" s="48"/>
      <c r="T45" s="48"/>
      <c r="U45" s="48"/>
    </row>
    <row r="46" spans="1:21" ht="30.75" customHeight="1">
      <c r="A46" s="48"/>
      <c r="B46" s="1200"/>
      <c r="C46" s="1201"/>
      <c r="D46" s="62"/>
      <c r="E46" s="1206" t="s">
        <v>11</v>
      </c>
      <c r="F46" s="1206"/>
      <c r="G46" s="1206"/>
      <c r="H46" s="1206"/>
      <c r="I46" s="1206"/>
      <c r="J46" s="1207"/>
      <c r="K46" s="63" t="s">
        <v>488</v>
      </c>
      <c r="L46" s="64" t="s">
        <v>488</v>
      </c>
      <c r="M46" s="64" t="s">
        <v>488</v>
      </c>
      <c r="N46" s="64" t="s">
        <v>488</v>
      </c>
      <c r="O46" s="65" t="s">
        <v>488</v>
      </c>
      <c r="P46" s="48"/>
      <c r="Q46" s="48"/>
      <c r="R46" s="48"/>
      <c r="S46" s="48"/>
      <c r="T46" s="48"/>
      <c r="U46" s="48"/>
    </row>
    <row r="47" spans="1:21" ht="30.75" customHeight="1">
      <c r="A47" s="48"/>
      <c r="B47" s="1200"/>
      <c r="C47" s="1201"/>
      <c r="D47" s="62"/>
      <c r="E47" s="1206" t="s">
        <v>12</v>
      </c>
      <c r="F47" s="1206"/>
      <c r="G47" s="1206"/>
      <c r="H47" s="1206"/>
      <c r="I47" s="1206"/>
      <c r="J47" s="1207"/>
      <c r="K47" s="63" t="s">
        <v>488</v>
      </c>
      <c r="L47" s="64" t="s">
        <v>488</v>
      </c>
      <c r="M47" s="64" t="s">
        <v>488</v>
      </c>
      <c r="N47" s="64" t="s">
        <v>488</v>
      </c>
      <c r="O47" s="65" t="s">
        <v>488</v>
      </c>
      <c r="P47" s="48"/>
      <c r="Q47" s="48"/>
      <c r="R47" s="48"/>
      <c r="S47" s="48"/>
      <c r="T47" s="48"/>
      <c r="U47" s="48"/>
    </row>
    <row r="48" spans="1:21" ht="30.75" customHeight="1">
      <c r="A48" s="48"/>
      <c r="B48" s="1200"/>
      <c r="C48" s="1201"/>
      <c r="D48" s="62"/>
      <c r="E48" s="1206" t="s">
        <v>13</v>
      </c>
      <c r="F48" s="1206"/>
      <c r="G48" s="1206"/>
      <c r="H48" s="1206"/>
      <c r="I48" s="1206"/>
      <c r="J48" s="1207"/>
      <c r="K48" s="63">
        <v>43</v>
      </c>
      <c r="L48" s="64">
        <v>43</v>
      </c>
      <c r="M48" s="64">
        <v>44</v>
      </c>
      <c r="N48" s="64">
        <v>55</v>
      </c>
      <c r="O48" s="65">
        <v>53</v>
      </c>
      <c r="P48" s="48"/>
      <c r="Q48" s="48"/>
      <c r="R48" s="48"/>
      <c r="S48" s="48"/>
      <c r="T48" s="48"/>
      <c r="U48" s="48"/>
    </row>
    <row r="49" spans="1:21" ht="30.75" customHeight="1">
      <c r="A49" s="48"/>
      <c r="B49" s="1200"/>
      <c r="C49" s="1201"/>
      <c r="D49" s="62"/>
      <c r="E49" s="1206" t="s">
        <v>14</v>
      </c>
      <c r="F49" s="1206"/>
      <c r="G49" s="1206"/>
      <c r="H49" s="1206"/>
      <c r="I49" s="1206"/>
      <c r="J49" s="1207"/>
      <c r="K49" s="63">
        <v>91</v>
      </c>
      <c r="L49" s="64">
        <v>91</v>
      </c>
      <c r="M49" s="64">
        <v>86</v>
      </c>
      <c r="N49" s="64">
        <v>73</v>
      </c>
      <c r="O49" s="65">
        <v>31</v>
      </c>
      <c r="P49" s="48"/>
      <c r="Q49" s="48"/>
      <c r="R49" s="48"/>
      <c r="S49" s="48"/>
      <c r="T49" s="48"/>
      <c r="U49" s="48"/>
    </row>
    <row r="50" spans="1:21" ht="30.75" customHeight="1">
      <c r="A50" s="48"/>
      <c r="B50" s="1200"/>
      <c r="C50" s="1201"/>
      <c r="D50" s="62"/>
      <c r="E50" s="1206" t="s">
        <v>15</v>
      </c>
      <c r="F50" s="1206"/>
      <c r="G50" s="1206"/>
      <c r="H50" s="1206"/>
      <c r="I50" s="1206"/>
      <c r="J50" s="1207"/>
      <c r="K50" s="63">
        <v>0</v>
      </c>
      <c r="L50" s="64">
        <v>1</v>
      </c>
      <c r="M50" s="64">
        <v>0</v>
      </c>
      <c r="N50" s="64">
        <v>0</v>
      </c>
      <c r="O50" s="65">
        <v>0</v>
      </c>
      <c r="P50" s="48"/>
      <c r="Q50" s="48"/>
      <c r="R50" s="48"/>
      <c r="S50" s="48"/>
      <c r="T50" s="48"/>
      <c r="U50" s="48"/>
    </row>
    <row r="51" spans="1:21" ht="30.75" customHeight="1">
      <c r="A51" s="48"/>
      <c r="B51" s="1202"/>
      <c r="C51" s="1203"/>
      <c r="D51" s="66"/>
      <c r="E51" s="1206" t="s">
        <v>16</v>
      </c>
      <c r="F51" s="1206"/>
      <c r="G51" s="1206"/>
      <c r="H51" s="1206"/>
      <c r="I51" s="1206"/>
      <c r="J51" s="1207"/>
      <c r="K51" s="63">
        <v>0</v>
      </c>
      <c r="L51" s="64">
        <v>0</v>
      </c>
      <c r="M51" s="64">
        <v>0</v>
      </c>
      <c r="N51" s="64">
        <v>0</v>
      </c>
      <c r="O51" s="65">
        <v>0</v>
      </c>
      <c r="P51" s="48"/>
      <c r="Q51" s="48"/>
      <c r="R51" s="48"/>
      <c r="S51" s="48"/>
      <c r="T51" s="48"/>
      <c r="U51" s="48"/>
    </row>
    <row r="52" spans="1:21" ht="30.75" customHeight="1">
      <c r="A52" s="48"/>
      <c r="B52" s="1208" t="s">
        <v>17</v>
      </c>
      <c r="C52" s="1209"/>
      <c r="D52" s="66"/>
      <c r="E52" s="1206" t="s">
        <v>18</v>
      </c>
      <c r="F52" s="1206"/>
      <c r="G52" s="1206"/>
      <c r="H52" s="1206"/>
      <c r="I52" s="1206"/>
      <c r="J52" s="1207"/>
      <c r="K52" s="63">
        <v>905</v>
      </c>
      <c r="L52" s="64">
        <v>866</v>
      </c>
      <c r="M52" s="64">
        <v>882</v>
      </c>
      <c r="N52" s="64">
        <v>965</v>
      </c>
      <c r="O52" s="65">
        <v>969</v>
      </c>
      <c r="P52" s="48"/>
      <c r="Q52" s="48"/>
      <c r="R52" s="48"/>
      <c r="S52" s="48"/>
      <c r="T52" s="48"/>
      <c r="U52" s="48"/>
    </row>
    <row r="53" spans="1:21" ht="30.75" customHeight="1" thickBot="1">
      <c r="A53" s="48"/>
      <c r="B53" s="1210" t="s">
        <v>19</v>
      </c>
      <c r="C53" s="1211"/>
      <c r="D53" s="67"/>
      <c r="E53" s="1212" t="s">
        <v>20</v>
      </c>
      <c r="F53" s="1212"/>
      <c r="G53" s="1212"/>
      <c r="H53" s="1212"/>
      <c r="I53" s="1212"/>
      <c r="J53" s="1213"/>
      <c r="K53" s="68">
        <v>301</v>
      </c>
      <c r="L53" s="69">
        <v>353</v>
      </c>
      <c r="M53" s="69">
        <v>368</v>
      </c>
      <c r="N53" s="69">
        <v>429</v>
      </c>
      <c r="O53" s="70">
        <v>417</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c r="B58" s="1214" t="s">
        <v>24</v>
      </c>
      <c r="C58" s="1215"/>
      <c r="D58" s="1220" t="s">
        <v>25</v>
      </c>
      <c r="E58" s="1221"/>
      <c r="F58" s="1221"/>
      <c r="G58" s="1221"/>
      <c r="H58" s="1221"/>
      <c r="I58" s="1221"/>
      <c r="J58" s="1222"/>
      <c r="K58" s="83"/>
      <c r="L58" s="84"/>
      <c r="M58" s="84"/>
      <c r="N58" s="84"/>
      <c r="O58" s="85"/>
    </row>
    <row r="59" spans="1:21" ht="31.5" customHeight="1">
      <c r="B59" s="1216"/>
      <c r="C59" s="1217"/>
      <c r="D59" s="1223" t="s">
        <v>26</v>
      </c>
      <c r="E59" s="1224"/>
      <c r="F59" s="1224"/>
      <c r="G59" s="1224"/>
      <c r="H59" s="1224"/>
      <c r="I59" s="1224"/>
      <c r="J59" s="1225"/>
      <c r="K59" s="86"/>
      <c r="L59" s="87"/>
      <c r="M59" s="87"/>
      <c r="N59" s="87"/>
      <c r="O59" s="88"/>
    </row>
    <row r="60" spans="1:21" ht="31.5" customHeight="1" thickBot="1">
      <c r="B60" s="1218"/>
      <c r="C60" s="1219"/>
      <c r="D60" s="1226" t="s">
        <v>27</v>
      </c>
      <c r="E60" s="1227"/>
      <c r="F60" s="1227"/>
      <c r="G60" s="1227"/>
      <c r="H60" s="1227"/>
      <c r="I60" s="1227"/>
      <c r="J60" s="1228"/>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NgkDGpvdgW5/zYhPhSG8wcXAX227i4XxPzOObtI1jjMOWmxQ08iRUpajDRTtmtRxoG3ENRrBYVBrTCBl4EkXw==" saltValue="nWDQIEyb5Q8MoYGwpbzTY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527</v>
      </c>
      <c r="J40" s="103" t="s">
        <v>528</v>
      </c>
      <c r="K40" s="103" t="s">
        <v>529</v>
      </c>
      <c r="L40" s="103" t="s">
        <v>530</v>
      </c>
      <c r="M40" s="104" t="s">
        <v>531</v>
      </c>
    </row>
    <row r="41" spans="2:13" ht="27.75" customHeight="1">
      <c r="B41" s="1229" t="s">
        <v>30</v>
      </c>
      <c r="C41" s="1230"/>
      <c r="D41" s="105"/>
      <c r="E41" s="1235" t="s">
        <v>31</v>
      </c>
      <c r="F41" s="1235"/>
      <c r="G41" s="1235"/>
      <c r="H41" s="1236"/>
      <c r="I41" s="355">
        <v>11569</v>
      </c>
      <c r="J41" s="356">
        <v>12374</v>
      </c>
      <c r="K41" s="356">
        <v>12236</v>
      </c>
      <c r="L41" s="356">
        <v>11662</v>
      </c>
      <c r="M41" s="357">
        <v>10992</v>
      </c>
    </row>
    <row r="42" spans="2:13" ht="27.75" customHeight="1">
      <c r="B42" s="1231"/>
      <c r="C42" s="1232"/>
      <c r="D42" s="106"/>
      <c r="E42" s="1237" t="s">
        <v>32</v>
      </c>
      <c r="F42" s="1237"/>
      <c r="G42" s="1237"/>
      <c r="H42" s="1238"/>
      <c r="I42" s="358" t="s">
        <v>488</v>
      </c>
      <c r="J42" s="359" t="s">
        <v>488</v>
      </c>
      <c r="K42" s="359" t="s">
        <v>488</v>
      </c>
      <c r="L42" s="359" t="s">
        <v>488</v>
      </c>
      <c r="M42" s="360" t="s">
        <v>488</v>
      </c>
    </row>
    <row r="43" spans="2:13" ht="27.75" customHeight="1">
      <c r="B43" s="1231"/>
      <c r="C43" s="1232"/>
      <c r="D43" s="106"/>
      <c r="E43" s="1237" t="s">
        <v>33</v>
      </c>
      <c r="F43" s="1237"/>
      <c r="G43" s="1237"/>
      <c r="H43" s="1238"/>
      <c r="I43" s="358">
        <v>544</v>
      </c>
      <c r="J43" s="359">
        <v>523</v>
      </c>
      <c r="K43" s="359">
        <v>535</v>
      </c>
      <c r="L43" s="359">
        <v>238</v>
      </c>
      <c r="M43" s="360">
        <v>219</v>
      </c>
    </row>
    <row r="44" spans="2:13" ht="27.75" customHeight="1">
      <c r="B44" s="1231"/>
      <c r="C44" s="1232"/>
      <c r="D44" s="106"/>
      <c r="E44" s="1237" t="s">
        <v>34</v>
      </c>
      <c r="F44" s="1237"/>
      <c r="G44" s="1237"/>
      <c r="H44" s="1238"/>
      <c r="I44" s="358">
        <v>300</v>
      </c>
      <c r="J44" s="359">
        <v>211</v>
      </c>
      <c r="K44" s="359">
        <v>119</v>
      </c>
      <c r="L44" s="359">
        <v>65</v>
      </c>
      <c r="M44" s="360">
        <v>40</v>
      </c>
    </row>
    <row r="45" spans="2:13" ht="27.75" customHeight="1">
      <c r="B45" s="1231"/>
      <c r="C45" s="1232"/>
      <c r="D45" s="106"/>
      <c r="E45" s="1237" t="s">
        <v>35</v>
      </c>
      <c r="F45" s="1237"/>
      <c r="G45" s="1237"/>
      <c r="H45" s="1238"/>
      <c r="I45" s="358">
        <v>1636</v>
      </c>
      <c r="J45" s="359">
        <v>1607</v>
      </c>
      <c r="K45" s="359">
        <v>1709</v>
      </c>
      <c r="L45" s="359">
        <v>1792</v>
      </c>
      <c r="M45" s="360">
        <v>1269</v>
      </c>
    </row>
    <row r="46" spans="2:13" ht="27.75" customHeight="1">
      <c r="B46" s="1231"/>
      <c r="C46" s="1232"/>
      <c r="D46" s="107"/>
      <c r="E46" s="1237" t="s">
        <v>36</v>
      </c>
      <c r="F46" s="1237"/>
      <c r="G46" s="1237"/>
      <c r="H46" s="1238"/>
      <c r="I46" s="358" t="s">
        <v>488</v>
      </c>
      <c r="J46" s="359" t="s">
        <v>488</v>
      </c>
      <c r="K46" s="359" t="s">
        <v>488</v>
      </c>
      <c r="L46" s="359" t="s">
        <v>488</v>
      </c>
      <c r="M46" s="360" t="s">
        <v>488</v>
      </c>
    </row>
    <row r="47" spans="2:13" ht="27.75" customHeight="1">
      <c r="B47" s="1231"/>
      <c r="C47" s="1232"/>
      <c r="D47" s="108"/>
      <c r="E47" s="1239" t="s">
        <v>37</v>
      </c>
      <c r="F47" s="1240"/>
      <c r="G47" s="1240"/>
      <c r="H47" s="1241"/>
      <c r="I47" s="358" t="s">
        <v>488</v>
      </c>
      <c r="J47" s="359" t="s">
        <v>488</v>
      </c>
      <c r="K47" s="359" t="s">
        <v>488</v>
      </c>
      <c r="L47" s="359" t="s">
        <v>488</v>
      </c>
      <c r="M47" s="360" t="s">
        <v>488</v>
      </c>
    </row>
    <row r="48" spans="2:13" ht="27.75" customHeight="1">
      <c r="B48" s="1231"/>
      <c r="C48" s="1232"/>
      <c r="D48" s="106"/>
      <c r="E48" s="1237" t="s">
        <v>38</v>
      </c>
      <c r="F48" s="1237"/>
      <c r="G48" s="1237"/>
      <c r="H48" s="1238"/>
      <c r="I48" s="358" t="s">
        <v>488</v>
      </c>
      <c r="J48" s="359" t="s">
        <v>488</v>
      </c>
      <c r="K48" s="359" t="s">
        <v>488</v>
      </c>
      <c r="L48" s="359" t="s">
        <v>488</v>
      </c>
      <c r="M48" s="360" t="s">
        <v>488</v>
      </c>
    </row>
    <row r="49" spans="2:13" ht="27.75" customHeight="1">
      <c r="B49" s="1233"/>
      <c r="C49" s="1234"/>
      <c r="D49" s="106"/>
      <c r="E49" s="1237" t="s">
        <v>39</v>
      </c>
      <c r="F49" s="1237"/>
      <c r="G49" s="1237"/>
      <c r="H49" s="1238"/>
      <c r="I49" s="358" t="s">
        <v>488</v>
      </c>
      <c r="J49" s="359" t="s">
        <v>488</v>
      </c>
      <c r="K49" s="359" t="s">
        <v>488</v>
      </c>
      <c r="L49" s="359" t="s">
        <v>488</v>
      </c>
      <c r="M49" s="360" t="s">
        <v>488</v>
      </c>
    </row>
    <row r="50" spans="2:13" ht="27.75" customHeight="1">
      <c r="B50" s="1242" t="s">
        <v>40</v>
      </c>
      <c r="C50" s="1243"/>
      <c r="D50" s="109"/>
      <c r="E50" s="1237" t="s">
        <v>41</v>
      </c>
      <c r="F50" s="1237"/>
      <c r="G50" s="1237"/>
      <c r="H50" s="1238"/>
      <c r="I50" s="358">
        <v>5515</v>
      </c>
      <c r="J50" s="359">
        <v>5025</v>
      </c>
      <c r="K50" s="359">
        <v>5293</v>
      </c>
      <c r="L50" s="359">
        <v>5452</v>
      </c>
      <c r="M50" s="360">
        <v>5503</v>
      </c>
    </row>
    <row r="51" spans="2:13" ht="27.75" customHeight="1">
      <c r="B51" s="1231"/>
      <c r="C51" s="1232"/>
      <c r="D51" s="106"/>
      <c r="E51" s="1237" t="s">
        <v>42</v>
      </c>
      <c r="F51" s="1237"/>
      <c r="G51" s="1237"/>
      <c r="H51" s="1238"/>
      <c r="I51" s="358">
        <v>609</v>
      </c>
      <c r="J51" s="359">
        <v>674</v>
      </c>
      <c r="K51" s="359">
        <v>629</v>
      </c>
      <c r="L51" s="359">
        <v>598</v>
      </c>
      <c r="M51" s="360">
        <v>584</v>
      </c>
    </row>
    <row r="52" spans="2:13" ht="27.75" customHeight="1">
      <c r="B52" s="1233"/>
      <c r="C52" s="1234"/>
      <c r="D52" s="106"/>
      <c r="E52" s="1237" t="s">
        <v>43</v>
      </c>
      <c r="F52" s="1237"/>
      <c r="G52" s="1237"/>
      <c r="H52" s="1238"/>
      <c r="I52" s="358">
        <v>9017</v>
      </c>
      <c r="J52" s="359">
        <v>9679</v>
      </c>
      <c r="K52" s="359">
        <v>9601</v>
      </c>
      <c r="L52" s="359">
        <v>8989</v>
      </c>
      <c r="M52" s="360">
        <v>8455</v>
      </c>
    </row>
    <row r="53" spans="2:13" ht="27.75" customHeight="1" thickBot="1">
      <c r="B53" s="1244" t="s">
        <v>19</v>
      </c>
      <c r="C53" s="1245"/>
      <c r="D53" s="110"/>
      <c r="E53" s="1246" t="s">
        <v>44</v>
      </c>
      <c r="F53" s="1246"/>
      <c r="G53" s="1246"/>
      <c r="H53" s="1247"/>
      <c r="I53" s="361">
        <v>-1091</v>
      </c>
      <c r="J53" s="362">
        <v>-663</v>
      </c>
      <c r="K53" s="362">
        <v>-923</v>
      </c>
      <c r="L53" s="362">
        <v>-1280</v>
      </c>
      <c r="M53" s="363">
        <v>-2022</v>
      </c>
    </row>
    <row r="54" spans="2:13" ht="27.75" customHeight="1">
      <c r="B54" s="111"/>
      <c r="C54" s="112"/>
      <c r="D54" s="112"/>
      <c r="E54" s="113"/>
      <c r="F54" s="113"/>
      <c r="G54" s="113"/>
      <c r="H54" s="113"/>
      <c r="I54" s="114"/>
      <c r="J54" s="114"/>
      <c r="K54" s="114"/>
      <c r="L54" s="114"/>
      <c r="M54" s="114"/>
    </row>
    <row r="55" spans="2:13" ht="13"/>
  </sheetData>
  <sheetProtection algorithmName="SHA-512" hashValue="qUAQ4xK4d8OxGDX/F+hBPWzyXeKEtj7vD4i68smnTh9dYaVD+LQ9lyaGkUj+mFB0t5XCkrVoGcLfuyE+nRIPNQ==" saltValue="bnlnwwd1J+jmlC2CKlVwo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529</v>
      </c>
      <c r="G54" s="119" t="s">
        <v>530</v>
      </c>
      <c r="H54" s="120" t="s">
        <v>531</v>
      </c>
    </row>
    <row r="55" spans="2:8" ht="52.5" customHeight="1">
      <c r="B55" s="121"/>
      <c r="C55" s="1256" t="s">
        <v>46</v>
      </c>
      <c r="D55" s="1256"/>
      <c r="E55" s="1257"/>
      <c r="F55" s="122">
        <v>2860</v>
      </c>
      <c r="G55" s="122">
        <v>2884</v>
      </c>
      <c r="H55" s="123">
        <v>2893</v>
      </c>
    </row>
    <row r="56" spans="2:8" ht="52.5" customHeight="1">
      <c r="B56" s="124"/>
      <c r="C56" s="1258" t="s">
        <v>47</v>
      </c>
      <c r="D56" s="1258"/>
      <c r="E56" s="1259"/>
      <c r="F56" s="125">
        <v>608</v>
      </c>
      <c r="G56" s="125">
        <v>609</v>
      </c>
      <c r="H56" s="126">
        <v>635</v>
      </c>
    </row>
    <row r="57" spans="2:8" ht="53.25" customHeight="1">
      <c r="B57" s="124"/>
      <c r="C57" s="1260" t="s">
        <v>48</v>
      </c>
      <c r="D57" s="1260"/>
      <c r="E57" s="1261"/>
      <c r="F57" s="127">
        <v>2549</v>
      </c>
      <c r="G57" s="127">
        <v>2570</v>
      </c>
      <c r="H57" s="128">
        <v>2560</v>
      </c>
    </row>
    <row r="58" spans="2:8" ht="45.75" customHeight="1">
      <c r="B58" s="129"/>
      <c r="C58" s="1248" t="s">
        <v>49</v>
      </c>
      <c r="D58" s="1249"/>
      <c r="E58" s="1250"/>
      <c r="F58" s="130"/>
      <c r="G58" s="130"/>
      <c r="H58" s="131"/>
    </row>
    <row r="59" spans="2:8" ht="45.75" customHeight="1">
      <c r="B59" s="129"/>
      <c r="C59" s="1248" t="s">
        <v>50</v>
      </c>
      <c r="D59" s="1249"/>
      <c r="E59" s="1250"/>
      <c r="F59" s="130"/>
      <c r="G59" s="130"/>
      <c r="H59" s="131"/>
    </row>
    <row r="60" spans="2:8" ht="45.75" customHeight="1">
      <c r="B60" s="129"/>
      <c r="C60" s="1248" t="s">
        <v>50</v>
      </c>
      <c r="D60" s="1249"/>
      <c r="E60" s="1250"/>
      <c r="F60" s="130"/>
      <c r="G60" s="130"/>
      <c r="H60" s="131"/>
    </row>
    <row r="61" spans="2:8" ht="45.75" customHeight="1">
      <c r="B61" s="129"/>
      <c r="C61" s="1248" t="s">
        <v>50</v>
      </c>
      <c r="D61" s="1249"/>
      <c r="E61" s="1250"/>
      <c r="F61" s="130"/>
      <c r="G61" s="130"/>
      <c r="H61" s="131"/>
    </row>
    <row r="62" spans="2:8" ht="45.75" customHeight="1" thickBot="1">
      <c r="B62" s="132"/>
      <c r="C62" s="1251" t="s">
        <v>50</v>
      </c>
      <c r="D62" s="1252"/>
      <c r="E62" s="1253"/>
      <c r="F62" s="133"/>
      <c r="G62" s="133"/>
      <c r="H62" s="134"/>
    </row>
    <row r="63" spans="2:8" ht="52.5" customHeight="1" thickBot="1">
      <c r="B63" s="135"/>
      <c r="C63" s="1254" t="s">
        <v>51</v>
      </c>
      <c r="D63" s="1254"/>
      <c r="E63" s="1255"/>
      <c r="F63" s="136">
        <v>6017</v>
      </c>
      <c r="G63" s="136">
        <v>6064</v>
      </c>
      <c r="H63" s="137">
        <v>6088</v>
      </c>
    </row>
    <row r="64" spans="2:8" ht="13"/>
  </sheetData>
  <sheetProtection algorithmName="SHA-512" hashValue="8xVEJgU/siqdQziVOQFLdT2DP0PF4pl1Rqrf46wb8+lr7LmtvRGEV5VlWUIIGxUiQVr4iD40zRXrAh9Us2uXQQ==" saltValue="jyBT2QME23zU8oaADVmx9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0" customHeight="1" zeroHeight="1"/>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c r="A1" s="399"/>
      <c r="B1" s="398"/>
      <c r="DD1" s="364"/>
      <c r="DE1" s="364"/>
    </row>
    <row r="2" spans="1:109" ht="25.5" customHeight="1">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c r="DD19" s="364"/>
      <c r="DE19" s="364"/>
    </row>
    <row r="20" spans="1:109" ht="13">
      <c r="DD20" s="364"/>
      <c r="DE20" s="364"/>
    </row>
    <row r="21" spans="1:109" ht="17.25" customHeight="1">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c r="B22" s="365"/>
    </row>
    <row r="23" spans="1:109" ht="13">
      <c r="B23" s="365"/>
    </row>
    <row r="24" spans="1:109" ht="13">
      <c r="B24" s="365"/>
    </row>
    <row r="25" spans="1:109" ht="13">
      <c r="B25" s="365"/>
    </row>
    <row r="26" spans="1:109" ht="13">
      <c r="B26" s="365"/>
    </row>
    <row r="27" spans="1:109" ht="13">
      <c r="B27" s="365"/>
    </row>
    <row r="28" spans="1:109" ht="13">
      <c r="B28" s="365"/>
    </row>
    <row r="29" spans="1:109" ht="13">
      <c r="B29" s="365"/>
    </row>
    <row r="30" spans="1:109" ht="13">
      <c r="B30" s="365"/>
    </row>
    <row r="31" spans="1:109" ht="13">
      <c r="B31" s="365"/>
    </row>
    <row r="32" spans="1:109" ht="13">
      <c r="B32" s="365"/>
    </row>
    <row r="33" spans="2:109" ht="13">
      <c r="B33" s="365"/>
    </row>
    <row r="34" spans="2:109" ht="13">
      <c r="B34" s="365"/>
    </row>
    <row r="35" spans="2:109" ht="13">
      <c r="B35" s="365"/>
    </row>
    <row r="36" spans="2:109" ht="13">
      <c r="B36" s="365"/>
    </row>
    <row r="37" spans="2:109" ht="13">
      <c r="B37" s="365"/>
    </row>
    <row r="38" spans="2:109" ht="13">
      <c r="B38" s="365"/>
    </row>
    <row r="39" spans="2:109" ht="13">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c r="B40" s="384"/>
      <c r="DD40" s="384"/>
      <c r="DE40" s="364"/>
    </row>
    <row r="41" spans="2:109" ht="16.5">
      <c r="B41" s="394" t="s">
        <v>565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c r="B42" s="365"/>
      <c r="G42" s="380"/>
      <c r="I42" s="379"/>
      <c r="J42" s="379"/>
      <c r="K42" s="379"/>
      <c r="AM42" s="380"/>
      <c r="AN42" s="380" t="s">
        <v>562</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c r="B43" s="365"/>
      <c r="AN43" s="1275" t="s">
        <v>566</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ht="13">
      <c r="B44" s="365"/>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ht="13">
      <c r="B45" s="365"/>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ht="13">
      <c r="B46" s="365"/>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ht="13">
      <c r="B47" s="365"/>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ht="13">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c r="B49" s="365"/>
      <c r="AN49" s="364" t="s">
        <v>561</v>
      </c>
    </row>
    <row r="50" spans="1:109" ht="13">
      <c r="B50" s="365"/>
      <c r="G50" s="1267"/>
      <c r="H50" s="1267"/>
      <c r="I50" s="1267"/>
      <c r="J50" s="1267"/>
      <c r="K50" s="373"/>
      <c r="L50" s="373"/>
      <c r="M50" s="372"/>
      <c r="N50" s="372"/>
      <c r="AN50" s="1270"/>
      <c r="AO50" s="1271"/>
      <c r="AP50" s="1271"/>
      <c r="AQ50" s="1271"/>
      <c r="AR50" s="1271"/>
      <c r="AS50" s="1271"/>
      <c r="AT50" s="1271"/>
      <c r="AU50" s="1271"/>
      <c r="AV50" s="1271"/>
      <c r="AW50" s="1271"/>
      <c r="AX50" s="1271"/>
      <c r="AY50" s="1271"/>
      <c r="AZ50" s="1271"/>
      <c r="BA50" s="1271"/>
      <c r="BB50" s="1271"/>
      <c r="BC50" s="1271"/>
      <c r="BD50" s="1271"/>
      <c r="BE50" s="1271"/>
      <c r="BF50" s="1271"/>
      <c r="BG50" s="1271"/>
      <c r="BH50" s="1271"/>
      <c r="BI50" s="1271"/>
      <c r="BJ50" s="1271"/>
      <c r="BK50" s="1271"/>
      <c r="BL50" s="1271"/>
      <c r="BM50" s="1271"/>
      <c r="BN50" s="1271"/>
      <c r="BO50" s="1272"/>
      <c r="BP50" s="1264" t="s">
        <v>527</v>
      </c>
      <c r="BQ50" s="1264"/>
      <c r="BR50" s="1264"/>
      <c r="BS50" s="1264"/>
      <c r="BT50" s="1264"/>
      <c r="BU50" s="1264"/>
      <c r="BV50" s="1264"/>
      <c r="BW50" s="1264"/>
      <c r="BX50" s="1264" t="s">
        <v>528</v>
      </c>
      <c r="BY50" s="1264"/>
      <c r="BZ50" s="1264"/>
      <c r="CA50" s="1264"/>
      <c r="CB50" s="1264"/>
      <c r="CC50" s="1264"/>
      <c r="CD50" s="1264"/>
      <c r="CE50" s="1264"/>
      <c r="CF50" s="1264" t="s">
        <v>529</v>
      </c>
      <c r="CG50" s="1264"/>
      <c r="CH50" s="1264"/>
      <c r="CI50" s="1264"/>
      <c r="CJ50" s="1264"/>
      <c r="CK50" s="1264"/>
      <c r="CL50" s="1264"/>
      <c r="CM50" s="1264"/>
      <c r="CN50" s="1264" t="s">
        <v>530</v>
      </c>
      <c r="CO50" s="1264"/>
      <c r="CP50" s="1264"/>
      <c r="CQ50" s="1264"/>
      <c r="CR50" s="1264"/>
      <c r="CS50" s="1264"/>
      <c r="CT50" s="1264"/>
      <c r="CU50" s="1264"/>
      <c r="CV50" s="1264" t="s">
        <v>531</v>
      </c>
      <c r="CW50" s="1264"/>
      <c r="CX50" s="1264"/>
      <c r="CY50" s="1264"/>
      <c r="CZ50" s="1264"/>
      <c r="DA50" s="1264"/>
      <c r="DB50" s="1264"/>
      <c r="DC50" s="1264"/>
    </row>
    <row r="51" spans="1:109" ht="13.5" customHeight="1">
      <c r="B51" s="365"/>
      <c r="G51" s="1273"/>
      <c r="H51" s="1273"/>
      <c r="I51" s="1274"/>
      <c r="J51" s="1274"/>
      <c r="K51" s="1266"/>
      <c r="L51" s="1266"/>
      <c r="M51" s="1266"/>
      <c r="N51" s="1266"/>
      <c r="AM51" s="371"/>
      <c r="AN51" s="1265" t="s">
        <v>560</v>
      </c>
      <c r="AO51" s="1265"/>
      <c r="AP51" s="1265"/>
      <c r="AQ51" s="1265"/>
      <c r="AR51" s="1265"/>
      <c r="AS51" s="1265"/>
      <c r="AT51" s="1265"/>
      <c r="AU51" s="1265"/>
      <c r="AV51" s="1265"/>
      <c r="AW51" s="1265"/>
      <c r="AX51" s="1265"/>
      <c r="AY51" s="1265"/>
      <c r="AZ51" s="1265"/>
      <c r="BA51" s="1265"/>
      <c r="BB51" s="1265" t="s">
        <v>558</v>
      </c>
      <c r="BC51" s="1265"/>
      <c r="BD51" s="1265"/>
      <c r="BE51" s="1265"/>
      <c r="BF51" s="1265"/>
      <c r="BG51" s="1265"/>
      <c r="BH51" s="1265"/>
      <c r="BI51" s="1265"/>
      <c r="BJ51" s="1265"/>
      <c r="BK51" s="1265"/>
      <c r="BL51" s="1265"/>
      <c r="BM51" s="1265"/>
      <c r="BN51" s="1265"/>
      <c r="BO51" s="1265"/>
      <c r="BP51" s="1262"/>
      <c r="BQ51" s="1262"/>
      <c r="BR51" s="1262"/>
      <c r="BS51" s="1262"/>
      <c r="BT51" s="1262"/>
      <c r="BU51" s="1262"/>
      <c r="BV51" s="1262"/>
      <c r="BW51" s="1262"/>
      <c r="BX51" s="1262"/>
      <c r="BY51" s="1262"/>
      <c r="BZ51" s="1262"/>
      <c r="CA51" s="1262"/>
      <c r="CB51" s="1262"/>
      <c r="CC51" s="1262"/>
      <c r="CD51" s="1262"/>
      <c r="CE51" s="1262"/>
      <c r="CF51" s="1262"/>
      <c r="CG51" s="1262"/>
      <c r="CH51" s="1262"/>
      <c r="CI51" s="1262"/>
      <c r="CJ51" s="1262"/>
      <c r="CK51" s="1262"/>
      <c r="CL51" s="1262"/>
      <c r="CM51" s="1262"/>
      <c r="CN51" s="1262"/>
      <c r="CO51" s="1262"/>
      <c r="CP51" s="1262"/>
      <c r="CQ51" s="1262"/>
      <c r="CR51" s="1262"/>
      <c r="CS51" s="1262"/>
      <c r="CT51" s="1262"/>
      <c r="CU51" s="1262"/>
      <c r="CV51" s="1262"/>
      <c r="CW51" s="1262"/>
      <c r="CX51" s="1262"/>
      <c r="CY51" s="1262"/>
      <c r="CZ51" s="1262"/>
      <c r="DA51" s="1262"/>
      <c r="DB51" s="1262"/>
      <c r="DC51" s="1262"/>
    </row>
    <row r="52" spans="1:109" ht="13">
      <c r="B52" s="365"/>
      <c r="G52" s="1273"/>
      <c r="H52" s="1273"/>
      <c r="I52" s="1274"/>
      <c r="J52" s="1274"/>
      <c r="K52" s="1266"/>
      <c r="L52" s="1266"/>
      <c r="M52" s="1266"/>
      <c r="N52" s="1266"/>
      <c r="AM52" s="371"/>
      <c r="AN52" s="1265"/>
      <c r="AO52" s="1265"/>
      <c r="AP52" s="1265"/>
      <c r="AQ52" s="1265"/>
      <c r="AR52" s="1265"/>
      <c r="AS52" s="1265"/>
      <c r="AT52" s="1265"/>
      <c r="AU52" s="1265"/>
      <c r="AV52" s="1265"/>
      <c r="AW52" s="1265"/>
      <c r="AX52" s="1265"/>
      <c r="AY52" s="1265"/>
      <c r="AZ52" s="1265"/>
      <c r="BA52" s="1265"/>
      <c r="BB52" s="1265"/>
      <c r="BC52" s="1265"/>
      <c r="BD52" s="1265"/>
      <c r="BE52" s="1265"/>
      <c r="BF52" s="1265"/>
      <c r="BG52" s="1265"/>
      <c r="BH52" s="1265"/>
      <c r="BI52" s="1265"/>
      <c r="BJ52" s="1265"/>
      <c r="BK52" s="1265"/>
      <c r="BL52" s="1265"/>
      <c r="BM52" s="1265"/>
      <c r="BN52" s="1265"/>
      <c r="BO52" s="1265"/>
      <c r="BP52" s="1262"/>
      <c r="BQ52" s="1262"/>
      <c r="BR52" s="1262"/>
      <c r="BS52" s="1262"/>
      <c r="BT52" s="1262"/>
      <c r="BU52" s="1262"/>
      <c r="BV52" s="1262"/>
      <c r="BW52" s="1262"/>
      <c r="BX52" s="1262"/>
      <c r="BY52" s="1262"/>
      <c r="BZ52" s="1262"/>
      <c r="CA52" s="1262"/>
      <c r="CB52" s="1262"/>
      <c r="CC52" s="1262"/>
      <c r="CD52" s="1262"/>
      <c r="CE52" s="1262"/>
      <c r="CF52" s="1262"/>
      <c r="CG52" s="1262"/>
      <c r="CH52" s="1262"/>
      <c r="CI52" s="1262"/>
      <c r="CJ52" s="1262"/>
      <c r="CK52" s="1262"/>
      <c r="CL52" s="1262"/>
      <c r="CM52" s="1262"/>
      <c r="CN52" s="1262"/>
      <c r="CO52" s="1262"/>
      <c r="CP52" s="1262"/>
      <c r="CQ52" s="1262"/>
      <c r="CR52" s="1262"/>
      <c r="CS52" s="1262"/>
      <c r="CT52" s="1262"/>
      <c r="CU52" s="1262"/>
      <c r="CV52" s="1262"/>
      <c r="CW52" s="1262"/>
      <c r="CX52" s="1262"/>
      <c r="CY52" s="1262"/>
      <c r="CZ52" s="1262"/>
      <c r="DA52" s="1262"/>
      <c r="DB52" s="1262"/>
      <c r="DC52" s="1262"/>
    </row>
    <row r="53" spans="1:109" ht="13">
      <c r="A53" s="379"/>
      <c r="B53" s="365"/>
      <c r="G53" s="1273"/>
      <c r="H53" s="1273"/>
      <c r="I53" s="1267"/>
      <c r="J53" s="1267"/>
      <c r="K53" s="1266"/>
      <c r="L53" s="1266"/>
      <c r="M53" s="1266"/>
      <c r="N53" s="1266"/>
      <c r="AM53" s="371"/>
      <c r="AN53" s="1265"/>
      <c r="AO53" s="1265"/>
      <c r="AP53" s="1265"/>
      <c r="AQ53" s="1265"/>
      <c r="AR53" s="1265"/>
      <c r="AS53" s="1265"/>
      <c r="AT53" s="1265"/>
      <c r="AU53" s="1265"/>
      <c r="AV53" s="1265"/>
      <c r="AW53" s="1265"/>
      <c r="AX53" s="1265"/>
      <c r="AY53" s="1265"/>
      <c r="AZ53" s="1265"/>
      <c r="BA53" s="1265"/>
      <c r="BB53" s="1265" t="s">
        <v>564</v>
      </c>
      <c r="BC53" s="1265"/>
      <c r="BD53" s="1265"/>
      <c r="BE53" s="1265"/>
      <c r="BF53" s="1265"/>
      <c r="BG53" s="1265"/>
      <c r="BH53" s="1265"/>
      <c r="BI53" s="1265"/>
      <c r="BJ53" s="1265"/>
      <c r="BK53" s="1265"/>
      <c r="BL53" s="1265"/>
      <c r="BM53" s="1265"/>
      <c r="BN53" s="1265"/>
      <c r="BO53" s="1265"/>
      <c r="BP53" s="1262">
        <v>61.1</v>
      </c>
      <c r="BQ53" s="1262"/>
      <c r="BR53" s="1262"/>
      <c r="BS53" s="1262"/>
      <c r="BT53" s="1262"/>
      <c r="BU53" s="1262"/>
      <c r="BV53" s="1262"/>
      <c r="BW53" s="1262"/>
      <c r="BX53" s="1262">
        <v>62.5</v>
      </c>
      <c r="BY53" s="1262"/>
      <c r="BZ53" s="1262"/>
      <c r="CA53" s="1262"/>
      <c r="CB53" s="1262"/>
      <c r="CC53" s="1262"/>
      <c r="CD53" s="1262"/>
      <c r="CE53" s="1262"/>
      <c r="CF53" s="1262">
        <v>64</v>
      </c>
      <c r="CG53" s="1262"/>
      <c r="CH53" s="1262"/>
      <c r="CI53" s="1262"/>
      <c r="CJ53" s="1262"/>
      <c r="CK53" s="1262"/>
      <c r="CL53" s="1262"/>
      <c r="CM53" s="1262"/>
      <c r="CN53" s="1262">
        <v>65.7</v>
      </c>
      <c r="CO53" s="1262"/>
      <c r="CP53" s="1262"/>
      <c r="CQ53" s="1262"/>
      <c r="CR53" s="1262"/>
      <c r="CS53" s="1262"/>
      <c r="CT53" s="1262"/>
      <c r="CU53" s="1262"/>
      <c r="CV53" s="1262">
        <v>67.400000000000006</v>
      </c>
      <c r="CW53" s="1262"/>
      <c r="CX53" s="1262"/>
      <c r="CY53" s="1262"/>
      <c r="CZ53" s="1262"/>
      <c r="DA53" s="1262"/>
      <c r="DB53" s="1262"/>
      <c r="DC53" s="1262"/>
    </row>
    <row r="54" spans="1:109" ht="13">
      <c r="A54" s="379"/>
      <c r="B54" s="365"/>
      <c r="G54" s="1273"/>
      <c r="H54" s="1273"/>
      <c r="I54" s="1267"/>
      <c r="J54" s="1267"/>
      <c r="K54" s="1266"/>
      <c r="L54" s="1266"/>
      <c r="M54" s="1266"/>
      <c r="N54" s="1266"/>
      <c r="AM54" s="371"/>
      <c r="AN54" s="1265"/>
      <c r="AO54" s="1265"/>
      <c r="AP54" s="1265"/>
      <c r="AQ54" s="1265"/>
      <c r="AR54" s="1265"/>
      <c r="AS54" s="1265"/>
      <c r="AT54" s="1265"/>
      <c r="AU54" s="1265"/>
      <c r="AV54" s="1265"/>
      <c r="AW54" s="1265"/>
      <c r="AX54" s="1265"/>
      <c r="AY54" s="1265"/>
      <c r="AZ54" s="1265"/>
      <c r="BA54" s="1265"/>
      <c r="BB54" s="1265"/>
      <c r="BC54" s="1265"/>
      <c r="BD54" s="1265"/>
      <c r="BE54" s="1265"/>
      <c r="BF54" s="1265"/>
      <c r="BG54" s="1265"/>
      <c r="BH54" s="1265"/>
      <c r="BI54" s="1265"/>
      <c r="BJ54" s="1265"/>
      <c r="BK54" s="1265"/>
      <c r="BL54" s="1265"/>
      <c r="BM54" s="1265"/>
      <c r="BN54" s="1265"/>
      <c r="BO54" s="1265"/>
      <c r="BP54" s="1262"/>
      <c r="BQ54" s="1262"/>
      <c r="BR54" s="1262"/>
      <c r="BS54" s="1262"/>
      <c r="BT54" s="1262"/>
      <c r="BU54" s="1262"/>
      <c r="BV54" s="1262"/>
      <c r="BW54" s="1262"/>
      <c r="BX54" s="1262"/>
      <c r="BY54" s="1262"/>
      <c r="BZ54" s="1262"/>
      <c r="CA54" s="1262"/>
      <c r="CB54" s="1262"/>
      <c r="CC54" s="1262"/>
      <c r="CD54" s="1262"/>
      <c r="CE54" s="1262"/>
      <c r="CF54" s="1262"/>
      <c r="CG54" s="1262"/>
      <c r="CH54" s="1262"/>
      <c r="CI54" s="1262"/>
      <c r="CJ54" s="1262"/>
      <c r="CK54" s="1262"/>
      <c r="CL54" s="1262"/>
      <c r="CM54" s="1262"/>
      <c r="CN54" s="1262"/>
      <c r="CO54" s="1262"/>
      <c r="CP54" s="1262"/>
      <c r="CQ54" s="1262"/>
      <c r="CR54" s="1262"/>
      <c r="CS54" s="1262"/>
      <c r="CT54" s="1262"/>
      <c r="CU54" s="1262"/>
      <c r="CV54" s="1262"/>
      <c r="CW54" s="1262"/>
      <c r="CX54" s="1262"/>
      <c r="CY54" s="1262"/>
      <c r="CZ54" s="1262"/>
      <c r="DA54" s="1262"/>
      <c r="DB54" s="1262"/>
      <c r="DC54" s="1262"/>
    </row>
    <row r="55" spans="1:109" ht="13">
      <c r="A55" s="379"/>
      <c r="B55" s="365"/>
      <c r="G55" s="1267"/>
      <c r="H55" s="1267"/>
      <c r="I55" s="1267"/>
      <c r="J55" s="1267"/>
      <c r="K55" s="1266"/>
      <c r="L55" s="1266"/>
      <c r="M55" s="1266"/>
      <c r="N55" s="1266"/>
      <c r="AN55" s="1264" t="s">
        <v>559</v>
      </c>
      <c r="AO55" s="1264"/>
      <c r="AP55" s="1264"/>
      <c r="AQ55" s="1264"/>
      <c r="AR55" s="1264"/>
      <c r="AS55" s="1264"/>
      <c r="AT55" s="1264"/>
      <c r="AU55" s="1264"/>
      <c r="AV55" s="1264"/>
      <c r="AW55" s="1264"/>
      <c r="AX55" s="1264"/>
      <c r="AY55" s="1264"/>
      <c r="AZ55" s="1264"/>
      <c r="BA55" s="1264"/>
      <c r="BB55" s="1265" t="s">
        <v>558</v>
      </c>
      <c r="BC55" s="1265"/>
      <c r="BD55" s="1265"/>
      <c r="BE55" s="1265"/>
      <c r="BF55" s="1265"/>
      <c r="BG55" s="1265"/>
      <c r="BH55" s="1265"/>
      <c r="BI55" s="1265"/>
      <c r="BJ55" s="1265"/>
      <c r="BK55" s="1265"/>
      <c r="BL55" s="1265"/>
      <c r="BM55" s="1265"/>
      <c r="BN55" s="1265"/>
      <c r="BO55" s="1265"/>
      <c r="BP55" s="1262">
        <v>21.4</v>
      </c>
      <c r="BQ55" s="1262"/>
      <c r="BR55" s="1262"/>
      <c r="BS55" s="1262"/>
      <c r="BT55" s="1262"/>
      <c r="BU55" s="1262"/>
      <c r="BV55" s="1262"/>
      <c r="BW55" s="1262"/>
      <c r="BX55" s="1262">
        <v>13.7</v>
      </c>
      <c r="BY55" s="1262"/>
      <c r="BZ55" s="1262"/>
      <c r="CA55" s="1262"/>
      <c r="CB55" s="1262"/>
      <c r="CC55" s="1262"/>
      <c r="CD55" s="1262"/>
      <c r="CE55" s="1262"/>
      <c r="CF55" s="1262">
        <v>6.9</v>
      </c>
      <c r="CG55" s="1262"/>
      <c r="CH55" s="1262"/>
      <c r="CI55" s="1262"/>
      <c r="CJ55" s="1262"/>
      <c r="CK55" s="1262"/>
      <c r="CL55" s="1262"/>
      <c r="CM55" s="1262"/>
      <c r="CN55" s="1262">
        <v>0</v>
      </c>
      <c r="CO55" s="1262"/>
      <c r="CP55" s="1262"/>
      <c r="CQ55" s="1262"/>
      <c r="CR55" s="1262"/>
      <c r="CS55" s="1262"/>
      <c r="CT55" s="1262"/>
      <c r="CU55" s="1262"/>
      <c r="CV55" s="1262">
        <v>0</v>
      </c>
      <c r="CW55" s="1262"/>
      <c r="CX55" s="1262"/>
      <c r="CY55" s="1262"/>
      <c r="CZ55" s="1262"/>
      <c r="DA55" s="1262"/>
      <c r="DB55" s="1262"/>
      <c r="DC55" s="1262"/>
    </row>
    <row r="56" spans="1:109" ht="13">
      <c r="A56" s="379"/>
      <c r="B56" s="365"/>
      <c r="G56" s="1267"/>
      <c r="H56" s="1267"/>
      <c r="I56" s="1267"/>
      <c r="J56" s="1267"/>
      <c r="K56" s="1266"/>
      <c r="L56" s="1266"/>
      <c r="M56" s="1266"/>
      <c r="N56" s="1266"/>
      <c r="AN56" s="1264"/>
      <c r="AO56" s="1264"/>
      <c r="AP56" s="1264"/>
      <c r="AQ56" s="1264"/>
      <c r="AR56" s="1264"/>
      <c r="AS56" s="1264"/>
      <c r="AT56" s="1264"/>
      <c r="AU56" s="1264"/>
      <c r="AV56" s="1264"/>
      <c r="AW56" s="1264"/>
      <c r="AX56" s="1264"/>
      <c r="AY56" s="1264"/>
      <c r="AZ56" s="1264"/>
      <c r="BA56" s="1264"/>
      <c r="BB56" s="1265"/>
      <c r="BC56" s="1265"/>
      <c r="BD56" s="1265"/>
      <c r="BE56" s="1265"/>
      <c r="BF56" s="1265"/>
      <c r="BG56" s="1265"/>
      <c r="BH56" s="1265"/>
      <c r="BI56" s="1265"/>
      <c r="BJ56" s="1265"/>
      <c r="BK56" s="1265"/>
      <c r="BL56" s="1265"/>
      <c r="BM56" s="1265"/>
      <c r="BN56" s="1265"/>
      <c r="BO56" s="1265"/>
      <c r="BP56" s="1262"/>
      <c r="BQ56" s="1262"/>
      <c r="BR56" s="1262"/>
      <c r="BS56" s="1262"/>
      <c r="BT56" s="1262"/>
      <c r="BU56" s="1262"/>
      <c r="BV56" s="1262"/>
      <c r="BW56" s="1262"/>
      <c r="BX56" s="1262"/>
      <c r="BY56" s="1262"/>
      <c r="BZ56" s="1262"/>
      <c r="CA56" s="1262"/>
      <c r="CB56" s="1262"/>
      <c r="CC56" s="1262"/>
      <c r="CD56" s="1262"/>
      <c r="CE56" s="1262"/>
      <c r="CF56" s="1262"/>
      <c r="CG56" s="1262"/>
      <c r="CH56" s="1262"/>
      <c r="CI56" s="1262"/>
      <c r="CJ56" s="1262"/>
      <c r="CK56" s="1262"/>
      <c r="CL56" s="1262"/>
      <c r="CM56" s="1262"/>
      <c r="CN56" s="1262"/>
      <c r="CO56" s="1262"/>
      <c r="CP56" s="1262"/>
      <c r="CQ56" s="1262"/>
      <c r="CR56" s="1262"/>
      <c r="CS56" s="1262"/>
      <c r="CT56" s="1262"/>
      <c r="CU56" s="1262"/>
      <c r="CV56" s="1262"/>
      <c r="CW56" s="1262"/>
      <c r="CX56" s="1262"/>
      <c r="CY56" s="1262"/>
      <c r="CZ56" s="1262"/>
      <c r="DA56" s="1262"/>
      <c r="DB56" s="1262"/>
      <c r="DC56" s="1262"/>
    </row>
    <row r="57" spans="1:109" s="379" customFormat="1" ht="13">
      <c r="B57" s="385"/>
      <c r="G57" s="1267"/>
      <c r="H57" s="1267"/>
      <c r="I57" s="1268"/>
      <c r="J57" s="1268"/>
      <c r="K57" s="1266"/>
      <c r="L57" s="1266"/>
      <c r="M57" s="1266"/>
      <c r="N57" s="1266"/>
      <c r="AM57" s="364"/>
      <c r="AN57" s="1264"/>
      <c r="AO57" s="1264"/>
      <c r="AP57" s="1264"/>
      <c r="AQ57" s="1264"/>
      <c r="AR57" s="1264"/>
      <c r="AS57" s="1264"/>
      <c r="AT57" s="1264"/>
      <c r="AU57" s="1264"/>
      <c r="AV57" s="1264"/>
      <c r="AW57" s="1264"/>
      <c r="AX57" s="1264"/>
      <c r="AY57" s="1264"/>
      <c r="AZ57" s="1264"/>
      <c r="BA57" s="1264"/>
      <c r="BB57" s="1265" t="s">
        <v>564</v>
      </c>
      <c r="BC57" s="1265"/>
      <c r="BD57" s="1265"/>
      <c r="BE57" s="1265"/>
      <c r="BF57" s="1265"/>
      <c r="BG57" s="1265"/>
      <c r="BH57" s="1265"/>
      <c r="BI57" s="1265"/>
      <c r="BJ57" s="1265"/>
      <c r="BK57" s="1265"/>
      <c r="BL57" s="1265"/>
      <c r="BM57" s="1265"/>
      <c r="BN57" s="1265"/>
      <c r="BO57" s="1265"/>
      <c r="BP57" s="1262">
        <v>60.8</v>
      </c>
      <c r="BQ57" s="1262"/>
      <c r="BR57" s="1262"/>
      <c r="BS57" s="1262"/>
      <c r="BT57" s="1262"/>
      <c r="BU57" s="1262"/>
      <c r="BV57" s="1262"/>
      <c r="BW57" s="1262"/>
      <c r="BX57" s="1262">
        <v>62</v>
      </c>
      <c r="BY57" s="1262"/>
      <c r="BZ57" s="1262"/>
      <c r="CA57" s="1262"/>
      <c r="CB57" s="1262"/>
      <c r="CC57" s="1262"/>
      <c r="CD57" s="1262"/>
      <c r="CE57" s="1262"/>
      <c r="CF57" s="1262">
        <v>62.9</v>
      </c>
      <c r="CG57" s="1262"/>
      <c r="CH57" s="1262"/>
      <c r="CI57" s="1262"/>
      <c r="CJ57" s="1262"/>
      <c r="CK57" s="1262"/>
      <c r="CL57" s="1262"/>
      <c r="CM57" s="1262"/>
      <c r="CN57" s="1262">
        <v>63.3</v>
      </c>
      <c r="CO57" s="1262"/>
      <c r="CP57" s="1262"/>
      <c r="CQ57" s="1262"/>
      <c r="CR57" s="1262"/>
      <c r="CS57" s="1262"/>
      <c r="CT57" s="1262"/>
      <c r="CU57" s="1262"/>
      <c r="CV57" s="1262">
        <v>64.400000000000006</v>
      </c>
      <c r="CW57" s="1262"/>
      <c r="CX57" s="1262"/>
      <c r="CY57" s="1262"/>
      <c r="CZ57" s="1262"/>
      <c r="DA57" s="1262"/>
      <c r="DB57" s="1262"/>
      <c r="DC57" s="1262"/>
      <c r="DD57" s="390"/>
      <c r="DE57" s="385"/>
    </row>
    <row r="58" spans="1:109" s="379" customFormat="1" ht="13">
      <c r="A58" s="364"/>
      <c r="B58" s="385"/>
      <c r="G58" s="1267"/>
      <c r="H58" s="1267"/>
      <c r="I58" s="1268"/>
      <c r="J58" s="1268"/>
      <c r="K58" s="1266"/>
      <c r="L58" s="1266"/>
      <c r="M58" s="1266"/>
      <c r="N58" s="1266"/>
      <c r="AM58" s="364"/>
      <c r="AN58" s="1264"/>
      <c r="AO58" s="1264"/>
      <c r="AP58" s="1264"/>
      <c r="AQ58" s="1264"/>
      <c r="AR58" s="1264"/>
      <c r="AS58" s="1264"/>
      <c r="AT58" s="1264"/>
      <c r="AU58" s="1264"/>
      <c r="AV58" s="1264"/>
      <c r="AW58" s="1264"/>
      <c r="AX58" s="1264"/>
      <c r="AY58" s="1264"/>
      <c r="AZ58" s="1264"/>
      <c r="BA58" s="1264"/>
      <c r="BB58" s="1265"/>
      <c r="BC58" s="1265"/>
      <c r="BD58" s="1265"/>
      <c r="BE58" s="1265"/>
      <c r="BF58" s="1265"/>
      <c r="BG58" s="1265"/>
      <c r="BH58" s="1265"/>
      <c r="BI58" s="1265"/>
      <c r="BJ58" s="1265"/>
      <c r="BK58" s="1265"/>
      <c r="BL58" s="1265"/>
      <c r="BM58" s="1265"/>
      <c r="BN58" s="1265"/>
      <c r="BO58" s="1265"/>
      <c r="BP58" s="1262"/>
      <c r="BQ58" s="1262"/>
      <c r="BR58" s="1262"/>
      <c r="BS58" s="1262"/>
      <c r="BT58" s="1262"/>
      <c r="BU58" s="1262"/>
      <c r="BV58" s="1262"/>
      <c r="BW58" s="1262"/>
      <c r="BX58" s="1262"/>
      <c r="BY58" s="1262"/>
      <c r="BZ58" s="1262"/>
      <c r="CA58" s="1262"/>
      <c r="CB58" s="1262"/>
      <c r="CC58" s="1262"/>
      <c r="CD58" s="1262"/>
      <c r="CE58" s="1262"/>
      <c r="CF58" s="1262"/>
      <c r="CG58" s="1262"/>
      <c r="CH58" s="1262"/>
      <c r="CI58" s="1262"/>
      <c r="CJ58" s="1262"/>
      <c r="CK58" s="1262"/>
      <c r="CL58" s="1262"/>
      <c r="CM58" s="1262"/>
      <c r="CN58" s="1262"/>
      <c r="CO58" s="1262"/>
      <c r="CP58" s="1262"/>
      <c r="CQ58" s="1262"/>
      <c r="CR58" s="1262"/>
      <c r="CS58" s="1262"/>
      <c r="CT58" s="1262"/>
      <c r="CU58" s="1262"/>
      <c r="CV58" s="1262"/>
      <c r="CW58" s="1262"/>
      <c r="CX58" s="1262"/>
      <c r="CY58" s="1262"/>
      <c r="CZ58" s="1262"/>
      <c r="DA58" s="1262"/>
      <c r="DB58" s="1262"/>
      <c r="DC58" s="1262"/>
      <c r="DD58" s="390"/>
      <c r="DE58" s="385"/>
    </row>
    <row r="59" spans="1:109" s="379" customFormat="1" ht="13">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c r="B63" s="383" t="s">
        <v>563</v>
      </c>
    </row>
    <row r="64" spans="1:109" ht="13">
      <c r="B64" s="365"/>
      <c r="G64" s="380"/>
      <c r="I64" s="382"/>
      <c r="J64" s="382"/>
      <c r="K64" s="382"/>
      <c r="L64" s="382"/>
      <c r="M64" s="382"/>
      <c r="N64" s="381"/>
      <c r="AM64" s="380"/>
      <c r="AN64" s="380" t="s">
        <v>562</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c r="B65" s="365"/>
      <c r="AN65" s="1275" t="s">
        <v>567</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ht="13">
      <c r="B66" s="365"/>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ht="13">
      <c r="B67" s="365"/>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ht="13">
      <c r="B68" s="365"/>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ht="13">
      <c r="B69" s="365"/>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ht="13">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c r="B71" s="365"/>
      <c r="G71" s="374"/>
      <c r="I71" s="377"/>
      <c r="J71" s="376"/>
      <c r="K71" s="376"/>
      <c r="L71" s="375"/>
      <c r="M71" s="376"/>
      <c r="N71" s="375"/>
      <c r="AM71" s="374"/>
      <c r="AN71" s="364" t="s">
        <v>561</v>
      </c>
    </row>
    <row r="72" spans="2:107" ht="13">
      <c r="B72" s="365"/>
      <c r="G72" s="1267"/>
      <c r="H72" s="1267"/>
      <c r="I72" s="1267"/>
      <c r="J72" s="1267"/>
      <c r="K72" s="373"/>
      <c r="L72" s="373"/>
      <c r="M72" s="372"/>
      <c r="N72" s="372"/>
      <c r="AN72" s="1270"/>
      <c r="AO72" s="1271"/>
      <c r="AP72" s="1271"/>
      <c r="AQ72" s="1271"/>
      <c r="AR72" s="1271"/>
      <c r="AS72" s="1271"/>
      <c r="AT72" s="1271"/>
      <c r="AU72" s="1271"/>
      <c r="AV72" s="1271"/>
      <c r="AW72" s="1271"/>
      <c r="AX72" s="1271"/>
      <c r="AY72" s="1271"/>
      <c r="AZ72" s="1271"/>
      <c r="BA72" s="1271"/>
      <c r="BB72" s="1271"/>
      <c r="BC72" s="1271"/>
      <c r="BD72" s="1271"/>
      <c r="BE72" s="1271"/>
      <c r="BF72" s="1271"/>
      <c r="BG72" s="1271"/>
      <c r="BH72" s="1271"/>
      <c r="BI72" s="1271"/>
      <c r="BJ72" s="1271"/>
      <c r="BK72" s="1271"/>
      <c r="BL72" s="1271"/>
      <c r="BM72" s="1271"/>
      <c r="BN72" s="1271"/>
      <c r="BO72" s="1272"/>
      <c r="BP72" s="1264" t="s">
        <v>527</v>
      </c>
      <c r="BQ72" s="1264"/>
      <c r="BR72" s="1264"/>
      <c r="BS72" s="1264"/>
      <c r="BT72" s="1264"/>
      <c r="BU72" s="1264"/>
      <c r="BV72" s="1264"/>
      <c r="BW72" s="1264"/>
      <c r="BX72" s="1264" t="s">
        <v>528</v>
      </c>
      <c r="BY72" s="1264"/>
      <c r="BZ72" s="1264"/>
      <c r="CA72" s="1264"/>
      <c r="CB72" s="1264"/>
      <c r="CC72" s="1264"/>
      <c r="CD72" s="1264"/>
      <c r="CE72" s="1264"/>
      <c r="CF72" s="1264" t="s">
        <v>529</v>
      </c>
      <c r="CG72" s="1264"/>
      <c r="CH72" s="1264"/>
      <c r="CI72" s="1264"/>
      <c r="CJ72" s="1264"/>
      <c r="CK72" s="1264"/>
      <c r="CL72" s="1264"/>
      <c r="CM72" s="1264"/>
      <c r="CN72" s="1264" t="s">
        <v>530</v>
      </c>
      <c r="CO72" s="1264"/>
      <c r="CP72" s="1264"/>
      <c r="CQ72" s="1264"/>
      <c r="CR72" s="1264"/>
      <c r="CS72" s="1264"/>
      <c r="CT72" s="1264"/>
      <c r="CU72" s="1264"/>
      <c r="CV72" s="1264" t="s">
        <v>531</v>
      </c>
      <c r="CW72" s="1264"/>
      <c r="CX72" s="1264"/>
      <c r="CY72" s="1264"/>
      <c r="CZ72" s="1264"/>
      <c r="DA72" s="1264"/>
      <c r="DB72" s="1264"/>
      <c r="DC72" s="1264"/>
    </row>
    <row r="73" spans="2:107" ht="13">
      <c r="B73" s="365"/>
      <c r="G73" s="1273"/>
      <c r="H73" s="1273"/>
      <c r="I73" s="1273"/>
      <c r="J73" s="1273"/>
      <c r="K73" s="1263"/>
      <c r="L73" s="1263"/>
      <c r="M73" s="1263"/>
      <c r="N73" s="1263"/>
      <c r="AM73" s="371"/>
      <c r="AN73" s="1265" t="s">
        <v>560</v>
      </c>
      <c r="AO73" s="1265"/>
      <c r="AP73" s="1265"/>
      <c r="AQ73" s="1265"/>
      <c r="AR73" s="1265"/>
      <c r="AS73" s="1265"/>
      <c r="AT73" s="1265"/>
      <c r="AU73" s="1265"/>
      <c r="AV73" s="1265"/>
      <c r="AW73" s="1265"/>
      <c r="AX73" s="1265"/>
      <c r="AY73" s="1265"/>
      <c r="AZ73" s="1265"/>
      <c r="BA73" s="1265"/>
      <c r="BB73" s="1265" t="s">
        <v>558</v>
      </c>
      <c r="BC73" s="1265"/>
      <c r="BD73" s="1265"/>
      <c r="BE73" s="1265"/>
      <c r="BF73" s="1265"/>
      <c r="BG73" s="1265"/>
      <c r="BH73" s="1265"/>
      <c r="BI73" s="1265"/>
      <c r="BJ73" s="1265"/>
      <c r="BK73" s="1265"/>
      <c r="BL73" s="1265"/>
      <c r="BM73" s="1265"/>
      <c r="BN73" s="1265"/>
      <c r="BO73" s="1265"/>
      <c r="BP73" s="1262"/>
      <c r="BQ73" s="1262"/>
      <c r="BR73" s="1262"/>
      <c r="BS73" s="1262"/>
      <c r="BT73" s="1262"/>
      <c r="BU73" s="1262"/>
      <c r="BV73" s="1262"/>
      <c r="BW73" s="1262"/>
      <c r="BX73" s="1262"/>
      <c r="BY73" s="1262"/>
      <c r="BZ73" s="1262"/>
      <c r="CA73" s="1262"/>
      <c r="CB73" s="1262"/>
      <c r="CC73" s="1262"/>
      <c r="CD73" s="1262"/>
      <c r="CE73" s="1262"/>
      <c r="CF73" s="1262"/>
      <c r="CG73" s="1262"/>
      <c r="CH73" s="1262"/>
      <c r="CI73" s="1262"/>
      <c r="CJ73" s="1262"/>
      <c r="CK73" s="1262"/>
      <c r="CL73" s="1262"/>
      <c r="CM73" s="1262"/>
      <c r="CN73" s="1262"/>
      <c r="CO73" s="1262"/>
      <c r="CP73" s="1262"/>
      <c r="CQ73" s="1262"/>
      <c r="CR73" s="1262"/>
      <c r="CS73" s="1262"/>
      <c r="CT73" s="1262"/>
      <c r="CU73" s="1262"/>
      <c r="CV73" s="1262"/>
      <c r="CW73" s="1262"/>
      <c r="CX73" s="1262"/>
      <c r="CY73" s="1262"/>
      <c r="CZ73" s="1262"/>
      <c r="DA73" s="1262"/>
      <c r="DB73" s="1262"/>
      <c r="DC73" s="1262"/>
    </row>
    <row r="74" spans="2:107" ht="13">
      <c r="B74" s="365"/>
      <c r="G74" s="1273"/>
      <c r="H74" s="1273"/>
      <c r="I74" s="1273"/>
      <c r="J74" s="1273"/>
      <c r="K74" s="1263"/>
      <c r="L74" s="1263"/>
      <c r="M74" s="1263"/>
      <c r="N74" s="1263"/>
      <c r="AM74" s="371"/>
      <c r="AN74" s="1265"/>
      <c r="AO74" s="1265"/>
      <c r="AP74" s="1265"/>
      <c r="AQ74" s="1265"/>
      <c r="AR74" s="1265"/>
      <c r="AS74" s="1265"/>
      <c r="AT74" s="1265"/>
      <c r="AU74" s="1265"/>
      <c r="AV74" s="1265"/>
      <c r="AW74" s="1265"/>
      <c r="AX74" s="1265"/>
      <c r="AY74" s="1265"/>
      <c r="AZ74" s="1265"/>
      <c r="BA74" s="1265"/>
      <c r="BB74" s="1265"/>
      <c r="BC74" s="1265"/>
      <c r="BD74" s="1265"/>
      <c r="BE74" s="1265"/>
      <c r="BF74" s="1265"/>
      <c r="BG74" s="1265"/>
      <c r="BH74" s="1265"/>
      <c r="BI74" s="1265"/>
      <c r="BJ74" s="1265"/>
      <c r="BK74" s="1265"/>
      <c r="BL74" s="1265"/>
      <c r="BM74" s="1265"/>
      <c r="BN74" s="1265"/>
      <c r="BO74" s="1265"/>
      <c r="BP74" s="1262"/>
      <c r="BQ74" s="1262"/>
      <c r="BR74" s="1262"/>
      <c r="BS74" s="1262"/>
      <c r="BT74" s="1262"/>
      <c r="BU74" s="1262"/>
      <c r="BV74" s="1262"/>
      <c r="BW74" s="1262"/>
      <c r="BX74" s="1262"/>
      <c r="BY74" s="1262"/>
      <c r="BZ74" s="1262"/>
      <c r="CA74" s="1262"/>
      <c r="CB74" s="1262"/>
      <c r="CC74" s="1262"/>
      <c r="CD74" s="1262"/>
      <c r="CE74" s="1262"/>
      <c r="CF74" s="1262"/>
      <c r="CG74" s="1262"/>
      <c r="CH74" s="1262"/>
      <c r="CI74" s="1262"/>
      <c r="CJ74" s="1262"/>
      <c r="CK74" s="1262"/>
      <c r="CL74" s="1262"/>
      <c r="CM74" s="1262"/>
      <c r="CN74" s="1262"/>
      <c r="CO74" s="1262"/>
      <c r="CP74" s="1262"/>
      <c r="CQ74" s="1262"/>
      <c r="CR74" s="1262"/>
      <c r="CS74" s="1262"/>
      <c r="CT74" s="1262"/>
      <c r="CU74" s="1262"/>
      <c r="CV74" s="1262"/>
      <c r="CW74" s="1262"/>
      <c r="CX74" s="1262"/>
      <c r="CY74" s="1262"/>
      <c r="CZ74" s="1262"/>
      <c r="DA74" s="1262"/>
      <c r="DB74" s="1262"/>
      <c r="DC74" s="1262"/>
    </row>
    <row r="75" spans="2:107" ht="13">
      <c r="B75" s="365"/>
      <c r="G75" s="1273"/>
      <c r="H75" s="1273"/>
      <c r="I75" s="1267"/>
      <c r="J75" s="1267"/>
      <c r="K75" s="1266"/>
      <c r="L75" s="1266"/>
      <c r="M75" s="1266"/>
      <c r="N75" s="1266"/>
      <c r="AM75" s="371"/>
      <c r="AN75" s="1265"/>
      <c r="AO75" s="1265"/>
      <c r="AP75" s="1265"/>
      <c r="AQ75" s="1265"/>
      <c r="AR75" s="1265"/>
      <c r="AS75" s="1265"/>
      <c r="AT75" s="1265"/>
      <c r="AU75" s="1265"/>
      <c r="AV75" s="1265"/>
      <c r="AW75" s="1265"/>
      <c r="AX75" s="1265"/>
      <c r="AY75" s="1265"/>
      <c r="AZ75" s="1265"/>
      <c r="BA75" s="1265"/>
      <c r="BB75" s="1265" t="s">
        <v>557</v>
      </c>
      <c r="BC75" s="1265"/>
      <c r="BD75" s="1265"/>
      <c r="BE75" s="1265"/>
      <c r="BF75" s="1265"/>
      <c r="BG75" s="1265"/>
      <c r="BH75" s="1265"/>
      <c r="BI75" s="1265"/>
      <c r="BJ75" s="1265"/>
      <c r="BK75" s="1265"/>
      <c r="BL75" s="1265"/>
      <c r="BM75" s="1265"/>
      <c r="BN75" s="1265"/>
      <c r="BO75" s="1265"/>
      <c r="BP75" s="1262">
        <v>6</v>
      </c>
      <c r="BQ75" s="1262"/>
      <c r="BR75" s="1262"/>
      <c r="BS75" s="1262"/>
      <c r="BT75" s="1262"/>
      <c r="BU75" s="1262"/>
      <c r="BV75" s="1262"/>
      <c r="BW75" s="1262"/>
      <c r="BX75" s="1262">
        <v>6.1</v>
      </c>
      <c r="BY75" s="1262"/>
      <c r="BZ75" s="1262"/>
      <c r="CA75" s="1262"/>
      <c r="CB75" s="1262"/>
      <c r="CC75" s="1262"/>
      <c r="CD75" s="1262"/>
      <c r="CE75" s="1262"/>
      <c r="CF75" s="1262">
        <v>6.5</v>
      </c>
      <c r="CG75" s="1262"/>
      <c r="CH75" s="1262"/>
      <c r="CI75" s="1262"/>
      <c r="CJ75" s="1262"/>
      <c r="CK75" s="1262"/>
      <c r="CL75" s="1262"/>
      <c r="CM75" s="1262"/>
      <c r="CN75" s="1262">
        <v>7.2</v>
      </c>
      <c r="CO75" s="1262"/>
      <c r="CP75" s="1262"/>
      <c r="CQ75" s="1262"/>
      <c r="CR75" s="1262"/>
      <c r="CS75" s="1262"/>
      <c r="CT75" s="1262"/>
      <c r="CU75" s="1262"/>
      <c r="CV75" s="1262">
        <v>7.6</v>
      </c>
      <c r="CW75" s="1262"/>
      <c r="CX75" s="1262"/>
      <c r="CY75" s="1262"/>
      <c r="CZ75" s="1262"/>
      <c r="DA75" s="1262"/>
      <c r="DB75" s="1262"/>
      <c r="DC75" s="1262"/>
    </row>
    <row r="76" spans="2:107" ht="13">
      <c r="B76" s="365"/>
      <c r="G76" s="1273"/>
      <c r="H76" s="1273"/>
      <c r="I76" s="1267"/>
      <c r="J76" s="1267"/>
      <c r="K76" s="1266"/>
      <c r="L76" s="1266"/>
      <c r="M76" s="1266"/>
      <c r="N76" s="1266"/>
      <c r="AM76" s="371"/>
      <c r="AN76" s="1265"/>
      <c r="AO76" s="1265"/>
      <c r="AP76" s="1265"/>
      <c r="AQ76" s="1265"/>
      <c r="AR76" s="1265"/>
      <c r="AS76" s="1265"/>
      <c r="AT76" s="1265"/>
      <c r="AU76" s="1265"/>
      <c r="AV76" s="1265"/>
      <c r="AW76" s="1265"/>
      <c r="AX76" s="1265"/>
      <c r="AY76" s="1265"/>
      <c r="AZ76" s="1265"/>
      <c r="BA76" s="1265"/>
      <c r="BB76" s="1265"/>
      <c r="BC76" s="1265"/>
      <c r="BD76" s="1265"/>
      <c r="BE76" s="1265"/>
      <c r="BF76" s="1265"/>
      <c r="BG76" s="1265"/>
      <c r="BH76" s="1265"/>
      <c r="BI76" s="1265"/>
      <c r="BJ76" s="1265"/>
      <c r="BK76" s="1265"/>
      <c r="BL76" s="1265"/>
      <c r="BM76" s="1265"/>
      <c r="BN76" s="1265"/>
      <c r="BO76" s="1265"/>
      <c r="BP76" s="1262"/>
      <c r="BQ76" s="1262"/>
      <c r="BR76" s="1262"/>
      <c r="BS76" s="1262"/>
      <c r="BT76" s="1262"/>
      <c r="BU76" s="1262"/>
      <c r="BV76" s="1262"/>
      <c r="BW76" s="1262"/>
      <c r="BX76" s="1262"/>
      <c r="BY76" s="1262"/>
      <c r="BZ76" s="1262"/>
      <c r="CA76" s="1262"/>
      <c r="CB76" s="1262"/>
      <c r="CC76" s="1262"/>
      <c r="CD76" s="1262"/>
      <c r="CE76" s="1262"/>
      <c r="CF76" s="1262"/>
      <c r="CG76" s="1262"/>
      <c r="CH76" s="1262"/>
      <c r="CI76" s="1262"/>
      <c r="CJ76" s="1262"/>
      <c r="CK76" s="1262"/>
      <c r="CL76" s="1262"/>
      <c r="CM76" s="1262"/>
      <c r="CN76" s="1262"/>
      <c r="CO76" s="1262"/>
      <c r="CP76" s="1262"/>
      <c r="CQ76" s="1262"/>
      <c r="CR76" s="1262"/>
      <c r="CS76" s="1262"/>
      <c r="CT76" s="1262"/>
      <c r="CU76" s="1262"/>
      <c r="CV76" s="1262"/>
      <c r="CW76" s="1262"/>
      <c r="CX76" s="1262"/>
      <c r="CY76" s="1262"/>
      <c r="CZ76" s="1262"/>
      <c r="DA76" s="1262"/>
      <c r="DB76" s="1262"/>
      <c r="DC76" s="1262"/>
    </row>
    <row r="77" spans="2:107" ht="13">
      <c r="B77" s="365"/>
      <c r="G77" s="1267"/>
      <c r="H77" s="1267"/>
      <c r="I77" s="1267"/>
      <c r="J77" s="1267"/>
      <c r="K77" s="1263"/>
      <c r="L77" s="1263"/>
      <c r="M77" s="1263"/>
      <c r="N77" s="1263"/>
      <c r="AN77" s="1264" t="s">
        <v>559</v>
      </c>
      <c r="AO77" s="1264"/>
      <c r="AP77" s="1264"/>
      <c r="AQ77" s="1264"/>
      <c r="AR77" s="1264"/>
      <c r="AS77" s="1264"/>
      <c r="AT77" s="1264"/>
      <c r="AU77" s="1264"/>
      <c r="AV77" s="1264"/>
      <c r="AW77" s="1264"/>
      <c r="AX77" s="1264"/>
      <c r="AY77" s="1264"/>
      <c r="AZ77" s="1264"/>
      <c r="BA77" s="1264"/>
      <c r="BB77" s="1265" t="s">
        <v>558</v>
      </c>
      <c r="BC77" s="1265"/>
      <c r="BD77" s="1265"/>
      <c r="BE77" s="1265"/>
      <c r="BF77" s="1265"/>
      <c r="BG77" s="1265"/>
      <c r="BH77" s="1265"/>
      <c r="BI77" s="1265"/>
      <c r="BJ77" s="1265"/>
      <c r="BK77" s="1265"/>
      <c r="BL77" s="1265"/>
      <c r="BM77" s="1265"/>
      <c r="BN77" s="1265"/>
      <c r="BO77" s="1265"/>
      <c r="BP77" s="1262">
        <v>21.4</v>
      </c>
      <c r="BQ77" s="1262"/>
      <c r="BR77" s="1262"/>
      <c r="BS77" s="1262"/>
      <c r="BT77" s="1262"/>
      <c r="BU77" s="1262"/>
      <c r="BV77" s="1262"/>
      <c r="BW77" s="1262"/>
      <c r="BX77" s="1262">
        <v>13.7</v>
      </c>
      <c r="BY77" s="1262"/>
      <c r="BZ77" s="1262"/>
      <c r="CA77" s="1262"/>
      <c r="CB77" s="1262"/>
      <c r="CC77" s="1262"/>
      <c r="CD77" s="1262"/>
      <c r="CE77" s="1262"/>
      <c r="CF77" s="1262">
        <v>6.9</v>
      </c>
      <c r="CG77" s="1262"/>
      <c r="CH77" s="1262"/>
      <c r="CI77" s="1262"/>
      <c r="CJ77" s="1262"/>
      <c r="CK77" s="1262"/>
      <c r="CL77" s="1262"/>
      <c r="CM77" s="1262"/>
      <c r="CN77" s="1262">
        <v>0</v>
      </c>
      <c r="CO77" s="1262"/>
      <c r="CP77" s="1262"/>
      <c r="CQ77" s="1262"/>
      <c r="CR77" s="1262"/>
      <c r="CS77" s="1262"/>
      <c r="CT77" s="1262"/>
      <c r="CU77" s="1262"/>
      <c r="CV77" s="1262">
        <v>0</v>
      </c>
      <c r="CW77" s="1262"/>
      <c r="CX77" s="1262"/>
      <c r="CY77" s="1262"/>
      <c r="CZ77" s="1262"/>
      <c r="DA77" s="1262"/>
      <c r="DB77" s="1262"/>
      <c r="DC77" s="1262"/>
    </row>
    <row r="78" spans="2:107" ht="13">
      <c r="B78" s="365"/>
      <c r="G78" s="1267"/>
      <c r="H78" s="1267"/>
      <c r="I78" s="1267"/>
      <c r="J78" s="1267"/>
      <c r="K78" s="1263"/>
      <c r="L78" s="1263"/>
      <c r="M78" s="1263"/>
      <c r="N78" s="1263"/>
      <c r="AN78" s="1264"/>
      <c r="AO78" s="1264"/>
      <c r="AP78" s="1264"/>
      <c r="AQ78" s="1264"/>
      <c r="AR78" s="1264"/>
      <c r="AS78" s="1264"/>
      <c r="AT78" s="1264"/>
      <c r="AU78" s="1264"/>
      <c r="AV78" s="1264"/>
      <c r="AW78" s="1264"/>
      <c r="AX78" s="1264"/>
      <c r="AY78" s="1264"/>
      <c r="AZ78" s="1264"/>
      <c r="BA78" s="1264"/>
      <c r="BB78" s="1265"/>
      <c r="BC78" s="1265"/>
      <c r="BD78" s="1265"/>
      <c r="BE78" s="1265"/>
      <c r="BF78" s="1265"/>
      <c r="BG78" s="1265"/>
      <c r="BH78" s="1265"/>
      <c r="BI78" s="1265"/>
      <c r="BJ78" s="1265"/>
      <c r="BK78" s="1265"/>
      <c r="BL78" s="1265"/>
      <c r="BM78" s="1265"/>
      <c r="BN78" s="1265"/>
      <c r="BO78" s="1265"/>
      <c r="BP78" s="1262"/>
      <c r="BQ78" s="1262"/>
      <c r="BR78" s="1262"/>
      <c r="BS78" s="1262"/>
      <c r="BT78" s="1262"/>
      <c r="BU78" s="1262"/>
      <c r="BV78" s="1262"/>
      <c r="BW78" s="1262"/>
      <c r="BX78" s="1262"/>
      <c r="BY78" s="1262"/>
      <c r="BZ78" s="1262"/>
      <c r="CA78" s="1262"/>
      <c r="CB78" s="1262"/>
      <c r="CC78" s="1262"/>
      <c r="CD78" s="1262"/>
      <c r="CE78" s="1262"/>
      <c r="CF78" s="1262"/>
      <c r="CG78" s="1262"/>
      <c r="CH78" s="1262"/>
      <c r="CI78" s="1262"/>
      <c r="CJ78" s="1262"/>
      <c r="CK78" s="1262"/>
      <c r="CL78" s="1262"/>
      <c r="CM78" s="1262"/>
      <c r="CN78" s="1262"/>
      <c r="CO78" s="1262"/>
      <c r="CP78" s="1262"/>
      <c r="CQ78" s="1262"/>
      <c r="CR78" s="1262"/>
      <c r="CS78" s="1262"/>
      <c r="CT78" s="1262"/>
      <c r="CU78" s="1262"/>
      <c r="CV78" s="1262"/>
      <c r="CW78" s="1262"/>
      <c r="CX78" s="1262"/>
      <c r="CY78" s="1262"/>
      <c r="CZ78" s="1262"/>
      <c r="DA78" s="1262"/>
      <c r="DB78" s="1262"/>
      <c r="DC78" s="1262"/>
    </row>
    <row r="79" spans="2:107" ht="13">
      <c r="B79" s="365"/>
      <c r="G79" s="1267"/>
      <c r="H79" s="1267"/>
      <c r="I79" s="1268"/>
      <c r="J79" s="1268"/>
      <c r="K79" s="1269"/>
      <c r="L79" s="1269"/>
      <c r="M79" s="1269"/>
      <c r="N79" s="1269"/>
      <c r="AN79" s="1264"/>
      <c r="AO79" s="1264"/>
      <c r="AP79" s="1264"/>
      <c r="AQ79" s="1264"/>
      <c r="AR79" s="1264"/>
      <c r="AS79" s="1264"/>
      <c r="AT79" s="1264"/>
      <c r="AU79" s="1264"/>
      <c r="AV79" s="1264"/>
      <c r="AW79" s="1264"/>
      <c r="AX79" s="1264"/>
      <c r="AY79" s="1264"/>
      <c r="AZ79" s="1264"/>
      <c r="BA79" s="1264"/>
      <c r="BB79" s="1265" t="s">
        <v>557</v>
      </c>
      <c r="BC79" s="1265"/>
      <c r="BD79" s="1265"/>
      <c r="BE79" s="1265"/>
      <c r="BF79" s="1265"/>
      <c r="BG79" s="1265"/>
      <c r="BH79" s="1265"/>
      <c r="BI79" s="1265"/>
      <c r="BJ79" s="1265"/>
      <c r="BK79" s="1265"/>
      <c r="BL79" s="1265"/>
      <c r="BM79" s="1265"/>
      <c r="BN79" s="1265"/>
      <c r="BO79" s="1265"/>
      <c r="BP79" s="1262">
        <v>7.7</v>
      </c>
      <c r="BQ79" s="1262"/>
      <c r="BR79" s="1262"/>
      <c r="BS79" s="1262"/>
      <c r="BT79" s="1262"/>
      <c r="BU79" s="1262"/>
      <c r="BV79" s="1262"/>
      <c r="BW79" s="1262"/>
      <c r="BX79" s="1262">
        <v>7.9</v>
      </c>
      <c r="BY79" s="1262"/>
      <c r="BZ79" s="1262"/>
      <c r="CA79" s="1262"/>
      <c r="CB79" s="1262"/>
      <c r="CC79" s="1262"/>
      <c r="CD79" s="1262"/>
      <c r="CE79" s="1262"/>
      <c r="CF79" s="1262">
        <v>8</v>
      </c>
      <c r="CG79" s="1262"/>
      <c r="CH79" s="1262"/>
      <c r="CI79" s="1262"/>
      <c r="CJ79" s="1262"/>
      <c r="CK79" s="1262"/>
      <c r="CL79" s="1262"/>
      <c r="CM79" s="1262"/>
      <c r="CN79" s="1262">
        <v>8</v>
      </c>
      <c r="CO79" s="1262"/>
      <c r="CP79" s="1262"/>
      <c r="CQ79" s="1262"/>
      <c r="CR79" s="1262"/>
      <c r="CS79" s="1262"/>
      <c r="CT79" s="1262"/>
      <c r="CU79" s="1262"/>
      <c r="CV79" s="1262">
        <v>8.1</v>
      </c>
      <c r="CW79" s="1262"/>
      <c r="CX79" s="1262"/>
      <c r="CY79" s="1262"/>
      <c r="CZ79" s="1262"/>
      <c r="DA79" s="1262"/>
      <c r="DB79" s="1262"/>
      <c r="DC79" s="1262"/>
    </row>
    <row r="80" spans="2:107" ht="13">
      <c r="B80" s="365"/>
      <c r="G80" s="1267"/>
      <c r="H80" s="1267"/>
      <c r="I80" s="1268"/>
      <c r="J80" s="1268"/>
      <c r="K80" s="1269"/>
      <c r="L80" s="1269"/>
      <c r="M80" s="1269"/>
      <c r="N80" s="1269"/>
      <c r="AN80" s="1264"/>
      <c r="AO80" s="1264"/>
      <c r="AP80" s="1264"/>
      <c r="AQ80" s="1264"/>
      <c r="AR80" s="1264"/>
      <c r="AS80" s="1264"/>
      <c r="AT80" s="1264"/>
      <c r="AU80" s="1264"/>
      <c r="AV80" s="1264"/>
      <c r="AW80" s="1264"/>
      <c r="AX80" s="1264"/>
      <c r="AY80" s="1264"/>
      <c r="AZ80" s="1264"/>
      <c r="BA80" s="1264"/>
      <c r="BB80" s="1265"/>
      <c r="BC80" s="1265"/>
      <c r="BD80" s="1265"/>
      <c r="BE80" s="1265"/>
      <c r="BF80" s="1265"/>
      <c r="BG80" s="1265"/>
      <c r="BH80" s="1265"/>
      <c r="BI80" s="1265"/>
      <c r="BJ80" s="1265"/>
      <c r="BK80" s="1265"/>
      <c r="BL80" s="1265"/>
      <c r="BM80" s="1265"/>
      <c r="BN80" s="1265"/>
      <c r="BO80" s="1265"/>
      <c r="BP80" s="1262"/>
      <c r="BQ80" s="1262"/>
      <c r="BR80" s="1262"/>
      <c r="BS80" s="1262"/>
      <c r="BT80" s="1262"/>
      <c r="BU80" s="1262"/>
      <c r="BV80" s="1262"/>
      <c r="BW80" s="1262"/>
      <c r="BX80" s="1262"/>
      <c r="BY80" s="1262"/>
      <c r="BZ80" s="1262"/>
      <c r="CA80" s="1262"/>
      <c r="CB80" s="1262"/>
      <c r="CC80" s="1262"/>
      <c r="CD80" s="1262"/>
      <c r="CE80" s="1262"/>
      <c r="CF80" s="1262"/>
      <c r="CG80" s="1262"/>
      <c r="CH80" s="1262"/>
      <c r="CI80" s="1262"/>
      <c r="CJ80" s="1262"/>
      <c r="CK80" s="1262"/>
      <c r="CL80" s="1262"/>
      <c r="CM80" s="1262"/>
      <c r="CN80" s="1262"/>
      <c r="CO80" s="1262"/>
      <c r="CP80" s="1262"/>
      <c r="CQ80" s="1262"/>
      <c r="CR80" s="1262"/>
      <c r="CS80" s="1262"/>
      <c r="CT80" s="1262"/>
      <c r="CU80" s="1262"/>
      <c r="CV80" s="1262"/>
      <c r="CW80" s="1262"/>
      <c r="CX80" s="1262"/>
      <c r="CY80" s="1262"/>
      <c r="CZ80" s="1262"/>
      <c r="DA80" s="1262"/>
      <c r="DB80" s="1262"/>
      <c r="DC80" s="1262"/>
    </row>
    <row r="81" spans="2:109" ht="13">
      <c r="B81" s="365"/>
    </row>
    <row r="82" spans="2:109" ht="16.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c r="DD84" s="364"/>
      <c r="DE84" s="364"/>
    </row>
    <row r="85" spans="2:109" ht="13">
      <c r="DD85" s="364"/>
      <c r="DE85" s="364"/>
    </row>
  </sheetData>
  <sheetProtection algorithmName="SHA-512" hashValue="xF/KzUzGJJI2ZtWWwoovvOiFs7VqjyGu9tQmZdHxFzc9DEO0lqkkQaGU3TYVa/gGoUXNSzOyBHr/V1Kwyp5cGA==" saltValue="1Y8FCeOyD1fa0JRQcW5+i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c r="S2" s="259"/>
      <c r="AH2" s="259"/>
    </row>
    <row r="3" spans="1: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row r="5" spans="1:34" ht="13"/>
    <row r="6" spans="1:34" ht="13"/>
    <row r="7" spans="1:34" ht="13"/>
    <row r="8" spans="1:34" ht="13"/>
    <row r="9" spans="1:34" ht="13">
      <c r="AH9" s="259"/>
    </row>
    <row r="10" spans="1:34" ht="13"/>
    <row r="11" spans="1:34" ht="13"/>
    <row r="12" spans="1:34" ht="13"/>
    <row r="13" spans="1:34" ht="13"/>
    <row r="14" spans="1:34" ht="13"/>
    <row r="15" spans="1:34" ht="13"/>
    <row r="16" spans="1: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477</v>
      </c>
    </row>
  </sheetData>
  <sheetProtection algorithmName="SHA-512" hashValue="K5KLawJjidf9Pc31D02j8Wft2VoZU5q5Zykjn6mpzw/dwILfeuWeC0omDVMGwLkenLb3UlB6LUooPAYNyVkjtw==" saltValue="zbqyCgWf58txp4qeKtRZH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c r="S2" s="259"/>
      <c r="AH2" s="259"/>
    </row>
    <row r="3" spans="2: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row r="5" spans="2:34" ht="13"/>
    <row r="6" spans="2:34" ht="13"/>
    <row r="7" spans="2:34" ht="13"/>
    <row r="8" spans="2:34" ht="13"/>
    <row r="9" spans="2:34" ht="13">
      <c r="AH9" s="259"/>
    </row>
    <row r="10" spans="2:34" ht="13"/>
    <row r="11" spans="2:34" ht="13"/>
    <row r="12" spans="2:34" ht="13"/>
    <row r="13" spans="2:34" ht="13"/>
    <row r="14" spans="2:34" ht="13"/>
    <row r="15" spans="2:34" ht="13"/>
    <row r="16" spans="2: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c r="AG59" s="259"/>
      <c r="AH59" s="259"/>
    </row>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477</v>
      </c>
    </row>
  </sheetData>
  <sheetProtection algorithmName="SHA-512" hashValue="mH+Xf5ECYwoccj7NDtuNY5dkflZdtePAK3Vf7ggvr5KzSwNBJK3kXxihw869v8m3euZwdGChtWuhPdD3JfVDEw==" saltValue="7j0BBKJ2e6BldYcpCludg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cols>
    <col min="1" max="1" width="45.90625" style="144" customWidth="1"/>
    <col min="2" max="8" width="13.36328125" style="144" customWidth="1"/>
    <col min="9" max="16384" width="11.08984375" style="144"/>
  </cols>
  <sheetData>
    <row r="1" spans="1:8">
      <c r="A1" s="138"/>
      <c r="B1" s="139"/>
      <c r="C1" s="140"/>
      <c r="D1" s="141"/>
      <c r="E1" s="142"/>
      <c r="F1" s="142"/>
      <c r="G1" s="142"/>
      <c r="H1" s="143"/>
    </row>
    <row r="2" spans="1:8">
      <c r="A2" s="145"/>
      <c r="B2" s="146"/>
      <c r="C2" s="147"/>
      <c r="D2" s="148" t="s">
        <v>52</v>
      </c>
      <c r="E2" s="149"/>
      <c r="F2" s="150" t="s">
        <v>526</v>
      </c>
      <c r="G2" s="151"/>
      <c r="H2" s="152"/>
    </row>
    <row r="3" spans="1:8">
      <c r="A3" s="148" t="s">
        <v>519</v>
      </c>
      <c r="B3" s="153"/>
      <c r="C3" s="154"/>
      <c r="D3" s="155">
        <v>125377</v>
      </c>
      <c r="E3" s="156"/>
      <c r="F3" s="157">
        <v>87464</v>
      </c>
      <c r="G3" s="158"/>
      <c r="H3" s="159"/>
    </row>
    <row r="4" spans="1:8">
      <c r="A4" s="160"/>
      <c r="B4" s="161"/>
      <c r="C4" s="162"/>
      <c r="D4" s="163">
        <v>75459</v>
      </c>
      <c r="E4" s="164"/>
      <c r="F4" s="165">
        <v>47479</v>
      </c>
      <c r="G4" s="166"/>
      <c r="H4" s="167"/>
    </row>
    <row r="5" spans="1:8">
      <c r="A5" s="148" t="s">
        <v>521</v>
      </c>
      <c r="B5" s="153"/>
      <c r="C5" s="154"/>
      <c r="D5" s="155">
        <v>139001</v>
      </c>
      <c r="E5" s="156"/>
      <c r="F5" s="157">
        <v>117234</v>
      </c>
      <c r="G5" s="158"/>
      <c r="H5" s="159"/>
    </row>
    <row r="6" spans="1:8">
      <c r="A6" s="160"/>
      <c r="B6" s="161"/>
      <c r="C6" s="162"/>
      <c r="D6" s="163">
        <v>65086</v>
      </c>
      <c r="E6" s="164"/>
      <c r="F6" s="165">
        <v>59796</v>
      </c>
      <c r="G6" s="166"/>
      <c r="H6" s="167"/>
    </row>
    <row r="7" spans="1:8">
      <c r="A7" s="148" t="s">
        <v>522</v>
      </c>
      <c r="B7" s="153"/>
      <c r="C7" s="154"/>
      <c r="D7" s="155">
        <v>91453</v>
      </c>
      <c r="E7" s="156"/>
      <c r="F7" s="157">
        <v>97758</v>
      </c>
      <c r="G7" s="158"/>
      <c r="H7" s="159"/>
    </row>
    <row r="8" spans="1:8">
      <c r="A8" s="160"/>
      <c r="B8" s="161"/>
      <c r="C8" s="162"/>
      <c r="D8" s="163">
        <v>50857</v>
      </c>
      <c r="E8" s="164"/>
      <c r="F8" s="165">
        <v>45946</v>
      </c>
      <c r="G8" s="166"/>
      <c r="H8" s="167"/>
    </row>
    <row r="9" spans="1:8">
      <c r="A9" s="148" t="s">
        <v>523</v>
      </c>
      <c r="B9" s="153"/>
      <c r="C9" s="154"/>
      <c r="D9" s="155">
        <v>89730</v>
      </c>
      <c r="E9" s="156"/>
      <c r="F9" s="157">
        <v>91338</v>
      </c>
      <c r="G9" s="158"/>
      <c r="H9" s="159"/>
    </row>
    <row r="10" spans="1:8">
      <c r="A10" s="160"/>
      <c r="B10" s="161"/>
      <c r="C10" s="162"/>
      <c r="D10" s="163">
        <v>53925</v>
      </c>
      <c r="E10" s="164"/>
      <c r="F10" s="165">
        <v>43989</v>
      </c>
      <c r="G10" s="166"/>
      <c r="H10" s="167"/>
    </row>
    <row r="11" spans="1:8">
      <c r="A11" s="148" t="s">
        <v>524</v>
      </c>
      <c r="B11" s="153"/>
      <c r="C11" s="154"/>
      <c r="D11" s="155">
        <v>76891</v>
      </c>
      <c r="E11" s="156"/>
      <c r="F11" s="157">
        <v>103975</v>
      </c>
      <c r="G11" s="158"/>
      <c r="H11" s="159"/>
    </row>
    <row r="12" spans="1:8">
      <c r="A12" s="160"/>
      <c r="B12" s="161"/>
      <c r="C12" s="168"/>
      <c r="D12" s="163">
        <v>48685</v>
      </c>
      <c r="E12" s="164"/>
      <c r="F12" s="165">
        <v>52698</v>
      </c>
      <c r="G12" s="166"/>
      <c r="H12" s="167"/>
    </row>
    <row r="13" spans="1:8">
      <c r="A13" s="148"/>
      <c r="B13" s="153"/>
      <c r="C13" s="169"/>
      <c r="D13" s="170">
        <v>104490</v>
      </c>
      <c r="E13" s="171"/>
      <c r="F13" s="172">
        <v>99554</v>
      </c>
      <c r="G13" s="173"/>
      <c r="H13" s="159"/>
    </row>
    <row r="14" spans="1:8">
      <c r="A14" s="160"/>
      <c r="B14" s="161"/>
      <c r="C14" s="162"/>
      <c r="D14" s="163">
        <v>58802</v>
      </c>
      <c r="E14" s="164"/>
      <c r="F14" s="165">
        <v>49982</v>
      </c>
      <c r="G14" s="166"/>
      <c r="H14" s="167"/>
    </row>
    <row r="17" spans="1:11">
      <c r="A17" s="144" t="s">
        <v>53</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54</v>
      </c>
      <c r="B19" s="174">
        <f>ROUND(VALUE(SUBSTITUTE(実質収支比率等に係る経年分析!F$48,"▲","-")),2)</f>
        <v>5.71</v>
      </c>
      <c r="C19" s="174">
        <f>ROUND(VALUE(SUBSTITUTE(実質収支比率等に係る経年分析!G$48,"▲","-")),2)</f>
        <v>8.92</v>
      </c>
      <c r="D19" s="174">
        <f>ROUND(VALUE(SUBSTITUTE(実質収支比率等に係る経年分析!H$48,"▲","-")),2)</f>
        <v>8.59</v>
      </c>
      <c r="E19" s="174">
        <f>ROUND(VALUE(SUBSTITUTE(実質収支比率等に係る経年分析!I$48,"▲","-")),2)</f>
        <v>9.2200000000000006</v>
      </c>
      <c r="F19" s="174">
        <f>ROUND(VALUE(SUBSTITUTE(実質収支比率等に係る経年分析!J$48,"▲","-")),2)</f>
        <v>5.34</v>
      </c>
    </row>
    <row r="20" spans="1:11">
      <c r="A20" s="174" t="s">
        <v>55</v>
      </c>
      <c r="B20" s="174">
        <f>ROUND(VALUE(SUBSTITUTE(実質収支比率等に係る経年分析!F$47,"▲","-")),2)</f>
        <v>52.39</v>
      </c>
      <c r="C20" s="174">
        <f>ROUND(VALUE(SUBSTITUTE(実質収支比率等に係る経年分析!G$47,"▲","-")),2)</f>
        <v>44.07</v>
      </c>
      <c r="D20" s="174">
        <f>ROUND(VALUE(SUBSTITUTE(実質収支比率等に係る経年分析!H$47,"▲","-")),2)</f>
        <v>45.11</v>
      </c>
      <c r="E20" s="174">
        <f>ROUND(VALUE(SUBSTITUTE(実質収支比率等に係る経年分析!I$47,"▲","-")),2)</f>
        <v>46.62</v>
      </c>
      <c r="F20" s="174">
        <f>ROUND(VALUE(SUBSTITUTE(実質収支比率等に係る経年分析!J$47,"▲","-")),2)</f>
        <v>47.04</v>
      </c>
    </row>
    <row r="21" spans="1:11">
      <c r="A21" s="174" t="s">
        <v>56</v>
      </c>
      <c r="B21" s="174">
        <f>IF(ISNUMBER(VALUE(SUBSTITUTE(実質収支比率等に係る経年分析!F$49,"▲","-"))),ROUND(VALUE(SUBSTITUTE(実質収支比率等に係る経年分析!F$49,"▲","-")),2),NA())</f>
        <v>-3.09</v>
      </c>
      <c r="C21" s="174">
        <f>IF(ISNUMBER(VALUE(SUBSTITUTE(実質収支比率等に係る経年分析!G$49,"▲","-"))),ROUND(VALUE(SUBSTITUTE(実質収支比率等に係る経年分析!G$49,"▲","-")),2),NA())</f>
        <v>-3.56</v>
      </c>
      <c r="D21" s="174">
        <f>IF(ISNUMBER(VALUE(SUBSTITUTE(実質収支比率等に係る経年分析!H$49,"▲","-"))),ROUND(VALUE(SUBSTITUTE(実質収支比率等に係る経年分析!H$49,"▲","-")),2),NA())</f>
        <v>3.64</v>
      </c>
      <c r="E21" s="174">
        <f>IF(ISNUMBER(VALUE(SUBSTITUTE(実質収支比率等に係る経年分析!I$49,"▲","-"))),ROUND(VALUE(SUBSTITUTE(実質収支比率等に係る経年分析!I$49,"▲","-")),2),NA())</f>
        <v>0.79</v>
      </c>
      <c r="F21" s="174">
        <f>IF(ISNUMBER(VALUE(SUBSTITUTE(実質収支比率等に係る経年分析!J$49,"▲","-"))),ROUND(VALUE(SUBSTITUTE(実質収支比率等に係る経年分析!J$49,"▲","-")),2),NA())</f>
        <v>-3.79</v>
      </c>
    </row>
    <row r="24" spans="1:11">
      <c r="A24" s="144" t="s">
        <v>57</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58</v>
      </c>
      <c r="C26" s="175" t="s">
        <v>59</v>
      </c>
      <c r="D26" s="175" t="s">
        <v>58</v>
      </c>
      <c r="E26" s="175" t="s">
        <v>59</v>
      </c>
      <c r="F26" s="175" t="s">
        <v>58</v>
      </c>
      <c r="G26" s="175" t="s">
        <v>59</v>
      </c>
      <c r="H26" s="175" t="s">
        <v>58</v>
      </c>
      <c r="I26" s="175" t="s">
        <v>59</v>
      </c>
      <c r="J26" s="175" t="s">
        <v>58</v>
      </c>
      <c r="K26" s="175" t="s">
        <v>59</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c r="A30" s="175" t="str">
        <f>IF(連結実質赤字比率に係る赤字・黒字の構成分析!C$40="",NA(),連結実質赤字比率に係る赤字・黒字の構成分析!C$40)</f>
        <v>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7.0000000000000007E-2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0.08</v>
      </c>
    </row>
    <row r="31" spans="1:11">
      <c r="A31" s="175" t="str">
        <f>IF(連結実質赤字比率に係る赤字・黒字の構成分析!C$39="",NA(),連結実質赤字比率に係る赤字・黒字の構成分析!C$39)</f>
        <v>介護保険事業特別会計（介護サービス事業勘定）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0.13</v>
      </c>
    </row>
    <row r="32" spans="1:11">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0.88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1.35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1.52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1.53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1.25</v>
      </c>
    </row>
    <row r="33" spans="1:16">
      <c r="A33" s="175" t="str">
        <f>IF(連結実質赤字比率に係る赤字・黒字の構成分析!C$37="",NA(),連結実質赤字比率に係る赤字・黒字の構成分析!C$37)</f>
        <v>病院事業特別会計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2.41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2.64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2.38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2.2599999999999998</v>
      </c>
    </row>
    <row r="34" spans="1:16">
      <c r="A34" s="175" t="str">
        <f>IF(連結実質赤字比率に係る赤字・黒字の構成分析!C$36="",NA(),連結実質赤字比率に係る赤字・黒字の構成分析!C$36)</f>
        <v>介護保険事業特別会計（保険事業勘定）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0.95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2.65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2.09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2.5499999999999998</v>
      </c>
    </row>
    <row r="35" spans="1:16">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5.71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8.92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8.59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9.2100000000000009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5.34</v>
      </c>
    </row>
    <row r="36" spans="1:16">
      <c r="A36" s="175" t="str">
        <f>IF(連結実質赤字比率に係る赤字・黒字の構成分析!C$34="",NA(),連結実質赤字比率に係る赤字・黒字の構成分析!C$34)</f>
        <v>上水道事業特別会計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12.49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11.71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9.85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8.82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7.5</v>
      </c>
    </row>
    <row r="39" spans="1:16">
      <c r="A39" s="144" t="s">
        <v>60</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c r="A42" s="176" t="s">
        <v>63</v>
      </c>
      <c r="B42" s="176"/>
      <c r="C42" s="176"/>
      <c r="D42" s="176">
        <f>'実質公債費比率（分子）の構造'!K$52</f>
        <v>905</v>
      </c>
      <c r="E42" s="176"/>
      <c r="F42" s="176"/>
      <c r="G42" s="176">
        <f>'実質公債費比率（分子）の構造'!L$52</f>
        <v>866</v>
      </c>
      <c r="H42" s="176"/>
      <c r="I42" s="176"/>
      <c r="J42" s="176">
        <f>'実質公債費比率（分子）の構造'!M$52</f>
        <v>882</v>
      </c>
      <c r="K42" s="176"/>
      <c r="L42" s="176"/>
      <c r="M42" s="176">
        <f>'実質公債費比率（分子）の構造'!N$52</f>
        <v>965</v>
      </c>
      <c r="N42" s="176"/>
      <c r="O42" s="176"/>
      <c r="P42" s="176">
        <f>'実質公債費比率（分子）の構造'!O$52</f>
        <v>969</v>
      </c>
    </row>
    <row r="43" spans="1:16">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c r="A44" s="176" t="s">
        <v>64</v>
      </c>
      <c r="B44" s="176">
        <f>'実質公債費比率（分子）の構造'!K$50</f>
        <v>0</v>
      </c>
      <c r="C44" s="176"/>
      <c r="D44" s="176"/>
      <c r="E44" s="176">
        <f>'実質公債費比率（分子）の構造'!L$50</f>
        <v>1</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c r="A45" s="176" t="s">
        <v>65</v>
      </c>
      <c r="B45" s="176">
        <f>'実質公債費比率（分子）の構造'!K$49</f>
        <v>91</v>
      </c>
      <c r="C45" s="176"/>
      <c r="D45" s="176"/>
      <c r="E45" s="176">
        <f>'実質公債費比率（分子）の構造'!L$49</f>
        <v>91</v>
      </c>
      <c r="F45" s="176"/>
      <c r="G45" s="176"/>
      <c r="H45" s="176">
        <f>'実質公債費比率（分子）の構造'!M$49</f>
        <v>86</v>
      </c>
      <c r="I45" s="176"/>
      <c r="J45" s="176"/>
      <c r="K45" s="176">
        <f>'実質公債費比率（分子）の構造'!N$49</f>
        <v>73</v>
      </c>
      <c r="L45" s="176"/>
      <c r="M45" s="176"/>
      <c r="N45" s="176">
        <f>'実質公債費比率（分子）の構造'!O$49</f>
        <v>31</v>
      </c>
      <c r="O45" s="176"/>
      <c r="P45" s="176"/>
    </row>
    <row r="46" spans="1:16">
      <c r="A46" s="176" t="s">
        <v>66</v>
      </c>
      <c r="B46" s="176">
        <f>'実質公債費比率（分子）の構造'!K$48</f>
        <v>43</v>
      </c>
      <c r="C46" s="176"/>
      <c r="D46" s="176"/>
      <c r="E46" s="176">
        <f>'実質公債費比率（分子）の構造'!L$48</f>
        <v>43</v>
      </c>
      <c r="F46" s="176"/>
      <c r="G46" s="176"/>
      <c r="H46" s="176">
        <f>'実質公債費比率（分子）の構造'!M$48</f>
        <v>44</v>
      </c>
      <c r="I46" s="176"/>
      <c r="J46" s="176"/>
      <c r="K46" s="176">
        <f>'実質公債費比率（分子）の構造'!N$48</f>
        <v>55</v>
      </c>
      <c r="L46" s="176"/>
      <c r="M46" s="176"/>
      <c r="N46" s="176">
        <f>'実質公債費比率（分子）の構造'!O$48</f>
        <v>53</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67</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68</v>
      </c>
      <c r="B49" s="176">
        <f>'実質公債費比率（分子）の構造'!K$45</f>
        <v>1072</v>
      </c>
      <c r="C49" s="176"/>
      <c r="D49" s="176"/>
      <c r="E49" s="176">
        <f>'実質公債費比率（分子）の構造'!L$45</f>
        <v>1084</v>
      </c>
      <c r="F49" s="176"/>
      <c r="G49" s="176"/>
      <c r="H49" s="176">
        <f>'実質公債費比率（分子）の構造'!M$45</f>
        <v>1120</v>
      </c>
      <c r="I49" s="176"/>
      <c r="J49" s="176"/>
      <c r="K49" s="176">
        <f>'実質公債費比率（分子）の構造'!N$45</f>
        <v>1266</v>
      </c>
      <c r="L49" s="176"/>
      <c r="M49" s="176"/>
      <c r="N49" s="176">
        <f>'実質公債費比率（分子）の構造'!O$45</f>
        <v>1302</v>
      </c>
      <c r="O49" s="176"/>
      <c r="P49" s="176"/>
    </row>
    <row r="50" spans="1:16">
      <c r="A50" s="176" t="s">
        <v>69</v>
      </c>
      <c r="B50" s="176" t="e">
        <f>NA()</f>
        <v>#N/A</v>
      </c>
      <c r="C50" s="176">
        <f>IF(ISNUMBER('実質公債費比率（分子）の構造'!K$53),'実質公債費比率（分子）の構造'!K$53,NA())</f>
        <v>301</v>
      </c>
      <c r="D50" s="176" t="e">
        <f>NA()</f>
        <v>#N/A</v>
      </c>
      <c r="E50" s="176" t="e">
        <f>NA()</f>
        <v>#N/A</v>
      </c>
      <c r="F50" s="176">
        <f>IF(ISNUMBER('実質公債費比率（分子）の構造'!L$53),'実質公債費比率（分子）の構造'!L$53,NA())</f>
        <v>353</v>
      </c>
      <c r="G50" s="176" t="e">
        <f>NA()</f>
        <v>#N/A</v>
      </c>
      <c r="H50" s="176" t="e">
        <f>NA()</f>
        <v>#N/A</v>
      </c>
      <c r="I50" s="176">
        <f>IF(ISNUMBER('実質公債費比率（分子）の構造'!M$53),'実質公債費比率（分子）の構造'!M$53,NA())</f>
        <v>368</v>
      </c>
      <c r="J50" s="176" t="e">
        <f>NA()</f>
        <v>#N/A</v>
      </c>
      <c r="K50" s="176" t="e">
        <f>NA()</f>
        <v>#N/A</v>
      </c>
      <c r="L50" s="176">
        <f>IF(ISNUMBER('実質公債費比率（分子）の構造'!N$53),'実質公債費比率（分子）の構造'!N$53,NA())</f>
        <v>429</v>
      </c>
      <c r="M50" s="176" t="e">
        <f>NA()</f>
        <v>#N/A</v>
      </c>
      <c r="N50" s="176" t="e">
        <f>NA()</f>
        <v>#N/A</v>
      </c>
      <c r="O50" s="176">
        <f>IF(ISNUMBER('実質公債費比率（分子）の構造'!O$53),'実質公債費比率（分子）の構造'!O$53,NA())</f>
        <v>417</v>
      </c>
      <c r="P50" s="176" t="e">
        <f>NA()</f>
        <v>#N/A</v>
      </c>
    </row>
    <row r="53" spans="1:16">
      <c r="A53" s="144" t="s">
        <v>70</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71</v>
      </c>
      <c r="C55" s="175"/>
      <c r="D55" s="175" t="s">
        <v>72</v>
      </c>
      <c r="E55" s="175" t="s">
        <v>71</v>
      </c>
      <c r="F55" s="175"/>
      <c r="G55" s="175" t="s">
        <v>72</v>
      </c>
      <c r="H55" s="175" t="s">
        <v>71</v>
      </c>
      <c r="I55" s="175"/>
      <c r="J55" s="175" t="s">
        <v>72</v>
      </c>
      <c r="K55" s="175" t="s">
        <v>71</v>
      </c>
      <c r="L55" s="175"/>
      <c r="M55" s="175" t="s">
        <v>72</v>
      </c>
      <c r="N55" s="175" t="s">
        <v>71</v>
      </c>
      <c r="O55" s="175"/>
      <c r="P55" s="175" t="s">
        <v>72</v>
      </c>
    </row>
    <row r="56" spans="1:16">
      <c r="A56" s="175" t="s">
        <v>43</v>
      </c>
      <c r="B56" s="175"/>
      <c r="C56" s="175"/>
      <c r="D56" s="175">
        <f>'将来負担比率（分子）の構造'!I$52</f>
        <v>9017</v>
      </c>
      <c r="E56" s="175"/>
      <c r="F56" s="175"/>
      <c r="G56" s="175">
        <f>'将来負担比率（分子）の構造'!J$52</f>
        <v>9679</v>
      </c>
      <c r="H56" s="175"/>
      <c r="I56" s="175"/>
      <c r="J56" s="175">
        <f>'将来負担比率（分子）の構造'!K$52</f>
        <v>9601</v>
      </c>
      <c r="K56" s="175"/>
      <c r="L56" s="175"/>
      <c r="M56" s="175">
        <f>'将来負担比率（分子）の構造'!L$52</f>
        <v>8989</v>
      </c>
      <c r="N56" s="175"/>
      <c r="O56" s="175"/>
      <c r="P56" s="175">
        <f>'将来負担比率（分子）の構造'!M$52</f>
        <v>8455</v>
      </c>
    </row>
    <row r="57" spans="1:16">
      <c r="A57" s="175" t="s">
        <v>42</v>
      </c>
      <c r="B57" s="175"/>
      <c r="C57" s="175"/>
      <c r="D57" s="175">
        <f>'将来負担比率（分子）の構造'!I$51</f>
        <v>609</v>
      </c>
      <c r="E57" s="175"/>
      <c r="F57" s="175"/>
      <c r="G57" s="175">
        <f>'将来負担比率（分子）の構造'!J$51</f>
        <v>674</v>
      </c>
      <c r="H57" s="175"/>
      <c r="I57" s="175"/>
      <c r="J57" s="175">
        <f>'将来負担比率（分子）の構造'!K$51</f>
        <v>629</v>
      </c>
      <c r="K57" s="175"/>
      <c r="L57" s="175"/>
      <c r="M57" s="175">
        <f>'将来負担比率（分子）の構造'!L$51</f>
        <v>598</v>
      </c>
      <c r="N57" s="175"/>
      <c r="O57" s="175"/>
      <c r="P57" s="175">
        <f>'将来負担比率（分子）の構造'!M$51</f>
        <v>584</v>
      </c>
    </row>
    <row r="58" spans="1:16">
      <c r="A58" s="175" t="s">
        <v>41</v>
      </c>
      <c r="B58" s="175"/>
      <c r="C58" s="175"/>
      <c r="D58" s="175">
        <f>'将来負担比率（分子）の構造'!I$50</f>
        <v>5515</v>
      </c>
      <c r="E58" s="175"/>
      <c r="F58" s="175"/>
      <c r="G58" s="175">
        <f>'将来負担比率（分子）の構造'!J$50</f>
        <v>5025</v>
      </c>
      <c r="H58" s="175"/>
      <c r="I58" s="175"/>
      <c r="J58" s="175">
        <f>'将来負担比率（分子）の構造'!K$50</f>
        <v>5293</v>
      </c>
      <c r="K58" s="175"/>
      <c r="L58" s="175"/>
      <c r="M58" s="175">
        <f>'将来負担比率（分子）の構造'!L$50</f>
        <v>5452</v>
      </c>
      <c r="N58" s="175"/>
      <c r="O58" s="175"/>
      <c r="P58" s="175">
        <f>'将来負担比率（分子）の構造'!M$50</f>
        <v>5503</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1636</v>
      </c>
      <c r="C62" s="175"/>
      <c r="D62" s="175"/>
      <c r="E62" s="175">
        <f>'将来負担比率（分子）の構造'!J$45</f>
        <v>1607</v>
      </c>
      <c r="F62" s="175"/>
      <c r="G62" s="175"/>
      <c r="H62" s="175">
        <f>'将来負担比率（分子）の構造'!K$45</f>
        <v>1709</v>
      </c>
      <c r="I62" s="175"/>
      <c r="J62" s="175"/>
      <c r="K62" s="175">
        <f>'将来負担比率（分子）の構造'!L$45</f>
        <v>1792</v>
      </c>
      <c r="L62" s="175"/>
      <c r="M62" s="175"/>
      <c r="N62" s="175">
        <f>'将来負担比率（分子）の構造'!M$45</f>
        <v>1269</v>
      </c>
      <c r="O62" s="175"/>
      <c r="P62" s="175"/>
    </row>
    <row r="63" spans="1:16">
      <c r="A63" s="175" t="s">
        <v>34</v>
      </c>
      <c r="B63" s="175">
        <f>'将来負担比率（分子）の構造'!I$44</f>
        <v>300</v>
      </c>
      <c r="C63" s="175"/>
      <c r="D63" s="175"/>
      <c r="E63" s="175">
        <f>'将来負担比率（分子）の構造'!J$44</f>
        <v>211</v>
      </c>
      <c r="F63" s="175"/>
      <c r="G63" s="175"/>
      <c r="H63" s="175">
        <f>'将来負担比率（分子）の構造'!K$44</f>
        <v>119</v>
      </c>
      <c r="I63" s="175"/>
      <c r="J63" s="175"/>
      <c r="K63" s="175">
        <f>'将来負担比率（分子）の構造'!L$44</f>
        <v>65</v>
      </c>
      <c r="L63" s="175"/>
      <c r="M63" s="175"/>
      <c r="N63" s="175">
        <f>'将来負担比率（分子）の構造'!M$44</f>
        <v>40</v>
      </c>
      <c r="O63" s="175"/>
      <c r="P63" s="175"/>
    </row>
    <row r="64" spans="1:16">
      <c r="A64" s="175" t="s">
        <v>33</v>
      </c>
      <c r="B64" s="175">
        <f>'将来負担比率（分子）の構造'!I$43</f>
        <v>544</v>
      </c>
      <c r="C64" s="175"/>
      <c r="D64" s="175"/>
      <c r="E64" s="175">
        <f>'将来負担比率（分子）の構造'!J$43</f>
        <v>523</v>
      </c>
      <c r="F64" s="175"/>
      <c r="G64" s="175"/>
      <c r="H64" s="175">
        <f>'将来負担比率（分子）の構造'!K$43</f>
        <v>535</v>
      </c>
      <c r="I64" s="175"/>
      <c r="J64" s="175"/>
      <c r="K64" s="175">
        <f>'将来負担比率（分子）の構造'!L$43</f>
        <v>238</v>
      </c>
      <c r="L64" s="175"/>
      <c r="M64" s="175"/>
      <c r="N64" s="175">
        <f>'将来負担比率（分子）の構造'!M$43</f>
        <v>219</v>
      </c>
      <c r="O64" s="175"/>
      <c r="P64" s="175"/>
    </row>
    <row r="65" spans="1:16">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31</v>
      </c>
      <c r="B66" s="175">
        <f>'将来負担比率（分子）の構造'!I$41</f>
        <v>11569</v>
      </c>
      <c r="C66" s="175"/>
      <c r="D66" s="175"/>
      <c r="E66" s="175">
        <f>'将来負担比率（分子）の構造'!J$41</f>
        <v>12374</v>
      </c>
      <c r="F66" s="175"/>
      <c r="G66" s="175"/>
      <c r="H66" s="175">
        <f>'将来負担比率（分子）の構造'!K$41</f>
        <v>12236</v>
      </c>
      <c r="I66" s="175"/>
      <c r="J66" s="175"/>
      <c r="K66" s="175">
        <f>'将来負担比率（分子）の構造'!L$41</f>
        <v>11662</v>
      </c>
      <c r="L66" s="175"/>
      <c r="M66" s="175"/>
      <c r="N66" s="175">
        <f>'将来負担比率（分子）の構造'!M$41</f>
        <v>10992</v>
      </c>
      <c r="O66" s="175"/>
      <c r="P66" s="175"/>
    </row>
    <row r="67" spans="1:16">
      <c r="A67" s="175" t="s">
        <v>73</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74</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75</v>
      </c>
      <c r="B72" s="179">
        <f>基金残高に係る経年分析!F55</f>
        <v>2860</v>
      </c>
      <c r="C72" s="179">
        <f>基金残高に係る経年分析!G55</f>
        <v>2884</v>
      </c>
      <c r="D72" s="179">
        <f>基金残高に係る経年分析!H55</f>
        <v>2893</v>
      </c>
    </row>
    <row r="73" spans="1:16">
      <c r="A73" s="178" t="s">
        <v>76</v>
      </c>
      <c r="B73" s="179">
        <f>基金残高に係る経年分析!F56</f>
        <v>608</v>
      </c>
      <c r="C73" s="179">
        <f>基金残高に係る経年分析!G56</f>
        <v>609</v>
      </c>
      <c r="D73" s="179">
        <f>基金残高に係る経年分析!H56</f>
        <v>635</v>
      </c>
    </row>
    <row r="74" spans="1:16">
      <c r="A74" s="178" t="s">
        <v>77</v>
      </c>
      <c r="B74" s="179">
        <f>基金残高に係る経年分析!F57</f>
        <v>2549</v>
      </c>
      <c r="C74" s="179">
        <f>基金残高に係る経年分析!G57</f>
        <v>2570</v>
      </c>
      <c r="D74" s="179">
        <f>基金残高に係る経年分析!H57</f>
        <v>2560</v>
      </c>
    </row>
  </sheetData>
  <sheetProtection algorithmName="SHA-512" hashValue="ZaswaEk7ts9VKQvFWxGqphAyS3vpwyIvv+t8P0SZrZrrW83gpDQMusxiPu2KcYpzMeqYWwZ534pYh+fRd88+Ww==" saltValue="83cnN9YPxIwapNUhozdL4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204</v>
      </c>
      <c r="DI1" s="639"/>
      <c r="DJ1" s="639"/>
      <c r="DK1" s="639"/>
      <c r="DL1" s="639"/>
      <c r="DM1" s="639"/>
      <c r="DN1" s="640"/>
      <c r="DO1" s="214"/>
      <c r="DP1" s="638" t="s">
        <v>205</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c r="B2" s="215" t="s">
        <v>206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41" t="s">
        <v>207</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208</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209</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41" t="s">
        <v>1</v>
      </c>
      <c r="C4" s="642"/>
      <c r="D4" s="642"/>
      <c r="E4" s="642"/>
      <c r="F4" s="642"/>
      <c r="G4" s="642"/>
      <c r="H4" s="642"/>
      <c r="I4" s="642"/>
      <c r="J4" s="642"/>
      <c r="K4" s="642"/>
      <c r="L4" s="642"/>
      <c r="M4" s="642"/>
      <c r="N4" s="642"/>
      <c r="O4" s="642"/>
      <c r="P4" s="642"/>
      <c r="Q4" s="643"/>
      <c r="R4" s="641" t="s">
        <v>210</v>
      </c>
      <c r="S4" s="642"/>
      <c r="T4" s="642"/>
      <c r="U4" s="642"/>
      <c r="V4" s="642"/>
      <c r="W4" s="642"/>
      <c r="X4" s="642"/>
      <c r="Y4" s="643"/>
      <c r="Z4" s="641" t="s">
        <v>211</v>
      </c>
      <c r="AA4" s="642"/>
      <c r="AB4" s="642"/>
      <c r="AC4" s="643"/>
      <c r="AD4" s="641" t="s">
        <v>212</v>
      </c>
      <c r="AE4" s="642"/>
      <c r="AF4" s="642"/>
      <c r="AG4" s="642"/>
      <c r="AH4" s="642"/>
      <c r="AI4" s="642"/>
      <c r="AJ4" s="642"/>
      <c r="AK4" s="643"/>
      <c r="AL4" s="641" t="s">
        <v>211</v>
      </c>
      <c r="AM4" s="642"/>
      <c r="AN4" s="642"/>
      <c r="AO4" s="643"/>
      <c r="AP4" s="644" t="s">
        <v>213</v>
      </c>
      <c r="AQ4" s="644"/>
      <c r="AR4" s="644"/>
      <c r="AS4" s="644"/>
      <c r="AT4" s="644"/>
      <c r="AU4" s="644"/>
      <c r="AV4" s="644"/>
      <c r="AW4" s="644"/>
      <c r="AX4" s="644"/>
      <c r="AY4" s="644"/>
      <c r="AZ4" s="644"/>
      <c r="BA4" s="644"/>
      <c r="BB4" s="644"/>
      <c r="BC4" s="644"/>
      <c r="BD4" s="644"/>
      <c r="BE4" s="644"/>
      <c r="BF4" s="644"/>
      <c r="BG4" s="644" t="s">
        <v>214</v>
      </c>
      <c r="BH4" s="644"/>
      <c r="BI4" s="644"/>
      <c r="BJ4" s="644"/>
      <c r="BK4" s="644"/>
      <c r="BL4" s="644"/>
      <c r="BM4" s="644"/>
      <c r="BN4" s="644"/>
      <c r="BO4" s="644" t="s">
        <v>211</v>
      </c>
      <c r="BP4" s="644"/>
      <c r="BQ4" s="644"/>
      <c r="BR4" s="644"/>
      <c r="BS4" s="644" t="s">
        <v>215</v>
      </c>
      <c r="BT4" s="644"/>
      <c r="BU4" s="644"/>
      <c r="BV4" s="644"/>
      <c r="BW4" s="644"/>
      <c r="BX4" s="644"/>
      <c r="BY4" s="644"/>
      <c r="BZ4" s="644"/>
      <c r="CA4" s="644"/>
      <c r="CB4" s="644"/>
      <c r="CD4" s="641" t="s">
        <v>216</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c r="B5" s="645" t="s">
        <v>217</v>
      </c>
      <c r="C5" s="646"/>
      <c r="D5" s="646"/>
      <c r="E5" s="646"/>
      <c r="F5" s="646"/>
      <c r="G5" s="646"/>
      <c r="H5" s="646"/>
      <c r="I5" s="646"/>
      <c r="J5" s="646"/>
      <c r="K5" s="646"/>
      <c r="L5" s="646"/>
      <c r="M5" s="646"/>
      <c r="N5" s="646"/>
      <c r="O5" s="646"/>
      <c r="P5" s="646"/>
      <c r="Q5" s="647"/>
      <c r="R5" s="648">
        <v>1510662</v>
      </c>
      <c r="S5" s="649"/>
      <c r="T5" s="649"/>
      <c r="U5" s="649"/>
      <c r="V5" s="649"/>
      <c r="W5" s="649"/>
      <c r="X5" s="649"/>
      <c r="Y5" s="650"/>
      <c r="Z5" s="651">
        <v>13.1</v>
      </c>
      <c r="AA5" s="651"/>
      <c r="AB5" s="651"/>
      <c r="AC5" s="651"/>
      <c r="AD5" s="652">
        <v>1510662</v>
      </c>
      <c r="AE5" s="652"/>
      <c r="AF5" s="652"/>
      <c r="AG5" s="652"/>
      <c r="AH5" s="652"/>
      <c r="AI5" s="652"/>
      <c r="AJ5" s="652"/>
      <c r="AK5" s="652"/>
      <c r="AL5" s="653">
        <v>24.5</v>
      </c>
      <c r="AM5" s="654"/>
      <c r="AN5" s="654"/>
      <c r="AO5" s="655"/>
      <c r="AP5" s="645" t="s">
        <v>218</v>
      </c>
      <c r="AQ5" s="646"/>
      <c r="AR5" s="646"/>
      <c r="AS5" s="646"/>
      <c r="AT5" s="646"/>
      <c r="AU5" s="646"/>
      <c r="AV5" s="646"/>
      <c r="AW5" s="646"/>
      <c r="AX5" s="646"/>
      <c r="AY5" s="646"/>
      <c r="AZ5" s="646"/>
      <c r="BA5" s="646"/>
      <c r="BB5" s="646"/>
      <c r="BC5" s="646"/>
      <c r="BD5" s="646"/>
      <c r="BE5" s="646"/>
      <c r="BF5" s="647"/>
      <c r="BG5" s="659">
        <v>1510662</v>
      </c>
      <c r="BH5" s="660"/>
      <c r="BI5" s="660"/>
      <c r="BJ5" s="660"/>
      <c r="BK5" s="660"/>
      <c r="BL5" s="660"/>
      <c r="BM5" s="660"/>
      <c r="BN5" s="661"/>
      <c r="BO5" s="662">
        <v>100</v>
      </c>
      <c r="BP5" s="662"/>
      <c r="BQ5" s="662"/>
      <c r="BR5" s="662"/>
      <c r="BS5" s="663" t="s">
        <v>124</v>
      </c>
      <c r="BT5" s="663"/>
      <c r="BU5" s="663"/>
      <c r="BV5" s="663"/>
      <c r="BW5" s="663"/>
      <c r="BX5" s="663"/>
      <c r="BY5" s="663"/>
      <c r="BZ5" s="663"/>
      <c r="CA5" s="663"/>
      <c r="CB5" s="667"/>
      <c r="CD5" s="641" t="s">
        <v>213</v>
      </c>
      <c r="CE5" s="642"/>
      <c r="CF5" s="642"/>
      <c r="CG5" s="642"/>
      <c r="CH5" s="642"/>
      <c r="CI5" s="642"/>
      <c r="CJ5" s="642"/>
      <c r="CK5" s="642"/>
      <c r="CL5" s="642"/>
      <c r="CM5" s="642"/>
      <c r="CN5" s="642"/>
      <c r="CO5" s="642"/>
      <c r="CP5" s="642"/>
      <c r="CQ5" s="643"/>
      <c r="CR5" s="641" t="s">
        <v>219</v>
      </c>
      <c r="CS5" s="642"/>
      <c r="CT5" s="642"/>
      <c r="CU5" s="642"/>
      <c r="CV5" s="642"/>
      <c r="CW5" s="642"/>
      <c r="CX5" s="642"/>
      <c r="CY5" s="643"/>
      <c r="CZ5" s="641" t="s">
        <v>211</v>
      </c>
      <c r="DA5" s="642"/>
      <c r="DB5" s="642"/>
      <c r="DC5" s="643"/>
      <c r="DD5" s="641" t="s">
        <v>220</v>
      </c>
      <c r="DE5" s="642"/>
      <c r="DF5" s="642"/>
      <c r="DG5" s="642"/>
      <c r="DH5" s="642"/>
      <c r="DI5" s="642"/>
      <c r="DJ5" s="642"/>
      <c r="DK5" s="642"/>
      <c r="DL5" s="642"/>
      <c r="DM5" s="642"/>
      <c r="DN5" s="642"/>
      <c r="DO5" s="642"/>
      <c r="DP5" s="643"/>
      <c r="DQ5" s="641" t="s">
        <v>221</v>
      </c>
      <c r="DR5" s="642"/>
      <c r="DS5" s="642"/>
      <c r="DT5" s="642"/>
      <c r="DU5" s="642"/>
      <c r="DV5" s="642"/>
      <c r="DW5" s="642"/>
      <c r="DX5" s="642"/>
      <c r="DY5" s="642"/>
      <c r="DZ5" s="642"/>
      <c r="EA5" s="642"/>
      <c r="EB5" s="642"/>
      <c r="EC5" s="643"/>
    </row>
    <row r="6" spans="2:143" ht="11.25" customHeight="1">
      <c r="B6" s="656" t="s">
        <v>222</v>
      </c>
      <c r="C6" s="657"/>
      <c r="D6" s="657"/>
      <c r="E6" s="657"/>
      <c r="F6" s="657"/>
      <c r="G6" s="657"/>
      <c r="H6" s="657"/>
      <c r="I6" s="657"/>
      <c r="J6" s="657"/>
      <c r="K6" s="657"/>
      <c r="L6" s="657"/>
      <c r="M6" s="657"/>
      <c r="N6" s="657"/>
      <c r="O6" s="657"/>
      <c r="P6" s="657"/>
      <c r="Q6" s="658"/>
      <c r="R6" s="659">
        <v>105762</v>
      </c>
      <c r="S6" s="660"/>
      <c r="T6" s="660"/>
      <c r="U6" s="660"/>
      <c r="V6" s="660"/>
      <c r="W6" s="660"/>
      <c r="X6" s="660"/>
      <c r="Y6" s="661"/>
      <c r="Z6" s="662">
        <v>0.9</v>
      </c>
      <c r="AA6" s="662"/>
      <c r="AB6" s="662"/>
      <c r="AC6" s="662"/>
      <c r="AD6" s="663">
        <v>105762</v>
      </c>
      <c r="AE6" s="663"/>
      <c r="AF6" s="663"/>
      <c r="AG6" s="663"/>
      <c r="AH6" s="663"/>
      <c r="AI6" s="663"/>
      <c r="AJ6" s="663"/>
      <c r="AK6" s="663"/>
      <c r="AL6" s="664">
        <v>1.7</v>
      </c>
      <c r="AM6" s="665"/>
      <c r="AN6" s="665"/>
      <c r="AO6" s="666"/>
      <c r="AP6" s="656" t="s">
        <v>223</v>
      </c>
      <c r="AQ6" s="657"/>
      <c r="AR6" s="657"/>
      <c r="AS6" s="657"/>
      <c r="AT6" s="657"/>
      <c r="AU6" s="657"/>
      <c r="AV6" s="657"/>
      <c r="AW6" s="657"/>
      <c r="AX6" s="657"/>
      <c r="AY6" s="657"/>
      <c r="AZ6" s="657"/>
      <c r="BA6" s="657"/>
      <c r="BB6" s="657"/>
      <c r="BC6" s="657"/>
      <c r="BD6" s="657"/>
      <c r="BE6" s="657"/>
      <c r="BF6" s="658"/>
      <c r="BG6" s="659">
        <v>1510662</v>
      </c>
      <c r="BH6" s="660"/>
      <c r="BI6" s="660"/>
      <c r="BJ6" s="660"/>
      <c r="BK6" s="660"/>
      <c r="BL6" s="660"/>
      <c r="BM6" s="660"/>
      <c r="BN6" s="661"/>
      <c r="BO6" s="662">
        <v>100</v>
      </c>
      <c r="BP6" s="662"/>
      <c r="BQ6" s="662"/>
      <c r="BR6" s="662"/>
      <c r="BS6" s="663" t="s">
        <v>124</v>
      </c>
      <c r="BT6" s="663"/>
      <c r="BU6" s="663"/>
      <c r="BV6" s="663"/>
      <c r="BW6" s="663"/>
      <c r="BX6" s="663"/>
      <c r="BY6" s="663"/>
      <c r="BZ6" s="663"/>
      <c r="CA6" s="663"/>
      <c r="CB6" s="667"/>
      <c r="CD6" s="645" t="s">
        <v>224</v>
      </c>
      <c r="CE6" s="646"/>
      <c r="CF6" s="646"/>
      <c r="CG6" s="646"/>
      <c r="CH6" s="646"/>
      <c r="CI6" s="646"/>
      <c r="CJ6" s="646"/>
      <c r="CK6" s="646"/>
      <c r="CL6" s="646"/>
      <c r="CM6" s="646"/>
      <c r="CN6" s="646"/>
      <c r="CO6" s="646"/>
      <c r="CP6" s="646"/>
      <c r="CQ6" s="647"/>
      <c r="CR6" s="659">
        <v>94067</v>
      </c>
      <c r="CS6" s="660"/>
      <c r="CT6" s="660"/>
      <c r="CU6" s="660"/>
      <c r="CV6" s="660"/>
      <c r="CW6" s="660"/>
      <c r="CX6" s="660"/>
      <c r="CY6" s="661"/>
      <c r="CZ6" s="653">
        <v>0.8</v>
      </c>
      <c r="DA6" s="654"/>
      <c r="DB6" s="654"/>
      <c r="DC6" s="670"/>
      <c r="DD6" s="668" t="s">
        <v>124</v>
      </c>
      <c r="DE6" s="660"/>
      <c r="DF6" s="660"/>
      <c r="DG6" s="660"/>
      <c r="DH6" s="660"/>
      <c r="DI6" s="660"/>
      <c r="DJ6" s="660"/>
      <c r="DK6" s="660"/>
      <c r="DL6" s="660"/>
      <c r="DM6" s="660"/>
      <c r="DN6" s="660"/>
      <c r="DO6" s="660"/>
      <c r="DP6" s="661"/>
      <c r="DQ6" s="668">
        <v>94067</v>
      </c>
      <c r="DR6" s="660"/>
      <c r="DS6" s="660"/>
      <c r="DT6" s="660"/>
      <c r="DU6" s="660"/>
      <c r="DV6" s="660"/>
      <c r="DW6" s="660"/>
      <c r="DX6" s="660"/>
      <c r="DY6" s="660"/>
      <c r="DZ6" s="660"/>
      <c r="EA6" s="660"/>
      <c r="EB6" s="660"/>
      <c r="EC6" s="669"/>
    </row>
    <row r="7" spans="2:143" ht="11.25" customHeight="1">
      <c r="B7" s="656" t="s">
        <v>225</v>
      </c>
      <c r="C7" s="657"/>
      <c r="D7" s="657"/>
      <c r="E7" s="657"/>
      <c r="F7" s="657"/>
      <c r="G7" s="657"/>
      <c r="H7" s="657"/>
      <c r="I7" s="657"/>
      <c r="J7" s="657"/>
      <c r="K7" s="657"/>
      <c r="L7" s="657"/>
      <c r="M7" s="657"/>
      <c r="N7" s="657"/>
      <c r="O7" s="657"/>
      <c r="P7" s="657"/>
      <c r="Q7" s="658"/>
      <c r="R7" s="659">
        <v>331</v>
      </c>
      <c r="S7" s="660"/>
      <c r="T7" s="660"/>
      <c r="U7" s="660"/>
      <c r="V7" s="660"/>
      <c r="W7" s="660"/>
      <c r="X7" s="660"/>
      <c r="Y7" s="661"/>
      <c r="Z7" s="662">
        <v>0</v>
      </c>
      <c r="AA7" s="662"/>
      <c r="AB7" s="662"/>
      <c r="AC7" s="662"/>
      <c r="AD7" s="663">
        <v>331</v>
      </c>
      <c r="AE7" s="663"/>
      <c r="AF7" s="663"/>
      <c r="AG7" s="663"/>
      <c r="AH7" s="663"/>
      <c r="AI7" s="663"/>
      <c r="AJ7" s="663"/>
      <c r="AK7" s="663"/>
      <c r="AL7" s="664">
        <v>0</v>
      </c>
      <c r="AM7" s="665"/>
      <c r="AN7" s="665"/>
      <c r="AO7" s="666"/>
      <c r="AP7" s="656" t="s">
        <v>226</v>
      </c>
      <c r="AQ7" s="657"/>
      <c r="AR7" s="657"/>
      <c r="AS7" s="657"/>
      <c r="AT7" s="657"/>
      <c r="AU7" s="657"/>
      <c r="AV7" s="657"/>
      <c r="AW7" s="657"/>
      <c r="AX7" s="657"/>
      <c r="AY7" s="657"/>
      <c r="AZ7" s="657"/>
      <c r="BA7" s="657"/>
      <c r="BB7" s="657"/>
      <c r="BC7" s="657"/>
      <c r="BD7" s="657"/>
      <c r="BE7" s="657"/>
      <c r="BF7" s="658"/>
      <c r="BG7" s="659">
        <v>480503</v>
      </c>
      <c r="BH7" s="660"/>
      <c r="BI7" s="660"/>
      <c r="BJ7" s="660"/>
      <c r="BK7" s="660"/>
      <c r="BL7" s="660"/>
      <c r="BM7" s="660"/>
      <c r="BN7" s="661"/>
      <c r="BO7" s="662">
        <v>31.8</v>
      </c>
      <c r="BP7" s="662"/>
      <c r="BQ7" s="662"/>
      <c r="BR7" s="662"/>
      <c r="BS7" s="663" t="s">
        <v>124</v>
      </c>
      <c r="BT7" s="663"/>
      <c r="BU7" s="663"/>
      <c r="BV7" s="663"/>
      <c r="BW7" s="663"/>
      <c r="BX7" s="663"/>
      <c r="BY7" s="663"/>
      <c r="BZ7" s="663"/>
      <c r="CA7" s="663"/>
      <c r="CB7" s="667"/>
      <c r="CD7" s="656" t="s">
        <v>227</v>
      </c>
      <c r="CE7" s="657"/>
      <c r="CF7" s="657"/>
      <c r="CG7" s="657"/>
      <c r="CH7" s="657"/>
      <c r="CI7" s="657"/>
      <c r="CJ7" s="657"/>
      <c r="CK7" s="657"/>
      <c r="CL7" s="657"/>
      <c r="CM7" s="657"/>
      <c r="CN7" s="657"/>
      <c r="CO7" s="657"/>
      <c r="CP7" s="657"/>
      <c r="CQ7" s="658"/>
      <c r="CR7" s="659">
        <v>2278288</v>
      </c>
      <c r="CS7" s="660"/>
      <c r="CT7" s="660"/>
      <c r="CU7" s="660"/>
      <c r="CV7" s="660"/>
      <c r="CW7" s="660"/>
      <c r="CX7" s="660"/>
      <c r="CY7" s="661"/>
      <c r="CZ7" s="662">
        <v>20.399999999999999</v>
      </c>
      <c r="DA7" s="662"/>
      <c r="DB7" s="662"/>
      <c r="DC7" s="662"/>
      <c r="DD7" s="668">
        <v>93177</v>
      </c>
      <c r="DE7" s="660"/>
      <c r="DF7" s="660"/>
      <c r="DG7" s="660"/>
      <c r="DH7" s="660"/>
      <c r="DI7" s="660"/>
      <c r="DJ7" s="660"/>
      <c r="DK7" s="660"/>
      <c r="DL7" s="660"/>
      <c r="DM7" s="660"/>
      <c r="DN7" s="660"/>
      <c r="DO7" s="660"/>
      <c r="DP7" s="661"/>
      <c r="DQ7" s="668">
        <v>1638054</v>
      </c>
      <c r="DR7" s="660"/>
      <c r="DS7" s="660"/>
      <c r="DT7" s="660"/>
      <c r="DU7" s="660"/>
      <c r="DV7" s="660"/>
      <c r="DW7" s="660"/>
      <c r="DX7" s="660"/>
      <c r="DY7" s="660"/>
      <c r="DZ7" s="660"/>
      <c r="EA7" s="660"/>
      <c r="EB7" s="660"/>
      <c r="EC7" s="669"/>
    </row>
    <row r="8" spans="2:143" ht="11.25" customHeight="1">
      <c r="B8" s="656" t="s">
        <v>228</v>
      </c>
      <c r="C8" s="657"/>
      <c r="D8" s="657"/>
      <c r="E8" s="657"/>
      <c r="F8" s="657"/>
      <c r="G8" s="657"/>
      <c r="H8" s="657"/>
      <c r="I8" s="657"/>
      <c r="J8" s="657"/>
      <c r="K8" s="657"/>
      <c r="L8" s="657"/>
      <c r="M8" s="657"/>
      <c r="N8" s="657"/>
      <c r="O8" s="657"/>
      <c r="P8" s="657"/>
      <c r="Q8" s="658"/>
      <c r="R8" s="659">
        <v>3861</v>
      </c>
      <c r="S8" s="660"/>
      <c r="T8" s="660"/>
      <c r="U8" s="660"/>
      <c r="V8" s="660"/>
      <c r="W8" s="660"/>
      <c r="X8" s="660"/>
      <c r="Y8" s="661"/>
      <c r="Z8" s="662">
        <v>0</v>
      </c>
      <c r="AA8" s="662"/>
      <c r="AB8" s="662"/>
      <c r="AC8" s="662"/>
      <c r="AD8" s="663">
        <v>3861</v>
      </c>
      <c r="AE8" s="663"/>
      <c r="AF8" s="663"/>
      <c r="AG8" s="663"/>
      <c r="AH8" s="663"/>
      <c r="AI8" s="663"/>
      <c r="AJ8" s="663"/>
      <c r="AK8" s="663"/>
      <c r="AL8" s="664">
        <v>0.1</v>
      </c>
      <c r="AM8" s="665"/>
      <c r="AN8" s="665"/>
      <c r="AO8" s="666"/>
      <c r="AP8" s="656" t="s">
        <v>229</v>
      </c>
      <c r="AQ8" s="657"/>
      <c r="AR8" s="657"/>
      <c r="AS8" s="657"/>
      <c r="AT8" s="657"/>
      <c r="AU8" s="657"/>
      <c r="AV8" s="657"/>
      <c r="AW8" s="657"/>
      <c r="AX8" s="657"/>
      <c r="AY8" s="657"/>
      <c r="AZ8" s="657"/>
      <c r="BA8" s="657"/>
      <c r="BB8" s="657"/>
      <c r="BC8" s="657"/>
      <c r="BD8" s="657"/>
      <c r="BE8" s="657"/>
      <c r="BF8" s="658"/>
      <c r="BG8" s="659">
        <v>20167</v>
      </c>
      <c r="BH8" s="660"/>
      <c r="BI8" s="660"/>
      <c r="BJ8" s="660"/>
      <c r="BK8" s="660"/>
      <c r="BL8" s="660"/>
      <c r="BM8" s="660"/>
      <c r="BN8" s="661"/>
      <c r="BO8" s="662">
        <v>1.3</v>
      </c>
      <c r="BP8" s="662"/>
      <c r="BQ8" s="662"/>
      <c r="BR8" s="662"/>
      <c r="BS8" s="663" t="s">
        <v>124</v>
      </c>
      <c r="BT8" s="663"/>
      <c r="BU8" s="663"/>
      <c r="BV8" s="663"/>
      <c r="BW8" s="663"/>
      <c r="BX8" s="663"/>
      <c r="BY8" s="663"/>
      <c r="BZ8" s="663"/>
      <c r="CA8" s="663"/>
      <c r="CB8" s="667"/>
      <c r="CD8" s="656" t="s">
        <v>230</v>
      </c>
      <c r="CE8" s="657"/>
      <c r="CF8" s="657"/>
      <c r="CG8" s="657"/>
      <c r="CH8" s="657"/>
      <c r="CI8" s="657"/>
      <c r="CJ8" s="657"/>
      <c r="CK8" s="657"/>
      <c r="CL8" s="657"/>
      <c r="CM8" s="657"/>
      <c r="CN8" s="657"/>
      <c r="CO8" s="657"/>
      <c r="CP8" s="657"/>
      <c r="CQ8" s="658"/>
      <c r="CR8" s="659">
        <v>3603108</v>
      </c>
      <c r="CS8" s="660"/>
      <c r="CT8" s="660"/>
      <c r="CU8" s="660"/>
      <c r="CV8" s="660"/>
      <c r="CW8" s="660"/>
      <c r="CX8" s="660"/>
      <c r="CY8" s="661"/>
      <c r="CZ8" s="662">
        <v>32.299999999999997</v>
      </c>
      <c r="DA8" s="662"/>
      <c r="DB8" s="662"/>
      <c r="DC8" s="662"/>
      <c r="DD8" s="668">
        <v>15231</v>
      </c>
      <c r="DE8" s="660"/>
      <c r="DF8" s="660"/>
      <c r="DG8" s="660"/>
      <c r="DH8" s="660"/>
      <c r="DI8" s="660"/>
      <c r="DJ8" s="660"/>
      <c r="DK8" s="660"/>
      <c r="DL8" s="660"/>
      <c r="DM8" s="660"/>
      <c r="DN8" s="660"/>
      <c r="DO8" s="660"/>
      <c r="DP8" s="661"/>
      <c r="DQ8" s="668">
        <v>1934012</v>
      </c>
      <c r="DR8" s="660"/>
      <c r="DS8" s="660"/>
      <c r="DT8" s="660"/>
      <c r="DU8" s="660"/>
      <c r="DV8" s="660"/>
      <c r="DW8" s="660"/>
      <c r="DX8" s="660"/>
      <c r="DY8" s="660"/>
      <c r="DZ8" s="660"/>
      <c r="EA8" s="660"/>
      <c r="EB8" s="660"/>
      <c r="EC8" s="669"/>
    </row>
    <row r="9" spans="2:143" ht="11.25" customHeight="1">
      <c r="B9" s="656" t="s">
        <v>231</v>
      </c>
      <c r="C9" s="657"/>
      <c r="D9" s="657"/>
      <c r="E9" s="657"/>
      <c r="F9" s="657"/>
      <c r="G9" s="657"/>
      <c r="H9" s="657"/>
      <c r="I9" s="657"/>
      <c r="J9" s="657"/>
      <c r="K9" s="657"/>
      <c r="L9" s="657"/>
      <c r="M9" s="657"/>
      <c r="N9" s="657"/>
      <c r="O9" s="657"/>
      <c r="P9" s="657"/>
      <c r="Q9" s="658"/>
      <c r="R9" s="659">
        <v>4696</v>
      </c>
      <c r="S9" s="660"/>
      <c r="T9" s="660"/>
      <c r="U9" s="660"/>
      <c r="V9" s="660"/>
      <c r="W9" s="660"/>
      <c r="X9" s="660"/>
      <c r="Y9" s="661"/>
      <c r="Z9" s="662">
        <v>0</v>
      </c>
      <c r="AA9" s="662"/>
      <c r="AB9" s="662"/>
      <c r="AC9" s="662"/>
      <c r="AD9" s="663">
        <v>4696</v>
      </c>
      <c r="AE9" s="663"/>
      <c r="AF9" s="663"/>
      <c r="AG9" s="663"/>
      <c r="AH9" s="663"/>
      <c r="AI9" s="663"/>
      <c r="AJ9" s="663"/>
      <c r="AK9" s="663"/>
      <c r="AL9" s="664">
        <v>0.1</v>
      </c>
      <c r="AM9" s="665"/>
      <c r="AN9" s="665"/>
      <c r="AO9" s="666"/>
      <c r="AP9" s="656" t="s">
        <v>232</v>
      </c>
      <c r="AQ9" s="657"/>
      <c r="AR9" s="657"/>
      <c r="AS9" s="657"/>
      <c r="AT9" s="657"/>
      <c r="AU9" s="657"/>
      <c r="AV9" s="657"/>
      <c r="AW9" s="657"/>
      <c r="AX9" s="657"/>
      <c r="AY9" s="657"/>
      <c r="AZ9" s="657"/>
      <c r="BA9" s="657"/>
      <c r="BB9" s="657"/>
      <c r="BC9" s="657"/>
      <c r="BD9" s="657"/>
      <c r="BE9" s="657"/>
      <c r="BF9" s="658"/>
      <c r="BG9" s="659">
        <v>409300</v>
      </c>
      <c r="BH9" s="660"/>
      <c r="BI9" s="660"/>
      <c r="BJ9" s="660"/>
      <c r="BK9" s="660"/>
      <c r="BL9" s="660"/>
      <c r="BM9" s="660"/>
      <c r="BN9" s="661"/>
      <c r="BO9" s="662">
        <v>27.1</v>
      </c>
      <c r="BP9" s="662"/>
      <c r="BQ9" s="662"/>
      <c r="BR9" s="662"/>
      <c r="BS9" s="663" t="s">
        <v>124</v>
      </c>
      <c r="BT9" s="663"/>
      <c r="BU9" s="663"/>
      <c r="BV9" s="663"/>
      <c r="BW9" s="663"/>
      <c r="BX9" s="663"/>
      <c r="BY9" s="663"/>
      <c r="BZ9" s="663"/>
      <c r="CA9" s="663"/>
      <c r="CB9" s="667"/>
      <c r="CD9" s="656" t="s">
        <v>233</v>
      </c>
      <c r="CE9" s="657"/>
      <c r="CF9" s="657"/>
      <c r="CG9" s="657"/>
      <c r="CH9" s="657"/>
      <c r="CI9" s="657"/>
      <c r="CJ9" s="657"/>
      <c r="CK9" s="657"/>
      <c r="CL9" s="657"/>
      <c r="CM9" s="657"/>
      <c r="CN9" s="657"/>
      <c r="CO9" s="657"/>
      <c r="CP9" s="657"/>
      <c r="CQ9" s="658"/>
      <c r="CR9" s="659">
        <v>819221</v>
      </c>
      <c r="CS9" s="660"/>
      <c r="CT9" s="660"/>
      <c r="CU9" s="660"/>
      <c r="CV9" s="660"/>
      <c r="CW9" s="660"/>
      <c r="CX9" s="660"/>
      <c r="CY9" s="661"/>
      <c r="CZ9" s="662">
        <v>7.3</v>
      </c>
      <c r="DA9" s="662"/>
      <c r="DB9" s="662"/>
      <c r="DC9" s="662"/>
      <c r="DD9" s="668">
        <v>14144</v>
      </c>
      <c r="DE9" s="660"/>
      <c r="DF9" s="660"/>
      <c r="DG9" s="660"/>
      <c r="DH9" s="660"/>
      <c r="DI9" s="660"/>
      <c r="DJ9" s="660"/>
      <c r="DK9" s="660"/>
      <c r="DL9" s="660"/>
      <c r="DM9" s="660"/>
      <c r="DN9" s="660"/>
      <c r="DO9" s="660"/>
      <c r="DP9" s="661"/>
      <c r="DQ9" s="668">
        <v>675413</v>
      </c>
      <c r="DR9" s="660"/>
      <c r="DS9" s="660"/>
      <c r="DT9" s="660"/>
      <c r="DU9" s="660"/>
      <c r="DV9" s="660"/>
      <c r="DW9" s="660"/>
      <c r="DX9" s="660"/>
      <c r="DY9" s="660"/>
      <c r="DZ9" s="660"/>
      <c r="EA9" s="660"/>
      <c r="EB9" s="660"/>
      <c r="EC9" s="669"/>
    </row>
    <row r="10" spans="2:143" ht="11.25" customHeight="1">
      <c r="B10" s="656" t="s">
        <v>234</v>
      </c>
      <c r="C10" s="657"/>
      <c r="D10" s="657"/>
      <c r="E10" s="657"/>
      <c r="F10" s="657"/>
      <c r="G10" s="657"/>
      <c r="H10" s="657"/>
      <c r="I10" s="657"/>
      <c r="J10" s="657"/>
      <c r="K10" s="657"/>
      <c r="L10" s="657"/>
      <c r="M10" s="657"/>
      <c r="N10" s="657"/>
      <c r="O10" s="657"/>
      <c r="P10" s="657"/>
      <c r="Q10" s="658"/>
      <c r="R10" s="659" t="s">
        <v>124</v>
      </c>
      <c r="S10" s="660"/>
      <c r="T10" s="660"/>
      <c r="U10" s="660"/>
      <c r="V10" s="660"/>
      <c r="W10" s="660"/>
      <c r="X10" s="660"/>
      <c r="Y10" s="661"/>
      <c r="Z10" s="662" t="s">
        <v>124</v>
      </c>
      <c r="AA10" s="662"/>
      <c r="AB10" s="662"/>
      <c r="AC10" s="662"/>
      <c r="AD10" s="663" t="s">
        <v>124</v>
      </c>
      <c r="AE10" s="663"/>
      <c r="AF10" s="663"/>
      <c r="AG10" s="663"/>
      <c r="AH10" s="663"/>
      <c r="AI10" s="663"/>
      <c r="AJ10" s="663"/>
      <c r="AK10" s="663"/>
      <c r="AL10" s="664" t="s">
        <v>124</v>
      </c>
      <c r="AM10" s="665"/>
      <c r="AN10" s="665"/>
      <c r="AO10" s="666"/>
      <c r="AP10" s="656" t="s">
        <v>235</v>
      </c>
      <c r="AQ10" s="657"/>
      <c r="AR10" s="657"/>
      <c r="AS10" s="657"/>
      <c r="AT10" s="657"/>
      <c r="AU10" s="657"/>
      <c r="AV10" s="657"/>
      <c r="AW10" s="657"/>
      <c r="AX10" s="657"/>
      <c r="AY10" s="657"/>
      <c r="AZ10" s="657"/>
      <c r="BA10" s="657"/>
      <c r="BB10" s="657"/>
      <c r="BC10" s="657"/>
      <c r="BD10" s="657"/>
      <c r="BE10" s="657"/>
      <c r="BF10" s="658"/>
      <c r="BG10" s="659">
        <v>29427</v>
      </c>
      <c r="BH10" s="660"/>
      <c r="BI10" s="660"/>
      <c r="BJ10" s="660"/>
      <c r="BK10" s="660"/>
      <c r="BL10" s="660"/>
      <c r="BM10" s="660"/>
      <c r="BN10" s="661"/>
      <c r="BO10" s="662">
        <v>1.9</v>
      </c>
      <c r="BP10" s="662"/>
      <c r="BQ10" s="662"/>
      <c r="BR10" s="662"/>
      <c r="BS10" s="663" t="s">
        <v>124</v>
      </c>
      <c r="BT10" s="663"/>
      <c r="BU10" s="663"/>
      <c r="BV10" s="663"/>
      <c r="BW10" s="663"/>
      <c r="BX10" s="663"/>
      <c r="BY10" s="663"/>
      <c r="BZ10" s="663"/>
      <c r="CA10" s="663"/>
      <c r="CB10" s="667"/>
      <c r="CD10" s="656" t="s">
        <v>236</v>
      </c>
      <c r="CE10" s="657"/>
      <c r="CF10" s="657"/>
      <c r="CG10" s="657"/>
      <c r="CH10" s="657"/>
      <c r="CI10" s="657"/>
      <c r="CJ10" s="657"/>
      <c r="CK10" s="657"/>
      <c r="CL10" s="657"/>
      <c r="CM10" s="657"/>
      <c r="CN10" s="657"/>
      <c r="CO10" s="657"/>
      <c r="CP10" s="657"/>
      <c r="CQ10" s="658"/>
      <c r="CR10" s="659" t="s">
        <v>124</v>
      </c>
      <c r="CS10" s="660"/>
      <c r="CT10" s="660"/>
      <c r="CU10" s="660"/>
      <c r="CV10" s="660"/>
      <c r="CW10" s="660"/>
      <c r="CX10" s="660"/>
      <c r="CY10" s="661"/>
      <c r="CZ10" s="662" t="s">
        <v>124</v>
      </c>
      <c r="DA10" s="662"/>
      <c r="DB10" s="662"/>
      <c r="DC10" s="662"/>
      <c r="DD10" s="668" t="s">
        <v>124</v>
      </c>
      <c r="DE10" s="660"/>
      <c r="DF10" s="660"/>
      <c r="DG10" s="660"/>
      <c r="DH10" s="660"/>
      <c r="DI10" s="660"/>
      <c r="DJ10" s="660"/>
      <c r="DK10" s="660"/>
      <c r="DL10" s="660"/>
      <c r="DM10" s="660"/>
      <c r="DN10" s="660"/>
      <c r="DO10" s="660"/>
      <c r="DP10" s="661"/>
      <c r="DQ10" s="668" t="s">
        <v>124</v>
      </c>
      <c r="DR10" s="660"/>
      <c r="DS10" s="660"/>
      <c r="DT10" s="660"/>
      <c r="DU10" s="660"/>
      <c r="DV10" s="660"/>
      <c r="DW10" s="660"/>
      <c r="DX10" s="660"/>
      <c r="DY10" s="660"/>
      <c r="DZ10" s="660"/>
      <c r="EA10" s="660"/>
      <c r="EB10" s="660"/>
      <c r="EC10" s="669"/>
    </row>
    <row r="11" spans="2:143" ht="11.25" customHeight="1">
      <c r="B11" s="656" t="s">
        <v>237</v>
      </c>
      <c r="C11" s="657"/>
      <c r="D11" s="657"/>
      <c r="E11" s="657"/>
      <c r="F11" s="657"/>
      <c r="G11" s="657"/>
      <c r="H11" s="657"/>
      <c r="I11" s="657"/>
      <c r="J11" s="657"/>
      <c r="K11" s="657"/>
      <c r="L11" s="657"/>
      <c r="M11" s="657"/>
      <c r="N11" s="657"/>
      <c r="O11" s="657"/>
      <c r="P11" s="657"/>
      <c r="Q11" s="658"/>
      <c r="R11" s="659">
        <v>343416</v>
      </c>
      <c r="S11" s="660"/>
      <c r="T11" s="660"/>
      <c r="U11" s="660"/>
      <c r="V11" s="660"/>
      <c r="W11" s="660"/>
      <c r="X11" s="660"/>
      <c r="Y11" s="661"/>
      <c r="Z11" s="664">
        <v>3</v>
      </c>
      <c r="AA11" s="665"/>
      <c r="AB11" s="665"/>
      <c r="AC11" s="671"/>
      <c r="AD11" s="668">
        <v>343416</v>
      </c>
      <c r="AE11" s="660"/>
      <c r="AF11" s="660"/>
      <c r="AG11" s="660"/>
      <c r="AH11" s="660"/>
      <c r="AI11" s="660"/>
      <c r="AJ11" s="660"/>
      <c r="AK11" s="661"/>
      <c r="AL11" s="664">
        <v>5.6</v>
      </c>
      <c r="AM11" s="665"/>
      <c r="AN11" s="665"/>
      <c r="AO11" s="666"/>
      <c r="AP11" s="656" t="s">
        <v>238</v>
      </c>
      <c r="AQ11" s="657"/>
      <c r="AR11" s="657"/>
      <c r="AS11" s="657"/>
      <c r="AT11" s="657"/>
      <c r="AU11" s="657"/>
      <c r="AV11" s="657"/>
      <c r="AW11" s="657"/>
      <c r="AX11" s="657"/>
      <c r="AY11" s="657"/>
      <c r="AZ11" s="657"/>
      <c r="BA11" s="657"/>
      <c r="BB11" s="657"/>
      <c r="BC11" s="657"/>
      <c r="BD11" s="657"/>
      <c r="BE11" s="657"/>
      <c r="BF11" s="658"/>
      <c r="BG11" s="659">
        <v>21609</v>
      </c>
      <c r="BH11" s="660"/>
      <c r="BI11" s="660"/>
      <c r="BJ11" s="660"/>
      <c r="BK11" s="660"/>
      <c r="BL11" s="660"/>
      <c r="BM11" s="660"/>
      <c r="BN11" s="661"/>
      <c r="BO11" s="662">
        <v>1.4</v>
      </c>
      <c r="BP11" s="662"/>
      <c r="BQ11" s="662"/>
      <c r="BR11" s="662"/>
      <c r="BS11" s="663" t="s">
        <v>124</v>
      </c>
      <c r="BT11" s="663"/>
      <c r="BU11" s="663"/>
      <c r="BV11" s="663"/>
      <c r="BW11" s="663"/>
      <c r="BX11" s="663"/>
      <c r="BY11" s="663"/>
      <c r="BZ11" s="663"/>
      <c r="CA11" s="663"/>
      <c r="CB11" s="667"/>
      <c r="CD11" s="656" t="s">
        <v>239</v>
      </c>
      <c r="CE11" s="657"/>
      <c r="CF11" s="657"/>
      <c r="CG11" s="657"/>
      <c r="CH11" s="657"/>
      <c r="CI11" s="657"/>
      <c r="CJ11" s="657"/>
      <c r="CK11" s="657"/>
      <c r="CL11" s="657"/>
      <c r="CM11" s="657"/>
      <c r="CN11" s="657"/>
      <c r="CO11" s="657"/>
      <c r="CP11" s="657"/>
      <c r="CQ11" s="658"/>
      <c r="CR11" s="659">
        <v>991717</v>
      </c>
      <c r="CS11" s="660"/>
      <c r="CT11" s="660"/>
      <c r="CU11" s="660"/>
      <c r="CV11" s="660"/>
      <c r="CW11" s="660"/>
      <c r="CX11" s="660"/>
      <c r="CY11" s="661"/>
      <c r="CZ11" s="662">
        <v>8.9</v>
      </c>
      <c r="DA11" s="662"/>
      <c r="DB11" s="662"/>
      <c r="DC11" s="662"/>
      <c r="DD11" s="668">
        <v>299705</v>
      </c>
      <c r="DE11" s="660"/>
      <c r="DF11" s="660"/>
      <c r="DG11" s="660"/>
      <c r="DH11" s="660"/>
      <c r="DI11" s="660"/>
      <c r="DJ11" s="660"/>
      <c r="DK11" s="660"/>
      <c r="DL11" s="660"/>
      <c r="DM11" s="660"/>
      <c r="DN11" s="660"/>
      <c r="DO11" s="660"/>
      <c r="DP11" s="661"/>
      <c r="DQ11" s="668">
        <v>497605</v>
      </c>
      <c r="DR11" s="660"/>
      <c r="DS11" s="660"/>
      <c r="DT11" s="660"/>
      <c r="DU11" s="660"/>
      <c r="DV11" s="660"/>
      <c r="DW11" s="660"/>
      <c r="DX11" s="660"/>
      <c r="DY11" s="660"/>
      <c r="DZ11" s="660"/>
      <c r="EA11" s="660"/>
      <c r="EB11" s="660"/>
      <c r="EC11" s="669"/>
    </row>
    <row r="12" spans="2:143" ht="11.25" customHeight="1">
      <c r="B12" s="656" t="s">
        <v>240</v>
      </c>
      <c r="C12" s="657"/>
      <c r="D12" s="657"/>
      <c r="E12" s="657"/>
      <c r="F12" s="657"/>
      <c r="G12" s="657"/>
      <c r="H12" s="657"/>
      <c r="I12" s="657"/>
      <c r="J12" s="657"/>
      <c r="K12" s="657"/>
      <c r="L12" s="657"/>
      <c r="M12" s="657"/>
      <c r="N12" s="657"/>
      <c r="O12" s="657"/>
      <c r="P12" s="657"/>
      <c r="Q12" s="658"/>
      <c r="R12" s="659" t="s">
        <v>124</v>
      </c>
      <c r="S12" s="660"/>
      <c r="T12" s="660"/>
      <c r="U12" s="660"/>
      <c r="V12" s="660"/>
      <c r="W12" s="660"/>
      <c r="X12" s="660"/>
      <c r="Y12" s="661"/>
      <c r="Z12" s="662" t="s">
        <v>124</v>
      </c>
      <c r="AA12" s="662"/>
      <c r="AB12" s="662"/>
      <c r="AC12" s="662"/>
      <c r="AD12" s="663" t="s">
        <v>124</v>
      </c>
      <c r="AE12" s="663"/>
      <c r="AF12" s="663"/>
      <c r="AG12" s="663"/>
      <c r="AH12" s="663"/>
      <c r="AI12" s="663"/>
      <c r="AJ12" s="663"/>
      <c r="AK12" s="663"/>
      <c r="AL12" s="664" t="s">
        <v>124</v>
      </c>
      <c r="AM12" s="665"/>
      <c r="AN12" s="665"/>
      <c r="AO12" s="666"/>
      <c r="AP12" s="656" t="s">
        <v>241</v>
      </c>
      <c r="AQ12" s="657"/>
      <c r="AR12" s="657"/>
      <c r="AS12" s="657"/>
      <c r="AT12" s="657"/>
      <c r="AU12" s="657"/>
      <c r="AV12" s="657"/>
      <c r="AW12" s="657"/>
      <c r="AX12" s="657"/>
      <c r="AY12" s="657"/>
      <c r="AZ12" s="657"/>
      <c r="BA12" s="657"/>
      <c r="BB12" s="657"/>
      <c r="BC12" s="657"/>
      <c r="BD12" s="657"/>
      <c r="BE12" s="657"/>
      <c r="BF12" s="658"/>
      <c r="BG12" s="659">
        <v>804097</v>
      </c>
      <c r="BH12" s="660"/>
      <c r="BI12" s="660"/>
      <c r="BJ12" s="660"/>
      <c r="BK12" s="660"/>
      <c r="BL12" s="660"/>
      <c r="BM12" s="660"/>
      <c r="BN12" s="661"/>
      <c r="BO12" s="662">
        <v>53.2</v>
      </c>
      <c r="BP12" s="662"/>
      <c r="BQ12" s="662"/>
      <c r="BR12" s="662"/>
      <c r="BS12" s="663" t="s">
        <v>124</v>
      </c>
      <c r="BT12" s="663"/>
      <c r="BU12" s="663"/>
      <c r="BV12" s="663"/>
      <c r="BW12" s="663"/>
      <c r="BX12" s="663"/>
      <c r="BY12" s="663"/>
      <c r="BZ12" s="663"/>
      <c r="CA12" s="663"/>
      <c r="CB12" s="667"/>
      <c r="CD12" s="656" t="s">
        <v>242</v>
      </c>
      <c r="CE12" s="657"/>
      <c r="CF12" s="657"/>
      <c r="CG12" s="657"/>
      <c r="CH12" s="657"/>
      <c r="CI12" s="657"/>
      <c r="CJ12" s="657"/>
      <c r="CK12" s="657"/>
      <c r="CL12" s="657"/>
      <c r="CM12" s="657"/>
      <c r="CN12" s="657"/>
      <c r="CO12" s="657"/>
      <c r="CP12" s="657"/>
      <c r="CQ12" s="658"/>
      <c r="CR12" s="659">
        <v>192508</v>
      </c>
      <c r="CS12" s="660"/>
      <c r="CT12" s="660"/>
      <c r="CU12" s="660"/>
      <c r="CV12" s="660"/>
      <c r="CW12" s="660"/>
      <c r="CX12" s="660"/>
      <c r="CY12" s="661"/>
      <c r="CZ12" s="662">
        <v>1.7</v>
      </c>
      <c r="DA12" s="662"/>
      <c r="DB12" s="662"/>
      <c r="DC12" s="662"/>
      <c r="DD12" s="668">
        <v>3739</v>
      </c>
      <c r="DE12" s="660"/>
      <c r="DF12" s="660"/>
      <c r="DG12" s="660"/>
      <c r="DH12" s="660"/>
      <c r="DI12" s="660"/>
      <c r="DJ12" s="660"/>
      <c r="DK12" s="660"/>
      <c r="DL12" s="660"/>
      <c r="DM12" s="660"/>
      <c r="DN12" s="660"/>
      <c r="DO12" s="660"/>
      <c r="DP12" s="661"/>
      <c r="DQ12" s="668">
        <v>169912</v>
      </c>
      <c r="DR12" s="660"/>
      <c r="DS12" s="660"/>
      <c r="DT12" s="660"/>
      <c r="DU12" s="660"/>
      <c r="DV12" s="660"/>
      <c r="DW12" s="660"/>
      <c r="DX12" s="660"/>
      <c r="DY12" s="660"/>
      <c r="DZ12" s="660"/>
      <c r="EA12" s="660"/>
      <c r="EB12" s="660"/>
      <c r="EC12" s="669"/>
    </row>
    <row r="13" spans="2:143" ht="11.25" customHeight="1">
      <c r="B13" s="656" t="s">
        <v>243</v>
      </c>
      <c r="C13" s="657"/>
      <c r="D13" s="657"/>
      <c r="E13" s="657"/>
      <c r="F13" s="657"/>
      <c r="G13" s="657"/>
      <c r="H13" s="657"/>
      <c r="I13" s="657"/>
      <c r="J13" s="657"/>
      <c r="K13" s="657"/>
      <c r="L13" s="657"/>
      <c r="M13" s="657"/>
      <c r="N13" s="657"/>
      <c r="O13" s="657"/>
      <c r="P13" s="657"/>
      <c r="Q13" s="658"/>
      <c r="R13" s="659" t="s">
        <v>124</v>
      </c>
      <c r="S13" s="660"/>
      <c r="T13" s="660"/>
      <c r="U13" s="660"/>
      <c r="V13" s="660"/>
      <c r="W13" s="660"/>
      <c r="X13" s="660"/>
      <c r="Y13" s="661"/>
      <c r="Z13" s="662" t="s">
        <v>124</v>
      </c>
      <c r="AA13" s="662"/>
      <c r="AB13" s="662"/>
      <c r="AC13" s="662"/>
      <c r="AD13" s="663" t="s">
        <v>124</v>
      </c>
      <c r="AE13" s="663"/>
      <c r="AF13" s="663"/>
      <c r="AG13" s="663"/>
      <c r="AH13" s="663"/>
      <c r="AI13" s="663"/>
      <c r="AJ13" s="663"/>
      <c r="AK13" s="663"/>
      <c r="AL13" s="664" t="s">
        <v>124</v>
      </c>
      <c r="AM13" s="665"/>
      <c r="AN13" s="665"/>
      <c r="AO13" s="666"/>
      <c r="AP13" s="656" t="s">
        <v>244</v>
      </c>
      <c r="AQ13" s="657"/>
      <c r="AR13" s="657"/>
      <c r="AS13" s="657"/>
      <c r="AT13" s="657"/>
      <c r="AU13" s="657"/>
      <c r="AV13" s="657"/>
      <c r="AW13" s="657"/>
      <c r="AX13" s="657"/>
      <c r="AY13" s="657"/>
      <c r="AZ13" s="657"/>
      <c r="BA13" s="657"/>
      <c r="BB13" s="657"/>
      <c r="BC13" s="657"/>
      <c r="BD13" s="657"/>
      <c r="BE13" s="657"/>
      <c r="BF13" s="658"/>
      <c r="BG13" s="659">
        <v>700556</v>
      </c>
      <c r="BH13" s="660"/>
      <c r="BI13" s="660"/>
      <c r="BJ13" s="660"/>
      <c r="BK13" s="660"/>
      <c r="BL13" s="660"/>
      <c r="BM13" s="660"/>
      <c r="BN13" s="661"/>
      <c r="BO13" s="662">
        <v>46.4</v>
      </c>
      <c r="BP13" s="662"/>
      <c r="BQ13" s="662"/>
      <c r="BR13" s="662"/>
      <c r="BS13" s="663" t="s">
        <v>124</v>
      </c>
      <c r="BT13" s="663"/>
      <c r="BU13" s="663"/>
      <c r="BV13" s="663"/>
      <c r="BW13" s="663"/>
      <c r="BX13" s="663"/>
      <c r="BY13" s="663"/>
      <c r="BZ13" s="663"/>
      <c r="CA13" s="663"/>
      <c r="CB13" s="667"/>
      <c r="CD13" s="656" t="s">
        <v>245</v>
      </c>
      <c r="CE13" s="657"/>
      <c r="CF13" s="657"/>
      <c r="CG13" s="657"/>
      <c r="CH13" s="657"/>
      <c r="CI13" s="657"/>
      <c r="CJ13" s="657"/>
      <c r="CK13" s="657"/>
      <c r="CL13" s="657"/>
      <c r="CM13" s="657"/>
      <c r="CN13" s="657"/>
      <c r="CO13" s="657"/>
      <c r="CP13" s="657"/>
      <c r="CQ13" s="658"/>
      <c r="CR13" s="659">
        <v>589733</v>
      </c>
      <c r="CS13" s="660"/>
      <c r="CT13" s="660"/>
      <c r="CU13" s="660"/>
      <c r="CV13" s="660"/>
      <c r="CW13" s="660"/>
      <c r="CX13" s="660"/>
      <c r="CY13" s="661"/>
      <c r="CZ13" s="662">
        <v>5.3</v>
      </c>
      <c r="DA13" s="662"/>
      <c r="DB13" s="662"/>
      <c r="DC13" s="662"/>
      <c r="DD13" s="668">
        <v>515053</v>
      </c>
      <c r="DE13" s="660"/>
      <c r="DF13" s="660"/>
      <c r="DG13" s="660"/>
      <c r="DH13" s="660"/>
      <c r="DI13" s="660"/>
      <c r="DJ13" s="660"/>
      <c r="DK13" s="660"/>
      <c r="DL13" s="660"/>
      <c r="DM13" s="660"/>
      <c r="DN13" s="660"/>
      <c r="DO13" s="660"/>
      <c r="DP13" s="661"/>
      <c r="DQ13" s="668">
        <v>262802</v>
      </c>
      <c r="DR13" s="660"/>
      <c r="DS13" s="660"/>
      <c r="DT13" s="660"/>
      <c r="DU13" s="660"/>
      <c r="DV13" s="660"/>
      <c r="DW13" s="660"/>
      <c r="DX13" s="660"/>
      <c r="DY13" s="660"/>
      <c r="DZ13" s="660"/>
      <c r="EA13" s="660"/>
      <c r="EB13" s="660"/>
      <c r="EC13" s="669"/>
    </row>
    <row r="14" spans="2:143" ht="11.25" customHeight="1">
      <c r="B14" s="656" t="s">
        <v>246</v>
      </c>
      <c r="C14" s="657"/>
      <c r="D14" s="657"/>
      <c r="E14" s="657"/>
      <c r="F14" s="657"/>
      <c r="G14" s="657"/>
      <c r="H14" s="657"/>
      <c r="I14" s="657"/>
      <c r="J14" s="657"/>
      <c r="K14" s="657"/>
      <c r="L14" s="657"/>
      <c r="M14" s="657"/>
      <c r="N14" s="657"/>
      <c r="O14" s="657"/>
      <c r="P14" s="657"/>
      <c r="Q14" s="658"/>
      <c r="R14" s="659">
        <v>493</v>
      </c>
      <c r="S14" s="660"/>
      <c r="T14" s="660"/>
      <c r="U14" s="660"/>
      <c r="V14" s="660"/>
      <c r="W14" s="660"/>
      <c r="X14" s="660"/>
      <c r="Y14" s="661"/>
      <c r="Z14" s="662">
        <v>0</v>
      </c>
      <c r="AA14" s="662"/>
      <c r="AB14" s="662"/>
      <c r="AC14" s="662"/>
      <c r="AD14" s="663">
        <v>493</v>
      </c>
      <c r="AE14" s="663"/>
      <c r="AF14" s="663"/>
      <c r="AG14" s="663"/>
      <c r="AH14" s="663"/>
      <c r="AI14" s="663"/>
      <c r="AJ14" s="663"/>
      <c r="AK14" s="663"/>
      <c r="AL14" s="664">
        <v>0</v>
      </c>
      <c r="AM14" s="665"/>
      <c r="AN14" s="665"/>
      <c r="AO14" s="666"/>
      <c r="AP14" s="656" t="s">
        <v>247</v>
      </c>
      <c r="AQ14" s="657"/>
      <c r="AR14" s="657"/>
      <c r="AS14" s="657"/>
      <c r="AT14" s="657"/>
      <c r="AU14" s="657"/>
      <c r="AV14" s="657"/>
      <c r="AW14" s="657"/>
      <c r="AX14" s="657"/>
      <c r="AY14" s="657"/>
      <c r="AZ14" s="657"/>
      <c r="BA14" s="657"/>
      <c r="BB14" s="657"/>
      <c r="BC14" s="657"/>
      <c r="BD14" s="657"/>
      <c r="BE14" s="657"/>
      <c r="BF14" s="658"/>
      <c r="BG14" s="659">
        <v>68359</v>
      </c>
      <c r="BH14" s="660"/>
      <c r="BI14" s="660"/>
      <c r="BJ14" s="660"/>
      <c r="BK14" s="660"/>
      <c r="BL14" s="660"/>
      <c r="BM14" s="660"/>
      <c r="BN14" s="661"/>
      <c r="BO14" s="662">
        <v>4.5</v>
      </c>
      <c r="BP14" s="662"/>
      <c r="BQ14" s="662"/>
      <c r="BR14" s="662"/>
      <c r="BS14" s="663" t="s">
        <v>124</v>
      </c>
      <c r="BT14" s="663"/>
      <c r="BU14" s="663"/>
      <c r="BV14" s="663"/>
      <c r="BW14" s="663"/>
      <c r="BX14" s="663"/>
      <c r="BY14" s="663"/>
      <c r="BZ14" s="663"/>
      <c r="CA14" s="663"/>
      <c r="CB14" s="667"/>
      <c r="CD14" s="656" t="s">
        <v>248</v>
      </c>
      <c r="CE14" s="657"/>
      <c r="CF14" s="657"/>
      <c r="CG14" s="657"/>
      <c r="CH14" s="657"/>
      <c r="CI14" s="657"/>
      <c r="CJ14" s="657"/>
      <c r="CK14" s="657"/>
      <c r="CL14" s="657"/>
      <c r="CM14" s="657"/>
      <c r="CN14" s="657"/>
      <c r="CO14" s="657"/>
      <c r="CP14" s="657"/>
      <c r="CQ14" s="658"/>
      <c r="CR14" s="659">
        <v>439345</v>
      </c>
      <c r="CS14" s="660"/>
      <c r="CT14" s="660"/>
      <c r="CU14" s="660"/>
      <c r="CV14" s="660"/>
      <c r="CW14" s="660"/>
      <c r="CX14" s="660"/>
      <c r="CY14" s="661"/>
      <c r="CZ14" s="662">
        <v>3.9</v>
      </c>
      <c r="DA14" s="662"/>
      <c r="DB14" s="662"/>
      <c r="DC14" s="662"/>
      <c r="DD14" s="668">
        <v>52635</v>
      </c>
      <c r="DE14" s="660"/>
      <c r="DF14" s="660"/>
      <c r="DG14" s="660"/>
      <c r="DH14" s="660"/>
      <c r="DI14" s="660"/>
      <c r="DJ14" s="660"/>
      <c r="DK14" s="660"/>
      <c r="DL14" s="660"/>
      <c r="DM14" s="660"/>
      <c r="DN14" s="660"/>
      <c r="DO14" s="660"/>
      <c r="DP14" s="661"/>
      <c r="DQ14" s="668">
        <v>435052</v>
      </c>
      <c r="DR14" s="660"/>
      <c r="DS14" s="660"/>
      <c r="DT14" s="660"/>
      <c r="DU14" s="660"/>
      <c r="DV14" s="660"/>
      <c r="DW14" s="660"/>
      <c r="DX14" s="660"/>
      <c r="DY14" s="660"/>
      <c r="DZ14" s="660"/>
      <c r="EA14" s="660"/>
      <c r="EB14" s="660"/>
      <c r="EC14" s="669"/>
    </row>
    <row r="15" spans="2:143" ht="11.25" customHeight="1">
      <c r="B15" s="656" t="s">
        <v>249</v>
      </c>
      <c r="C15" s="657"/>
      <c r="D15" s="657"/>
      <c r="E15" s="657"/>
      <c r="F15" s="657"/>
      <c r="G15" s="657"/>
      <c r="H15" s="657"/>
      <c r="I15" s="657"/>
      <c r="J15" s="657"/>
      <c r="K15" s="657"/>
      <c r="L15" s="657"/>
      <c r="M15" s="657"/>
      <c r="N15" s="657"/>
      <c r="O15" s="657"/>
      <c r="P15" s="657"/>
      <c r="Q15" s="658"/>
      <c r="R15" s="659" t="s">
        <v>124</v>
      </c>
      <c r="S15" s="660"/>
      <c r="T15" s="660"/>
      <c r="U15" s="660"/>
      <c r="V15" s="660"/>
      <c r="W15" s="660"/>
      <c r="X15" s="660"/>
      <c r="Y15" s="661"/>
      <c r="Z15" s="662" t="s">
        <v>124</v>
      </c>
      <c r="AA15" s="662"/>
      <c r="AB15" s="662"/>
      <c r="AC15" s="662"/>
      <c r="AD15" s="663" t="s">
        <v>124</v>
      </c>
      <c r="AE15" s="663"/>
      <c r="AF15" s="663"/>
      <c r="AG15" s="663"/>
      <c r="AH15" s="663"/>
      <c r="AI15" s="663"/>
      <c r="AJ15" s="663"/>
      <c r="AK15" s="663"/>
      <c r="AL15" s="664" t="s">
        <v>124</v>
      </c>
      <c r="AM15" s="665"/>
      <c r="AN15" s="665"/>
      <c r="AO15" s="666"/>
      <c r="AP15" s="656" t="s">
        <v>250</v>
      </c>
      <c r="AQ15" s="657"/>
      <c r="AR15" s="657"/>
      <c r="AS15" s="657"/>
      <c r="AT15" s="657"/>
      <c r="AU15" s="657"/>
      <c r="AV15" s="657"/>
      <c r="AW15" s="657"/>
      <c r="AX15" s="657"/>
      <c r="AY15" s="657"/>
      <c r="AZ15" s="657"/>
      <c r="BA15" s="657"/>
      <c r="BB15" s="657"/>
      <c r="BC15" s="657"/>
      <c r="BD15" s="657"/>
      <c r="BE15" s="657"/>
      <c r="BF15" s="658"/>
      <c r="BG15" s="659">
        <v>157703</v>
      </c>
      <c r="BH15" s="660"/>
      <c r="BI15" s="660"/>
      <c r="BJ15" s="660"/>
      <c r="BK15" s="660"/>
      <c r="BL15" s="660"/>
      <c r="BM15" s="660"/>
      <c r="BN15" s="661"/>
      <c r="BO15" s="662">
        <v>10.4</v>
      </c>
      <c r="BP15" s="662"/>
      <c r="BQ15" s="662"/>
      <c r="BR15" s="662"/>
      <c r="BS15" s="663" t="s">
        <v>124</v>
      </c>
      <c r="BT15" s="663"/>
      <c r="BU15" s="663"/>
      <c r="BV15" s="663"/>
      <c r="BW15" s="663"/>
      <c r="BX15" s="663"/>
      <c r="BY15" s="663"/>
      <c r="BZ15" s="663"/>
      <c r="CA15" s="663"/>
      <c r="CB15" s="667"/>
      <c r="CD15" s="656" t="s">
        <v>251</v>
      </c>
      <c r="CE15" s="657"/>
      <c r="CF15" s="657"/>
      <c r="CG15" s="657"/>
      <c r="CH15" s="657"/>
      <c r="CI15" s="657"/>
      <c r="CJ15" s="657"/>
      <c r="CK15" s="657"/>
      <c r="CL15" s="657"/>
      <c r="CM15" s="657"/>
      <c r="CN15" s="657"/>
      <c r="CO15" s="657"/>
      <c r="CP15" s="657"/>
      <c r="CQ15" s="658"/>
      <c r="CR15" s="659">
        <v>809415</v>
      </c>
      <c r="CS15" s="660"/>
      <c r="CT15" s="660"/>
      <c r="CU15" s="660"/>
      <c r="CV15" s="660"/>
      <c r="CW15" s="660"/>
      <c r="CX15" s="660"/>
      <c r="CY15" s="661"/>
      <c r="CZ15" s="662">
        <v>7.2</v>
      </c>
      <c r="DA15" s="662"/>
      <c r="DB15" s="662"/>
      <c r="DC15" s="662"/>
      <c r="DD15" s="668">
        <v>78478</v>
      </c>
      <c r="DE15" s="660"/>
      <c r="DF15" s="660"/>
      <c r="DG15" s="660"/>
      <c r="DH15" s="660"/>
      <c r="DI15" s="660"/>
      <c r="DJ15" s="660"/>
      <c r="DK15" s="660"/>
      <c r="DL15" s="660"/>
      <c r="DM15" s="660"/>
      <c r="DN15" s="660"/>
      <c r="DO15" s="660"/>
      <c r="DP15" s="661"/>
      <c r="DQ15" s="668">
        <v>741242</v>
      </c>
      <c r="DR15" s="660"/>
      <c r="DS15" s="660"/>
      <c r="DT15" s="660"/>
      <c r="DU15" s="660"/>
      <c r="DV15" s="660"/>
      <c r="DW15" s="660"/>
      <c r="DX15" s="660"/>
      <c r="DY15" s="660"/>
      <c r="DZ15" s="660"/>
      <c r="EA15" s="660"/>
      <c r="EB15" s="660"/>
      <c r="EC15" s="669"/>
    </row>
    <row r="16" spans="2:143" ht="11.25" customHeight="1">
      <c r="B16" s="656" t="s">
        <v>252</v>
      </c>
      <c r="C16" s="657"/>
      <c r="D16" s="657"/>
      <c r="E16" s="657"/>
      <c r="F16" s="657"/>
      <c r="G16" s="657"/>
      <c r="H16" s="657"/>
      <c r="I16" s="657"/>
      <c r="J16" s="657"/>
      <c r="K16" s="657"/>
      <c r="L16" s="657"/>
      <c r="M16" s="657"/>
      <c r="N16" s="657"/>
      <c r="O16" s="657"/>
      <c r="P16" s="657"/>
      <c r="Q16" s="658"/>
      <c r="R16" s="659">
        <v>5510</v>
      </c>
      <c r="S16" s="660"/>
      <c r="T16" s="660"/>
      <c r="U16" s="660"/>
      <c r="V16" s="660"/>
      <c r="W16" s="660"/>
      <c r="X16" s="660"/>
      <c r="Y16" s="661"/>
      <c r="Z16" s="662">
        <v>0</v>
      </c>
      <c r="AA16" s="662"/>
      <c r="AB16" s="662"/>
      <c r="AC16" s="662"/>
      <c r="AD16" s="663">
        <v>5510</v>
      </c>
      <c r="AE16" s="663"/>
      <c r="AF16" s="663"/>
      <c r="AG16" s="663"/>
      <c r="AH16" s="663"/>
      <c r="AI16" s="663"/>
      <c r="AJ16" s="663"/>
      <c r="AK16" s="663"/>
      <c r="AL16" s="664">
        <v>0.1</v>
      </c>
      <c r="AM16" s="665"/>
      <c r="AN16" s="665"/>
      <c r="AO16" s="666"/>
      <c r="AP16" s="656" t="s">
        <v>253</v>
      </c>
      <c r="AQ16" s="657"/>
      <c r="AR16" s="657"/>
      <c r="AS16" s="657"/>
      <c r="AT16" s="657"/>
      <c r="AU16" s="657"/>
      <c r="AV16" s="657"/>
      <c r="AW16" s="657"/>
      <c r="AX16" s="657"/>
      <c r="AY16" s="657"/>
      <c r="AZ16" s="657"/>
      <c r="BA16" s="657"/>
      <c r="BB16" s="657"/>
      <c r="BC16" s="657"/>
      <c r="BD16" s="657"/>
      <c r="BE16" s="657"/>
      <c r="BF16" s="658"/>
      <c r="BG16" s="659" t="s">
        <v>124</v>
      </c>
      <c r="BH16" s="660"/>
      <c r="BI16" s="660"/>
      <c r="BJ16" s="660"/>
      <c r="BK16" s="660"/>
      <c r="BL16" s="660"/>
      <c r="BM16" s="660"/>
      <c r="BN16" s="661"/>
      <c r="BO16" s="662" t="s">
        <v>124</v>
      </c>
      <c r="BP16" s="662"/>
      <c r="BQ16" s="662"/>
      <c r="BR16" s="662"/>
      <c r="BS16" s="663" t="s">
        <v>124</v>
      </c>
      <c r="BT16" s="663"/>
      <c r="BU16" s="663"/>
      <c r="BV16" s="663"/>
      <c r="BW16" s="663"/>
      <c r="BX16" s="663"/>
      <c r="BY16" s="663"/>
      <c r="BZ16" s="663"/>
      <c r="CA16" s="663"/>
      <c r="CB16" s="667"/>
      <c r="CD16" s="656" t="s">
        <v>254</v>
      </c>
      <c r="CE16" s="657"/>
      <c r="CF16" s="657"/>
      <c r="CG16" s="657"/>
      <c r="CH16" s="657"/>
      <c r="CI16" s="657"/>
      <c r="CJ16" s="657"/>
      <c r="CK16" s="657"/>
      <c r="CL16" s="657"/>
      <c r="CM16" s="657"/>
      <c r="CN16" s="657"/>
      <c r="CO16" s="657"/>
      <c r="CP16" s="657"/>
      <c r="CQ16" s="658"/>
      <c r="CR16" s="659">
        <v>45833</v>
      </c>
      <c r="CS16" s="660"/>
      <c r="CT16" s="660"/>
      <c r="CU16" s="660"/>
      <c r="CV16" s="660"/>
      <c r="CW16" s="660"/>
      <c r="CX16" s="660"/>
      <c r="CY16" s="661"/>
      <c r="CZ16" s="662">
        <v>0.4</v>
      </c>
      <c r="DA16" s="662"/>
      <c r="DB16" s="662"/>
      <c r="DC16" s="662"/>
      <c r="DD16" s="668" t="s">
        <v>124</v>
      </c>
      <c r="DE16" s="660"/>
      <c r="DF16" s="660"/>
      <c r="DG16" s="660"/>
      <c r="DH16" s="660"/>
      <c r="DI16" s="660"/>
      <c r="DJ16" s="660"/>
      <c r="DK16" s="660"/>
      <c r="DL16" s="660"/>
      <c r="DM16" s="660"/>
      <c r="DN16" s="660"/>
      <c r="DO16" s="660"/>
      <c r="DP16" s="661"/>
      <c r="DQ16" s="668">
        <v>18140</v>
      </c>
      <c r="DR16" s="660"/>
      <c r="DS16" s="660"/>
      <c r="DT16" s="660"/>
      <c r="DU16" s="660"/>
      <c r="DV16" s="660"/>
      <c r="DW16" s="660"/>
      <c r="DX16" s="660"/>
      <c r="DY16" s="660"/>
      <c r="DZ16" s="660"/>
      <c r="EA16" s="660"/>
      <c r="EB16" s="660"/>
      <c r="EC16" s="669"/>
    </row>
    <row r="17" spans="2:133" ht="11.25" customHeight="1">
      <c r="B17" s="656" t="s">
        <v>255</v>
      </c>
      <c r="C17" s="657"/>
      <c r="D17" s="657"/>
      <c r="E17" s="657"/>
      <c r="F17" s="657"/>
      <c r="G17" s="657"/>
      <c r="H17" s="657"/>
      <c r="I17" s="657"/>
      <c r="J17" s="657"/>
      <c r="K17" s="657"/>
      <c r="L17" s="657"/>
      <c r="M17" s="657"/>
      <c r="N17" s="657"/>
      <c r="O17" s="657"/>
      <c r="P17" s="657"/>
      <c r="Q17" s="658"/>
      <c r="R17" s="659">
        <v>19305</v>
      </c>
      <c r="S17" s="660"/>
      <c r="T17" s="660"/>
      <c r="U17" s="660"/>
      <c r="V17" s="660"/>
      <c r="W17" s="660"/>
      <c r="X17" s="660"/>
      <c r="Y17" s="661"/>
      <c r="Z17" s="662">
        <v>0.2</v>
      </c>
      <c r="AA17" s="662"/>
      <c r="AB17" s="662"/>
      <c r="AC17" s="662"/>
      <c r="AD17" s="663">
        <v>19305</v>
      </c>
      <c r="AE17" s="663"/>
      <c r="AF17" s="663"/>
      <c r="AG17" s="663"/>
      <c r="AH17" s="663"/>
      <c r="AI17" s="663"/>
      <c r="AJ17" s="663"/>
      <c r="AK17" s="663"/>
      <c r="AL17" s="664">
        <v>0.3</v>
      </c>
      <c r="AM17" s="665"/>
      <c r="AN17" s="665"/>
      <c r="AO17" s="666"/>
      <c r="AP17" s="656" t="s">
        <v>256</v>
      </c>
      <c r="AQ17" s="657"/>
      <c r="AR17" s="657"/>
      <c r="AS17" s="657"/>
      <c r="AT17" s="657"/>
      <c r="AU17" s="657"/>
      <c r="AV17" s="657"/>
      <c r="AW17" s="657"/>
      <c r="AX17" s="657"/>
      <c r="AY17" s="657"/>
      <c r="AZ17" s="657"/>
      <c r="BA17" s="657"/>
      <c r="BB17" s="657"/>
      <c r="BC17" s="657"/>
      <c r="BD17" s="657"/>
      <c r="BE17" s="657"/>
      <c r="BF17" s="658"/>
      <c r="BG17" s="659" t="s">
        <v>124</v>
      </c>
      <c r="BH17" s="660"/>
      <c r="BI17" s="660"/>
      <c r="BJ17" s="660"/>
      <c r="BK17" s="660"/>
      <c r="BL17" s="660"/>
      <c r="BM17" s="660"/>
      <c r="BN17" s="661"/>
      <c r="BO17" s="662" t="s">
        <v>124</v>
      </c>
      <c r="BP17" s="662"/>
      <c r="BQ17" s="662"/>
      <c r="BR17" s="662"/>
      <c r="BS17" s="663" t="s">
        <v>124</v>
      </c>
      <c r="BT17" s="663"/>
      <c r="BU17" s="663"/>
      <c r="BV17" s="663"/>
      <c r="BW17" s="663"/>
      <c r="BX17" s="663"/>
      <c r="BY17" s="663"/>
      <c r="BZ17" s="663"/>
      <c r="CA17" s="663"/>
      <c r="CB17" s="667"/>
      <c r="CD17" s="656" t="s">
        <v>257</v>
      </c>
      <c r="CE17" s="657"/>
      <c r="CF17" s="657"/>
      <c r="CG17" s="657"/>
      <c r="CH17" s="657"/>
      <c r="CI17" s="657"/>
      <c r="CJ17" s="657"/>
      <c r="CK17" s="657"/>
      <c r="CL17" s="657"/>
      <c r="CM17" s="657"/>
      <c r="CN17" s="657"/>
      <c r="CO17" s="657"/>
      <c r="CP17" s="657"/>
      <c r="CQ17" s="658"/>
      <c r="CR17" s="659">
        <v>1301825</v>
      </c>
      <c r="CS17" s="660"/>
      <c r="CT17" s="660"/>
      <c r="CU17" s="660"/>
      <c r="CV17" s="660"/>
      <c r="CW17" s="660"/>
      <c r="CX17" s="660"/>
      <c r="CY17" s="661"/>
      <c r="CZ17" s="662">
        <v>11.7</v>
      </c>
      <c r="DA17" s="662"/>
      <c r="DB17" s="662"/>
      <c r="DC17" s="662"/>
      <c r="DD17" s="668" t="s">
        <v>124</v>
      </c>
      <c r="DE17" s="660"/>
      <c r="DF17" s="660"/>
      <c r="DG17" s="660"/>
      <c r="DH17" s="660"/>
      <c r="DI17" s="660"/>
      <c r="DJ17" s="660"/>
      <c r="DK17" s="660"/>
      <c r="DL17" s="660"/>
      <c r="DM17" s="660"/>
      <c r="DN17" s="660"/>
      <c r="DO17" s="660"/>
      <c r="DP17" s="661"/>
      <c r="DQ17" s="668">
        <v>1248341</v>
      </c>
      <c r="DR17" s="660"/>
      <c r="DS17" s="660"/>
      <c r="DT17" s="660"/>
      <c r="DU17" s="660"/>
      <c r="DV17" s="660"/>
      <c r="DW17" s="660"/>
      <c r="DX17" s="660"/>
      <c r="DY17" s="660"/>
      <c r="DZ17" s="660"/>
      <c r="EA17" s="660"/>
      <c r="EB17" s="660"/>
      <c r="EC17" s="669"/>
    </row>
    <row r="18" spans="2:133" ht="11.25" customHeight="1">
      <c r="B18" s="656" t="s">
        <v>258</v>
      </c>
      <c r="C18" s="657"/>
      <c r="D18" s="657"/>
      <c r="E18" s="657"/>
      <c r="F18" s="657"/>
      <c r="G18" s="657"/>
      <c r="H18" s="657"/>
      <c r="I18" s="657"/>
      <c r="J18" s="657"/>
      <c r="K18" s="657"/>
      <c r="L18" s="657"/>
      <c r="M18" s="657"/>
      <c r="N18" s="657"/>
      <c r="O18" s="657"/>
      <c r="P18" s="657"/>
      <c r="Q18" s="658"/>
      <c r="R18" s="659">
        <v>8504</v>
      </c>
      <c r="S18" s="660"/>
      <c r="T18" s="660"/>
      <c r="U18" s="660"/>
      <c r="V18" s="660"/>
      <c r="W18" s="660"/>
      <c r="X18" s="660"/>
      <c r="Y18" s="661"/>
      <c r="Z18" s="662">
        <v>0.1</v>
      </c>
      <c r="AA18" s="662"/>
      <c r="AB18" s="662"/>
      <c r="AC18" s="662"/>
      <c r="AD18" s="663">
        <v>8504</v>
      </c>
      <c r="AE18" s="663"/>
      <c r="AF18" s="663"/>
      <c r="AG18" s="663"/>
      <c r="AH18" s="663"/>
      <c r="AI18" s="663"/>
      <c r="AJ18" s="663"/>
      <c r="AK18" s="663"/>
      <c r="AL18" s="664">
        <v>0.1</v>
      </c>
      <c r="AM18" s="665"/>
      <c r="AN18" s="665"/>
      <c r="AO18" s="666"/>
      <c r="AP18" s="656" t="s">
        <v>259</v>
      </c>
      <c r="AQ18" s="657"/>
      <c r="AR18" s="657"/>
      <c r="AS18" s="657"/>
      <c r="AT18" s="657"/>
      <c r="AU18" s="657"/>
      <c r="AV18" s="657"/>
      <c r="AW18" s="657"/>
      <c r="AX18" s="657"/>
      <c r="AY18" s="657"/>
      <c r="AZ18" s="657"/>
      <c r="BA18" s="657"/>
      <c r="BB18" s="657"/>
      <c r="BC18" s="657"/>
      <c r="BD18" s="657"/>
      <c r="BE18" s="657"/>
      <c r="BF18" s="658"/>
      <c r="BG18" s="659" t="s">
        <v>124</v>
      </c>
      <c r="BH18" s="660"/>
      <c r="BI18" s="660"/>
      <c r="BJ18" s="660"/>
      <c r="BK18" s="660"/>
      <c r="BL18" s="660"/>
      <c r="BM18" s="660"/>
      <c r="BN18" s="661"/>
      <c r="BO18" s="662" t="s">
        <v>124</v>
      </c>
      <c r="BP18" s="662"/>
      <c r="BQ18" s="662"/>
      <c r="BR18" s="662"/>
      <c r="BS18" s="663" t="s">
        <v>124</v>
      </c>
      <c r="BT18" s="663"/>
      <c r="BU18" s="663"/>
      <c r="BV18" s="663"/>
      <c r="BW18" s="663"/>
      <c r="BX18" s="663"/>
      <c r="BY18" s="663"/>
      <c r="BZ18" s="663"/>
      <c r="CA18" s="663"/>
      <c r="CB18" s="667"/>
      <c r="CD18" s="656" t="s">
        <v>260</v>
      </c>
      <c r="CE18" s="657"/>
      <c r="CF18" s="657"/>
      <c r="CG18" s="657"/>
      <c r="CH18" s="657"/>
      <c r="CI18" s="657"/>
      <c r="CJ18" s="657"/>
      <c r="CK18" s="657"/>
      <c r="CL18" s="657"/>
      <c r="CM18" s="657"/>
      <c r="CN18" s="657"/>
      <c r="CO18" s="657"/>
      <c r="CP18" s="657"/>
      <c r="CQ18" s="658"/>
      <c r="CR18" s="659" t="s">
        <v>124</v>
      </c>
      <c r="CS18" s="660"/>
      <c r="CT18" s="660"/>
      <c r="CU18" s="660"/>
      <c r="CV18" s="660"/>
      <c r="CW18" s="660"/>
      <c r="CX18" s="660"/>
      <c r="CY18" s="661"/>
      <c r="CZ18" s="662" t="s">
        <v>124</v>
      </c>
      <c r="DA18" s="662"/>
      <c r="DB18" s="662"/>
      <c r="DC18" s="662"/>
      <c r="DD18" s="668" t="s">
        <v>124</v>
      </c>
      <c r="DE18" s="660"/>
      <c r="DF18" s="660"/>
      <c r="DG18" s="660"/>
      <c r="DH18" s="660"/>
      <c r="DI18" s="660"/>
      <c r="DJ18" s="660"/>
      <c r="DK18" s="660"/>
      <c r="DL18" s="660"/>
      <c r="DM18" s="660"/>
      <c r="DN18" s="660"/>
      <c r="DO18" s="660"/>
      <c r="DP18" s="661"/>
      <c r="DQ18" s="668" t="s">
        <v>124</v>
      </c>
      <c r="DR18" s="660"/>
      <c r="DS18" s="660"/>
      <c r="DT18" s="660"/>
      <c r="DU18" s="660"/>
      <c r="DV18" s="660"/>
      <c r="DW18" s="660"/>
      <c r="DX18" s="660"/>
      <c r="DY18" s="660"/>
      <c r="DZ18" s="660"/>
      <c r="EA18" s="660"/>
      <c r="EB18" s="660"/>
      <c r="EC18" s="669"/>
    </row>
    <row r="19" spans="2:133" ht="11.25" customHeight="1">
      <c r="B19" s="656" t="s">
        <v>261</v>
      </c>
      <c r="C19" s="657"/>
      <c r="D19" s="657"/>
      <c r="E19" s="657"/>
      <c r="F19" s="657"/>
      <c r="G19" s="657"/>
      <c r="H19" s="657"/>
      <c r="I19" s="657"/>
      <c r="J19" s="657"/>
      <c r="K19" s="657"/>
      <c r="L19" s="657"/>
      <c r="M19" s="657"/>
      <c r="N19" s="657"/>
      <c r="O19" s="657"/>
      <c r="P19" s="657"/>
      <c r="Q19" s="658"/>
      <c r="R19" s="659">
        <v>8183</v>
      </c>
      <c r="S19" s="660"/>
      <c r="T19" s="660"/>
      <c r="U19" s="660"/>
      <c r="V19" s="660"/>
      <c r="W19" s="660"/>
      <c r="X19" s="660"/>
      <c r="Y19" s="661"/>
      <c r="Z19" s="662">
        <v>0.1</v>
      </c>
      <c r="AA19" s="662"/>
      <c r="AB19" s="662"/>
      <c r="AC19" s="662"/>
      <c r="AD19" s="663">
        <v>8183</v>
      </c>
      <c r="AE19" s="663"/>
      <c r="AF19" s="663"/>
      <c r="AG19" s="663"/>
      <c r="AH19" s="663"/>
      <c r="AI19" s="663"/>
      <c r="AJ19" s="663"/>
      <c r="AK19" s="663"/>
      <c r="AL19" s="664">
        <v>0.1</v>
      </c>
      <c r="AM19" s="665"/>
      <c r="AN19" s="665"/>
      <c r="AO19" s="666"/>
      <c r="AP19" s="656" t="s">
        <v>262</v>
      </c>
      <c r="AQ19" s="657"/>
      <c r="AR19" s="657"/>
      <c r="AS19" s="657"/>
      <c r="AT19" s="657"/>
      <c r="AU19" s="657"/>
      <c r="AV19" s="657"/>
      <c r="AW19" s="657"/>
      <c r="AX19" s="657"/>
      <c r="AY19" s="657"/>
      <c r="AZ19" s="657"/>
      <c r="BA19" s="657"/>
      <c r="BB19" s="657"/>
      <c r="BC19" s="657"/>
      <c r="BD19" s="657"/>
      <c r="BE19" s="657"/>
      <c r="BF19" s="658"/>
      <c r="BG19" s="659" t="s">
        <v>124</v>
      </c>
      <c r="BH19" s="660"/>
      <c r="BI19" s="660"/>
      <c r="BJ19" s="660"/>
      <c r="BK19" s="660"/>
      <c r="BL19" s="660"/>
      <c r="BM19" s="660"/>
      <c r="BN19" s="661"/>
      <c r="BO19" s="662" t="s">
        <v>124</v>
      </c>
      <c r="BP19" s="662"/>
      <c r="BQ19" s="662"/>
      <c r="BR19" s="662"/>
      <c r="BS19" s="663" t="s">
        <v>124</v>
      </c>
      <c r="BT19" s="663"/>
      <c r="BU19" s="663"/>
      <c r="BV19" s="663"/>
      <c r="BW19" s="663"/>
      <c r="BX19" s="663"/>
      <c r="BY19" s="663"/>
      <c r="BZ19" s="663"/>
      <c r="CA19" s="663"/>
      <c r="CB19" s="667"/>
      <c r="CD19" s="656" t="s">
        <v>263</v>
      </c>
      <c r="CE19" s="657"/>
      <c r="CF19" s="657"/>
      <c r="CG19" s="657"/>
      <c r="CH19" s="657"/>
      <c r="CI19" s="657"/>
      <c r="CJ19" s="657"/>
      <c r="CK19" s="657"/>
      <c r="CL19" s="657"/>
      <c r="CM19" s="657"/>
      <c r="CN19" s="657"/>
      <c r="CO19" s="657"/>
      <c r="CP19" s="657"/>
      <c r="CQ19" s="658"/>
      <c r="CR19" s="659" t="s">
        <v>124</v>
      </c>
      <c r="CS19" s="660"/>
      <c r="CT19" s="660"/>
      <c r="CU19" s="660"/>
      <c r="CV19" s="660"/>
      <c r="CW19" s="660"/>
      <c r="CX19" s="660"/>
      <c r="CY19" s="661"/>
      <c r="CZ19" s="662" t="s">
        <v>124</v>
      </c>
      <c r="DA19" s="662"/>
      <c r="DB19" s="662"/>
      <c r="DC19" s="662"/>
      <c r="DD19" s="668" t="s">
        <v>124</v>
      </c>
      <c r="DE19" s="660"/>
      <c r="DF19" s="660"/>
      <c r="DG19" s="660"/>
      <c r="DH19" s="660"/>
      <c r="DI19" s="660"/>
      <c r="DJ19" s="660"/>
      <c r="DK19" s="660"/>
      <c r="DL19" s="660"/>
      <c r="DM19" s="660"/>
      <c r="DN19" s="660"/>
      <c r="DO19" s="660"/>
      <c r="DP19" s="661"/>
      <c r="DQ19" s="668" t="s">
        <v>124</v>
      </c>
      <c r="DR19" s="660"/>
      <c r="DS19" s="660"/>
      <c r="DT19" s="660"/>
      <c r="DU19" s="660"/>
      <c r="DV19" s="660"/>
      <c r="DW19" s="660"/>
      <c r="DX19" s="660"/>
      <c r="DY19" s="660"/>
      <c r="DZ19" s="660"/>
      <c r="EA19" s="660"/>
      <c r="EB19" s="660"/>
      <c r="EC19" s="669"/>
    </row>
    <row r="20" spans="2:133" ht="11.25" customHeight="1">
      <c r="B20" s="672" t="s">
        <v>264</v>
      </c>
      <c r="C20" s="673"/>
      <c r="D20" s="673"/>
      <c r="E20" s="673"/>
      <c r="F20" s="673"/>
      <c r="G20" s="673"/>
      <c r="H20" s="673"/>
      <c r="I20" s="673"/>
      <c r="J20" s="673"/>
      <c r="K20" s="673"/>
      <c r="L20" s="673"/>
      <c r="M20" s="673"/>
      <c r="N20" s="673"/>
      <c r="O20" s="673"/>
      <c r="P20" s="673"/>
      <c r="Q20" s="674"/>
      <c r="R20" s="659">
        <v>321</v>
      </c>
      <c r="S20" s="660"/>
      <c r="T20" s="660"/>
      <c r="U20" s="660"/>
      <c r="V20" s="660"/>
      <c r="W20" s="660"/>
      <c r="X20" s="660"/>
      <c r="Y20" s="661"/>
      <c r="Z20" s="662">
        <v>0</v>
      </c>
      <c r="AA20" s="662"/>
      <c r="AB20" s="662"/>
      <c r="AC20" s="662"/>
      <c r="AD20" s="663">
        <v>321</v>
      </c>
      <c r="AE20" s="663"/>
      <c r="AF20" s="663"/>
      <c r="AG20" s="663"/>
      <c r="AH20" s="663"/>
      <c r="AI20" s="663"/>
      <c r="AJ20" s="663"/>
      <c r="AK20" s="663"/>
      <c r="AL20" s="664">
        <v>0</v>
      </c>
      <c r="AM20" s="665"/>
      <c r="AN20" s="665"/>
      <c r="AO20" s="666"/>
      <c r="AP20" s="656" t="s">
        <v>265</v>
      </c>
      <c r="AQ20" s="657"/>
      <c r="AR20" s="657"/>
      <c r="AS20" s="657"/>
      <c r="AT20" s="657"/>
      <c r="AU20" s="657"/>
      <c r="AV20" s="657"/>
      <c r="AW20" s="657"/>
      <c r="AX20" s="657"/>
      <c r="AY20" s="657"/>
      <c r="AZ20" s="657"/>
      <c r="BA20" s="657"/>
      <c r="BB20" s="657"/>
      <c r="BC20" s="657"/>
      <c r="BD20" s="657"/>
      <c r="BE20" s="657"/>
      <c r="BF20" s="658"/>
      <c r="BG20" s="659" t="s">
        <v>124</v>
      </c>
      <c r="BH20" s="660"/>
      <c r="BI20" s="660"/>
      <c r="BJ20" s="660"/>
      <c r="BK20" s="660"/>
      <c r="BL20" s="660"/>
      <c r="BM20" s="660"/>
      <c r="BN20" s="661"/>
      <c r="BO20" s="662" t="s">
        <v>124</v>
      </c>
      <c r="BP20" s="662"/>
      <c r="BQ20" s="662"/>
      <c r="BR20" s="662"/>
      <c r="BS20" s="663" t="s">
        <v>124</v>
      </c>
      <c r="BT20" s="663"/>
      <c r="BU20" s="663"/>
      <c r="BV20" s="663"/>
      <c r="BW20" s="663"/>
      <c r="BX20" s="663"/>
      <c r="BY20" s="663"/>
      <c r="BZ20" s="663"/>
      <c r="CA20" s="663"/>
      <c r="CB20" s="667"/>
      <c r="CD20" s="656" t="s">
        <v>266</v>
      </c>
      <c r="CE20" s="657"/>
      <c r="CF20" s="657"/>
      <c r="CG20" s="657"/>
      <c r="CH20" s="657"/>
      <c r="CI20" s="657"/>
      <c r="CJ20" s="657"/>
      <c r="CK20" s="657"/>
      <c r="CL20" s="657"/>
      <c r="CM20" s="657"/>
      <c r="CN20" s="657"/>
      <c r="CO20" s="657"/>
      <c r="CP20" s="657"/>
      <c r="CQ20" s="658"/>
      <c r="CR20" s="659">
        <v>11165060</v>
      </c>
      <c r="CS20" s="660"/>
      <c r="CT20" s="660"/>
      <c r="CU20" s="660"/>
      <c r="CV20" s="660"/>
      <c r="CW20" s="660"/>
      <c r="CX20" s="660"/>
      <c r="CY20" s="661"/>
      <c r="CZ20" s="662">
        <v>100</v>
      </c>
      <c r="DA20" s="662"/>
      <c r="DB20" s="662"/>
      <c r="DC20" s="662"/>
      <c r="DD20" s="668">
        <v>1072162</v>
      </c>
      <c r="DE20" s="660"/>
      <c r="DF20" s="660"/>
      <c r="DG20" s="660"/>
      <c r="DH20" s="660"/>
      <c r="DI20" s="660"/>
      <c r="DJ20" s="660"/>
      <c r="DK20" s="660"/>
      <c r="DL20" s="660"/>
      <c r="DM20" s="660"/>
      <c r="DN20" s="660"/>
      <c r="DO20" s="660"/>
      <c r="DP20" s="661"/>
      <c r="DQ20" s="668">
        <v>7714640</v>
      </c>
      <c r="DR20" s="660"/>
      <c r="DS20" s="660"/>
      <c r="DT20" s="660"/>
      <c r="DU20" s="660"/>
      <c r="DV20" s="660"/>
      <c r="DW20" s="660"/>
      <c r="DX20" s="660"/>
      <c r="DY20" s="660"/>
      <c r="DZ20" s="660"/>
      <c r="EA20" s="660"/>
      <c r="EB20" s="660"/>
      <c r="EC20" s="669"/>
    </row>
    <row r="21" spans="2:133" ht="11.25" customHeight="1">
      <c r="B21" s="656" t="s">
        <v>267</v>
      </c>
      <c r="C21" s="657"/>
      <c r="D21" s="657"/>
      <c r="E21" s="657"/>
      <c r="F21" s="657"/>
      <c r="G21" s="657"/>
      <c r="H21" s="657"/>
      <c r="I21" s="657"/>
      <c r="J21" s="657"/>
      <c r="K21" s="657"/>
      <c r="L21" s="657"/>
      <c r="M21" s="657"/>
      <c r="N21" s="657"/>
      <c r="O21" s="657"/>
      <c r="P21" s="657"/>
      <c r="Q21" s="658"/>
      <c r="R21" s="659">
        <v>4479045</v>
      </c>
      <c r="S21" s="660"/>
      <c r="T21" s="660"/>
      <c r="U21" s="660"/>
      <c r="V21" s="660"/>
      <c r="W21" s="660"/>
      <c r="X21" s="660"/>
      <c r="Y21" s="661"/>
      <c r="Z21" s="662">
        <v>38.9</v>
      </c>
      <c r="AA21" s="662"/>
      <c r="AB21" s="662"/>
      <c r="AC21" s="662"/>
      <c r="AD21" s="663">
        <v>4128402</v>
      </c>
      <c r="AE21" s="663"/>
      <c r="AF21" s="663"/>
      <c r="AG21" s="663"/>
      <c r="AH21" s="663"/>
      <c r="AI21" s="663"/>
      <c r="AJ21" s="663"/>
      <c r="AK21" s="663"/>
      <c r="AL21" s="664">
        <v>67</v>
      </c>
      <c r="AM21" s="665"/>
      <c r="AN21" s="665"/>
      <c r="AO21" s="666"/>
      <c r="AP21" s="656" t="s">
        <v>268</v>
      </c>
      <c r="AQ21" s="675"/>
      <c r="AR21" s="675"/>
      <c r="AS21" s="675"/>
      <c r="AT21" s="675"/>
      <c r="AU21" s="675"/>
      <c r="AV21" s="675"/>
      <c r="AW21" s="675"/>
      <c r="AX21" s="675"/>
      <c r="AY21" s="675"/>
      <c r="AZ21" s="675"/>
      <c r="BA21" s="675"/>
      <c r="BB21" s="675"/>
      <c r="BC21" s="675"/>
      <c r="BD21" s="675"/>
      <c r="BE21" s="675"/>
      <c r="BF21" s="676"/>
      <c r="BG21" s="659" t="s">
        <v>124</v>
      </c>
      <c r="BH21" s="660"/>
      <c r="BI21" s="660"/>
      <c r="BJ21" s="660"/>
      <c r="BK21" s="660"/>
      <c r="BL21" s="660"/>
      <c r="BM21" s="660"/>
      <c r="BN21" s="661"/>
      <c r="BO21" s="662" t="s">
        <v>124</v>
      </c>
      <c r="BP21" s="662"/>
      <c r="BQ21" s="662"/>
      <c r="BR21" s="662"/>
      <c r="BS21" s="663" t="s">
        <v>124</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c r="B22" s="656" t="s">
        <v>269</v>
      </c>
      <c r="C22" s="657"/>
      <c r="D22" s="657"/>
      <c r="E22" s="657"/>
      <c r="F22" s="657"/>
      <c r="G22" s="657"/>
      <c r="H22" s="657"/>
      <c r="I22" s="657"/>
      <c r="J22" s="657"/>
      <c r="K22" s="657"/>
      <c r="L22" s="657"/>
      <c r="M22" s="657"/>
      <c r="N22" s="657"/>
      <c r="O22" s="657"/>
      <c r="P22" s="657"/>
      <c r="Q22" s="658"/>
      <c r="R22" s="659">
        <v>4128402</v>
      </c>
      <c r="S22" s="660"/>
      <c r="T22" s="660"/>
      <c r="U22" s="660"/>
      <c r="V22" s="660"/>
      <c r="W22" s="660"/>
      <c r="X22" s="660"/>
      <c r="Y22" s="661"/>
      <c r="Z22" s="662">
        <v>35.799999999999997</v>
      </c>
      <c r="AA22" s="662"/>
      <c r="AB22" s="662"/>
      <c r="AC22" s="662"/>
      <c r="AD22" s="663">
        <v>4128402</v>
      </c>
      <c r="AE22" s="663"/>
      <c r="AF22" s="663"/>
      <c r="AG22" s="663"/>
      <c r="AH22" s="663"/>
      <c r="AI22" s="663"/>
      <c r="AJ22" s="663"/>
      <c r="AK22" s="663"/>
      <c r="AL22" s="664">
        <v>67</v>
      </c>
      <c r="AM22" s="665"/>
      <c r="AN22" s="665"/>
      <c r="AO22" s="666"/>
      <c r="AP22" s="656" t="s">
        <v>270</v>
      </c>
      <c r="AQ22" s="675"/>
      <c r="AR22" s="675"/>
      <c r="AS22" s="675"/>
      <c r="AT22" s="675"/>
      <c r="AU22" s="675"/>
      <c r="AV22" s="675"/>
      <c r="AW22" s="675"/>
      <c r="AX22" s="675"/>
      <c r="AY22" s="675"/>
      <c r="AZ22" s="675"/>
      <c r="BA22" s="675"/>
      <c r="BB22" s="675"/>
      <c r="BC22" s="675"/>
      <c r="BD22" s="675"/>
      <c r="BE22" s="675"/>
      <c r="BF22" s="676"/>
      <c r="BG22" s="659" t="s">
        <v>124</v>
      </c>
      <c r="BH22" s="660"/>
      <c r="BI22" s="660"/>
      <c r="BJ22" s="660"/>
      <c r="BK22" s="660"/>
      <c r="BL22" s="660"/>
      <c r="BM22" s="660"/>
      <c r="BN22" s="661"/>
      <c r="BO22" s="662" t="s">
        <v>124</v>
      </c>
      <c r="BP22" s="662"/>
      <c r="BQ22" s="662"/>
      <c r="BR22" s="662"/>
      <c r="BS22" s="663" t="s">
        <v>124</v>
      </c>
      <c r="BT22" s="663"/>
      <c r="BU22" s="663"/>
      <c r="BV22" s="663"/>
      <c r="BW22" s="663"/>
      <c r="BX22" s="663"/>
      <c r="BY22" s="663"/>
      <c r="BZ22" s="663"/>
      <c r="CA22" s="663"/>
      <c r="CB22" s="667"/>
      <c r="CD22" s="641" t="s">
        <v>271</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272</v>
      </c>
      <c r="C23" s="657"/>
      <c r="D23" s="657"/>
      <c r="E23" s="657"/>
      <c r="F23" s="657"/>
      <c r="G23" s="657"/>
      <c r="H23" s="657"/>
      <c r="I23" s="657"/>
      <c r="J23" s="657"/>
      <c r="K23" s="657"/>
      <c r="L23" s="657"/>
      <c r="M23" s="657"/>
      <c r="N23" s="657"/>
      <c r="O23" s="657"/>
      <c r="P23" s="657"/>
      <c r="Q23" s="658"/>
      <c r="R23" s="659">
        <v>350643</v>
      </c>
      <c r="S23" s="660"/>
      <c r="T23" s="660"/>
      <c r="U23" s="660"/>
      <c r="V23" s="660"/>
      <c r="W23" s="660"/>
      <c r="X23" s="660"/>
      <c r="Y23" s="661"/>
      <c r="Z23" s="662">
        <v>3</v>
      </c>
      <c r="AA23" s="662"/>
      <c r="AB23" s="662"/>
      <c r="AC23" s="662"/>
      <c r="AD23" s="663" t="s">
        <v>124</v>
      </c>
      <c r="AE23" s="663"/>
      <c r="AF23" s="663"/>
      <c r="AG23" s="663"/>
      <c r="AH23" s="663"/>
      <c r="AI23" s="663"/>
      <c r="AJ23" s="663"/>
      <c r="AK23" s="663"/>
      <c r="AL23" s="664" t="s">
        <v>124</v>
      </c>
      <c r="AM23" s="665"/>
      <c r="AN23" s="665"/>
      <c r="AO23" s="666"/>
      <c r="AP23" s="656" t="s">
        <v>273</v>
      </c>
      <c r="AQ23" s="675"/>
      <c r="AR23" s="675"/>
      <c r="AS23" s="675"/>
      <c r="AT23" s="675"/>
      <c r="AU23" s="675"/>
      <c r="AV23" s="675"/>
      <c r="AW23" s="675"/>
      <c r="AX23" s="675"/>
      <c r="AY23" s="675"/>
      <c r="AZ23" s="675"/>
      <c r="BA23" s="675"/>
      <c r="BB23" s="675"/>
      <c r="BC23" s="675"/>
      <c r="BD23" s="675"/>
      <c r="BE23" s="675"/>
      <c r="BF23" s="676"/>
      <c r="BG23" s="659" t="s">
        <v>124</v>
      </c>
      <c r="BH23" s="660"/>
      <c r="BI23" s="660"/>
      <c r="BJ23" s="660"/>
      <c r="BK23" s="660"/>
      <c r="BL23" s="660"/>
      <c r="BM23" s="660"/>
      <c r="BN23" s="661"/>
      <c r="BO23" s="662" t="s">
        <v>124</v>
      </c>
      <c r="BP23" s="662"/>
      <c r="BQ23" s="662"/>
      <c r="BR23" s="662"/>
      <c r="BS23" s="663" t="s">
        <v>124</v>
      </c>
      <c r="BT23" s="663"/>
      <c r="BU23" s="663"/>
      <c r="BV23" s="663"/>
      <c r="BW23" s="663"/>
      <c r="BX23" s="663"/>
      <c r="BY23" s="663"/>
      <c r="BZ23" s="663"/>
      <c r="CA23" s="663"/>
      <c r="CB23" s="667"/>
      <c r="CD23" s="641" t="s">
        <v>213</v>
      </c>
      <c r="CE23" s="642"/>
      <c r="CF23" s="642"/>
      <c r="CG23" s="642"/>
      <c r="CH23" s="642"/>
      <c r="CI23" s="642"/>
      <c r="CJ23" s="642"/>
      <c r="CK23" s="642"/>
      <c r="CL23" s="642"/>
      <c r="CM23" s="642"/>
      <c r="CN23" s="642"/>
      <c r="CO23" s="642"/>
      <c r="CP23" s="642"/>
      <c r="CQ23" s="643"/>
      <c r="CR23" s="641" t="s">
        <v>274</v>
      </c>
      <c r="CS23" s="642"/>
      <c r="CT23" s="642"/>
      <c r="CU23" s="642"/>
      <c r="CV23" s="642"/>
      <c r="CW23" s="642"/>
      <c r="CX23" s="642"/>
      <c r="CY23" s="643"/>
      <c r="CZ23" s="641" t="s">
        <v>275</v>
      </c>
      <c r="DA23" s="642"/>
      <c r="DB23" s="642"/>
      <c r="DC23" s="643"/>
      <c r="DD23" s="641" t="s">
        <v>276</v>
      </c>
      <c r="DE23" s="642"/>
      <c r="DF23" s="642"/>
      <c r="DG23" s="642"/>
      <c r="DH23" s="642"/>
      <c r="DI23" s="642"/>
      <c r="DJ23" s="642"/>
      <c r="DK23" s="643"/>
      <c r="DL23" s="686" t="s">
        <v>277</v>
      </c>
      <c r="DM23" s="687"/>
      <c r="DN23" s="687"/>
      <c r="DO23" s="687"/>
      <c r="DP23" s="687"/>
      <c r="DQ23" s="687"/>
      <c r="DR23" s="687"/>
      <c r="DS23" s="687"/>
      <c r="DT23" s="687"/>
      <c r="DU23" s="687"/>
      <c r="DV23" s="688"/>
      <c r="DW23" s="641" t="s">
        <v>278</v>
      </c>
      <c r="DX23" s="642"/>
      <c r="DY23" s="642"/>
      <c r="DZ23" s="642"/>
      <c r="EA23" s="642"/>
      <c r="EB23" s="642"/>
      <c r="EC23" s="643"/>
    </row>
    <row r="24" spans="2:133" ht="11.25" customHeight="1">
      <c r="B24" s="656" t="s">
        <v>279</v>
      </c>
      <c r="C24" s="657"/>
      <c r="D24" s="657"/>
      <c r="E24" s="657"/>
      <c r="F24" s="657"/>
      <c r="G24" s="657"/>
      <c r="H24" s="657"/>
      <c r="I24" s="657"/>
      <c r="J24" s="657"/>
      <c r="K24" s="657"/>
      <c r="L24" s="657"/>
      <c r="M24" s="657"/>
      <c r="N24" s="657"/>
      <c r="O24" s="657"/>
      <c r="P24" s="657"/>
      <c r="Q24" s="658"/>
      <c r="R24" s="659" t="s">
        <v>124</v>
      </c>
      <c r="S24" s="660"/>
      <c r="T24" s="660"/>
      <c r="U24" s="660"/>
      <c r="V24" s="660"/>
      <c r="W24" s="660"/>
      <c r="X24" s="660"/>
      <c r="Y24" s="661"/>
      <c r="Z24" s="662" t="s">
        <v>124</v>
      </c>
      <c r="AA24" s="662"/>
      <c r="AB24" s="662"/>
      <c r="AC24" s="662"/>
      <c r="AD24" s="663" t="s">
        <v>124</v>
      </c>
      <c r="AE24" s="663"/>
      <c r="AF24" s="663"/>
      <c r="AG24" s="663"/>
      <c r="AH24" s="663"/>
      <c r="AI24" s="663"/>
      <c r="AJ24" s="663"/>
      <c r="AK24" s="663"/>
      <c r="AL24" s="664" t="s">
        <v>124</v>
      </c>
      <c r="AM24" s="665"/>
      <c r="AN24" s="665"/>
      <c r="AO24" s="666"/>
      <c r="AP24" s="656" t="s">
        <v>280</v>
      </c>
      <c r="AQ24" s="675"/>
      <c r="AR24" s="675"/>
      <c r="AS24" s="675"/>
      <c r="AT24" s="675"/>
      <c r="AU24" s="675"/>
      <c r="AV24" s="675"/>
      <c r="AW24" s="675"/>
      <c r="AX24" s="675"/>
      <c r="AY24" s="675"/>
      <c r="AZ24" s="675"/>
      <c r="BA24" s="675"/>
      <c r="BB24" s="675"/>
      <c r="BC24" s="675"/>
      <c r="BD24" s="675"/>
      <c r="BE24" s="675"/>
      <c r="BF24" s="676"/>
      <c r="BG24" s="659" t="s">
        <v>124</v>
      </c>
      <c r="BH24" s="660"/>
      <c r="BI24" s="660"/>
      <c r="BJ24" s="660"/>
      <c r="BK24" s="660"/>
      <c r="BL24" s="660"/>
      <c r="BM24" s="660"/>
      <c r="BN24" s="661"/>
      <c r="BO24" s="662" t="s">
        <v>124</v>
      </c>
      <c r="BP24" s="662"/>
      <c r="BQ24" s="662"/>
      <c r="BR24" s="662"/>
      <c r="BS24" s="663" t="s">
        <v>124</v>
      </c>
      <c r="BT24" s="663"/>
      <c r="BU24" s="663"/>
      <c r="BV24" s="663"/>
      <c r="BW24" s="663"/>
      <c r="BX24" s="663"/>
      <c r="BY24" s="663"/>
      <c r="BZ24" s="663"/>
      <c r="CA24" s="663"/>
      <c r="CB24" s="667"/>
      <c r="CD24" s="645" t="s">
        <v>281</v>
      </c>
      <c r="CE24" s="646"/>
      <c r="CF24" s="646"/>
      <c r="CG24" s="646"/>
      <c r="CH24" s="646"/>
      <c r="CI24" s="646"/>
      <c r="CJ24" s="646"/>
      <c r="CK24" s="646"/>
      <c r="CL24" s="646"/>
      <c r="CM24" s="646"/>
      <c r="CN24" s="646"/>
      <c r="CO24" s="646"/>
      <c r="CP24" s="646"/>
      <c r="CQ24" s="647"/>
      <c r="CR24" s="648">
        <v>5103229</v>
      </c>
      <c r="CS24" s="649"/>
      <c r="CT24" s="649"/>
      <c r="CU24" s="649"/>
      <c r="CV24" s="649"/>
      <c r="CW24" s="649"/>
      <c r="CX24" s="649"/>
      <c r="CY24" s="650"/>
      <c r="CZ24" s="653">
        <v>45.7</v>
      </c>
      <c r="DA24" s="654"/>
      <c r="DB24" s="654"/>
      <c r="DC24" s="670"/>
      <c r="DD24" s="691">
        <v>3668612</v>
      </c>
      <c r="DE24" s="649"/>
      <c r="DF24" s="649"/>
      <c r="DG24" s="649"/>
      <c r="DH24" s="649"/>
      <c r="DI24" s="649"/>
      <c r="DJ24" s="649"/>
      <c r="DK24" s="650"/>
      <c r="DL24" s="691">
        <v>3272277</v>
      </c>
      <c r="DM24" s="649"/>
      <c r="DN24" s="649"/>
      <c r="DO24" s="649"/>
      <c r="DP24" s="649"/>
      <c r="DQ24" s="649"/>
      <c r="DR24" s="649"/>
      <c r="DS24" s="649"/>
      <c r="DT24" s="649"/>
      <c r="DU24" s="649"/>
      <c r="DV24" s="650"/>
      <c r="DW24" s="653">
        <v>52.9</v>
      </c>
      <c r="DX24" s="654"/>
      <c r="DY24" s="654"/>
      <c r="DZ24" s="654"/>
      <c r="EA24" s="654"/>
      <c r="EB24" s="654"/>
      <c r="EC24" s="655"/>
    </row>
    <row r="25" spans="2:133" ht="11.25" customHeight="1">
      <c r="B25" s="656" t="s">
        <v>282</v>
      </c>
      <c r="C25" s="657"/>
      <c r="D25" s="657"/>
      <c r="E25" s="657"/>
      <c r="F25" s="657"/>
      <c r="G25" s="657"/>
      <c r="H25" s="657"/>
      <c r="I25" s="657"/>
      <c r="J25" s="657"/>
      <c r="K25" s="657"/>
      <c r="L25" s="657"/>
      <c r="M25" s="657"/>
      <c r="N25" s="657"/>
      <c r="O25" s="657"/>
      <c r="P25" s="657"/>
      <c r="Q25" s="658"/>
      <c r="R25" s="659">
        <v>6481585</v>
      </c>
      <c r="S25" s="660"/>
      <c r="T25" s="660"/>
      <c r="U25" s="660"/>
      <c r="V25" s="660"/>
      <c r="W25" s="660"/>
      <c r="X25" s="660"/>
      <c r="Y25" s="661"/>
      <c r="Z25" s="662">
        <v>56.2</v>
      </c>
      <c r="AA25" s="662"/>
      <c r="AB25" s="662"/>
      <c r="AC25" s="662"/>
      <c r="AD25" s="663">
        <v>6130942</v>
      </c>
      <c r="AE25" s="663"/>
      <c r="AF25" s="663"/>
      <c r="AG25" s="663"/>
      <c r="AH25" s="663"/>
      <c r="AI25" s="663"/>
      <c r="AJ25" s="663"/>
      <c r="AK25" s="663"/>
      <c r="AL25" s="664">
        <v>99.5</v>
      </c>
      <c r="AM25" s="665"/>
      <c r="AN25" s="665"/>
      <c r="AO25" s="666"/>
      <c r="AP25" s="656" t="s">
        <v>283</v>
      </c>
      <c r="AQ25" s="675"/>
      <c r="AR25" s="675"/>
      <c r="AS25" s="675"/>
      <c r="AT25" s="675"/>
      <c r="AU25" s="675"/>
      <c r="AV25" s="675"/>
      <c r="AW25" s="675"/>
      <c r="AX25" s="675"/>
      <c r="AY25" s="675"/>
      <c r="AZ25" s="675"/>
      <c r="BA25" s="675"/>
      <c r="BB25" s="675"/>
      <c r="BC25" s="675"/>
      <c r="BD25" s="675"/>
      <c r="BE25" s="675"/>
      <c r="BF25" s="676"/>
      <c r="BG25" s="659" t="s">
        <v>124</v>
      </c>
      <c r="BH25" s="660"/>
      <c r="BI25" s="660"/>
      <c r="BJ25" s="660"/>
      <c r="BK25" s="660"/>
      <c r="BL25" s="660"/>
      <c r="BM25" s="660"/>
      <c r="BN25" s="661"/>
      <c r="BO25" s="662" t="s">
        <v>124</v>
      </c>
      <c r="BP25" s="662"/>
      <c r="BQ25" s="662"/>
      <c r="BR25" s="662"/>
      <c r="BS25" s="663" t="s">
        <v>124</v>
      </c>
      <c r="BT25" s="663"/>
      <c r="BU25" s="663"/>
      <c r="BV25" s="663"/>
      <c r="BW25" s="663"/>
      <c r="BX25" s="663"/>
      <c r="BY25" s="663"/>
      <c r="BZ25" s="663"/>
      <c r="CA25" s="663"/>
      <c r="CB25" s="667"/>
      <c r="CD25" s="656" t="s">
        <v>284</v>
      </c>
      <c r="CE25" s="657"/>
      <c r="CF25" s="657"/>
      <c r="CG25" s="657"/>
      <c r="CH25" s="657"/>
      <c r="CI25" s="657"/>
      <c r="CJ25" s="657"/>
      <c r="CK25" s="657"/>
      <c r="CL25" s="657"/>
      <c r="CM25" s="657"/>
      <c r="CN25" s="657"/>
      <c r="CO25" s="657"/>
      <c r="CP25" s="657"/>
      <c r="CQ25" s="658"/>
      <c r="CR25" s="659">
        <v>1633684</v>
      </c>
      <c r="CS25" s="692"/>
      <c r="CT25" s="692"/>
      <c r="CU25" s="692"/>
      <c r="CV25" s="692"/>
      <c r="CW25" s="692"/>
      <c r="CX25" s="692"/>
      <c r="CY25" s="693"/>
      <c r="CZ25" s="664">
        <v>14.6</v>
      </c>
      <c r="DA25" s="689"/>
      <c r="DB25" s="689"/>
      <c r="DC25" s="694"/>
      <c r="DD25" s="668">
        <v>1563367</v>
      </c>
      <c r="DE25" s="692"/>
      <c r="DF25" s="692"/>
      <c r="DG25" s="692"/>
      <c r="DH25" s="692"/>
      <c r="DI25" s="692"/>
      <c r="DJ25" s="692"/>
      <c r="DK25" s="693"/>
      <c r="DL25" s="668">
        <v>1529305</v>
      </c>
      <c r="DM25" s="692"/>
      <c r="DN25" s="692"/>
      <c r="DO25" s="692"/>
      <c r="DP25" s="692"/>
      <c r="DQ25" s="692"/>
      <c r="DR25" s="692"/>
      <c r="DS25" s="692"/>
      <c r="DT25" s="692"/>
      <c r="DU25" s="692"/>
      <c r="DV25" s="693"/>
      <c r="DW25" s="664">
        <v>24.7</v>
      </c>
      <c r="DX25" s="689"/>
      <c r="DY25" s="689"/>
      <c r="DZ25" s="689"/>
      <c r="EA25" s="689"/>
      <c r="EB25" s="689"/>
      <c r="EC25" s="690"/>
    </row>
    <row r="26" spans="2:133" ht="11.25" customHeight="1">
      <c r="B26" s="656" t="s">
        <v>285</v>
      </c>
      <c r="C26" s="657"/>
      <c r="D26" s="657"/>
      <c r="E26" s="657"/>
      <c r="F26" s="657"/>
      <c r="G26" s="657"/>
      <c r="H26" s="657"/>
      <c r="I26" s="657"/>
      <c r="J26" s="657"/>
      <c r="K26" s="657"/>
      <c r="L26" s="657"/>
      <c r="M26" s="657"/>
      <c r="N26" s="657"/>
      <c r="O26" s="657"/>
      <c r="P26" s="657"/>
      <c r="Q26" s="658"/>
      <c r="R26" s="659">
        <v>1400</v>
      </c>
      <c r="S26" s="660"/>
      <c r="T26" s="660"/>
      <c r="U26" s="660"/>
      <c r="V26" s="660"/>
      <c r="W26" s="660"/>
      <c r="X26" s="660"/>
      <c r="Y26" s="661"/>
      <c r="Z26" s="662">
        <v>0</v>
      </c>
      <c r="AA26" s="662"/>
      <c r="AB26" s="662"/>
      <c r="AC26" s="662"/>
      <c r="AD26" s="663">
        <v>1400</v>
      </c>
      <c r="AE26" s="663"/>
      <c r="AF26" s="663"/>
      <c r="AG26" s="663"/>
      <c r="AH26" s="663"/>
      <c r="AI26" s="663"/>
      <c r="AJ26" s="663"/>
      <c r="AK26" s="663"/>
      <c r="AL26" s="664">
        <v>0</v>
      </c>
      <c r="AM26" s="665"/>
      <c r="AN26" s="665"/>
      <c r="AO26" s="666"/>
      <c r="AP26" s="656" t="s">
        <v>286</v>
      </c>
      <c r="AQ26" s="675"/>
      <c r="AR26" s="675"/>
      <c r="AS26" s="675"/>
      <c r="AT26" s="675"/>
      <c r="AU26" s="675"/>
      <c r="AV26" s="675"/>
      <c r="AW26" s="675"/>
      <c r="AX26" s="675"/>
      <c r="AY26" s="675"/>
      <c r="AZ26" s="675"/>
      <c r="BA26" s="675"/>
      <c r="BB26" s="675"/>
      <c r="BC26" s="675"/>
      <c r="BD26" s="675"/>
      <c r="BE26" s="675"/>
      <c r="BF26" s="676"/>
      <c r="BG26" s="659" t="s">
        <v>124</v>
      </c>
      <c r="BH26" s="660"/>
      <c r="BI26" s="660"/>
      <c r="BJ26" s="660"/>
      <c r="BK26" s="660"/>
      <c r="BL26" s="660"/>
      <c r="BM26" s="660"/>
      <c r="BN26" s="661"/>
      <c r="BO26" s="662" t="s">
        <v>124</v>
      </c>
      <c r="BP26" s="662"/>
      <c r="BQ26" s="662"/>
      <c r="BR26" s="662"/>
      <c r="BS26" s="663" t="s">
        <v>124</v>
      </c>
      <c r="BT26" s="663"/>
      <c r="BU26" s="663"/>
      <c r="BV26" s="663"/>
      <c r="BW26" s="663"/>
      <c r="BX26" s="663"/>
      <c r="BY26" s="663"/>
      <c r="BZ26" s="663"/>
      <c r="CA26" s="663"/>
      <c r="CB26" s="667"/>
      <c r="CD26" s="656" t="s">
        <v>287</v>
      </c>
      <c r="CE26" s="657"/>
      <c r="CF26" s="657"/>
      <c r="CG26" s="657"/>
      <c r="CH26" s="657"/>
      <c r="CI26" s="657"/>
      <c r="CJ26" s="657"/>
      <c r="CK26" s="657"/>
      <c r="CL26" s="657"/>
      <c r="CM26" s="657"/>
      <c r="CN26" s="657"/>
      <c r="CO26" s="657"/>
      <c r="CP26" s="657"/>
      <c r="CQ26" s="658"/>
      <c r="CR26" s="659">
        <v>906764</v>
      </c>
      <c r="CS26" s="660"/>
      <c r="CT26" s="660"/>
      <c r="CU26" s="660"/>
      <c r="CV26" s="660"/>
      <c r="CW26" s="660"/>
      <c r="CX26" s="660"/>
      <c r="CY26" s="661"/>
      <c r="CZ26" s="664">
        <v>8.1</v>
      </c>
      <c r="DA26" s="689"/>
      <c r="DB26" s="689"/>
      <c r="DC26" s="694"/>
      <c r="DD26" s="668">
        <v>888211</v>
      </c>
      <c r="DE26" s="660"/>
      <c r="DF26" s="660"/>
      <c r="DG26" s="660"/>
      <c r="DH26" s="660"/>
      <c r="DI26" s="660"/>
      <c r="DJ26" s="660"/>
      <c r="DK26" s="661"/>
      <c r="DL26" s="668" t="s">
        <v>124</v>
      </c>
      <c r="DM26" s="660"/>
      <c r="DN26" s="660"/>
      <c r="DO26" s="660"/>
      <c r="DP26" s="660"/>
      <c r="DQ26" s="660"/>
      <c r="DR26" s="660"/>
      <c r="DS26" s="660"/>
      <c r="DT26" s="660"/>
      <c r="DU26" s="660"/>
      <c r="DV26" s="661"/>
      <c r="DW26" s="664" t="s">
        <v>124</v>
      </c>
      <c r="DX26" s="689"/>
      <c r="DY26" s="689"/>
      <c r="DZ26" s="689"/>
      <c r="EA26" s="689"/>
      <c r="EB26" s="689"/>
      <c r="EC26" s="690"/>
    </row>
    <row r="27" spans="2:133" ht="11.25" customHeight="1">
      <c r="B27" s="656" t="s">
        <v>288</v>
      </c>
      <c r="C27" s="657"/>
      <c r="D27" s="657"/>
      <c r="E27" s="657"/>
      <c r="F27" s="657"/>
      <c r="G27" s="657"/>
      <c r="H27" s="657"/>
      <c r="I27" s="657"/>
      <c r="J27" s="657"/>
      <c r="K27" s="657"/>
      <c r="L27" s="657"/>
      <c r="M27" s="657"/>
      <c r="N27" s="657"/>
      <c r="O27" s="657"/>
      <c r="P27" s="657"/>
      <c r="Q27" s="658"/>
      <c r="R27" s="659">
        <v>66061</v>
      </c>
      <c r="S27" s="660"/>
      <c r="T27" s="660"/>
      <c r="U27" s="660"/>
      <c r="V27" s="660"/>
      <c r="W27" s="660"/>
      <c r="X27" s="660"/>
      <c r="Y27" s="661"/>
      <c r="Z27" s="662">
        <v>0.6</v>
      </c>
      <c r="AA27" s="662"/>
      <c r="AB27" s="662"/>
      <c r="AC27" s="662"/>
      <c r="AD27" s="663" t="s">
        <v>124</v>
      </c>
      <c r="AE27" s="663"/>
      <c r="AF27" s="663"/>
      <c r="AG27" s="663"/>
      <c r="AH27" s="663"/>
      <c r="AI27" s="663"/>
      <c r="AJ27" s="663"/>
      <c r="AK27" s="663"/>
      <c r="AL27" s="664" t="s">
        <v>124</v>
      </c>
      <c r="AM27" s="665"/>
      <c r="AN27" s="665"/>
      <c r="AO27" s="666"/>
      <c r="AP27" s="656" t="s">
        <v>289</v>
      </c>
      <c r="AQ27" s="657"/>
      <c r="AR27" s="657"/>
      <c r="AS27" s="657"/>
      <c r="AT27" s="657"/>
      <c r="AU27" s="657"/>
      <c r="AV27" s="657"/>
      <c r="AW27" s="657"/>
      <c r="AX27" s="657"/>
      <c r="AY27" s="657"/>
      <c r="AZ27" s="657"/>
      <c r="BA27" s="657"/>
      <c r="BB27" s="657"/>
      <c r="BC27" s="657"/>
      <c r="BD27" s="657"/>
      <c r="BE27" s="657"/>
      <c r="BF27" s="658"/>
      <c r="BG27" s="659">
        <v>1510662</v>
      </c>
      <c r="BH27" s="660"/>
      <c r="BI27" s="660"/>
      <c r="BJ27" s="660"/>
      <c r="BK27" s="660"/>
      <c r="BL27" s="660"/>
      <c r="BM27" s="660"/>
      <c r="BN27" s="661"/>
      <c r="BO27" s="662">
        <v>100</v>
      </c>
      <c r="BP27" s="662"/>
      <c r="BQ27" s="662"/>
      <c r="BR27" s="662"/>
      <c r="BS27" s="663" t="s">
        <v>124</v>
      </c>
      <c r="BT27" s="663"/>
      <c r="BU27" s="663"/>
      <c r="BV27" s="663"/>
      <c r="BW27" s="663"/>
      <c r="BX27" s="663"/>
      <c r="BY27" s="663"/>
      <c r="BZ27" s="663"/>
      <c r="CA27" s="663"/>
      <c r="CB27" s="667"/>
      <c r="CD27" s="656" t="s">
        <v>290</v>
      </c>
      <c r="CE27" s="657"/>
      <c r="CF27" s="657"/>
      <c r="CG27" s="657"/>
      <c r="CH27" s="657"/>
      <c r="CI27" s="657"/>
      <c r="CJ27" s="657"/>
      <c r="CK27" s="657"/>
      <c r="CL27" s="657"/>
      <c r="CM27" s="657"/>
      <c r="CN27" s="657"/>
      <c r="CO27" s="657"/>
      <c r="CP27" s="657"/>
      <c r="CQ27" s="658"/>
      <c r="CR27" s="659">
        <v>2167720</v>
      </c>
      <c r="CS27" s="692"/>
      <c r="CT27" s="692"/>
      <c r="CU27" s="692"/>
      <c r="CV27" s="692"/>
      <c r="CW27" s="692"/>
      <c r="CX27" s="692"/>
      <c r="CY27" s="693"/>
      <c r="CZ27" s="664">
        <v>19.399999999999999</v>
      </c>
      <c r="DA27" s="689"/>
      <c r="DB27" s="689"/>
      <c r="DC27" s="694"/>
      <c r="DD27" s="668">
        <v>856904</v>
      </c>
      <c r="DE27" s="692"/>
      <c r="DF27" s="692"/>
      <c r="DG27" s="692"/>
      <c r="DH27" s="692"/>
      <c r="DI27" s="692"/>
      <c r="DJ27" s="692"/>
      <c r="DK27" s="693"/>
      <c r="DL27" s="668">
        <v>494631</v>
      </c>
      <c r="DM27" s="692"/>
      <c r="DN27" s="692"/>
      <c r="DO27" s="692"/>
      <c r="DP27" s="692"/>
      <c r="DQ27" s="692"/>
      <c r="DR27" s="692"/>
      <c r="DS27" s="692"/>
      <c r="DT27" s="692"/>
      <c r="DU27" s="692"/>
      <c r="DV27" s="693"/>
      <c r="DW27" s="664">
        <v>8</v>
      </c>
      <c r="DX27" s="689"/>
      <c r="DY27" s="689"/>
      <c r="DZ27" s="689"/>
      <c r="EA27" s="689"/>
      <c r="EB27" s="689"/>
      <c r="EC27" s="690"/>
    </row>
    <row r="28" spans="2:133" ht="11.25" customHeight="1">
      <c r="B28" s="656" t="s">
        <v>291</v>
      </c>
      <c r="C28" s="657"/>
      <c r="D28" s="657"/>
      <c r="E28" s="657"/>
      <c r="F28" s="657"/>
      <c r="G28" s="657"/>
      <c r="H28" s="657"/>
      <c r="I28" s="657"/>
      <c r="J28" s="657"/>
      <c r="K28" s="657"/>
      <c r="L28" s="657"/>
      <c r="M28" s="657"/>
      <c r="N28" s="657"/>
      <c r="O28" s="657"/>
      <c r="P28" s="657"/>
      <c r="Q28" s="658"/>
      <c r="R28" s="659">
        <v>103881</v>
      </c>
      <c r="S28" s="660"/>
      <c r="T28" s="660"/>
      <c r="U28" s="660"/>
      <c r="V28" s="660"/>
      <c r="W28" s="660"/>
      <c r="X28" s="660"/>
      <c r="Y28" s="661"/>
      <c r="Z28" s="662">
        <v>0.9</v>
      </c>
      <c r="AA28" s="662"/>
      <c r="AB28" s="662"/>
      <c r="AC28" s="662"/>
      <c r="AD28" s="663">
        <v>1159</v>
      </c>
      <c r="AE28" s="663"/>
      <c r="AF28" s="663"/>
      <c r="AG28" s="663"/>
      <c r="AH28" s="663"/>
      <c r="AI28" s="663"/>
      <c r="AJ28" s="663"/>
      <c r="AK28" s="663"/>
      <c r="AL28" s="664">
        <v>0</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292</v>
      </c>
      <c r="CE28" s="657"/>
      <c r="CF28" s="657"/>
      <c r="CG28" s="657"/>
      <c r="CH28" s="657"/>
      <c r="CI28" s="657"/>
      <c r="CJ28" s="657"/>
      <c r="CK28" s="657"/>
      <c r="CL28" s="657"/>
      <c r="CM28" s="657"/>
      <c r="CN28" s="657"/>
      <c r="CO28" s="657"/>
      <c r="CP28" s="657"/>
      <c r="CQ28" s="658"/>
      <c r="CR28" s="659">
        <v>1301825</v>
      </c>
      <c r="CS28" s="660"/>
      <c r="CT28" s="660"/>
      <c r="CU28" s="660"/>
      <c r="CV28" s="660"/>
      <c r="CW28" s="660"/>
      <c r="CX28" s="660"/>
      <c r="CY28" s="661"/>
      <c r="CZ28" s="664">
        <v>11.7</v>
      </c>
      <c r="DA28" s="689"/>
      <c r="DB28" s="689"/>
      <c r="DC28" s="694"/>
      <c r="DD28" s="668">
        <v>1248341</v>
      </c>
      <c r="DE28" s="660"/>
      <c r="DF28" s="660"/>
      <c r="DG28" s="660"/>
      <c r="DH28" s="660"/>
      <c r="DI28" s="660"/>
      <c r="DJ28" s="660"/>
      <c r="DK28" s="661"/>
      <c r="DL28" s="668">
        <v>1248341</v>
      </c>
      <c r="DM28" s="660"/>
      <c r="DN28" s="660"/>
      <c r="DO28" s="660"/>
      <c r="DP28" s="660"/>
      <c r="DQ28" s="660"/>
      <c r="DR28" s="660"/>
      <c r="DS28" s="660"/>
      <c r="DT28" s="660"/>
      <c r="DU28" s="660"/>
      <c r="DV28" s="661"/>
      <c r="DW28" s="664">
        <v>20.2</v>
      </c>
      <c r="DX28" s="689"/>
      <c r="DY28" s="689"/>
      <c r="DZ28" s="689"/>
      <c r="EA28" s="689"/>
      <c r="EB28" s="689"/>
      <c r="EC28" s="690"/>
    </row>
    <row r="29" spans="2:133" ht="11.25" customHeight="1">
      <c r="B29" s="656" t="s">
        <v>293</v>
      </c>
      <c r="C29" s="657"/>
      <c r="D29" s="657"/>
      <c r="E29" s="657"/>
      <c r="F29" s="657"/>
      <c r="G29" s="657"/>
      <c r="H29" s="657"/>
      <c r="I29" s="657"/>
      <c r="J29" s="657"/>
      <c r="K29" s="657"/>
      <c r="L29" s="657"/>
      <c r="M29" s="657"/>
      <c r="N29" s="657"/>
      <c r="O29" s="657"/>
      <c r="P29" s="657"/>
      <c r="Q29" s="658"/>
      <c r="R29" s="659">
        <v>10873</v>
      </c>
      <c r="S29" s="660"/>
      <c r="T29" s="660"/>
      <c r="U29" s="660"/>
      <c r="V29" s="660"/>
      <c r="W29" s="660"/>
      <c r="X29" s="660"/>
      <c r="Y29" s="661"/>
      <c r="Z29" s="662">
        <v>0.1</v>
      </c>
      <c r="AA29" s="662"/>
      <c r="AB29" s="662"/>
      <c r="AC29" s="662"/>
      <c r="AD29" s="663" t="s">
        <v>124</v>
      </c>
      <c r="AE29" s="663"/>
      <c r="AF29" s="663"/>
      <c r="AG29" s="663"/>
      <c r="AH29" s="663"/>
      <c r="AI29" s="663"/>
      <c r="AJ29" s="663"/>
      <c r="AK29" s="663"/>
      <c r="AL29" s="664" t="s">
        <v>124</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294</v>
      </c>
      <c r="CE29" s="698"/>
      <c r="CF29" s="656" t="s">
        <v>68</v>
      </c>
      <c r="CG29" s="657"/>
      <c r="CH29" s="657"/>
      <c r="CI29" s="657"/>
      <c r="CJ29" s="657"/>
      <c r="CK29" s="657"/>
      <c r="CL29" s="657"/>
      <c r="CM29" s="657"/>
      <c r="CN29" s="657"/>
      <c r="CO29" s="657"/>
      <c r="CP29" s="657"/>
      <c r="CQ29" s="658"/>
      <c r="CR29" s="659">
        <v>1301658</v>
      </c>
      <c r="CS29" s="692"/>
      <c r="CT29" s="692"/>
      <c r="CU29" s="692"/>
      <c r="CV29" s="692"/>
      <c r="CW29" s="692"/>
      <c r="CX29" s="692"/>
      <c r="CY29" s="693"/>
      <c r="CZ29" s="664">
        <v>11.7</v>
      </c>
      <c r="DA29" s="689"/>
      <c r="DB29" s="689"/>
      <c r="DC29" s="694"/>
      <c r="DD29" s="668">
        <v>1248174</v>
      </c>
      <c r="DE29" s="692"/>
      <c r="DF29" s="692"/>
      <c r="DG29" s="692"/>
      <c r="DH29" s="692"/>
      <c r="DI29" s="692"/>
      <c r="DJ29" s="692"/>
      <c r="DK29" s="693"/>
      <c r="DL29" s="668">
        <v>1248174</v>
      </c>
      <c r="DM29" s="692"/>
      <c r="DN29" s="692"/>
      <c r="DO29" s="692"/>
      <c r="DP29" s="692"/>
      <c r="DQ29" s="692"/>
      <c r="DR29" s="692"/>
      <c r="DS29" s="692"/>
      <c r="DT29" s="692"/>
      <c r="DU29" s="692"/>
      <c r="DV29" s="693"/>
      <c r="DW29" s="664">
        <v>20.2</v>
      </c>
      <c r="DX29" s="689"/>
      <c r="DY29" s="689"/>
      <c r="DZ29" s="689"/>
      <c r="EA29" s="689"/>
      <c r="EB29" s="689"/>
      <c r="EC29" s="690"/>
    </row>
    <row r="30" spans="2:133" ht="11.25" customHeight="1">
      <c r="B30" s="656" t="s">
        <v>295</v>
      </c>
      <c r="C30" s="657"/>
      <c r="D30" s="657"/>
      <c r="E30" s="657"/>
      <c r="F30" s="657"/>
      <c r="G30" s="657"/>
      <c r="H30" s="657"/>
      <c r="I30" s="657"/>
      <c r="J30" s="657"/>
      <c r="K30" s="657"/>
      <c r="L30" s="657"/>
      <c r="M30" s="657"/>
      <c r="N30" s="657"/>
      <c r="O30" s="657"/>
      <c r="P30" s="657"/>
      <c r="Q30" s="658"/>
      <c r="R30" s="659">
        <v>1594046</v>
      </c>
      <c r="S30" s="660"/>
      <c r="T30" s="660"/>
      <c r="U30" s="660"/>
      <c r="V30" s="660"/>
      <c r="W30" s="660"/>
      <c r="X30" s="660"/>
      <c r="Y30" s="661"/>
      <c r="Z30" s="662">
        <v>13.8</v>
      </c>
      <c r="AA30" s="662"/>
      <c r="AB30" s="662"/>
      <c r="AC30" s="662"/>
      <c r="AD30" s="663" t="s">
        <v>124</v>
      </c>
      <c r="AE30" s="663"/>
      <c r="AF30" s="663"/>
      <c r="AG30" s="663"/>
      <c r="AH30" s="663"/>
      <c r="AI30" s="663"/>
      <c r="AJ30" s="663"/>
      <c r="AK30" s="663"/>
      <c r="AL30" s="664" t="s">
        <v>124</v>
      </c>
      <c r="AM30" s="665"/>
      <c r="AN30" s="665"/>
      <c r="AO30" s="666"/>
      <c r="AP30" s="641" t="s">
        <v>213</v>
      </c>
      <c r="AQ30" s="642"/>
      <c r="AR30" s="642"/>
      <c r="AS30" s="642"/>
      <c r="AT30" s="642"/>
      <c r="AU30" s="642"/>
      <c r="AV30" s="642"/>
      <c r="AW30" s="642"/>
      <c r="AX30" s="642"/>
      <c r="AY30" s="642"/>
      <c r="AZ30" s="642"/>
      <c r="BA30" s="642"/>
      <c r="BB30" s="642"/>
      <c r="BC30" s="642"/>
      <c r="BD30" s="642"/>
      <c r="BE30" s="642"/>
      <c r="BF30" s="643"/>
      <c r="BG30" s="641" t="s">
        <v>296</v>
      </c>
      <c r="BH30" s="695"/>
      <c r="BI30" s="695"/>
      <c r="BJ30" s="695"/>
      <c r="BK30" s="695"/>
      <c r="BL30" s="695"/>
      <c r="BM30" s="695"/>
      <c r="BN30" s="695"/>
      <c r="BO30" s="695"/>
      <c r="BP30" s="695"/>
      <c r="BQ30" s="696"/>
      <c r="BR30" s="641" t="s">
        <v>297</v>
      </c>
      <c r="BS30" s="695"/>
      <c r="BT30" s="695"/>
      <c r="BU30" s="695"/>
      <c r="BV30" s="695"/>
      <c r="BW30" s="695"/>
      <c r="BX30" s="695"/>
      <c r="BY30" s="695"/>
      <c r="BZ30" s="695"/>
      <c r="CA30" s="695"/>
      <c r="CB30" s="696"/>
      <c r="CD30" s="699"/>
      <c r="CE30" s="700"/>
      <c r="CF30" s="656" t="s">
        <v>298</v>
      </c>
      <c r="CG30" s="657"/>
      <c r="CH30" s="657"/>
      <c r="CI30" s="657"/>
      <c r="CJ30" s="657"/>
      <c r="CK30" s="657"/>
      <c r="CL30" s="657"/>
      <c r="CM30" s="657"/>
      <c r="CN30" s="657"/>
      <c r="CO30" s="657"/>
      <c r="CP30" s="657"/>
      <c r="CQ30" s="658"/>
      <c r="CR30" s="659">
        <v>1266795</v>
      </c>
      <c r="CS30" s="660"/>
      <c r="CT30" s="660"/>
      <c r="CU30" s="660"/>
      <c r="CV30" s="660"/>
      <c r="CW30" s="660"/>
      <c r="CX30" s="660"/>
      <c r="CY30" s="661"/>
      <c r="CZ30" s="664">
        <v>11.3</v>
      </c>
      <c r="DA30" s="689"/>
      <c r="DB30" s="689"/>
      <c r="DC30" s="694"/>
      <c r="DD30" s="668">
        <v>1215709</v>
      </c>
      <c r="DE30" s="660"/>
      <c r="DF30" s="660"/>
      <c r="DG30" s="660"/>
      <c r="DH30" s="660"/>
      <c r="DI30" s="660"/>
      <c r="DJ30" s="660"/>
      <c r="DK30" s="661"/>
      <c r="DL30" s="668">
        <v>1215709</v>
      </c>
      <c r="DM30" s="660"/>
      <c r="DN30" s="660"/>
      <c r="DO30" s="660"/>
      <c r="DP30" s="660"/>
      <c r="DQ30" s="660"/>
      <c r="DR30" s="660"/>
      <c r="DS30" s="660"/>
      <c r="DT30" s="660"/>
      <c r="DU30" s="660"/>
      <c r="DV30" s="661"/>
      <c r="DW30" s="664">
        <v>19.600000000000001</v>
      </c>
      <c r="DX30" s="689"/>
      <c r="DY30" s="689"/>
      <c r="DZ30" s="689"/>
      <c r="EA30" s="689"/>
      <c r="EB30" s="689"/>
      <c r="EC30" s="690"/>
    </row>
    <row r="31" spans="2:133" ht="11.25" customHeight="1">
      <c r="B31" s="672" t="s">
        <v>299</v>
      </c>
      <c r="C31" s="673"/>
      <c r="D31" s="673"/>
      <c r="E31" s="673"/>
      <c r="F31" s="673"/>
      <c r="G31" s="673"/>
      <c r="H31" s="673"/>
      <c r="I31" s="673"/>
      <c r="J31" s="673"/>
      <c r="K31" s="673"/>
      <c r="L31" s="673"/>
      <c r="M31" s="673"/>
      <c r="N31" s="673"/>
      <c r="O31" s="673"/>
      <c r="P31" s="673"/>
      <c r="Q31" s="674"/>
      <c r="R31" s="659" t="s">
        <v>124</v>
      </c>
      <c r="S31" s="660"/>
      <c r="T31" s="660"/>
      <c r="U31" s="660"/>
      <c r="V31" s="660"/>
      <c r="W31" s="660"/>
      <c r="X31" s="660"/>
      <c r="Y31" s="661"/>
      <c r="Z31" s="662" t="s">
        <v>124</v>
      </c>
      <c r="AA31" s="662"/>
      <c r="AB31" s="662"/>
      <c r="AC31" s="662"/>
      <c r="AD31" s="663" t="s">
        <v>124</v>
      </c>
      <c r="AE31" s="663"/>
      <c r="AF31" s="663"/>
      <c r="AG31" s="663"/>
      <c r="AH31" s="663"/>
      <c r="AI31" s="663"/>
      <c r="AJ31" s="663"/>
      <c r="AK31" s="663"/>
      <c r="AL31" s="664" t="s">
        <v>124</v>
      </c>
      <c r="AM31" s="665"/>
      <c r="AN31" s="665"/>
      <c r="AO31" s="666"/>
      <c r="AP31" s="707" t="s">
        <v>300</v>
      </c>
      <c r="AQ31" s="708"/>
      <c r="AR31" s="708"/>
      <c r="AS31" s="708"/>
      <c r="AT31" s="713" t="s">
        <v>301</v>
      </c>
      <c r="AU31" s="218"/>
      <c r="AV31" s="218"/>
      <c r="AW31" s="218"/>
      <c r="AX31" s="645" t="s">
        <v>179</v>
      </c>
      <c r="AY31" s="646"/>
      <c r="AZ31" s="646"/>
      <c r="BA31" s="646"/>
      <c r="BB31" s="646"/>
      <c r="BC31" s="646"/>
      <c r="BD31" s="646"/>
      <c r="BE31" s="646"/>
      <c r="BF31" s="647"/>
      <c r="BG31" s="706">
        <v>99</v>
      </c>
      <c r="BH31" s="703"/>
      <c r="BI31" s="703"/>
      <c r="BJ31" s="703"/>
      <c r="BK31" s="703"/>
      <c r="BL31" s="703"/>
      <c r="BM31" s="654">
        <v>97</v>
      </c>
      <c r="BN31" s="703"/>
      <c r="BO31" s="703"/>
      <c r="BP31" s="703"/>
      <c r="BQ31" s="704"/>
      <c r="BR31" s="706">
        <v>99.1</v>
      </c>
      <c r="BS31" s="703"/>
      <c r="BT31" s="703"/>
      <c r="BU31" s="703"/>
      <c r="BV31" s="703"/>
      <c r="BW31" s="703"/>
      <c r="BX31" s="654">
        <v>97.2</v>
      </c>
      <c r="BY31" s="703"/>
      <c r="BZ31" s="703"/>
      <c r="CA31" s="703"/>
      <c r="CB31" s="704"/>
      <c r="CD31" s="699"/>
      <c r="CE31" s="700"/>
      <c r="CF31" s="656" t="s">
        <v>302</v>
      </c>
      <c r="CG31" s="657"/>
      <c r="CH31" s="657"/>
      <c r="CI31" s="657"/>
      <c r="CJ31" s="657"/>
      <c r="CK31" s="657"/>
      <c r="CL31" s="657"/>
      <c r="CM31" s="657"/>
      <c r="CN31" s="657"/>
      <c r="CO31" s="657"/>
      <c r="CP31" s="657"/>
      <c r="CQ31" s="658"/>
      <c r="CR31" s="659">
        <v>34863</v>
      </c>
      <c r="CS31" s="692"/>
      <c r="CT31" s="692"/>
      <c r="CU31" s="692"/>
      <c r="CV31" s="692"/>
      <c r="CW31" s="692"/>
      <c r="CX31" s="692"/>
      <c r="CY31" s="693"/>
      <c r="CZ31" s="664">
        <v>0.3</v>
      </c>
      <c r="DA31" s="689"/>
      <c r="DB31" s="689"/>
      <c r="DC31" s="694"/>
      <c r="DD31" s="668">
        <v>32465</v>
      </c>
      <c r="DE31" s="692"/>
      <c r="DF31" s="692"/>
      <c r="DG31" s="692"/>
      <c r="DH31" s="692"/>
      <c r="DI31" s="692"/>
      <c r="DJ31" s="692"/>
      <c r="DK31" s="693"/>
      <c r="DL31" s="668">
        <v>32465</v>
      </c>
      <c r="DM31" s="692"/>
      <c r="DN31" s="692"/>
      <c r="DO31" s="692"/>
      <c r="DP31" s="692"/>
      <c r="DQ31" s="692"/>
      <c r="DR31" s="692"/>
      <c r="DS31" s="692"/>
      <c r="DT31" s="692"/>
      <c r="DU31" s="692"/>
      <c r="DV31" s="693"/>
      <c r="DW31" s="664">
        <v>0.5</v>
      </c>
      <c r="DX31" s="689"/>
      <c r="DY31" s="689"/>
      <c r="DZ31" s="689"/>
      <c r="EA31" s="689"/>
      <c r="EB31" s="689"/>
      <c r="EC31" s="690"/>
    </row>
    <row r="32" spans="2:133" ht="11.25" customHeight="1">
      <c r="B32" s="656" t="s">
        <v>303</v>
      </c>
      <c r="C32" s="657"/>
      <c r="D32" s="657"/>
      <c r="E32" s="657"/>
      <c r="F32" s="657"/>
      <c r="G32" s="657"/>
      <c r="H32" s="657"/>
      <c r="I32" s="657"/>
      <c r="J32" s="657"/>
      <c r="K32" s="657"/>
      <c r="L32" s="657"/>
      <c r="M32" s="657"/>
      <c r="N32" s="657"/>
      <c r="O32" s="657"/>
      <c r="P32" s="657"/>
      <c r="Q32" s="658"/>
      <c r="R32" s="659">
        <v>1019686</v>
      </c>
      <c r="S32" s="660"/>
      <c r="T32" s="660"/>
      <c r="U32" s="660"/>
      <c r="V32" s="660"/>
      <c r="W32" s="660"/>
      <c r="X32" s="660"/>
      <c r="Y32" s="661"/>
      <c r="Z32" s="662">
        <v>8.8000000000000007</v>
      </c>
      <c r="AA32" s="662"/>
      <c r="AB32" s="662"/>
      <c r="AC32" s="662"/>
      <c r="AD32" s="663" t="s">
        <v>124</v>
      </c>
      <c r="AE32" s="663"/>
      <c r="AF32" s="663"/>
      <c r="AG32" s="663"/>
      <c r="AH32" s="663"/>
      <c r="AI32" s="663"/>
      <c r="AJ32" s="663"/>
      <c r="AK32" s="663"/>
      <c r="AL32" s="664" t="s">
        <v>124</v>
      </c>
      <c r="AM32" s="665"/>
      <c r="AN32" s="665"/>
      <c r="AO32" s="666"/>
      <c r="AP32" s="709"/>
      <c r="AQ32" s="710"/>
      <c r="AR32" s="710"/>
      <c r="AS32" s="710"/>
      <c r="AT32" s="714"/>
      <c r="AU32" s="214" t="s">
        <v>304</v>
      </c>
      <c r="AX32" s="656" t="s">
        <v>305</v>
      </c>
      <c r="AY32" s="657"/>
      <c r="AZ32" s="657"/>
      <c r="BA32" s="657"/>
      <c r="BB32" s="657"/>
      <c r="BC32" s="657"/>
      <c r="BD32" s="657"/>
      <c r="BE32" s="657"/>
      <c r="BF32" s="658"/>
      <c r="BG32" s="716">
        <v>98.6</v>
      </c>
      <c r="BH32" s="692"/>
      <c r="BI32" s="692"/>
      <c r="BJ32" s="692"/>
      <c r="BK32" s="692"/>
      <c r="BL32" s="692"/>
      <c r="BM32" s="665">
        <v>96.7</v>
      </c>
      <c r="BN32" s="692"/>
      <c r="BO32" s="692"/>
      <c r="BP32" s="692"/>
      <c r="BQ32" s="705"/>
      <c r="BR32" s="716">
        <v>98.9</v>
      </c>
      <c r="BS32" s="692"/>
      <c r="BT32" s="692"/>
      <c r="BU32" s="692"/>
      <c r="BV32" s="692"/>
      <c r="BW32" s="692"/>
      <c r="BX32" s="665">
        <v>97.3</v>
      </c>
      <c r="BY32" s="692"/>
      <c r="BZ32" s="692"/>
      <c r="CA32" s="692"/>
      <c r="CB32" s="705"/>
      <c r="CD32" s="701"/>
      <c r="CE32" s="702"/>
      <c r="CF32" s="656" t="s">
        <v>306</v>
      </c>
      <c r="CG32" s="657"/>
      <c r="CH32" s="657"/>
      <c r="CI32" s="657"/>
      <c r="CJ32" s="657"/>
      <c r="CK32" s="657"/>
      <c r="CL32" s="657"/>
      <c r="CM32" s="657"/>
      <c r="CN32" s="657"/>
      <c r="CO32" s="657"/>
      <c r="CP32" s="657"/>
      <c r="CQ32" s="658"/>
      <c r="CR32" s="659">
        <v>167</v>
      </c>
      <c r="CS32" s="660"/>
      <c r="CT32" s="660"/>
      <c r="CU32" s="660"/>
      <c r="CV32" s="660"/>
      <c r="CW32" s="660"/>
      <c r="CX32" s="660"/>
      <c r="CY32" s="661"/>
      <c r="CZ32" s="664">
        <v>0</v>
      </c>
      <c r="DA32" s="689"/>
      <c r="DB32" s="689"/>
      <c r="DC32" s="694"/>
      <c r="DD32" s="668">
        <v>167</v>
      </c>
      <c r="DE32" s="660"/>
      <c r="DF32" s="660"/>
      <c r="DG32" s="660"/>
      <c r="DH32" s="660"/>
      <c r="DI32" s="660"/>
      <c r="DJ32" s="660"/>
      <c r="DK32" s="661"/>
      <c r="DL32" s="668">
        <v>167</v>
      </c>
      <c r="DM32" s="660"/>
      <c r="DN32" s="660"/>
      <c r="DO32" s="660"/>
      <c r="DP32" s="660"/>
      <c r="DQ32" s="660"/>
      <c r="DR32" s="660"/>
      <c r="DS32" s="660"/>
      <c r="DT32" s="660"/>
      <c r="DU32" s="660"/>
      <c r="DV32" s="661"/>
      <c r="DW32" s="664">
        <v>0</v>
      </c>
      <c r="DX32" s="689"/>
      <c r="DY32" s="689"/>
      <c r="DZ32" s="689"/>
      <c r="EA32" s="689"/>
      <c r="EB32" s="689"/>
      <c r="EC32" s="690"/>
    </row>
    <row r="33" spans="2:133" ht="11.25" customHeight="1">
      <c r="B33" s="656" t="s">
        <v>307</v>
      </c>
      <c r="C33" s="657"/>
      <c r="D33" s="657"/>
      <c r="E33" s="657"/>
      <c r="F33" s="657"/>
      <c r="G33" s="657"/>
      <c r="H33" s="657"/>
      <c r="I33" s="657"/>
      <c r="J33" s="657"/>
      <c r="K33" s="657"/>
      <c r="L33" s="657"/>
      <c r="M33" s="657"/>
      <c r="N33" s="657"/>
      <c r="O33" s="657"/>
      <c r="P33" s="657"/>
      <c r="Q33" s="658"/>
      <c r="R33" s="659">
        <v>61110</v>
      </c>
      <c r="S33" s="660"/>
      <c r="T33" s="660"/>
      <c r="U33" s="660"/>
      <c r="V33" s="660"/>
      <c r="W33" s="660"/>
      <c r="X33" s="660"/>
      <c r="Y33" s="661"/>
      <c r="Z33" s="662">
        <v>0.5</v>
      </c>
      <c r="AA33" s="662"/>
      <c r="AB33" s="662"/>
      <c r="AC33" s="662"/>
      <c r="AD33" s="663">
        <v>20708</v>
      </c>
      <c r="AE33" s="663"/>
      <c r="AF33" s="663"/>
      <c r="AG33" s="663"/>
      <c r="AH33" s="663"/>
      <c r="AI33" s="663"/>
      <c r="AJ33" s="663"/>
      <c r="AK33" s="663"/>
      <c r="AL33" s="664">
        <v>0.3</v>
      </c>
      <c r="AM33" s="665"/>
      <c r="AN33" s="665"/>
      <c r="AO33" s="666"/>
      <c r="AP33" s="711"/>
      <c r="AQ33" s="712"/>
      <c r="AR33" s="712"/>
      <c r="AS33" s="712"/>
      <c r="AT33" s="715"/>
      <c r="AU33" s="219"/>
      <c r="AV33" s="219"/>
      <c r="AW33" s="219"/>
      <c r="AX33" s="680" t="s">
        <v>308</v>
      </c>
      <c r="AY33" s="681"/>
      <c r="AZ33" s="681"/>
      <c r="BA33" s="681"/>
      <c r="BB33" s="681"/>
      <c r="BC33" s="681"/>
      <c r="BD33" s="681"/>
      <c r="BE33" s="681"/>
      <c r="BF33" s="682"/>
      <c r="BG33" s="717">
        <v>99</v>
      </c>
      <c r="BH33" s="718"/>
      <c r="BI33" s="718"/>
      <c r="BJ33" s="718"/>
      <c r="BK33" s="718"/>
      <c r="BL33" s="718"/>
      <c r="BM33" s="719">
        <v>96.4</v>
      </c>
      <c r="BN33" s="718"/>
      <c r="BO33" s="718"/>
      <c r="BP33" s="718"/>
      <c r="BQ33" s="720"/>
      <c r="BR33" s="717">
        <v>99</v>
      </c>
      <c r="BS33" s="718"/>
      <c r="BT33" s="718"/>
      <c r="BU33" s="718"/>
      <c r="BV33" s="718"/>
      <c r="BW33" s="718"/>
      <c r="BX33" s="719">
        <v>96.5</v>
      </c>
      <c r="BY33" s="718"/>
      <c r="BZ33" s="718"/>
      <c r="CA33" s="718"/>
      <c r="CB33" s="720"/>
      <c r="CD33" s="656" t="s">
        <v>309</v>
      </c>
      <c r="CE33" s="657"/>
      <c r="CF33" s="657"/>
      <c r="CG33" s="657"/>
      <c r="CH33" s="657"/>
      <c r="CI33" s="657"/>
      <c r="CJ33" s="657"/>
      <c r="CK33" s="657"/>
      <c r="CL33" s="657"/>
      <c r="CM33" s="657"/>
      <c r="CN33" s="657"/>
      <c r="CO33" s="657"/>
      <c r="CP33" s="657"/>
      <c r="CQ33" s="658"/>
      <c r="CR33" s="659">
        <v>4943836</v>
      </c>
      <c r="CS33" s="692"/>
      <c r="CT33" s="692"/>
      <c r="CU33" s="692"/>
      <c r="CV33" s="692"/>
      <c r="CW33" s="692"/>
      <c r="CX33" s="692"/>
      <c r="CY33" s="693"/>
      <c r="CZ33" s="664">
        <v>44.3</v>
      </c>
      <c r="DA33" s="689"/>
      <c r="DB33" s="689"/>
      <c r="DC33" s="694"/>
      <c r="DD33" s="668">
        <v>3549494</v>
      </c>
      <c r="DE33" s="692"/>
      <c r="DF33" s="692"/>
      <c r="DG33" s="692"/>
      <c r="DH33" s="692"/>
      <c r="DI33" s="692"/>
      <c r="DJ33" s="692"/>
      <c r="DK33" s="693"/>
      <c r="DL33" s="668">
        <v>2370997</v>
      </c>
      <c r="DM33" s="692"/>
      <c r="DN33" s="692"/>
      <c r="DO33" s="692"/>
      <c r="DP33" s="692"/>
      <c r="DQ33" s="692"/>
      <c r="DR33" s="692"/>
      <c r="DS33" s="692"/>
      <c r="DT33" s="692"/>
      <c r="DU33" s="692"/>
      <c r="DV33" s="693"/>
      <c r="DW33" s="664">
        <v>38.299999999999997</v>
      </c>
      <c r="DX33" s="689"/>
      <c r="DY33" s="689"/>
      <c r="DZ33" s="689"/>
      <c r="EA33" s="689"/>
      <c r="EB33" s="689"/>
      <c r="EC33" s="690"/>
    </row>
    <row r="34" spans="2:133" ht="11.25" customHeight="1">
      <c r="B34" s="656" t="s">
        <v>310</v>
      </c>
      <c r="C34" s="657"/>
      <c r="D34" s="657"/>
      <c r="E34" s="657"/>
      <c r="F34" s="657"/>
      <c r="G34" s="657"/>
      <c r="H34" s="657"/>
      <c r="I34" s="657"/>
      <c r="J34" s="657"/>
      <c r="K34" s="657"/>
      <c r="L34" s="657"/>
      <c r="M34" s="657"/>
      <c r="N34" s="657"/>
      <c r="O34" s="657"/>
      <c r="P34" s="657"/>
      <c r="Q34" s="658"/>
      <c r="R34" s="659">
        <v>358712</v>
      </c>
      <c r="S34" s="660"/>
      <c r="T34" s="660"/>
      <c r="U34" s="660"/>
      <c r="V34" s="660"/>
      <c r="W34" s="660"/>
      <c r="X34" s="660"/>
      <c r="Y34" s="661"/>
      <c r="Z34" s="662">
        <v>3.1</v>
      </c>
      <c r="AA34" s="662"/>
      <c r="AB34" s="662"/>
      <c r="AC34" s="662"/>
      <c r="AD34" s="663" t="s">
        <v>124</v>
      </c>
      <c r="AE34" s="663"/>
      <c r="AF34" s="663"/>
      <c r="AG34" s="663"/>
      <c r="AH34" s="663"/>
      <c r="AI34" s="663"/>
      <c r="AJ34" s="663"/>
      <c r="AK34" s="663"/>
      <c r="AL34" s="664" t="s">
        <v>124</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311</v>
      </c>
      <c r="CE34" s="657"/>
      <c r="CF34" s="657"/>
      <c r="CG34" s="657"/>
      <c r="CH34" s="657"/>
      <c r="CI34" s="657"/>
      <c r="CJ34" s="657"/>
      <c r="CK34" s="657"/>
      <c r="CL34" s="657"/>
      <c r="CM34" s="657"/>
      <c r="CN34" s="657"/>
      <c r="CO34" s="657"/>
      <c r="CP34" s="657"/>
      <c r="CQ34" s="658"/>
      <c r="CR34" s="659">
        <v>1513986</v>
      </c>
      <c r="CS34" s="660"/>
      <c r="CT34" s="660"/>
      <c r="CU34" s="660"/>
      <c r="CV34" s="660"/>
      <c r="CW34" s="660"/>
      <c r="CX34" s="660"/>
      <c r="CY34" s="661"/>
      <c r="CZ34" s="664">
        <v>13.6</v>
      </c>
      <c r="DA34" s="689"/>
      <c r="DB34" s="689"/>
      <c r="DC34" s="694"/>
      <c r="DD34" s="668">
        <v>1001555</v>
      </c>
      <c r="DE34" s="660"/>
      <c r="DF34" s="660"/>
      <c r="DG34" s="660"/>
      <c r="DH34" s="660"/>
      <c r="DI34" s="660"/>
      <c r="DJ34" s="660"/>
      <c r="DK34" s="661"/>
      <c r="DL34" s="668">
        <v>754528</v>
      </c>
      <c r="DM34" s="660"/>
      <c r="DN34" s="660"/>
      <c r="DO34" s="660"/>
      <c r="DP34" s="660"/>
      <c r="DQ34" s="660"/>
      <c r="DR34" s="660"/>
      <c r="DS34" s="660"/>
      <c r="DT34" s="660"/>
      <c r="DU34" s="660"/>
      <c r="DV34" s="661"/>
      <c r="DW34" s="664">
        <v>12.2</v>
      </c>
      <c r="DX34" s="689"/>
      <c r="DY34" s="689"/>
      <c r="DZ34" s="689"/>
      <c r="EA34" s="689"/>
      <c r="EB34" s="689"/>
      <c r="EC34" s="690"/>
    </row>
    <row r="35" spans="2:133" ht="11.25" customHeight="1">
      <c r="B35" s="656" t="s">
        <v>312</v>
      </c>
      <c r="C35" s="657"/>
      <c r="D35" s="657"/>
      <c r="E35" s="657"/>
      <c r="F35" s="657"/>
      <c r="G35" s="657"/>
      <c r="H35" s="657"/>
      <c r="I35" s="657"/>
      <c r="J35" s="657"/>
      <c r="K35" s="657"/>
      <c r="L35" s="657"/>
      <c r="M35" s="657"/>
      <c r="N35" s="657"/>
      <c r="O35" s="657"/>
      <c r="P35" s="657"/>
      <c r="Q35" s="658"/>
      <c r="R35" s="659">
        <v>556764</v>
      </c>
      <c r="S35" s="660"/>
      <c r="T35" s="660"/>
      <c r="U35" s="660"/>
      <c r="V35" s="660"/>
      <c r="W35" s="660"/>
      <c r="X35" s="660"/>
      <c r="Y35" s="661"/>
      <c r="Z35" s="662">
        <v>4.8</v>
      </c>
      <c r="AA35" s="662"/>
      <c r="AB35" s="662"/>
      <c r="AC35" s="662"/>
      <c r="AD35" s="663" t="s">
        <v>124</v>
      </c>
      <c r="AE35" s="663"/>
      <c r="AF35" s="663"/>
      <c r="AG35" s="663"/>
      <c r="AH35" s="663"/>
      <c r="AI35" s="663"/>
      <c r="AJ35" s="663"/>
      <c r="AK35" s="663"/>
      <c r="AL35" s="664" t="s">
        <v>124</v>
      </c>
      <c r="AM35" s="665"/>
      <c r="AN35" s="665"/>
      <c r="AO35" s="666"/>
      <c r="AP35" s="222"/>
      <c r="AQ35" s="641" t="s">
        <v>313</v>
      </c>
      <c r="AR35" s="642"/>
      <c r="AS35" s="642"/>
      <c r="AT35" s="642"/>
      <c r="AU35" s="642"/>
      <c r="AV35" s="642"/>
      <c r="AW35" s="642"/>
      <c r="AX35" s="642"/>
      <c r="AY35" s="642"/>
      <c r="AZ35" s="642"/>
      <c r="BA35" s="642"/>
      <c r="BB35" s="642"/>
      <c r="BC35" s="642"/>
      <c r="BD35" s="642"/>
      <c r="BE35" s="642"/>
      <c r="BF35" s="643"/>
      <c r="BG35" s="641" t="s">
        <v>314</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315</v>
      </c>
      <c r="CE35" s="657"/>
      <c r="CF35" s="657"/>
      <c r="CG35" s="657"/>
      <c r="CH35" s="657"/>
      <c r="CI35" s="657"/>
      <c r="CJ35" s="657"/>
      <c r="CK35" s="657"/>
      <c r="CL35" s="657"/>
      <c r="CM35" s="657"/>
      <c r="CN35" s="657"/>
      <c r="CO35" s="657"/>
      <c r="CP35" s="657"/>
      <c r="CQ35" s="658"/>
      <c r="CR35" s="659">
        <v>45790</v>
      </c>
      <c r="CS35" s="692"/>
      <c r="CT35" s="692"/>
      <c r="CU35" s="692"/>
      <c r="CV35" s="692"/>
      <c r="CW35" s="692"/>
      <c r="CX35" s="692"/>
      <c r="CY35" s="693"/>
      <c r="CZ35" s="664">
        <v>0.4</v>
      </c>
      <c r="DA35" s="689"/>
      <c r="DB35" s="689"/>
      <c r="DC35" s="694"/>
      <c r="DD35" s="668">
        <v>32950</v>
      </c>
      <c r="DE35" s="692"/>
      <c r="DF35" s="692"/>
      <c r="DG35" s="692"/>
      <c r="DH35" s="692"/>
      <c r="DI35" s="692"/>
      <c r="DJ35" s="692"/>
      <c r="DK35" s="693"/>
      <c r="DL35" s="668">
        <v>32910</v>
      </c>
      <c r="DM35" s="692"/>
      <c r="DN35" s="692"/>
      <c r="DO35" s="692"/>
      <c r="DP35" s="692"/>
      <c r="DQ35" s="692"/>
      <c r="DR35" s="692"/>
      <c r="DS35" s="692"/>
      <c r="DT35" s="692"/>
      <c r="DU35" s="692"/>
      <c r="DV35" s="693"/>
      <c r="DW35" s="664">
        <v>0.5</v>
      </c>
      <c r="DX35" s="689"/>
      <c r="DY35" s="689"/>
      <c r="DZ35" s="689"/>
      <c r="EA35" s="689"/>
      <c r="EB35" s="689"/>
      <c r="EC35" s="690"/>
    </row>
    <row r="36" spans="2:133" ht="11.25" customHeight="1">
      <c r="B36" s="656" t="s">
        <v>316</v>
      </c>
      <c r="C36" s="657"/>
      <c r="D36" s="657"/>
      <c r="E36" s="657"/>
      <c r="F36" s="657"/>
      <c r="G36" s="657"/>
      <c r="H36" s="657"/>
      <c r="I36" s="657"/>
      <c r="J36" s="657"/>
      <c r="K36" s="657"/>
      <c r="L36" s="657"/>
      <c r="M36" s="657"/>
      <c r="N36" s="657"/>
      <c r="O36" s="657"/>
      <c r="P36" s="657"/>
      <c r="Q36" s="658"/>
      <c r="R36" s="659">
        <v>574821</v>
      </c>
      <c r="S36" s="660"/>
      <c r="T36" s="660"/>
      <c r="U36" s="660"/>
      <c r="V36" s="660"/>
      <c r="W36" s="660"/>
      <c r="X36" s="660"/>
      <c r="Y36" s="661"/>
      <c r="Z36" s="662">
        <v>5</v>
      </c>
      <c r="AA36" s="662"/>
      <c r="AB36" s="662"/>
      <c r="AC36" s="662"/>
      <c r="AD36" s="663" t="s">
        <v>124</v>
      </c>
      <c r="AE36" s="663"/>
      <c r="AF36" s="663"/>
      <c r="AG36" s="663"/>
      <c r="AH36" s="663"/>
      <c r="AI36" s="663"/>
      <c r="AJ36" s="663"/>
      <c r="AK36" s="663"/>
      <c r="AL36" s="664" t="s">
        <v>124</v>
      </c>
      <c r="AM36" s="665"/>
      <c r="AN36" s="665"/>
      <c r="AO36" s="666"/>
      <c r="AP36" s="222"/>
      <c r="AQ36" s="725" t="s">
        <v>317</v>
      </c>
      <c r="AR36" s="726"/>
      <c r="AS36" s="726"/>
      <c r="AT36" s="726"/>
      <c r="AU36" s="726"/>
      <c r="AV36" s="726"/>
      <c r="AW36" s="726"/>
      <c r="AX36" s="726"/>
      <c r="AY36" s="727"/>
      <c r="AZ36" s="648">
        <v>1402878</v>
      </c>
      <c r="BA36" s="649"/>
      <c r="BB36" s="649"/>
      <c r="BC36" s="649"/>
      <c r="BD36" s="649"/>
      <c r="BE36" s="649"/>
      <c r="BF36" s="721"/>
      <c r="BG36" s="645" t="s">
        <v>318</v>
      </c>
      <c r="BH36" s="646"/>
      <c r="BI36" s="646"/>
      <c r="BJ36" s="646"/>
      <c r="BK36" s="646"/>
      <c r="BL36" s="646"/>
      <c r="BM36" s="646"/>
      <c r="BN36" s="646"/>
      <c r="BO36" s="646"/>
      <c r="BP36" s="646"/>
      <c r="BQ36" s="646"/>
      <c r="BR36" s="646"/>
      <c r="BS36" s="646"/>
      <c r="BT36" s="646"/>
      <c r="BU36" s="647"/>
      <c r="BV36" s="648">
        <v>77050</v>
      </c>
      <c r="BW36" s="649"/>
      <c r="BX36" s="649"/>
      <c r="BY36" s="649"/>
      <c r="BZ36" s="649"/>
      <c r="CA36" s="649"/>
      <c r="CB36" s="721"/>
      <c r="CD36" s="656" t="s">
        <v>319</v>
      </c>
      <c r="CE36" s="657"/>
      <c r="CF36" s="657"/>
      <c r="CG36" s="657"/>
      <c r="CH36" s="657"/>
      <c r="CI36" s="657"/>
      <c r="CJ36" s="657"/>
      <c r="CK36" s="657"/>
      <c r="CL36" s="657"/>
      <c r="CM36" s="657"/>
      <c r="CN36" s="657"/>
      <c r="CO36" s="657"/>
      <c r="CP36" s="657"/>
      <c r="CQ36" s="658"/>
      <c r="CR36" s="659">
        <v>1746152</v>
      </c>
      <c r="CS36" s="660"/>
      <c r="CT36" s="660"/>
      <c r="CU36" s="660"/>
      <c r="CV36" s="660"/>
      <c r="CW36" s="660"/>
      <c r="CX36" s="660"/>
      <c r="CY36" s="661"/>
      <c r="CZ36" s="664">
        <v>15.6</v>
      </c>
      <c r="DA36" s="689"/>
      <c r="DB36" s="689"/>
      <c r="DC36" s="694"/>
      <c r="DD36" s="668">
        <v>1276117</v>
      </c>
      <c r="DE36" s="660"/>
      <c r="DF36" s="660"/>
      <c r="DG36" s="660"/>
      <c r="DH36" s="660"/>
      <c r="DI36" s="660"/>
      <c r="DJ36" s="660"/>
      <c r="DK36" s="661"/>
      <c r="DL36" s="668">
        <v>815389</v>
      </c>
      <c r="DM36" s="660"/>
      <c r="DN36" s="660"/>
      <c r="DO36" s="660"/>
      <c r="DP36" s="660"/>
      <c r="DQ36" s="660"/>
      <c r="DR36" s="660"/>
      <c r="DS36" s="660"/>
      <c r="DT36" s="660"/>
      <c r="DU36" s="660"/>
      <c r="DV36" s="661"/>
      <c r="DW36" s="664">
        <v>13.2</v>
      </c>
      <c r="DX36" s="689"/>
      <c r="DY36" s="689"/>
      <c r="DZ36" s="689"/>
      <c r="EA36" s="689"/>
      <c r="EB36" s="689"/>
      <c r="EC36" s="690"/>
    </row>
    <row r="37" spans="2:133" ht="11.25" customHeight="1">
      <c r="B37" s="656" t="s">
        <v>320</v>
      </c>
      <c r="C37" s="657"/>
      <c r="D37" s="657"/>
      <c r="E37" s="657"/>
      <c r="F37" s="657"/>
      <c r="G37" s="657"/>
      <c r="H37" s="657"/>
      <c r="I37" s="657"/>
      <c r="J37" s="657"/>
      <c r="K37" s="657"/>
      <c r="L37" s="657"/>
      <c r="M37" s="657"/>
      <c r="N37" s="657"/>
      <c r="O37" s="657"/>
      <c r="P37" s="657"/>
      <c r="Q37" s="658"/>
      <c r="R37" s="659">
        <v>103049</v>
      </c>
      <c r="S37" s="660"/>
      <c r="T37" s="660"/>
      <c r="U37" s="660"/>
      <c r="V37" s="660"/>
      <c r="W37" s="660"/>
      <c r="X37" s="660"/>
      <c r="Y37" s="661"/>
      <c r="Z37" s="662">
        <v>0.9</v>
      </c>
      <c r="AA37" s="662"/>
      <c r="AB37" s="662"/>
      <c r="AC37" s="662"/>
      <c r="AD37" s="663">
        <v>5777</v>
      </c>
      <c r="AE37" s="663"/>
      <c r="AF37" s="663"/>
      <c r="AG37" s="663"/>
      <c r="AH37" s="663"/>
      <c r="AI37" s="663"/>
      <c r="AJ37" s="663"/>
      <c r="AK37" s="663"/>
      <c r="AL37" s="664">
        <v>0.1</v>
      </c>
      <c r="AM37" s="665"/>
      <c r="AN37" s="665"/>
      <c r="AO37" s="666"/>
      <c r="AQ37" s="722" t="s">
        <v>321</v>
      </c>
      <c r="AR37" s="723"/>
      <c r="AS37" s="723"/>
      <c r="AT37" s="723"/>
      <c r="AU37" s="723"/>
      <c r="AV37" s="723"/>
      <c r="AW37" s="723"/>
      <c r="AX37" s="723"/>
      <c r="AY37" s="724"/>
      <c r="AZ37" s="659">
        <v>301065</v>
      </c>
      <c r="BA37" s="660"/>
      <c r="BB37" s="660"/>
      <c r="BC37" s="660"/>
      <c r="BD37" s="692"/>
      <c r="BE37" s="692"/>
      <c r="BF37" s="705"/>
      <c r="BG37" s="656" t="s">
        <v>322</v>
      </c>
      <c r="BH37" s="657"/>
      <c r="BI37" s="657"/>
      <c r="BJ37" s="657"/>
      <c r="BK37" s="657"/>
      <c r="BL37" s="657"/>
      <c r="BM37" s="657"/>
      <c r="BN37" s="657"/>
      <c r="BO37" s="657"/>
      <c r="BP37" s="657"/>
      <c r="BQ37" s="657"/>
      <c r="BR37" s="657"/>
      <c r="BS37" s="657"/>
      <c r="BT37" s="657"/>
      <c r="BU37" s="658"/>
      <c r="BV37" s="659">
        <v>24353</v>
      </c>
      <c r="BW37" s="660"/>
      <c r="BX37" s="660"/>
      <c r="BY37" s="660"/>
      <c r="BZ37" s="660"/>
      <c r="CA37" s="660"/>
      <c r="CB37" s="669"/>
      <c r="CD37" s="656" t="s">
        <v>323</v>
      </c>
      <c r="CE37" s="657"/>
      <c r="CF37" s="657"/>
      <c r="CG37" s="657"/>
      <c r="CH37" s="657"/>
      <c r="CI37" s="657"/>
      <c r="CJ37" s="657"/>
      <c r="CK37" s="657"/>
      <c r="CL37" s="657"/>
      <c r="CM37" s="657"/>
      <c r="CN37" s="657"/>
      <c r="CO37" s="657"/>
      <c r="CP37" s="657"/>
      <c r="CQ37" s="658"/>
      <c r="CR37" s="659">
        <v>426918</v>
      </c>
      <c r="CS37" s="692"/>
      <c r="CT37" s="692"/>
      <c r="CU37" s="692"/>
      <c r="CV37" s="692"/>
      <c r="CW37" s="692"/>
      <c r="CX37" s="692"/>
      <c r="CY37" s="693"/>
      <c r="CZ37" s="664">
        <v>3.8</v>
      </c>
      <c r="DA37" s="689"/>
      <c r="DB37" s="689"/>
      <c r="DC37" s="694"/>
      <c r="DD37" s="668">
        <v>426918</v>
      </c>
      <c r="DE37" s="692"/>
      <c r="DF37" s="692"/>
      <c r="DG37" s="692"/>
      <c r="DH37" s="692"/>
      <c r="DI37" s="692"/>
      <c r="DJ37" s="692"/>
      <c r="DK37" s="693"/>
      <c r="DL37" s="668">
        <v>391453</v>
      </c>
      <c r="DM37" s="692"/>
      <c r="DN37" s="692"/>
      <c r="DO37" s="692"/>
      <c r="DP37" s="692"/>
      <c r="DQ37" s="692"/>
      <c r="DR37" s="692"/>
      <c r="DS37" s="692"/>
      <c r="DT37" s="692"/>
      <c r="DU37" s="692"/>
      <c r="DV37" s="693"/>
      <c r="DW37" s="664">
        <v>6.3</v>
      </c>
      <c r="DX37" s="689"/>
      <c r="DY37" s="689"/>
      <c r="DZ37" s="689"/>
      <c r="EA37" s="689"/>
      <c r="EB37" s="689"/>
      <c r="EC37" s="690"/>
    </row>
    <row r="38" spans="2:133" ht="11.25" customHeight="1">
      <c r="B38" s="656" t="s">
        <v>324</v>
      </c>
      <c r="C38" s="657"/>
      <c r="D38" s="657"/>
      <c r="E38" s="657"/>
      <c r="F38" s="657"/>
      <c r="G38" s="657"/>
      <c r="H38" s="657"/>
      <c r="I38" s="657"/>
      <c r="J38" s="657"/>
      <c r="K38" s="657"/>
      <c r="L38" s="657"/>
      <c r="M38" s="657"/>
      <c r="N38" s="657"/>
      <c r="O38" s="657"/>
      <c r="P38" s="657"/>
      <c r="Q38" s="658"/>
      <c r="R38" s="659">
        <v>596548</v>
      </c>
      <c r="S38" s="660"/>
      <c r="T38" s="660"/>
      <c r="U38" s="660"/>
      <c r="V38" s="660"/>
      <c r="W38" s="660"/>
      <c r="X38" s="660"/>
      <c r="Y38" s="661"/>
      <c r="Z38" s="662">
        <v>5.2</v>
      </c>
      <c r="AA38" s="662"/>
      <c r="AB38" s="662"/>
      <c r="AC38" s="662"/>
      <c r="AD38" s="663" t="s">
        <v>124</v>
      </c>
      <c r="AE38" s="663"/>
      <c r="AF38" s="663"/>
      <c r="AG38" s="663"/>
      <c r="AH38" s="663"/>
      <c r="AI38" s="663"/>
      <c r="AJ38" s="663"/>
      <c r="AK38" s="663"/>
      <c r="AL38" s="664" t="s">
        <v>124</v>
      </c>
      <c r="AM38" s="665"/>
      <c r="AN38" s="665"/>
      <c r="AO38" s="666"/>
      <c r="AQ38" s="722" t="s">
        <v>325</v>
      </c>
      <c r="AR38" s="723"/>
      <c r="AS38" s="723"/>
      <c r="AT38" s="723"/>
      <c r="AU38" s="723"/>
      <c r="AV38" s="723"/>
      <c r="AW38" s="723"/>
      <c r="AX38" s="723"/>
      <c r="AY38" s="724"/>
      <c r="AZ38" s="659">
        <v>32970</v>
      </c>
      <c r="BA38" s="660"/>
      <c r="BB38" s="660"/>
      <c r="BC38" s="660"/>
      <c r="BD38" s="692"/>
      <c r="BE38" s="692"/>
      <c r="BF38" s="705"/>
      <c r="BG38" s="656" t="s">
        <v>326</v>
      </c>
      <c r="BH38" s="657"/>
      <c r="BI38" s="657"/>
      <c r="BJ38" s="657"/>
      <c r="BK38" s="657"/>
      <c r="BL38" s="657"/>
      <c r="BM38" s="657"/>
      <c r="BN38" s="657"/>
      <c r="BO38" s="657"/>
      <c r="BP38" s="657"/>
      <c r="BQ38" s="657"/>
      <c r="BR38" s="657"/>
      <c r="BS38" s="657"/>
      <c r="BT38" s="657"/>
      <c r="BU38" s="658"/>
      <c r="BV38" s="659">
        <v>2353</v>
      </c>
      <c r="BW38" s="660"/>
      <c r="BX38" s="660"/>
      <c r="BY38" s="660"/>
      <c r="BZ38" s="660"/>
      <c r="CA38" s="660"/>
      <c r="CB38" s="669"/>
      <c r="CD38" s="656" t="s">
        <v>327</v>
      </c>
      <c r="CE38" s="657"/>
      <c r="CF38" s="657"/>
      <c r="CG38" s="657"/>
      <c r="CH38" s="657"/>
      <c r="CI38" s="657"/>
      <c r="CJ38" s="657"/>
      <c r="CK38" s="657"/>
      <c r="CL38" s="657"/>
      <c r="CM38" s="657"/>
      <c r="CN38" s="657"/>
      <c r="CO38" s="657"/>
      <c r="CP38" s="657"/>
      <c r="CQ38" s="658"/>
      <c r="CR38" s="659">
        <v>1068843</v>
      </c>
      <c r="CS38" s="660"/>
      <c r="CT38" s="660"/>
      <c r="CU38" s="660"/>
      <c r="CV38" s="660"/>
      <c r="CW38" s="660"/>
      <c r="CX38" s="660"/>
      <c r="CY38" s="661"/>
      <c r="CZ38" s="664">
        <v>9.6</v>
      </c>
      <c r="DA38" s="689"/>
      <c r="DB38" s="689"/>
      <c r="DC38" s="694"/>
      <c r="DD38" s="668">
        <v>851834</v>
      </c>
      <c r="DE38" s="660"/>
      <c r="DF38" s="660"/>
      <c r="DG38" s="660"/>
      <c r="DH38" s="660"/>
      <c r="DI38" s="660"/>
      <c r="DJ38" s="660"/>
      <c r="DK38" s="661"/>
      <c r="DL38" s="668">
        <v>768170</v>
      </c>
      <c r="DM38" s="660"/>
      <c r="DN38" s="660"/>
      <c r="DO38" s="660"/>
      <c r="DP38" s="660"/>
      <c r="DQ38" s="660"/>
      <c r="DR38" s="660"/>
      <c r="DS38" s="660"/>
      <c r="DT38" s="660"/>
      <c r="DU38" s="660"/>
      <c r="DV38" s="661"/>
      <c r="DW38" s="664">
        <v>12.4</v>
      </c>
      <c r="DX38" s="689"/>
      <c r="DY38" s="689"/>
      <c r="DZ38" s="689"/>
      <c r="EA38" s="689"/>
      <c r="EB38" s="689"/>
      <c r="EC38" s="690"/>
    </row>
    <row r="39" spans="2:133" ht="11.25" customHeight="1">
      <c r="B39" s="656" t="s">
        <v>328</v>
      </c>
      <c r="C39" s="657"/>
      <c r="D39" s="657"/>
      <c r="E39" s="657"/>
      <c r="F39" s="657"/>
      <c r="G39" s="657"/>
      <c r="H39" s="657"/>
      <c r="I39" s="657"/>
      <c r="J39" s="657"/>
      <c r="K39" s="657"/>
      <c r="L39" s="657"/>
      <c r="M39" s="657"/>
      <c r="N39" s="657"/>
      <c r="O39" s="657"/>
      <c r="P39" s="657"/>
      <c r="Q39" s="658"/>
      <c r="R39" s="659" t="s">
        <v>124</v>
      </c>
      <c r="S39" s="660"/>
      <c r="T39" s="660"/>
      <c r="U39" s="660"/>
      <c r="V39" s="660"/>
      <c r="W39" s="660"/>
      <c r="X39" s="660"/>
      <c r="Y39" s="661"/>
      <c r="Z39" s="662" t="s">
        <v>124</v>
      </c>
      <c r="AA39" s="662"/>
      <c r="AB39" s="662"/>
      <c r="AC39" s="662"/>
      <c r="AD39" s="663" t="s">
        <v>124</v>
      </c>
      <c r="AE39" s="663"/>
      <c r="AF39" s="663"/>
      <c r="AG39" s="663"/>
      <c r="AH39" s="663"/>
      <c r="AI39" s="663"/>
      <c r="AJ39" s="663"/>
      <c r="AK39" s="663"/>
      <c r="AL39" s="664" t="s">
        <v>124</v>
      </c>
      <c r="AM39" s="665"/>
      <c r="AN39" s="665"/>
      <c r="AO39" s="666"/>
      <c r="AQ39" s="722" t="s">
        <v>329</v>
      </c>
      <c r="AR39" s="723"/>
      <c r="AS39" s="723"/>
      <c r="AT39" s="723"/>
      <c r="AU39" s="723"/>
      <c r="AV39" s="723"/>
      <c r="AW39" s="723"/>
      <c r="AX39" s="723"/>
      <c r="AY39" s="724"/>
      <c r="AZ39" s="659" t="s">
        <v>124</v>
      </c>
      <c r="BA39" s="660"/>
      <c r="BB39" s="660"/>
      <c r="BC39" s="660"/>
      <c r="BD39" s="692"/>
      <c r="BE39" s="692"/>
      <c r="BF39" s="705"/>
      <c r="BG39" s="656" t="s">
        <v>330</v>
      </c>
      <c r="BH39" s="657"/>
      <c r="BI39" s="657"/>
      <c r="BJ39" s="657"/>
      <c r="BK39" s="657"/>
      <c r="BL39" s="657"/>
      <c r="BM39" s="657"/>
      <c r="BN39" s="657"/>
      <c r="BO39" s="657"/>
      <c r="BP39" s="657"/>
      <c r="BQ39" s="657"/>
      <c r="BR39" s="657"/>
      <c r="BS39" s="657"/>
      <c r="BT39" s="657"/>
      <c r="BU39" s="658"/>
      <c r="BV39" s="659">
        <v>3491</v>
      </c>
      <c r="BW39" s="660"/>
      <c r="BX39" s="660"/>
      <c r="BY39" s="660"/>
      <c r="BZ39" s="660"/>
      <c r="CA39" s="660"/>
      <c r="CB39" s="669"/>
      <c r="CD39" s="656" t="s">
        <v>331</v>
      </c>
      <c r="CE39" s="657"/>
      <c r="CF39" s="657"/>
      <c r="CG39" s="657"/>
      <c r="CH39" s="657"/>
      <c r="CI39" s="657"/>
      <c r="CJ39" s="657"/>
      <c r="CK39" s="657"/>
      <c r="CL39" s="657"/>
      <c r="CM39" s="657"/>
      <c r="CN39" s="657"/>
      <c r="CO39" s="657"/>
      <c r="CP39" s="657"/>
      <c r="CQ39" s="658"/>
      <c r="CR39" s="659">
        <v>560441</v>
      </c>
      <c r="CS39" s="692"/>
      <c r="CT39" s="692"/>
      <c r="CU39" s="692"/>
      <c r="CV39" s="692"/>
      <c r="CW39" s="692"/>
      <c r="CX39" s="692"/>
      <c r="CY39" s="693"/>
      <c r="CZ39" s="664">
        <v>5</v>
      </c>
      <c r="DA39" s="689"/>
      <c r="DB39" s="689"/>
      <c r="DC39" s="694"/>
      <c r="DD39" s="668">
        <v>386414</v>
      </c>
      <c r="DE39" s="692"/>
      <c r="DF39" s="692"/>
      <c r="DG39" s="692"/>
      <c r="DH39" s="692"/>
      <c r="DI39" s="692"/>
      <c r="DJ39" s="692"/>
      <c r="DK39" s="693"/>
      <c r="DL39" s="668" t="s">
        <v>124</v>
      </c>
      <c r="DM39" s="692"/>
      <c r="DN39" s="692"/>
      <c r="DO39" s="692"/>
      <c r="DP39" s="692"/>
      <c r="DQ39" s="692"/>
      <c r="DR39" s="692"/>
      <c r="DS39" s="692"/>
      <c r="DT39" s="692"/>
      <c r="DU39" s="692"/>
      <c r="DV39" s="693"/>
      <c r="DW39" s="664" t="s">
        <v>124</v>
      </c>
      <c r="DX39" s="689"/>
      <c r="DY39" s="689"/>
      <c r="DZ39" s="689"/>
      <c r="EA39" s="689"/>
      <c r="EB39" s="689"/>
      <c r="EC39" s="690"/>
    </row>
    <row r="40" spans="2:133" ht="11.25" customHeight="1">
      <c r="B40" s="656" t="s">
        <v>332</v>
      </c>
      <c r="C40" s="657"/>
      <c r="D40" s="657"/>
      <c r="E40" s="657"/>
      <c r="F40" s="657"/>
      <c r="G40" s="657"/>
      <c r="H40" s="657"/>
      <c r="I40" s="657"/>
      <c r="J40" s="657"/>
      <c r="K40" s="657"/>
      <c r="L40" s="657"/>
      <c r="M40" s="657"/>
      <c r="N40" s="657"/>
      <c r="O40" s="657"/>
      <c r="P40" s="657"/>
      <c r="Q40" s="658"/>
      <c r="R40" s="659">
        <v>28548</v>
      </c>
      <c r="S40" s="660"/>
      <c r="T40" s="660"/>
      <c r="U40" s="660"/>
      <c r="V40" s="660"/>
      <c r="W40" s="660"/>
      <c r="X40" s="660"/>
      <c r="Y40" s="661"/>
      <c r="Z40" s="662">
        <v>0.2</v>
      </c>
      <c r="AA40" s="662"/>
      <c r="AB40" s="662"/>
      <c r="AC40" s="662"/>
      <c r="AD40" s="663" t="s">
        <v>124</v>
      </c>
      <c r="AE40" s="663"/>
      <c r="AF40" s="663"/>
      <c r="AG40" s="663"/>
      <c r="AH40" s="663"/>
      <c r="AI40" s="663"/>
      <c r="AJ40" s="663"/>
      <c r="AK40" s="663"/>
      <c r="AL40" s="664" t="s">
        <v>124</v>
      </c>
      <c r="AM40" s="665"/>
      <c r="AN40" s="665"/>
      <c r="AO40" s="666"/>
      <c r="AQ40" s="722" t="s">
        <v>333</v>
      </c>
      <c r="AR40" s="723"/>
      <c r="AS40" s="723"/>
      <c r="AT40" s="723"/>
      <c r="AU40" s="723"/>
      <c r="AV40" s="723"/>
      <c r="AW40" s="723"/>
      <c r="AX40" s="723"/>
      <c r="AY40" s="724"/>
      <c r="AZ40" s="659" t="s">
        <v>124</v>
      </c>
      <c r="BA40" s="660"/>
      <c r="BB40" s="660"/>
      <c r="BC40" s="660"/>
      <c r="BD40" s="692"/>
      <c r="BE40" s="692"/>
      <c r="BF40" s="705"/>
      <c r="BG40" s="709" t="s">
        <v>334</v>
      </c>
      <c r="BH40" s="710"/>
      <c r="BI40" s="710"/>
      <c r="BJ40" s="710"/>
      <c r="BK40" s="710"/>
      <c r="BL40" s="223"/>
      <c r="BM40" s="657" t="s">
        <v>335</v>
      </c>
      <c r="BN40" s="657"/>
      <c r="BO40" s="657"/>
      <c r="BP40" s="657"/>
      <c r="BQ40" s="657"/>
      <c r="BR40" s="657"/>
      <c r="BS40" s="657"/>
      <c r="BT40" s="657"/>
      <c r="BU40" s="658"/>
      <c r="BV40" s="659">
        <v>73</v>
      </c>
      <c r="BW40" s="660"/>
      <c r="BX40" s="660"/>
      <c r="BY40" s="660"/>
      <c r="BZ40" s="660"/>
      <c r="CA40" s="660"/>
      <c r="CB40" s="669"/>
      <c r="CD40" s="656" t="s">
        <v>336</v>
      </c>
      <c r="CE40" s="657"/>
      <c r="CF40" s="657"/>
      <c r="CG40" s="657"/>
      <c r="CH40" s="657"/>
      <c r="CI40" s="657"/>
      <c r="CJ40" s="657"/>
      <c r="CK40" s="657"/>
      <c r="CL40" s="657"/>
      <c r="CM40" s="657"/>
      <c r="CN40" s="657"/>
      <c r="CO40" s="657"/>
      <c r="CP40" s="657"/>
      <c r="CQ40" s="658"/>
      <c r="CR40" s="659">
        <v>8624</v>
      </c>
      <c r="CS40" s="660"/>
      <c r="CT40" s="660"/>
      <c r="CU40" s="660"/>
      <c r="CV40" s="660"/>
      <c r="CW40" s="660"/>
      <c r="CX40" s="660"/>
      <c r="CY40" s="661"/>
      <c r="CZ40" s="664">
        <v>0.1</v>
      </c>
      <c r="DA40" s="689"/>
      <c r="DB40" s="689"/>
      <c r="DC40" s="694"/>
      <c r="DD40" s="668">
        <v>624</v>
      </c>
      <c r="DE40" s="660"/>
      <c r="DF40" s="660"/>
      <c r="DG40" s="660"/>
      <c r="DH40" s="660"/>
      <c r="DI40" s="660"/>
      <c r="DJ40" s="660"/>
      <c r="DK40" s="661"/>
      <c r="DL40" s="668" t="s">
        <v>124</v>
      </c>
      <c r="DM40" s="660"/>
      <c r="DN40" s="660"/>
      <c r="DO40" s="660"/>
      <c r="DP40" s="660"/>
      <c r="DQ40" s="660"/>
      <c r="DR40" s="660"/>
      <c r="DS40" s="660"/>
      <c r="DT40" s="660"/>
      <c r="DU40" s="660"/>
      <c r="DV40" s="661"/>
      <c r="DW40" s="664" t="s">
        <v>124</v>
      </c>
      <c r="DX40" s="689"/>
      <c r="DY40" s="689"/>
      <c r="DZ40" s="689"/>
      <c r="EA40" s="689"/>
      <c r="EB40" s="689"/>
      <c r="EC40" s="690"/>
    </row>
    <row r="41" spans="2:133" ht="11.25" customHeight="1">
      <c r="B41" s="680" t="s">
        <v>337</v>
      </c>
      <c r="C41" s="681"/>
      <c r="D41" s="681"/>
      <c r="E41" s="681"/>
      <c r="F41" s="681"/>
      <c r="G41" s="681"/>
      <c r="H41" s="681"/>
      <c r="I41" s="681"/>
      <c r="J41" s="681"/>
      <c r="K41" s="681"/>
      <c r="L41" s="681"/>
      <c r="M41" s="681"/>
      <c r="N41" s="681"/>
      <c r="O41" s="681"/>
      <c r="P41" s="681"/>
      <c r="Q41" s="682"/>
      <c r="R41" s="731">
        <v>11528536</v>
      </c>
      <c r="S41" s="732"/>
      <c r="T41" s="732"/>
      <c r="U41" s="732"/>
      <c r="V41" s="732"/>
      <c r="W41" s="732"/>
      <c r="X41" s="732"/>
      <c r="Y41" s="736"/>
      <c r="Z41" s="737">
        <v>100</v>
      </c>
      <c r="AA41" s="737"/>
      <c r="AB41" s="737"/>
      <c r="AC41" s="737"/>
      <c r="AD41" s="738">
        <v>6159986</v>
      </c>
      <c r="AE41" s="738"/>
      <c r="AF41" s="738"/>
      <c r="AG41" s="738"/>
      <c r="AH41" s="738"/>
      <c r="AI41" s="738"/>
      <c r="AJ41" s="738"/>
      <c r="AK41" s="738"/>
      <c r="AL41" s="739">
        <v>100</v>
      </c>
      <c r="AM41" s="719"/>
      <c r="AN41" s="719"/>
      <c r="AO41" s="740"/>
      <c r="AQ41" s="722" t="s">
        <v>338</v>
      </c>
      <c r="AR41" s="723"/>
      <c r="AS41" s="723"/>
      <c r="AT41" s="723"/>
      <c r="AU41" s="723"/>
      <c r="AV41" s="723"/>
      <c r="AW41" s="723"/>
      <c r="AX41" s="723"/>
      <c r="AY41" s="724"/>
      <c r="AZ41" s="659">
        <v>215334</v>
      </c>
      <c r="BA41" s="660"/>
      <c r="BB41" s="660"/>
      <c r="BC41" s="660"/>
      <c r="BD41" s="692"/>
      <c r="BE41" s="692"/>
      <c r="BF41" s="705"/>
      <c r="BG41" s="709"/>
      <c r="BH41" s="710"/>
      <c r="BI41" s="710"/>
      <c r="BJ41" s="710"/>
      <c r="BK41" s="710"/>
      <c r="BL41" s="223"/>
      <c r="BM41" s="657" t="s">
        <v>339</v>
      </c>
      <c r="BN41" s="657"/>
      <c r="BO41" s="657"/>
      <c r="BP41" s="657"/>
      <c r="BQ41" s="657"/>
      <c r="BR41" s="657"/>
      <c r="BS41" s="657"/>
      <c r="BT41" s="657"/>
      <c r="BU41" s="658"/>
      <c r="BV41" s="659" t="s">
        <v>124</v>
      </c>
      <c r="BW41" s="660"/>
      <c r="BX41" s="660"/>
      <c r="BY41" s="660"/>
      <c r="BZ41" s="660"/>
      <c r="CA41" s="660"/>
      <c r="CB41" s="669"/>
      <c r="CD41" s="656" t="s">
        <v>340</v>
      </c>
      <c r="CE41" s="657"/>
      <c r="CF41" s="657"/>
      <c r="CG41" s="657"/>
      <c r="CH41" s="657"/>
      <c r="CI41" s="657"/>
      <c r="CJ41" s="657"/>
      <c r="CK41" s="657"/>
      <c r="CL41" s="657"/>
      <c r="CM41" s="657"/>
      <c r="CN41" s="657"/>
      <c r="CO41" s="657"/>
      <c r="CP41" s="657"/>
      <c r="CQ41" s="658"/>
      <c r="CR41" s="659" t="s">
        <v>124</v>
      </c>
      <c r="CS41" s="692"/>
      <c r="CT41" s="692"/>
      <c r="CU41" s="692"/>
      <c r="CV41" s="692"/>
      <c r="CW41" s="692"/>
      <c r="CX41" s="692"/>
      <c r="CY41" s="693"/>
      <c r="CZ41" s="664" t="s">
        <v>124</v>
      </c>
      <c r="DA41" s="689"/>
      <c r="DB41" s="689"/>
      <c r="DC41" s="694"/>
      <c r="DD41" s="668" t="s">
        <v>124</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c r="AQ42" s="728" t="s">
        <v>341</v>
      </c>
      <c r="AR42" s="729"/>
      <c r="AS42" s="729"/>
      <c r="AT42" s="729"/>
      <c r="AU42" s="729"/>
      <c r="AV42" s="729"/>
      <c r="AW42" s="729"/>
      <c r="AX42" s="729"/>
      <c r="AY42" s="730"/>
      <c r="AZ42" s="731">
        <v>853509</v>
      </c>
      <c r="BA42" s="732"/>
      <c r="BB42" s="732"/>
      <c r="BC42" s="732"/>
      <c r="BD42" s="718"/>
      <c r="BE42" s="718"/>
      <c r="BF42" s="720"/>
      <c r="BG42" s="711"/>
      <c r="BH42" s="712"/>
      <c r="BI42" s="712"/>
      <c r="BJ42" s="712"/>
      <c r="BK42" s="712"/>
      <c r="BL42" s="224"/>
      <c r="BM42" s="681" t="s">
        <v>342</v>
      </c>
      <c r="BN42" s="681"/>
      <c r="BO42" s="681"/>
      <c r="BP42" s="681"/>
      <c r="BQ42" s="681"/>
      <c r="BR42" s="681"/>
      <c r="BS42" s="681"/>
      <c r="BT42" s="681"/>
      <c r="BU42" s="682"/>
      <c r="BV42" s="731">
        <v>461</v>
      </c>
      <c r="BW42" s="732"/>
      <c r="BX42" s="732"/>
      <c r="BY42" s="732"/>
      <c r="BZ42" s="732"/>
      <c r="CA42" s="732"/>
      <c r="CB42" s="741"/>
      <c r="CD42" s="656" t="s">
        <v>343</v>
      </c>
      <c r="CE42" s="657"/>
      <c r="CF42" s="657"/>
      <c r="CG42" s="657"/>
      <c r="CH42" s="657"/>
      <c r="CI42" s="657"/>
      <c r="CJ42" s="657"/>
      <c r="CK42" s="657"/>
      <c r="CL42" s="657"/>
      <c r="CM42" s="657"/>
      <c r="CN42" s="657"/>
      <c r="CO42" s="657"/>
      <c r="CP42" s="657"/>
      <c r="CQ42" s="658"/>
      <c r="CR42" s="659">
        <v>1117995</v>
      </c>
      <c r="CS42" s="692"/>
      <c r="CT42" s="692"/>
      <c r="CU42" s="692"/>
      <c r="CV42" s="692"/>
      <c r="CW42" s="692"/>
      <c r="CX42" s="692"/>
      <c r="CY42" s="693"/>
      <c r="CZ42" s="664">
        <v>10</v>
      </c>
      <c r="DA42" s="689"/>
      <c r="DB42" s="689"/>
      <c r="DC42" s="694"/>
      <c r="DD42" s="668">
        <v>496534</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c r="B43" s="214" t="s">
        <v>344</v>
      </c>
      <c r="CD43" s="656" t="s">
        <v>345</v>
      </c>
      <c r="CE43" s="657"/>
      <c r="CF43" s="657"/>
      <c r="CG43" s="657"/>
      <c r="CH43" s="657"/>
      <c r="CI43" s="657"/>
      <c r="CJ43" s="657"/>
      <c r="CK43" s="657"/>
      <c r="CL43" s="657"/>
      <c r="CM43" s="657"/>
      <c r="CN43" s="657"/>
      <c r="CO43" s="657"/>
      <c r="CP43" s="657"/>
      <c r="CQ43" s="658"/>
      <c r="CR43" s="659">
        <v>113151</v>
      </c>
      <c r="CS43" s="692"/>
      <c r="CT43" s="692"/>
      <c r="CU43" s="692"/>
      <c r="CV43" s="692"/>
      <c r="CW43" s="692"/>
      <c r="CX43" s="692"/>
      <c r="CY43" s="693"/>
      <c r="CZ43" s="664">
        <v>1</v>
      </c>
      <c r="DA43" s="689"/>
      <c r="DB43" s="689"/>
      <c r="DC43" s="694"/>
      <c r="DD43" s="668">
        <v>103351</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c r="B44" s="745" t="s">
        <v>346</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294</v>
      </c>
      <c r="CE44" s="698"/>
      <c r="CF44" s="656" t="s">
        <v>347</v>
      </c>
      <c r="CG44" s="657"/>
      <c r="CH44" s="657"/>
      <c r="CI44" s="657"/>
      <c r="CJ44" s="657"/>
      <c r="CK44" s="657"/>
      <c r="CL44" s="657"/>
      <c r="CM44" s="657"/>
      <c r="CN44" s="657"/>
      <c r="CO44" s="657"/>
      <c r="CP44" s="657"/>
      <c r="CQ44" s="658"/>
      <c r="CR44" s="659">
        <v>1072162</v>
      </c>
      <c r="CS44" s="660"/>
      <c r="CT44" s="660"/>
      <c r="CU44" s="660"/>
      <c r="CV44" s="660"/>
      <c r="CW44" s="660"/>
      <c r="CX44" s="660"/>
      <c r="CY44" s="661"/>
      <c r="CZ44" s="664">
        <v>9.6</v>
      </c>
      <c r="DA44" s="665"/>
      <c r="DB44" s="665"/>
      <c r="DC44" s="671"/>
      <c r="DD44" s="668">
        <v>478394</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c r="B45" s="745" t="s">
        <v>348</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349</v>
      </c>
      <c r="CG45" s="657"/>
      <c r="CH45" s="657"/>
      <c r="CI45" s="657"/>
      <c r="CJ45" s="657"/>
      <c r="CK45" s="657"/>
      <c r="CL45" s="657"/>
      <c r="CM45" s="657"/>
      <c r="CN45" s="657"/>
      <c r="CO45" s="657"/>
      <c r="CP45" s="657"/>
      <c r="CQ45" s="658"/>
      <c r="CR45" s="659">
        <v>220111</v>
      </c>
      <c r="CS45" s="692"/>
      <c r="CT45" s="692"/>
      <c r="CU45" s="692"/>
      <c r="CV45" s="692"/>
      <c r="CW45" s="692"/>
      <c r="CX45" s="692"/>
      <c r="CY45" s="693"/>
      <c r="CZ45" s="664">
        <v>2</v>
      </c>
      <c r="DA45" s="689"/>
      <c r="DB45" s="689"/>
      <c r="DC45" s="694"/>
      <c r="DD45" s="668">
        <v>49079</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c r="B46" s="225"/>
      <c r="CD46" s="699"/>
      <c r="CE46" s="700"/>
      <c r="CF46" s="656" t="s">
        <v>350</v>
      </c>
      <c r="CG46" s="657"/>
      <c r="CH46" s="657"/>
      <c r="CI46" s="657"/>
      <c r="CJ46" s="657"/>
      <c r="CK46" s="657"/>
      <c r="CL46" s="657"/>
      <c r="CM46" s="657"/>
      <c r="CN46" s="657"/>
      <c r="CO46" s="657"/>
      <c r="CP46" s="657"/>
      <c r="CQ46" s="658"/>
      <c r="CR46" s="659">
        <v>678857</v>
      </c>
      <c r="CS46" s="660"/>
      <c r="CT46" s="660"/>
      <c r="CU46" s="660"/>
      <c r="CV46" s="660"/>
      <c r="CW46" s="660"/>
      <c r="CX46" s="660"/>
      <c r="CY46" s="661"/>
      <c r="CZ46" s="664">
        <v>6.1</v>
      </c>
      <c r="DA46" s="665"/>
      <c r="DB46" s="665"/>
      <c r="DC46" s="671"/>
      <c r="DD46" s="668">
        <v>420371</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c r="B47" s="225"/>
      <c r="CD47" s="699"/>
      <c r="CE47" s="700"/>
      <c r="CF47" s="656" t="s">
        <v>351</v>
      </c>
      <c r="CG47" s="657"/>
      <c r="CH47" s="657"/>
      <c r="CI47" s="657"/>
      <c r="CJ47" s="657"/>
      <c r="CK47" s="657"/>
      <c r="CL47" s="657"/>
      <c r="CM47" s="657"/>
      <c r="CN47" s="657"/>
      <c r="CO47" s="657"/>
      <c r="CP47" s="657"/>
      <c r="CQ47" s="658"/>
      <c r="CR47" s="659">
        <v>45833</v>
      </c>
      <c r="CS47" s="692"/>
      <c r="CT47" s="692"/>
      <c r="CU47" s="692"/>
      <c r="CV47" s="692"/>
      <c r="CW47" s="692"/>
      <c r="CX47" s="692"/>
      <c r="CY47" s="693"/>
      <c r="CZ47" s="664">
        <v>0.4</v>
      </c>
      <c r="DA47" s="689"/>
      <c r="DB47" s="689"/>
      <c r="DC47" s="694"/>
      <c r="DD47" s="668">
        <v>18140</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ht="11">
      <c r="B48" s="225"/>
      <c r="CD48" s="701"/>
      <c r="CE48" s="702"/>
      <c r="CF48" s="656" t="s">
        <v>352</v>
      </c>
      <c r="CG48" s="657"/>
      <c r="CH48" s="657"/>
      <c r="CI48" s="657"/>
      <c r="CJ48" s="657"/>
      <c r="CK48" s="657"/>
      <c r="CL48" s="657"/>
      <c r="CM48" s="657"/>
      <c r="CN48" s="657"/>
      <c r="CO48" s="657"/>
      <c r="CP48" s="657"/>
      <c r="CQ48" s="658"/>
      <c r="CR48" s="659" t="s">
        <v>124</v>
      </c>
      <c r="CS48" s="660"/>
      <c r="CT48" s="660"/>
      <c r="CU48" s="660"/>
      <c r="CV48" s="660"/>
      <c r="CW48" s="660"/>
      <c r="CX48" s="660"/>
      <c r="CY48" s="661"/>
      <c r="CZ48" s="664" t="s">
        <v>124</v>
      </c>
      <c r="DA48" s="665"/>
      <c r="DB48" s="665"/>
      <c r="DC48" s="671"/>
      <c r="DD48" s="668" t="s">
        <v>124</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c r="B49" s="225"/>
      <c r="CD49" s="680" t="s">
        <v>353</v>
      </c>
      <c r="CE49" s="681"/>
      <c r="CF49" s="681"/>
      <c r="CG49" s="681"/>
      <c r="CH49" s="681"/>
      <c r="CI49" s="681"/>
      <c r="CJ49" s="681"/>
      <c r="CK49" s="681"/>
      <c r="CL49" s="681"/>
      <c r="CM49" s="681"/>
      <c r="CN49" s="681"/>
      <c r="CO49" s="681"/>
      <c r="CP49" s="681"/>
      <c r="CQ49" s="682"/>
      <c r="CR49" s="731">
        <v>11165060</v>
      </c>
      <c r="CS49" s="718"/>
      <c r="CT49" s="718"/>
      <c r="CU49" s="718"/>
      <c r="CV49" s="718"/>
      <c r="CW49" s="718"/>
      <c r="CX49" s="718"/>
      <c r="CY49" s="747"/>
      <c r="CZ49" s="739">
        <v>100</v>
      </c>
      <c r="DA49" s="748"/>
      <c r="DB49" s="748"/>
      <c r="DC49" s="749"/>
      <c r="DD49" s="750">
        <v>7714640</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UFpWYj09ORq/A1HIYLvrvNCvypc0CUbtyRna07l/fFdK4sOw0WdD9TgiCS4+KlAbBkNyvlWWn6GECr8IZw536Q==" saltValue="Wx8vRMek5vvT7RdTroKUo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cols>
    <col min="1" max="130" width="2.7265625" style="231" customWidth="1"/>
    <col min="131" max="131" width="1.63281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57" t="s">
        <v>354</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355</v>
      </c>
      <c r="DK2" s="759"/>
      <c r="DL2" s="759"/>
      <c r="DM2" s="759"/>
      <c r="DN2" s="759"/>
      <c r="DO2" s="760"/>
      <c r="DP2" s="228"/>
      <c r="DQ2" s="758" t="s">
        <v>356</v>
      </c>
      <c r="DR2" s="759"/>
      <c r="DS2" s="759"/>
      <c r="DT2" s="759"/>
      <c r="DU2" s="759"/>
      <c r="DV2" s="759"/>
      <c r="DW2" s="759"/>
      <c r="DX2" s="759"/>
      <c r="DY2" s="759"/>
      <c r="DZ2" s="760"/>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61" t="s">
        <v>357</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358</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c r="A5" s="763" t="s">
        <v>359</v>
      </c>
      <c r="B5" s="764"/>
      <c r="C5" s="764"/>
      <c r="D5" s="764"/>
      <c r="E5" s="764"/>
      <c r="F5" s="764"/>
      <c r="G5" s="764"/>
      <c r="H5" s="764"/>
      <c r="I5" s="764"/>
      <c r="J5" s="764"/>
      <c r="K5" s="764"/>
      <c r="L5" s="764"/>
      <c r="M5" s="764"/>
      <c r="N5" s="764"/>
      <c r="O5" s="764"/>
      <c r="P5" s="765"/>
      <c r="Q5" s="769" t="s">
        <v>360</v>
      </c>
      <c r="R5" s="770"/>
      <c r="S5" s="770"/>
      <c r="T5" s="770"/>
      <c r="U5" s="771"/>
      <c r="V5" s="769" t="s">
        <v>361</v>
      </c>
      <c r="W5" s="770"/>
      <c r="X5" s="770"/>
      <c r="Y5" s="770"/>
      <c r="Z5" s="771"/>
      <c r="AA5" s="769" t="s">
        <v>362</v>
      </c>
      <c r="AB5" s="770"/>
      <c r="AC5" s="770"/>
      <c r="AD5" s="770"/>
      <c r="AE5" s="770"/>
      <c r="AF5" s="775" t="s">
        <v>363</v>
      </c>
      <c r="AG5" s="770"/>
      <c r="AH5" s="770"/>
      <c r="AI5" s="770"/>
      <c r="AJ5" s="776"/>
      <c r="AK5" s="770" t="s">
        <v>364</v>
      </c>
      <c r="AL5" s="770"/>
      <c r="AM5" s="770"/>
      <c r="AN5" s="770"/>
      <c r="AO5" s="771"/>
      <c r="AP5" s="769" t="s">
        <v>365</v>
      </c>
      <c r="AQ5" s="770"/>
      <c r="AR5" s="770"/>
      <c r="AS5" s="770"/>
      <c r="AT5" s="771"/>
      <c r="AU5" s="769" t="s">
        <v>366</v>
      </c>
      <c r="AV5" s="770"/>
      <c r="AW5" s="770"/>
      <c r="AX5" s="770"/>
      <c r="AY5" s="776"/>
      <c r="AZ5" s="232"/>
      <c r="BA5" s="232"/>
      <c r="BB5" s="232"/>
      <c r="BC5" s="232"/>
      <c r="BD5" s="232"/>
      <c r="BE5" s="233"/>
      <c r="BF5" s="233"/>
      <c r="BG5" s="233"/>
      <c r="BH5" s="233"/>
      <c r="BI5" s="233"/>
      <c r="BJ5" s="233"/>
      <c r="BK5" s="233"/>
      <c r="BL5" s="233"/>
      <c r="BM5" s="233"/>
      <c r="BN5" s="233"/>
      <c r="BO5" s="233"/>
      <c r="BP5" s="233"/>
      <c r="BQ5" s="763" t="s">
        <v>367</v>
      </c>
      <c r="BR5" s="764"/>
      <c r="BS5" s="764"/>
      <c r="BT5" s="764"/>
      <c r="BU5" s="764"/>
      <c r="BV5" s="764"/>
      <c r="BW5" s="764"/>
      <c r="BX5" s="764"/>
      <c r="BY5" s="764"/>
      <c r="BZ5" s="764"/>
      <c r="CA5" s="764"/>
      <c r="CB5" s="764"/>
      <c r="CC5" s="764"/>
      <c r="CD5" s="764"/>
      <c r="CE5" s="764"/>
      <c r="CF5" s="764"/>
      <c r="CG5" s="765"/>
      <c r="CH5" s="769" t="s">
        <v>368</v>
      </c>
      <c r="CI5" s="770"/>
      <c r="CJ5" s="770"/>
      <c r="CK5" s="770"/>
      <c r="CL5" s="771"/>
      <c r="CM5" s="769" t="s">
        <v>369</v>
      </c>
      <c r="CN5" s="770"/>
      <c r="CO5" s="770"/>
      <c r="CP5" s="770"/>
      <c r="CQ5" s="771"/>
      <c r="CR5" s="769" t="s">
        <v>370</v>
      </c>
      <c r="CS5" s="770"/>
      <c r="CT5" s="770"/>
      <c r="CU5" s="770"/>
      <c r="CV5" s="771"/>
      <c r="CW5" s="769" t="s">
        <v>371</v>
      </c>
      <c r="CX5" s="770"/>
      <c r="CY5" s="770"/>
      <c r="CZ5" s="770"/>
      <c r="DA5" s="771"/>
      <c r="DB5" s="769" t="s">
        <v>372</v>
      </c>
      <c r="DC5" s="770"/>
      <c r="DD5" s="770"/>
      <c r="DE5" s="770"/>
      <c r="DF5" s="771"/>
      <c r="DG5" s="800" t="s">
        <v>373</v>
      </c>
      <c r="DH5" s="801"/>
      <c r="DI5" s="801"/>
      <c r="DJ5" s="801"/>
      <c r="DK5" s="802"/>
      <c r="DL5" s="800" t="s">
        <v>374</v>
      </c>
      <c r="DM5" s="801"/>
      <c r="DN5" s="801"/>
      <c r="DO5" s="801"/>
      <c r="DP5" s="802"/>
      <c r="DQ5" s="769" t="s">
        <v>375</v>
      </c>
      <c r="DR5" s="770"/>
      <c r="DS5" s="770"/>
      <c r="DT5" s="770"/>
      <c r="DU5" s="771"/>
      <c r="DV5" s="769" t="s">
        <v>366</v>
      </c>
      <c r="DW5" s="770"/>
      <c r="DX5" s="770"/>
      <c r="DY5" s="770"/>
      <c r="DZ5" s="776"/>
      <c r="EA5" s="234"/>
    </row>
    <row r="6" spans="1:131" s="235" customFormat="1" ht="26.25" customHeight="1" thickBot="1">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3"/>
      <c r="DH6" s="804"/>
      <c r="DI6" s="804"/>
      <c r="DJ6" s="804"/>
      <c r="DK6" s="805"/>
      <c r="DL6" s="803"/>
      <c r="DM6" s="804"/>
      <c r="DN6" s="804"/>
      <c r="DO6" s="804"/>
      <c r="DP6" s="805"/>
      <c r="DQ6" s="772"/>
      <c r="DR6" s="773"/>
      <c r="DS6" s="773"/>
      <c r="DT6" s="773"/>
      <c r="DU6" s="774"/>
      <c r="DV6" s="772"/>
      <c r="DW6" s="773"/>
      <c r="DX6" s="773"/>
      <c r="DY6" s="773"/>
      <c r="DZ6" s="778"/>
      <c r="EA6" s="234"/>
    </row>
    <row r="7" spans="1:131" s="235" customFormat="1" ht="26.25" customHeight="1" thickTop="1">
      <c r="A7" s="236">
        <v>1</v>
      </c>
      <c r="B7" s="785" t="s">
        <v>376</v>
      </c>
      <c r="C7" s="786"/>
      <c r="D7" s="786"/>
      <c r="E7" s="786"/>
      <c r="F7" s="786"/>
      <c r="G7" s="786"/>
      <c r="H7" s="786"/>
      <c r="I7" s="786"/>
      <c r="J7" s="786"/>
      <c r="K7" s="786"/>
      <c r="L7" s="786"/>
      <c r="M7" s="786"/>
      <c r="N7" s="786"/>
      <c r="O7" s="786"/>
      <c r="P7" s="787"/>
      <c r="Q7" s="788">
        <v>11529</v>
      </c>
      <c r="R7" s="789"/>
      <c r="S7" s="789"/>
      <c r="T7" s="789"/>
      <c r="U7" s="789"/>
      <c r="V7" s="789">
        <v>11165</v>
      </c>
      <c r="W7" s="789"/>
      <c r="X7" s="789"/>
      <c r="Y7" s="789"/>
      <c r="Z7" s="789"/>
      <c r="AA7" s="789">
        <v>363</v>
      </c>
      <c r="AB7" s="789"/>
      <c r="AC7" s="789"/>
      <c r="AD7" s="789"/>
      <c r="AE7" s="790"/>
      <c r="AF7" s="791">
        <v>329</v>
      </c>
      <c r="AG7" s="792"/>
      <c r="AH7" s="792"/>
      <c r="AI7" s="792"/>
      <c r="AJ7" s="793"/>
      <c r="AK7" s="794" t="s">
        <v>488</v>
      </c>
      <c r="AL7" s="780"/>
      <c r="AM7" s="780"/>
      <c r="AN7" s="780"/>
      <c r="AO7" s="795"/>
      <c r="AP7" s="796">
        <v>10992</v>
      </c>
      <c r="AQ7" s="780"/>
      <c r="AR7" s="780"/>
      <c r="AS7" s="780"/>
      <c r="AT7" s="795"/>
      <c r="AU7" s="797"/>
      <c r="AV7" s="797"/>
      <c r="AW7" s="797"/>
      <c r="AX7" s="797"/>
      <c r="AY7" s="798"/>
      <c r="AZ7" s="232"/>
      <c r="BA7" s="232"/>
      <c r="BB7" s="232"/>
      <c r="BC7" s="232"/>
      <c r="BD7" s="232"/>
      <c r="BE7" s="233"/>
      <c r="BF7" s="233"/>
      <c r="BG7" s="233"/>
      <c r="BH7" s="233"/>
      <c r="BI7" s="233"/>
      <c r="BJ7" s="233"/>
      <c r="BK7" s="233"/>
      <c r="BL7" s="233"/>
      <c r="BM7" s="233"/>
      <c r="BN7" s="233"/>
      <c r="BO7" s="233"/>
      <c r="BP7" s="233"/>
      <c r="BQ7" s="236">
        <v>1</v>
      </c>
      <c r="BR7" s="237"/>
      <c r="BS7" s="782" t="s">
        <v>554</v>
      </c>
      <c r="BT7" s="783"/>
      <c r="BU7" s="783"/>
      <c r="BV7" s="783"/>
      <c r="BW7" s="783"/>
      <c r="BX7" s="783"/>
      <c r="BY7" s="783"/>
      <c r="BZ7" s="783"/>
      <c r="CA7" s="783"/>
      <c r="CB7" s="783"/>
      <c r="CC7" s="783"/>
      <c r="CD7" s="783"/>
      <c r="CE7" s="783"/>
      <c r="CF7" s="783"/>
      <c r="CG7" s="799"/>
      <c r="CH7" s="779">
        <v>4</v>
      </c>
      <c r="CI7" s="780"/>
      <c r="CJ7" s="780"/>
      <c r="CK7" s="780"/>
      <c r="CL7" s="781"/>
      <c r="CM7" s="779">
        <v>52</v>
      </c>
      <c r="CN7" s="780"/>
      <c r="CO7" s="780"/>
      <c r="CP7" s="780"/>
      <c r="CQ7" s="781"/>
      <c r="CR7" s="779">
        <v>3</v>
      </c>
      <c r="CS7" s="780"/>
      <c r="CT7" s="780"/>
      <c r="CU7" s="780"/>
      <c r="CV7" s="781"/>
      <c r="CW7" s="779">
        <v>44</v>
      </c>
      <c r="CX7" s="780"/>
      <c r="CY7" s="780"/>
      <c r="CZ7" s="780"/>
      <c r="DA7" s="781"/>
      <c r="DB7" s="779" t="s">
        <v>488</v>
      </c>
      <c r="DC7" s="780"/>
      <c r="DD7" s="780"/>
      <c r="DE7" s="780"/>
      <c r="DF7" s="781"/>
      <c r="DG7" s="779" t="s">
        <v>488</v>
      </c>
      <c r="DH7" s="780"/>
      <c r="DI7" s="780"/>
      <c r="DJ7" s="780"/>
      <c r="DK7" s="781"/>
      <c r="DL7" s="779" t="s">
        <v>488</v>
      </c>
      <c r="DM7" s="780"/>
      <c r="DN7" s="780"/>
      <c r="DO7" s="780"/>
      <c r="DP7" s="781"/>
      <c r="DQ7" s="779" t="s">
        <v>488</v>
      </c>
      <c r="DR7" s="780"/>
      <c r="DS7" s="780"/>
      <c r="DT7" s="780"/>
      <c r="DU7" s="781"/>
      <c r="DV7" s="782"/>
      <c r="DW7" s="783"/>
      <c r="DX7" s="783"/>
      <c r="DY7" s="783"/>
      <c r="DZ7" s="784"/>
      <c r="EA7" s="234"/>
    </row>
    <row r="8" spans="1:131" s="235" customFormat="1" ht="26.25" customHeight="1">
      <c r="A8" s="238">
        <v>2</v>
      </c>
      <c r="B8" s="817"/>
      <c r="C8" s="818"/>
      <c r="D8" s="818"/>
      <c r="E8" s="818"/>
      <c r="F8" s="818"/>
      <c r="G8" s="818"/>
      <c r="H8" s="818"/>
      <c r="I8" s="818"/>
      <c r="J8" s="818"/>
      <c r="K8" s="818"/>
      <c r="L8" s="818"/>
      <c r="M8" s="818"/>
      <c r="N8" s="818"/>
      <c r="O8" s="818"/>
      <c r="P8" s="819"/>
      <c r="Q8" s="820"/>
      <c r="R8" s="821"/>
      <c r="S8" s="821"/>
      <c r="T8" s="821"/>
      <c r="U8" s="821"/>
      <c r="V8" s="821"/>
      <c r="W8" s="821"/>
      <c r="X8" s="821"/>
      <c r="Y8" s="821"/>
      <c r="Z8" s="821"/>
      <c r="AA8" s="821"/>
      <c r="AB8" s="821"/>
      <c r="AC8" s="821"/>
      <c r="AD8" s="821"/>
      <c r="AE8" s="822"/>
      <c r="AF8" s="823"/>
      <c r="AG8" s="824"/>
      <c r="AH8" s="824"/>
      <c r="AI8" s="824"/>
      <c r="AJ8" s="825"/>
      <c r="AK8" s="806"/>
      <c r="AL8" s="807"/>
      <c r="AM8" s="807"/>
      <c r="AN8" s="807"/>
      <c r="AO8" s="807"/>
      <c r="AP8" s="807"/>
      <c r="AQ8" s="807"/>
      <c r="AR8" s="807"/>
      <c r="AS8" s="807"/>
      <c r="AT8" s="807"/>
      <c r="AU8" s="808"/>
      <c r="AV8" s="808"/>
      <c r="AW8" s="808"/>
      <c r="AX8" s="808"/>
      <c r="AY8" s="809"/>
      <c r="AZ8" s="232"/>
      <c r="BA8" s="232"/>
      <c r="BB8" s="232"/>
      <c r="BC8" s="232"/>
      <c r="BD8" s="232"/>
      <c r="BE8" s="233"/>
      <c r="BF8" s="233"/>
      <c r="BG8" s="233"/>
      <c r="BH8" s="233"/>
      <c r="BI8" s="233"/>
      <c r="BJ8" s="233"/>
      <c r="BK8" s="233"/>
      <c r="BL8" s="233"/>
      <c r="BM8" s="233"/>
      <c r="BN8" s="233"/>
      <c r="BO8" s="233"/>
      <c r="BP8" s="233"/>
      <c r="BQ8" s="238">
        <v>2</v>
      </c>
      <c r="BR8" s="239"/>
      <c r="BS8" s="810" t="s">
        <v>555</v>
      </c>
      <c r="BT8" s="811"/>
      <c r="BU8" s="811"/>
      <c r="BV8" s="811"/>
      <c r="BW8" s="811"/>
      <c r="BX8" s="811"/>
      <c r="BY8" s="811"/>
      <c r="BZ8" s="811"/>
      <c r="CA8" s="811"/>
      <c r="CB8" s="811"/>
      <c r="CC8" s="811"/>
      <c r="CD8" s="811"/>
      <c r="CE8" s="811"/>
      <c r="CF8" s="811"/>
      <c r="CG8" s="812"/>
      <c r="CH8" s="813">
        <v>15</v>
      </c>
      <c r="CI8" s="814"/>
      <c r="CJ8" s="814"/>
      <c r="CK8" s="814"/>
      <c r="CL8" s="815"/>
      <c r="CM8" s="813">
        <v>55</v>
      </c>
      <c r="CN8" s="814"/>
      <c r="CO8" s="814"/>
      <c r="CP8" s="814"/>
      <c r="CQ8" s="815"/>
      <c r="CR8" s="813">
        <v>13</v>
      </c>
      <c r="CS8" s="814"/>
      <c r="CT8" s="814"/>
      <c r="CU8" s="814"/>
      <c r="CV8" s="815"/>
      <c r="CW8" s="813">
        <v>0</v>
      </c>
      <c r="CX8" s="814"/>
      <c r="CY8" s="814"/>
      <c r="CZ8" s="814"/>
      <c r="DA8" s="815"/>
      <c r="DB8" s="813" t="s">
        <v>488</v>
      </c>
      <c r="DC8" s="814"/>
      <c r="DD8" s="814"/>
      <c r="DE8" s="814"/>
      <c r="DF8" s="815"/>
      <c r="DG8" s="813" t="s">
        <v>488</v>
      </c>
      <c r="DH8" s="814"/>
      <c r="DI8" s="814"/>
      <c r="DJ8" s="814"/>
      <c r="DK8" s="815"/>
      <c r="DL8" s="813" t="s">
        <v>488</v>
      </c>
      <c r="DM8" s="814"/>
      <c r="DN8" s="814"/>
      <c r="DO8" s="814"/>
      <c r="DP8" s="815"/>
      <c r="DQ8" s="813" t="s">
        <v>488</v>
      </c>
      <c r="DR8" s="814"/>
      <c r="DS8" s="814"/>
      <c r="DT8" s="814"/>
      <c r="DU8" s="815"/>
      <c r="DV8" s="810"/>
      <c r="DW8" s="811"/>
      <c r="DX8" s="811"/>
      <c r="DY8" s="811"/>
      <c r="DZ8" s="816"/>
      <c r="EA8" s="234"/>
    </row>
    <row r="9" spans="1:131" s="235" customFormat="1" ht="26.25" customHeight="1">
      <c r="A9" s="238">
        <v>3</v>
      </c>
      <c r="B9" s="817"/>
      <c r="C9" s="818"/>
      <c r="D9" s="818"/>
      <c r="E9" s="818"/>
      <c r="F9" s="818"/>
      <c r="G9" s="818"/>
      <c r="H9" s="818"/>
      <c r="I9" s="818"/>
      <c r="J9" s="818"/>
      <c r="K9" s="818"/>
      <c r="L9" s="818"/>
      <c r="M9" s="818"/>
      <c r="N9" s="818"/>
      <c r="O9" s="818"/>
      <c r="P9" s="819"/>
      <c r="Q9" s="820"/>
      <c r="R9" s="821"/>
      <c r="S9" s="821"/>
      <c r="T9" s="821"/>
      <c r="U9" s="821"/>
      <c r="V9" s="821"/>
      <c r="W9" s="821"/>
      <c r="X9" s="821"/>
      <c r="Y9" s="821"/>
      <c r="Z9" s="821"/>
      <c r="AA9" s="821"/>
      <c r="AB9" s="821"/>
      <c r="AC9" s="821"/>
      <c r="AD9" s="821"/>
      <c r="AE9" s="822"/>
      <c r="AF9" s="823"/>
      <c r="AG9" s="824"/>
      <c r="AH9" s="824"/>
      <c r="AI9" s="824"/>
      <c r="AJ9" s="825"/>
      <c r="AK9" s="806"/>
      <c r="AL9" s="807"/>
      <c r="AM9" s="807"/>
      <c r="AN9" s="807"/>
      <c r="AO9" s="807"/>
      <c r="AP9" s="807"/>
      <c r="AQ9" s="807"/>
      <c r="AR9" s="807"/>
      <c r="AS9" s="807"/>
      <c r="AT9" s="807"/>
      <c r="AU9" s="808"/>
      <c r="AV9" s="808"/>
      <c r="AW9" s="808"/>
      <c r="AX9" s="808"/>
      <c r="AY9" s="809"/>
      <c r="AZ9" s="232"/>
      <c r="BA9" s="232"/>
      <c r="BB9" s="232"/>
      <c r="BC9" s="232"/>
      <c r="BD9" s="232"/>
      <c r="BE9" s="233"/>
      <c r="BF9" s="233"/>
      <c r="BG9" s="233"/>
      <c r="BH9" s="233"/>
      <c r="BI9" s="233"/>
      <c r="BJ9" s="233"/>
      <c r="BK9" s="233"/>
      <c r="BL9" s="233"/>
      <c r="BM9" s="233"/>
      <c r="BN9" s="233"/>
      <c r="BO9" s="233"/>
      <c r="BP9" s="233"/>
      <c r="BQ9" s="238">
        <v>3</v>
      </c>
      <c r="BR9" s="239"/>
      <c r="BS9" s="810"/>
      <c r="BT9" s="811"/>
      <c r="BU9" s="811"/>
      <c r="BV9" s="811"/>
      <c r="BW9" s="811"/>
      <c r="BX9" s="811"/>
      <c r="BY9" s="811"/>
      <c r="BZ9" s="811"/>
      <c r="CA9" s="811"/>
      <c r="CB9" s="811"/>
      <c r="CC9" s="811"/>
      <c r="CD9" s="811"/>
      <c r="CE9" s="811"/>
      <c r="CF9" s="811"/>
      <c r="CG9" s="812"/>
      <c r="CH9" s="813"/>
      <c r="CI9" s="814"/>
      <c r="CJ9" s="814"/>
      <c r="CK9" s="814"/>
      <c r="CL9" s="815"/>
      <c r="CM9" s="813"/>
      <c r="CN9" s="814"/>
      <c r="CO9" s="814"/>
      <c r="CP9" s="814"/>
      <c r="CQ9" s="815"/>
      <c r="CR9" s="813"/>
      <c r="CS9" s="814"/>
      <c r="CT9" s="814"/>
      <c r="CU9" s="814"/>
      <c r="CV9" s="815"/>
      <c r="CW9" s="813"/>
      <c r="CX9" s="814"/>
      <c r="CY9" s="814"/>
      <c r="CZ9" s="814"/>
      <c r="DA9" s="815"/>
      <c r="DB9" s="813"/>
      <c r="DC9" s="814"/>
      <c r="DD9" s="814"/>
      <c r="DE9" s="814"/>
      <c r="DF9" s="815"/>
      <c r="DG9" s="813"/>
      <c r="DH9" s="814"/>
      <c r="DI9" s="814"/>
      <c r="DJ9" s="814"/>
      <c r="DK9" s="815"/>
      <c r="DL9" s="813"/>
      <c r="DM9" s="814"/>
      <c r="DN9" s="814"/>
      <c r="DO9" s="814"/>
      <c r="DP9" s="815"/>
      <c r="DQ9" s="813"/>
      <c r="DR9" s="814"/>
      <c r="DS9" s="814"/>
      <c r="DT9" s="814"/>
      <c r="DU9" s="815"/>
      <c r="DV9" s="810"/>
      <c r="DW9" s="811"/>
      <c r="DX9" s="811"/>
      <c r="DY9" s="811"/>
      <c r="DZ9" s="816"/>
      <c r="EA9" s="234"/>
    </row>
    <row r="10" spans="1:131" s="235" customFormat="1" ht="26.25" customHeight="1">
      <c r="A10" s="238">
        <v>4</v>
      </c>
      <c r="B10" s="817"/>
      <c r="C10" s="818"/>
      <c r="D10" s="818"/>
      <c r="E10" s="818"/>
      <c r="F10" s="818"/>
      <c r="G10" s="818"/>
      <c r="H10" s="818"/>
      <c r="I10" s="818"/>
      <c r="J10" s="818"/>
      <c r="K10" s="818"/>
      <c r="L10" s="818"/>
      <c r="M10" s="818"/>
      <c r="N10" s="818"/>
      <c r="O10" s="818"/>
      <c r="P10" s="819"/>
      <c r="Q10" s="820"/>
      <c r="R10" s="821"/>
      <c r="S10" s="821"/>
      <c r="T10" s="821"/>
      <c r="U10" s="821"/>
      <c r="V10" s="821"/>
      <c r="W10" s="821"/>
      <c r="X10" s="821"/>
      <c r="Y10" s="821"/>
      <c r="Z10" s="821"/>
      <c r="AA10" s="821"/>
      <c r="AB10" s="821"/>
      <c r="AC10" s="821"/>
      <c r="AD10" s="821"/>
      <c r="AE10" s="822"/>
      <c r="AF10" s="823"/>
      <c r="AG10" s="824"/>
      <c r="AH10" s="824"/>
      <c r="AI10" s="824"/>
      <c r="AJ10" s="825"/>
      <c r="AK10" s="806"/>
      <c r="AL10" s="807"/>
      <c r="AM10" s="807"/>
      <c r="AN10" s="807"/>
      <c r="AO10" s="807"/>
      <c r="AP10" s="807"/>
      <c r="AQ10" s="807"/>
      <c r="AR10" s="807"/>
      <c r="AS10" s="807"/>
      <c r="AT10" s="807"/>
      <c r="AU10" s="808"/>
      <c r="AV10" s="808"/>
      <c r="AW10" s="808"/>
      <c r="AX10" s="808"/>
      <c r="AY10" s="809"/>
      <c r="AZ10" s="232"/>
      <c r="BA10" s="232"/>
      <c r="BB10" s="232"/>
      <c r="BC10" s="232"/>
      <c r="BD10" s="232"/>
      <c r="BE10" s="233"/>
      <c r="BF10" s="233"/>
      <c r="BG10" s="233"/>
      <c r="BH10" s="233"/>
      <c r="BI10" s="233"/>
      <c r="BJ10" s="233"/>
      <c r="BK10" s="233"/>
      <c r="BL10" s="233"/>
      <c r="BM10" s="233"/>
      <c r="BN10" s="233"/>
      <c r="BO10" s="233"/>
      <c r="BP10" s="233"/>
      <c r="BQ10" s="238">
        <v>4</v>
      </c>
      <c r="BR10" s="239"/>
      <c r="BS10" s="810"/>
      <c r="BT10" s="811"/>
      <c r="BU10" s="811"/>
      <c r="BV10" s="811"/>
      <c r="BW10" s="811"/>
      <c r="BX10" s="811"/>
      <c r="BY10" s="811"/>
      <c r="BZ10" s="811"/>
      <c r="CA10" s="811"/>
      <c r="CB10" s="811"/>
      <c r="CC10" s="811"/>
      <c r="CD10" s="811"/>
      <c r="CE10" s="811"/>
      <c r="CF10" s="811"/>
      <c r="CG10" s="812"/>
      <c r="CH10" s="813"/>
      <c r="CI10" s="814"/>
      <c r="CJ10" s="814"/>
      <c r="CK10" s="814"/>
      <c r="CL10" s="815"/>
      <c r="CM10" s="813"/>
      <c r="CN10" s="814"/>
      <c r="CO10" s="814"/>
      <c r="CP10" s="814"/>
      <c r="CQ10" s="815"/>
      <c r="CR10" s="813"/>
      <c r="CS10" s="814"/>
      <c r="CT10" s="814"/>
      <c r="CU10" s="814"/>
      <c r="CV10" s="815"/>
      <c r="CW10" s="813"/>
      <c r="CX10" s="814"/>
      <c r="CY10" s="814"/>
      <c r="CZ10" s="814"/>
      <c r="DA10" s="815"/>
      <c r="DB10" s="813"/>
      <c r="DC10" s="814"/>
      <c r="DD10" s="814"/>
      <c r="DE10" s="814"/>
      <c r="DF10" s="815"/>
      <c r="DG10" s="813"/>
      <c r="DH10" s="814"/>
      <c r="DI10" s="814"/>
      <c r="DJ10" s="814"/>
      <c r="DK10" s="815"/>
      <c r="DL10" s="813"/>
      <c r="DM10" s="814"/>
      <c r="DN10" s="814"/>
      <c r="DO10" s="814"/>
      <c r="DP10" s="815"/>
      <c r="DQ10" s="813"/>
      <c r="DR10" s="814"/>
      <c r="DS10" s="814"/>
      <c r="DT10" s="814"/>
      <c r="DU10" s="815"/>
      <c r="DV10" s="810"/>
      <c r="DW10" s="811"/>
      <c r="DX10" s="811"/>
      <c r="DY10" s="811"/>
      <c r="DZ10" s="816"/>
      <c r="EA10" s="234"/>
    </row>
    <row r="11" spans="1:131" s="235" customFormat="1" ht="26.25" customHeight="1">
      <c r="A11" s="238">
        <v>5</v>
      </c>
      <c r="B11" s="817"/>
      <c r="C11" s="818"/>
      <c r="D11" s="818"/>
      <c r="E11" s="818"/>
      <c r="F11" s="818"/>
      <c r="G11" s="818"/>
      <c r="H11" s="818"/>
      <c r="I11" s="818"/>
      <c r="J11" s="818"/>
      <c r="K11" s="818"/>
      <c r="L11" s="818"/>
      <c r="M11" s="818"/>
      <c r="N11" s="818"/>
      <c r="O11" s="818"/>
      <c r="P11" s="819"/>
      <c r="Q11" s="820"/>
      <c r="R11" s="821"/>
      <c r="S11" s="821"/>
      <c r="T11" s="821"/>
      <c r="U11" s="821"/>
      <c r="V11" s="821"/>
      <c r="W11" s="821"/>
      <c r="X11" s="821"/>
      <c r="Y11" s="821"/>
      <c r="Z11" s="821"/>
      <c r="AA11" s="821"/>
      <c r="AB11" s="821"/>
      <c r="AC11" s="821"/>
      <c r="AD11" s="821"/>
      <c r="AE11" s="822"/>
      <c r="AF11" s="823"/>
      <c r="AG11" s="824"/>
      <c r="AH11" s="824"/>
      <c r="AI11" s="824"/>
      <c r="AJ11" s="825"/>
      <c r="AK11" s="806"/>
      <c r="AL11" s="807"/>
      <c r="AM11" s="807"/>
      <c r="AN11" s="807"/>
      <c r="AO11" s="807"/>
      <c r="AP11" s="807"/>
      <c r="AQ11" s="807"/>
      <c r="AR11" s="807"/>
      <c r="AS11" s="807"/>
      <c r="AT11" s="807"/>
      <c r="AU11" s="808"/>
      <c r="AV11" s="808"/>
      <c r="AW11" s="808"/>
      <c r="AX11" s="808"/>
      <c r="AY11" s="809"/>
      <c r="AZ11" s="232"/>
      <c r="BA11" s="232"/>
      <c r="BB11" s="232"/>
      <c r="BC11" s="232"/>
      <c r="BD11" s="232"/>
      <c r="BE11" s="233"/>
      <c r="BF11" s="233"/>
      <c r="BG11" s="233"/>
      <c r="BH11" s="233"/>
      <c r="BI11" s="233"/>
      <c r="BJ11" s="233"/>
      <c r="BK11" s="233"/>
      <c r="BL11" s="233"/>
      <c r="BM11" s="233"/>
      <c r="BN11" s="233"/>
      <c r="BO11" s="233"/>
      <c r="BP11" s="233"/>
      <c r="BQ11" s="238">
        <v>5</v>
      </c>
      <c r="BR11" s="239"/>
      <c r="BS11" s="810"/>
      <c r="BT11" s="811"/>
      <c r="BU11" s="811"/>
      <c r="BV11" s="811"/>
      <c r="BW11" s="811"/>
      <c r="BX11" s="811"/>
      <c r="BY11" s="811"/>
      <c r="BZ11" s="811"/>
      <c r="CA11" s="811"/>
      <c r="CB11" s="811"/>
      <c r="CC11" s="811"/>
      <c r="CD11" s="811"/>
      <c r="CE11" s="811"/>
      <c r="CF11" s="811"/>
      <c r="CG11" s="812"/>
      <c r="CH11" s="813"/>
      <c r="CI11" s="814"/>
      <c r="CJ11" s="814"/>
      <c r="CK11" s="814"/>
      <c r="CL11" s="815"/>
      <c r="CM11" s="813"/>
      <c r="CN11" s="814"/>
      <c r="CO11" s="814"/>
      <c r="CP11" s="814"/>
      <c r="CQ11" s="815"/>
      <c r="CR11" s="813"/>
      <c r="CS11" s="814"/>
      <c r="CT11" s="814"/>
      <c r="CU11" s="814"/>
      <c r="CV11" s="815"/>
      <c r="CW11" s="813"/>
      <c r="CX11" s="814"/>
      <c r="CY11" s="814"/>
      <c r="CZ11" s="814"/>
      <c r="DA11" s="815"/>
      <c r="DB11" s="813"/>
      <c r="DC11" s="814"/>
      <c r="DD11" s="814"/>
      <c r="DE11" s="814"/>
      <c r="DF11" s="815"/>
      <c r="DG11" s="813"/>
      <c r="DH11" s="814"/>
      <c r="DI11" s="814"/>
      <c r="DJ11" s="814"/>
      <c r="DK11" s="815"/>
      <c r="DL11" s="813"/>
      <c r="DM11" s="814"/>
      <c r="DN11" s="814"/>
      <c r="DO11" s="814"/>
      <c r="DP11" s="815"/>
      <c r="DQ11" s="813"/>
      <c r="DR11" s="814"/>
      <c r="DS11" s="814"/>
      <c r="DT11" s="814"/>
      <c r="DU11" s="815"/>
      <c r="DV11" s="810"/>
      <c r="DW11" s="811"/>
      <c r="DX11" s="811"/>
      <c r="DY11" s="811"/>
      <c r="DZ11" s="816"/>
      <c r="EA11" s="234"/>
    </row>
    <row r="12" spans="1:131" s="235" customFormat="1" ht="26.25" customHeight="1">
      <c r="A12" s="238">
        <v>6</v>
      </c>
      <c r="B12" s="817"/>
      <c r="C12" s="818"/>
      <c r="D12" s="818"/>
      <c r="E12" s="818"/>
      <c r="F12" s="818"/>
      <c r="G12" s="818"/>
      <c r="H12" s="818"/>
      <c r="I12" s="818"/>
      <c r="J12" s="818"/>
      <c r="K12" s="818"/>
      <c r="L12" s="818"/>
      <c r="M12" s="818"/>
      <c r="N12" s="818"/>
      <c r="O12" s="818"/>
      <c r="P12" s="819"/>
      <c r="Q12" s="820"/>
      <c r="R12" s="821"/>
      <c r="S12" s="821"/>
      <c r="T12" s="821"/>
      <c r="U12" s="821"/>
      <c r="V12" s="821"/>
      <c r="W12" s="821"/>
      <c r="X12" s="821"/>
      <c r="Y12" s="821"/>
      <c r="Z12" s="821"/>
      <c r="AA12" s="821"/>
      <c r="AB12" s="821"/>
      <c r="AC12" s="821"/>
      <c r="AD12" s="821"/>
      <c r="AE12" s="822"/>
      <c r="AF12" s="823"/>
      <c r="AG12" s="824"/>
      <c r="AH12" s="824"/>
      <c r="AI12" s="824"/>
      <c r="AJ12" s="825"/>
      <c r="AK12" s="806"/>
      <c r="AL12" s="807"/>
      <c r="AM12" s="807"/>
      <c r="AN12" s="807"/>
      <c r="AO12" s="807"/>
      <c r="AP12" s="807"/>
      <c r="AQ12" s="807"/>
      <c r="AR12" s="807"/>
      <c r="AS12" s="807"/>
      <c r="AT12" s="807"/>
      <c r="AU12" s="808"/>
      <c r="AV12" s="808"/>
      <c r="AW12" s="808"/>
      <c r="AX12" s="808"/>
      <c r="AY12" s="809"/>
      <c r="AZ12" s="232"/>
      <c r="BA12" s="232"/>
      <c r="BB12" s="232"/>
      <c r="BC12" s="232"/>
      <c r="BD12" s="232"/>
      <c r="BE12" s="233"/>
      <c r="BF12" s="233"/>
      <c r="BG12" s="233"/>
      <c r="BH12" s="233"/>
      <c r="BI12" s="233"/>
      <c r="BJ12" s="233"/>
      <c r="BK12" s="233"/>
      <c r="BL12" s="233"/>
      <c r="BM12" s="233"/>
      <c r="BN12" s="233"/>
      <c r="BO12" s="233"/>
      <c r="BP12" s="233"/>
      <c r="BQ12" s="238">
        <v>6</v>
      </c>
      <c r="BR12" s="239"/>
      <c r="BS12" s="810"/>
      <c r="BT12" s="811"/>
      <c r="BU12" s="811"/>
      <c r="BV12" s="811"/>
      <c r="BW12" s="811"/>
      <c r="BX12" s="811"/>
      <c r="BY12" s="811"/>
      <c r="BZ12" s="811"/>
      <c r="CA12" s="811"/>
      <c r="CB12" s="811"/>
      <c r="CC12" s="811"/>
      <c r="CD12" s="811"/>
      <c r="CE12" s="811"/>
      <c r="CF12" s="811"/>
      <c r="CG12" s="812"/>
      <c r="CH12" s="813"/>
      <c r="CI12" s="814"/>
      <c r="CJ12" s="814"/>
      <c r="CK12" s="814"/>
      <c r="CL12" s="815"/>
      <c r="CM12" s="813"/>
      <c r="CN12" s="814"/>
      <c r="CO12" s="814"/>
      <c r="CP12" s="814"/>
      <c r="CQ12" s="815"/>
      <c r="CR12" s="813"/>
      <c r="CS12" s="814"/>
      <c r="CT12" s="814"/>
      <c r="CU12" s="814"/>
      <c r="CV12" s="815"/>
      <c r="CW12" s="813"/>
      <c r="CX12" s="814"/>
      <c r="CY12" s="814"/>
      <c r="CZ12" s="814"/>
      <c r="DA12" s="815"/>
      <c r="DB12" s="813"/>
      <c r="DC12" s="814"/>
      <c r="DD12" s="814"/>
      <c r="DE12" s="814"/>
      <c r="DF12" s="815"/>
      <c r="DG12" s="813"/>
      <c r="DH12" s="814"/>
      <c r="DI12" s="814"/>
      <c r="DJ12" s="814"/>
      <c r="DK12" s="815"/>
      <c r="DL12" s="813"/>
      <c r="DM12" s="814"/>
      <c r="DN12" s="814"/>
      <c r="DO12" s="814"/>
      <c r="DP12" s="815"/>
      <c r="DQ12" s="813"/>
      <c r="DR12" s="814"/>
      <c r="DS12" s="814"/>
      <c r="DT12" s="814"/>
      <c r="DU12" s="815"/>
      <c r="DV12" s="810"/>
      <c r="DW12" s="811"/>
      <c r="DX12" s="811"/>
      <c r="DY12" s="811"/>
      <c r="DZ12" s="816"/>
      <c r="EA12" s="234"/>
    </row>
    <row r="13" spans="1:131" s="235" customFormat="1" ht="26.25" customHeight="1">
      <c r="A13" s="238">
        <v>7</v>
      </c>
      <c r="B13" s="817"/>
      <c r="C13" s="818"/>
      <c r="D13" s="818"/>
      <c r="E13" s="818"/>
      <c r="F13" s="818"/>
      <c r="G13" s="818"/>
      <c r="H13" s="818"/>
      <c r="I13" s="818"/>
      <c r="J13" s="818"/>
      <c r="K13" s="818"/>
      <c r="L13" s="818"/>
      <c r="M13" s="818"/>
      <c r="N13" s="818"/>
      <c r="O13" s="818"/>
      <c r="P13" s="819"/>
      <c r="Q13" s="820"/>
      <c r="R13" s="821"/>
      <c r="S13" s="821"/>
      <c r="T13" s="821"/>
      <c r="U13" s="821"/>
      <c r="V13" s="821"/>
      <c r="W13" s="821"/>
      <c r="X13" s="821"/>
      <c r="Y13" s="821"/>
      <c r="Z13" s="821"/>
      <c r="AA13" s="821"/>
      <c r="AB13" s="821"/>
      <c r="AC13" s="821"/>
      <c r="AD13" s="821"/>
      <c r="AE13" s="822"/>
      <c r="AF13" s="823"/>
      <c r="AG13" s="824"/>
      <c r="AH13" s="824"/>
      <c r="AI13" s="824"/>
      <c r="AJ13" s="825"/>
      <c r="AK13" s="806"/>
      <c r="AL13" s="807"/>
      <c r="AM13" s="807"/>
      <c r="AN13" s="807"/>
      <c r="AO13" s="807"/>
      <c r="AP13" s="807"/>
      <c r="AQ13" s="807"/>
      <c r="AR13" s="807"/>
      <c r="AS13" s="807"/>
      <c r="AT13" s="807"/>
      <c r="AU13" s="808"/>
      <c r="AV13" s="808"/>
      <c r="AW13" s="808"/>
      <c r="AX13" s="808"/>
      <c r="AY13" s="809"/>
      <c r="AZ13" s="232"/>
      <c r="BA13" s="232"/>
      <c r="BB13" s="232"/>
      <c r="BC13" s="232"/>
      <c r="BD13" s="232"/>
      <c r="BE13" s="233"/>
      <c r="BF13" s="233"/>
      <c r="BG13" s="233"/>
      <c r="BH13" s="233"/>
      <c r="BI13" s="233"/>
      <c r="BJ13" s="233"/>
      <c r="BK13" s="233"/>
      <c r="BL13" s="233"/>
      <c r="BM13" s="233"/>
      <c r="BN13" s="233"/>
      <c r="BO13" s="233"/>
      <c r="BP13" s="233"/>
      <c r="BQ13" s="238">
        <v>7</v>
      </c>
      <c r="BR13" s="239"/>
      <c r="BS13" s="810"/>
      <c r="BT13" s="811"/>
      <c r="BU13" s="811"/>
      <c r="BV13" s="811"/>
      <c r="BW13" s="811"/>
      <c r="BX13" s="811"/>
      <c r="BY13" s="811"/>
      <c r="BZ13" s="811"/>
      <c r="CA13" s="811"/>
      <c r="CB13" s="811"/>
      <c r="CC13" s="811"/>
      <c r="CD13" s="811"/>
      <c r="CE13" s="811"/>
      <c r="CF13" s="811"/>
      <c r="CG13" s="812"/>
      <c r="CH13" s="813"/>
      <c r="CI13" s="814"/>
      <c r="CJ13" s="814"/>
      <c r="CK13" s="814"/>
      <c r="CL13" s="815"/>
      <c r="CM13" s="813"/>
      <c r="CN13" s="814"/>
      <c r="CO13" s="814"/>
      <c r="CP13" s="814"/>
      <c r="CQ13" s="815"/>
      <c r="CR13" s="813"/>
      <c r="CS13" s="814"/>
      <c r="CT13" s="814"/>
      <c r="CU13" s="814"/>
      <c r="CV13" s="815"/>
      <c r="CW13" s="813"/>
      <c r="CX13" s="814"/>
      <c r="CY13" s="814"/>
      <c r="CZ13" s="814"/>
      <c r="DA13" s="815"/>
      <c r="DB13" s="813"/>
      <c r="DC13" s="814"/>
      <c r="DD13" s="814"/>
      <c r="DE13" s="814"/>
      <c r="DF13" s="815"/>
      <c r="DG13" s="813"/>
      <c r="DH13" s="814"/>
      <c r="DI13" s="814"/>
      <c r="DJ13" s="814"/>
      <c r="DK13" s="815"/>
      <c r="DL13" s="813"/>
      <c r="DM13" s="814"/>
      <c r="DN13" s="814"/>
      <c r="DO13" s="814"/>
      <c r="DP13" s="815"/>
      <c r="DQ13" s="813"/>
      <c r="DR13" s="814"/>
      <c r="DS13" s="814"/>
      <c r="DT13" s="814"/>
      <c r="DU13" s="815"/>
      <c r="DV13" s="810"/>
      <c r="DW13" s="811"/>
      <c r="DX13" s="811"/>
      <c r="DY13" s="811"/>
      <c r="DZ13" s="816"/>
      <c r="EA13" s="234"/>
    </row>
    <row r="14" spans="1:131" s="235" customFormat="1" ht="26.25" customHeight="1">
      <c r="A14" s="238">
        <v>8</v>
      </c>
      <c r="B14" s="817"/>
      <c r="C14" s="818"/>
      <c r="D14" s="818"/>
      <c r="E14" s="818"/>
      <c r="F14" s="818"/>
      <c r="G14" s="818"/>
      <c r="H14" s="818"/>
      <c r="I14" s="818"/>
      <c r="J14" s="818"/>
      <c r="K14" s="818"/>
      <c r="L14" s="818"/>
      <c r="M14" s="818"/>
      <c r="N14" s="818"/>
      <c r="O14" s="818"/>
      <c r="P14" s="819"/>
      <c r="Q14" s="820"/>
      <c r="R14" s="821"/>
      <c r="S14" s="821"/>
      <c r="T14" s="821"/>
      <c r="U14" s="821"/>
      <c r="V14" s="821"/>
      <c r="W14" s="821"/>
      <c r="X14" s="821"/>
      <c r="Y14" s="821"/>
      <c r="Z14" s="821"/>
      <c r="AA14" s="821"/>
      <c r="AB14" s="821"/>
      <c r="AC14" s="821"/>
      <c r="AD14" s="821"/>
      <c r="AE14" s="822"/>
      <c r="AF14" s="823"/>
      <c r="AG14" s="824"/>
      <c r="AH14" s="824"/>
      <c r="AI14" s="824"/>
      <c r="AJ14" s="825"/>
      <c r="AK14" s="806"/>
      <c r="AL14" s="807"/>
      <c r="AM14" s="807"/>
      <c r="AN14" s="807"/>
      <c r="AO14" s="807"/>
      <c r="AP14" s="807"/>
      <c r="AQ14" s="807"/>
      <c r="AR14" s="807"/>
      <c r="AS14" s="807"/>
      <c r="AT14" s="807"/>
      <c r="AU14" s="808"/>
      <c r="AV14" s="808"/>
      <c r="AW14" s="808"/>
      <c r="AX14" s="808"/>
      <c r="AY14" s="809"/>
      <c r="AZ14" s="232"/>
      <c r="BA14" s="232"/>
      <c r="BB14" s="232"/>
      <c r="BC14" s="232"/>
      <c r="BD14" s="232"/>
      <c r="BE14" s="233"/>
      <c r="BF14" s="233"/>
      <c r="BG14" s="233"/>
      <c r="BH14" s="233"/>
      <c r="BI14" s="233"/>
      <c r="BJ14" s="233"/>
      <c r="BK14" s="233"/>
      <c r="BL14" s="233"/>
      <c r="BM14" s="233"/>
      <c r="BN14" s="233"/>
      <c r="BO14" s="233"/>
      <c r="BP14" s="233"/>
      <c r="BQ14" s="238">
        <v>8</v>
      </c>
      <c r="BR14" s="239"/>
      <c r="BS14" s="810"/>
      <c r="BT14" s="811"/>
      <c r="BU14" s="811"/>
      <c r="BV14" s="811"/>
      <c r="BW14" s="811"/>
      <c r="BX14" s="811"/>
      <c r="BY14" s="811"/>
      <c r="BZ14" s="811"/>
      <c r="CA14" s="811"/>
      <c r="CB14" s="811"/>
      <c r="CC14" s="811"/>
      <c r="CD14" s="811"/>
      <c r="CE14" s="811"/>
      <c r="CF14" s="811"/>
      <c r="CG14" s="812"/>
      <c r="CH14" s="813"/>
      <c r="CI14" s="814"/>
      <c r="CJ14" s="814"/>
      <c r="CK14" s="814"/>
      <c r="CL14" s="815"/>
      <c r="CM14" s="813"/>
      <c r="CN14" s="814"/>
      <c r="CO14" s="814"/>
      <c r="CP14" s="814"/>
      <c r="CQ14" s="815"/>
      <c r="CR14" s="813"/>
      <c r="CS14" s="814"/>
      <c r="CT14" s="814"/>
      <c r="CU14" s="814"/>
      <c r="CV14" s="815"/>
      <c r="CW14" s="813"/>
      <c r="CX14" s="814"/>
      <c r="CY14" s="814"/>
      <c r="CZ14" s="814"/>
      <c r="DA14" s="815"/>
      <c r="DB14" s="813"/>
      <c r="DC14" s="814"/>
      <c r="DD14" s="814"/>
      <c r="DE14" s="814"/>
      <c r="DF14" s="815"/>
      <c r="DG14" s="813"/>
      <c r="DH14" s="814"/>
      <c r="DI14" s="814"/>
      <c r="DJ14" s="814"/>
      <c r="DK14" s="815"/>
      <c r="DL14" s="813"/>
      <c r="DM14" s="814"/>
      <c r="DN14" s="814"/>
      <c r="DO14" s="814"/>
      <c r="DP14" s="815"/>
      <c r="DQ14" s="813"/>
      <c r="DR14" s="814"/>
      <c r="DS14" s="814"/>
      <c r="DT14" s="814"/>
      <c r="DU14" s="815"/>
      <c r="DV14" s="810"/>
      <c r="DW14" s="811"/>
      <c r="DX14" s="811"/>
      <c r="DY14" s="811"/>
      <c r="DZ14" s="816"/>
      <c r="EA14" s="234"/>
    </row>
    <row r="15" spans="1:131" s="235" customFormat="1" ht="26.25" customHeight="1">
      <c r="A15" s="238">
        <v>9</v>
      </c>
      <c r="B15" s="817"/>
      <c r="C15" s="818"/>
      <c r="D15" s="818"/>
      <c r="E15" s="818"/>
      <c r="F15" s="818"/>
      <c r="G15" s="818"/>
      <c r="H15" s="818"/>
      <c r="I15" s="818"/>
      <c r="J15" s="818"/>
      <c r="K15" s="818"/>
      <c r="L15" s="818"/>
      <c r="M15" s="818"/>
      <c r="N15" s="818"/>
      <c r="O15" s="818"/>
      <c r="P15" s="819"/>
      <c r="Q15" s="820"/>
      <c r="R15" s="821"/>
      <c r="S15" s="821"/>
      <c r="T15" s="821"/>
      <c r="U15" s="821"/>
      <c r="V15" s="821"/>
      <c r="W15" s="821"/>
      <c r="X15" s="821"/>
      <c r="Y15" s="821"/>
      <c r="Z15" s="821"/>
      <c r="AA15" s="821"/>
      <c r="AB15" s="821"/>
      <c r="AC15" s="821"/>
      <c r="AD15" s="821"/>
      <c r="AE15" s="822"/>
      <c r="AF15" s="823"/>
      <c r="AG15" s="824"/>
      <c r="AH15" s="824"/>
      <c r="AI15" s="824"/>
      <c r="AJ15" s="825"/>
      <c r="AK15" s="806"/>
      <c r="AL15" s="807"/>
      <c r="AM15" s="807"/>
      <c r="AN15" s="807"/>
      <c r="AO15" s="807"/>
      <c r="AP15" s="807"/>
      <c r="AQ15" s="807"/>
      <c r="AR15" s="807"/>
      <c r="AS15" s="807"/>
      <c r="AT15" s="807"/>
      <c r="AU15" s="808"/>
      <c r="AV15" s="808"/>
      <c r="AW15" s="808"/>
      <c r="AX15" s="808"/>
      <c r="AY15" s="809"/>
      <c r="AZ15" s="232"/>
      <c r="BA15" s="232"/>
      <c r="BB15" s="232"/>
      <c r="BC15" s="232"/>
      <c r="BD15" s="232"/>
      <c r="BE15" s="233"/>
      <c r="BF15" s="233"/>
      <c r="BG15" s="233"/>
      <c r="BH15" s="233"/>
      <c r="BI15" s="233"/>
      <c r="BJ15" s="233"/>
      <c r="BK15" s="233"/>
      <c r="BL15" s="233"/>
      <c r="BM15" s="233"/>
      <c r="BN15" s="233"/>
      <c r="BO15" s="233"/>
      <c r="BP15" s="233"/>
      <c r="BQ15" s="238">
        <v>9</v>
      </c>
      <c r="BR15" s="239"/>
      <c r="BS15" s="810"/>
      <c r="BT15" s="811"/>
      <c r="BU15" s="811"/>
      <c r="BV15" s="811"/>
      <c r="BW15" s="811"/>
      <c r="BX15" s="811"/>
      <c r="BY15" s="811"/>
      <c r="BZ15" s="811"/>
      <c r="CA15" s="811"/>
      <c r="CB15" s="811"/>
      <c r="CC15" s="811"/>
      <c r="CD15" s="811"/>
      <c r="CE15" s="811"/>
      <c r="CF15" s="811"/>
      <c r="CG15" s="812"/>
      <c r="CH15" s="813"/>
      <c r="CI15" s="814"/>
      <c r="CJ15" s="814"/>
      <c r="CK15" s="814"/>
      <c r="CL15" s="815"/>
      <c r="CM15" s="813"/>
      <c r="CN15" s="814"/>
      <c r="CO15" s="814"/>
      <c r="CP15" s="814"/>
      <c r="CQ15" s="815"/>
      <c r="CR15" s="813"/>
      <c r="CS15" s="814"/>
      <c r="CT15" s="814"/>
      <c r="CU15" s="814"/>
      <c r="CV15" s="815"/>
      <c r="CW15" s="813"/>
      <c r="CX15" s="814"/>
      <c r="CY15" s="814"/>
      <c r="CZ15" s="814"/>
      <c r="DA15" s="815"/>
      <c r="DB15" s="813"/>
      <c r="DC15" s="814"/>
      <c r="DD15" s="814"/>
      <c r="DE15" s="814"/>
      <c r="DF15" s="815"/>
      <c r="DG15" s="813"/>
      <c r="DH15" s="814"/>
      <c r="DI15" s="814"/>
      <c r="DJ15" s="814"/>
      <c r="DK15" s="815"/>
      <c r="DL15" s="813"/>
      <c r="DM15" s="814"/>
      <c r="DN15" s="814"/>
      <c r="DO15" s="814"/>
      <c r="DP15" s="815"/>
      <c r="DQ15" s="813"/>
      <c r="DR15" s="814"/>
      <c r="DS15" s="814"/>
      <c r="DT15" s="814"/>
      <c r="DU15" s="815"/>
      <c r="DV15" s="810"/>
      <c r="DW15" s="811"/>
      <c r="DX15" s="811"/>
      <c r="DY15" s="811"/>
      <c r="DZ15" s="816"/>
      <c r="EA15" s="234"/>
    </row>
    <row r="16" spans="1:131" s="235" customFormat="1" ht="26.25" customHeight="1">
      <c r="A16" s="238">
        <v>10</v>
      </c>
      <c r="B16" s="817"/>
      <c r="C16" s="818"/>
      <c r="D16" s="818"/>
      <c r="E16" s="818"/>
      <c r="F16" s="818"/>
      <c r="G16" s="818"/>
      <c r="H16" s="818"/>
      <c r="I16" s="818"/>
      <c r="J16" s="818"/>
      <c r="K16" s="818"/>
      <c r="L16" s="818"/>
      <c r="M16" s="818"/>
      <c r="N16" s="818"/>
      <c r="O16" s="818"/>
      <c r="P16" s="819"/>
      <c r="Q16" s="820"/>
      <c r="R16" s="821"/>
      <c r="S16" s="821"/>
      <c r="T16" s="821"/>
      <c r="U16" s="821"/>
      <c r="V16" s="821"/>
      <c r="W16" s="821"/>
      <c r="X16" s="821"/>
      <c r="Y16" s="821"/>
      <c r="Z16" s="821"/>
      <c r="AA16" s="821"/>
      <c r="AB16" s="821"/>
      <c r="AC16" s="821"/>
      <c r="AD16" s="821"/>
      <c r="AE16" s="822"/>
      <c r="AF16" s="823"/>
      <c r="AG16" s="824"/>
      <c r="AH16" s="824"/>
      <c r="AI16" s="824"/>
      <c r="AJ16" s="825"/>
      <c r="AK16" s="806"/>
      <c r="AL16" s="807"/>
      <c r="AM16" s="807"/>
      <c r="AN16" s="807"/>
      <c r="AO16" s="807"/>
      <c r="AP16" s="807"/>
      <c r="AQ16" s="807"/>
      <c r="AR16" s="807"/>
      <c r="AS16" s="807"/>
      <c r="AT16" s="807"/>
      <c r="AU16" s="808"/>
      <c r="AV16" s="808"/>
      <c r="AW16" s="808"/>
      <c r="AX16" s="808"/>
      <c r="AY16" s="809"/>
      <c r="AZ16" s="232"/>
      <c r="BA16" s="232"/>
      <c r="BB16" s="232"/>
      <c r="BC16" s="232"/>
      <c r="BD16" s="232"/>
      <c r="BE16" s="233"/>
      <c r="BF16" s="233"/>
      <c r="BG16" s="233"/>
      <c r="BH16" s="233"/>
      <c r="BI16" s="233"/>
      <c r="BJ16" s="233"/>
      <c r="BK16" s="233"/>
      <c r="BL16" s="233"/>
      <c r="BM16" s="233"/>
      <c r="BN16" s="233"/>
      <c r="BO16" s="233"/>
      <c r="BP16" s="233"/>
      <c r="BQ16" s="238">
        <v>10</v>
      </c>
      <c r="BR16" s="239"/>
      <c r="BS16" s="810"/>
      <c r="BT16" s="811"/>
      <c r="BU16" s="811"/>
      <c r="BV16" s="811"/>
      <c r="BW16" s="811"/>
      <c r="BX16" s="811"/>
      <c r="BY16" s="811"/>
      <c r="BZ16" s="811"/>
      <c r="CA16" s="811"/>
      <c r="CB16" s="811"/>
      <c r="CC16" s="811"/>
      <c r="CD16" s="811"/>
      <c r="CE16" s="811"/>
      <c r="CF16" s="811"/>
      <c r="CG16" s="812"/>
      <c r="CH16" s="813"/>
      <c r="CI16" s="814"/>
      <c r="CJ16" s="814"/>
      <c r="CK16" s="814"/>
      <c r="CL16" s="815"/>
      <c r="CM16" s="813"/>
      <c r="CN16" s="814"/>
      <c r="CO16" s="814"/>
      <c r="CP16" s="814"/>
      <c r="CQ16" s="815"/>
      <c r="CR16" s="813"/>
      <c r="CS16" s="814"/>
      <c r="CT16" s="814"/>
      <c r="CU16" s="814"/>
      <c r="CV16" s="815"/>
      <c r="CW16" s="813"/>
      <c r="CX16" s="814"/>
      <c r="CY16" s="814"/>
      <c r="CZ16" s="814"/>
      <c r="DA16" s="815"/>
      <c r="DB16" s="813"/>
      <c r="DC16" s="814"/>
      <c r="DD16" s="814"/>
      <c r="DE16" s="814"/>
      <c r="DF16" s="815"/>
      <c r="DG16" s="813"/>
      <c r="DH16" s="814"/>
      <c r="DI16" s="814"/>
      <c r="DJ16" s="814"/>
      <c r="DK16" s="815"/>
      <c r="DL16" s="813"/>
      <c r="DM16" s="814"/>
      <c r="DN16" s="814"/>
      <c r="DO16" s="814"/>
      <c r="DP16" s="815"/>
      <c r="DQ16" s="813"/>
      <c r="DR16" s="814"/>
      <c r="DS16" s="814"/>
      <c r="DT16" s="814"/>
      <c r="DU16" s="815"/>
      <c r="DV16" s="810"/>
      <c r="DW16" s="811"/>
      <c r="DX16" s="811"/>
      <c r="DY16" s="811"/>
      <c r="DZ16" s="816"/>
      <c r="EA16" s="234"/>
    </row>
    <row r="17" spans="1:131" s="235" customFormat="1" ht="26.25" customHeight="1">
      <c r="A17" s="238">
        <v>11</v>
      </c>
      <c r="B17" s="817"/>
      <c r="C17" s="818"/>
      <c r="D17" s="818"/>
      <c r="E17" s="818"/>
      <c r="F17" s="818"/>
      <c r="G17" s="818"/>
      <c r="H17" s="818"/>
      <c r="I17" s="818"/>
      <c r="J17" s="818"/>
      <c r="K17" s="818"/>
      <c r="L17" s="818"/>
      <c r="M17" s="818"/>
      <c r="N17" s="818"/>
      <c r="O17" s="818"/>
      <c r="P17" s="819"/>
      <c r="Q17" s="820"/>
      <c r="R17" s="821"/>
      <c r="S17" s="821"/>
      <c r="T17" s="821"/>
      <c r="U17" s="821"/>
      <c r="V17" s="821"/>
      <c r="W17" s="821"/>
      <c r="X17" s="821"/>
      <c r="Y17" s="821"/>
      <c r="Z17" s="821"/>
      <c r="AA17" s="821"/>
      <c r="AB17" s="821"/>
      <c r="AC17" s="821"/>
      <c r="AD17" s="821"/>
      <c r="AE17" s="822"/>
      <c r="AF17" s="823"/>
      <c r="AG17" s="824"/>
      <c r="AH17" s="824"/>
      <c r="AI17" s="824"/>
      <c r="AJ17" s="825"/>
      <c r="AK17" s="806"/>
      <c r="AL17" s="807"/>
      <c r="AM17" s="807"/>
      <c r="AN17" s="807"/>
      <c r="AO17" s="807"/>
      <c r="AP17" s="807"/>
      <c r="AQ17" s="807"/>
      <c r="AR17" s="807"/>
      <c r="AS17" s="807"/>
      <c r="AT17" s="807"/>
      <c r="AU17" s="808"/>
      <c r="AV17" s="808"/>
      <c r="AW17" s="808"/>
      <c r="AX17" s="808"/>
      <c r="AY17" s="809"/>
      <c r="AZ17" s="232"/>
      <c r="BA17" s="232"/>
      <c r="BB17" s="232"/>
      <c r="BC17" s="232"/>
      <c r="BD17" s="232"/>
      <c r="BE17" s="233"/>
      <c r="BF17" s="233"/>
      <c r="BG17" s="233"/>
      <c r="BH17" s="233"/>
      <c r="BI17" s="233"/>
      <c r="BJ17" s="233"/>
      <c r="BK17" s="233"/>
      <c r="BL17" s="233"/>
      <c r="BM17" s="233"/>
      <c r="BN17" s="233"/>
      <c r="BO17" s="233"/>
      <c r="BP17" s="233"/>
      <c r="BQ17" s="238">
        <v>11</v>
      </c>
      <c r="BR17" s="239"/>
      <c r="BS17" s="810"/>
      <c r="BT17" s="811"/>
      <c r="BU17" s="811"/>
      <c r="BV17" s="811"/>
      <c r="BW17" s="811"/>
      <c r="BX17" s="811"/>
      <c r="BY17" s="811"/>
      <c r="BZ17" s="811"/>
      <c r="CA17" s="811"/>
      <c r="CB17" s="811"/>
      <c r="CC17" s="811"/>
      <c r="CD17" s="811"/>
      <c r="CE17" s="811"/>
      <c r="CF17" s="811"/>
      <c r="CG17" s="812"/>
      <c r="CH17" s="813"/>
      <c r="CI17" s="814"/>
      <c r="CJ17" s="814"/>
      <c r="CK17" s="814"/>
      <c r="CL17" s="815"/>
      <c r="CM17" s="813"/>
      <c r="CN17" s="814"/>
      <c r="CO17" s="814"/>
      <c r="CP17" s="814"/>
      <c r="CQ17" s="815"/>
      <c r="CR17" s="813"/>
      <c r="CS17" s="814"/>
      <c r="CT17" s="814"/>
      <c r="CU17" s="814"/>
      <c r="CV17" s="815"/>
      <c r="CW17" s="813"/>
      <c r="CX17" s="814"/>
      <c r="CY17" s="814"/>
      <c r="CZ17" s="814"/>
      <c r="DA17" s="815"/>
      <c r="DB17" s="813"/>
      <c r="DC17" s="814"/>
      <c r="DD17" s="814"/>
      <c r="DE17" s="814"/>
      <c r="DF17" s="815"/>
      <c r="DG17" s="813"/>
      <c r="DH17" s="814"/>
      <c r="DI17" s="814"/>
      <c r="DJ17" s="814"/>
      <c r="DK17" s="815"/>
      <c r="DL17" s="813"/>
      <c r="DM17" s="814"/>
      <c r="DN17" s="814"/>
      <c r="DO17" s="814"/>
      <c r="DP17" s="815"/>
      <c r="DQ17" s="813"/>
      <c r="DR17" s="814"/>
      <c r="DS17" s="814"/>
      <c r="DT17" s="814"/>
      <c r="DU17" s="815"/>
      <c r="DV17" s="810"/>
      <c r="DW17" s="811"/>
      <c r="DX17" s="811"/>
      <c r="DY17" s="811"/>
      <c r="DZ17" s="816"/>
      <c r="EA17" s="234"/>
    </row>
    <row r="18" spans="1:131" s="235" customFormat="1" ht="26.25" customHeight="1">
      <c r="A18" s="238">
        <v>12</v>
      </c>
      <c r="B18" s="817"/>
      <c r="C18" s="818"/>
      <c r="D18" s="818"/>
      <c r="E18" s="818"/>
      <c r="F18" s="818"/>
      <c r="G18" s="818"/>
      <c r="H18" s="818"/>
      <c r="I18" s="818"/>
      <c r="J18" s="818"/>
      <c r="K18" s="818"/>
      <c r="L18" s="818"/>
      <c r="M18" s="818"/>
      <c r="N18" s="818"/>
      <c r="O18" s="818"/>
      <c r="P18" s="819"/>
      <c r="Q18" s="820"/>
      <c r="R18" s="821"/>
      <c r="S18" s="821"/>
      <c r="T18" s="821"/>
      <c r="U18" s="821"/>
      <c r="V18" s="821"/>
      <c r="W18" s="821"/>
      <c r="X18" s="821"/>
      <c r="Y18" s="821"/>
      <c r="Z18" s="821"/>
      <c r="AA18" s="821"/>
      <c r="AB18" s="821"/>
      <c r="AC18" s="821"/>
      <c r="AD18" s="821"/>
      <c r="AE18" s="822"/>
      <c r="AF18" s="823"/>
      <c r="AG18" s="824"/>
      <c r="AH18" s="824"/>
      <c r="AI18" s="824"/>
      <c r="AJ18" s="825"/>
      <c r="AK18" s="806"/>
      <c r="AL18" s="807"/>
      <c r="AM18" s="807"/>
      <c r="AN18" s="807"/>
      <c r="AO18" s="807"/>
      <c r="AP18" s="807"/>
      <c r="AQ18" s="807"/>
      <c r="AR18" s="807"/>
      <c r="AS18" s="807"/>
      <c r="AT18" s="807"/>
      <c r="AU18" s="808"/>
      <c r="AV18" s="808"/>
      <c r="AW18" s="808"/>
      <c r="AX18" s="808"/>
      <c r="AY18" s="809"/>
      <c r="AZ18" s="232"/>
      <c r="BA18" s="232"/>
      <c r="BB18" s="232"/>
      <c r="BC18" s="232"/>
      <c r="BD18" s="232"/>
      <c r="BE18" s="233"/>
      <c r="BF18" s="233"/>
      <c r="BG18" s="233"/>
      <c r="BH18" s="233"/>
      <c r="BI18" s="233"/>
      <c r="BJ18" s="233"/>
      <c r="BK18" s="233"/>
      <c r="BL18" s="233"/>
      <c r="BM18" s="233"/>
      <c r="BN18" s="233"/>
      <c r="BO18" s="233"/>
      <c r="BP18" s="233"/>
      <c r="BQ18" s="238">
        <v>12</v>
      </c>
      <c r="BR18" s="239"/>
      <c r="BS18" s="810"/>
      <c r="BT18" s="811"/>
      <c r="BU18" s="811"/>
      <c r="BV18" s="811"/>
      <c r="BW18" s="811"/>
      <c r="BX18" s="811"/>
      <c r="BY18" s="811"/>
      <c r="BZ18" s="811"/>
      <c r="CA18" s="811"/>
      <c r="CB18" s="811"/>
      <c r="CC18" s="811"/>
      <c r="CD18" s="811"/>
      <c r="CE18" s="811"/>
      <c r="CF18" s="811"/>
      <c r="CG18" s="812"/>
      <c r="CH18" s="813"/>
      <c r="CI18" s="814"/>
      <c r="CJ18" s="814"/>
      <c r="CK18" s="814"/>
      <c r="CL18" s="815"/>
      <c r="CM18" s="813"/>
      <c r="CN18" s="814"/>
      <c r="CO18" s="814"/>
      <c r="CP18" s="814"/>
      <c r="CQ18" s="815"/>
      <c r="CR18" s="813"/>
      <c r="CS18" s="814"/>
      <c r="CT18" s="814"/>
      <c r="CU18" s="814"/>
      <c r="CV18" s="815"/>
      <c r="CW18" s="813"/>
      <c r="CX18" s="814"/>
      <c r="CY18" s="814"/>
      <c r="CZ18" s="814"/>
      <c r="DA18" s="815"/>
      <c r="DB18" s="813"/>
      <c r="DC18" s="814"/>
      <c r="DD18" s="814"/>
      <c r="DE18" s="814"/>
      <c r="DF18" s="815"/>
      <c r="DG18" s="813"/>
      <c r="DH18" s="814"/>
      <c r="DI18" s="814"/>
      <c r="DJ18" s="814"/>
      <c r="DK18" s="815"/>
      <c r="DL18" s="813"/>
      <c r="DM18" s="814"/>
      <c r="DN18" s="814"/>
      <c r="DO18" s="814"/>
      <c r="DP18" s="815"/>
      <c r="DQ18" s="813"/>
      <c r="DR18" s="814"/>
      <c r="DS18" s="814"/>
      <c r="DT18" s="814"/>
      <c r="DU18" s="815"/>
      <c r="DV18" s="810"/>
      <c r="DW18" s="811"/>
      <c r="DX18" s="811"/>
      <c r="DY18" s="811"/>
      <c r="DZ18" s="816"/>
      <c r="EA18" s="234"/>
    </row>
    <row r="19" spans="1:131" s="235" customFormat="1" ht="26.25" customHeight="1">
      <c r="A19" s="238">
        <v>13</v>
      </c>
      <c r="B19" s="817"/>
      <c r="C19" s="818"/>
      <c r="D19" s="818"/>
      <c r="E19" s="818"/>
      <c r="F19" s="818"/>
      <c r="G19" s="818"/>
      <c r="H19" s="818"/>
      <c r="I19" s="818"/>
      <c r="J19" s="818"/>
      <c r="K19" s="818"/>
      <c r="L19" s="818"/>
      <c r="M19" s="818"/>
      <c r="N19" s="818"/>
      <c r="O19" s="818"/>
      <c r="P19" s="819"/>
      <c r="Q19" s="820"/>
      <c r="R19" s="821"/>
      <c r="S19" s="821"/>
      <c r="T19" s="821"/>
      <c r="U19" s="821"/>
      <c r="V19" s="821"/>
      <c r="W19" s="821"/>
      <c r="X19" s="821"/>
      <c r="Y19" s="821"/>
      <c r="Z19" s="821"/>
      <c r="AA19" s="821"/>
      <c r="AB19" s="821"/>
      <c r="AC19" s="821"/>
      <c r="AD19" s="821"/>
      <c r="AE19" s="822"/>
      <c r="AF19" s="823"/>
      <c r="AG19" s="824"/>
      <c r="AH19" s="824"/>
      <c r="AI19" s="824"/>
      <c r="AJ19" s="825"/>
      <c r="AK19" s="806"/>
      <c r="AL19" s="807"/>
      <c r="AM19" s="807"/>
      <c r="AN19" s="807"/>
      <c r="AO19" s="807"/>
      <c r="AP19" s="807"/>
      <c r="AQ19" s="807"/>
      <c r="AR19" s="807"/>
      <c r="AS19" s="807"/>
      <c r="AT19" s="807"/>
      <c r="AU19" s="808"/>
      <c r="AV19" s="808"/>
      <c r="AW19" s="808"/>
      <c r="AX19" s="808"/>
      <c r="AY19" s="809"/>
      <c r="AZ19" s="232"/>
      <c r="BA19" s="232"/>
      <c r="BB19" s="232"/>
      <c r="BC19" s="232"/>
      <c r="BD19" s="232"/>
      <c r="BE19" s="233"/>
      <c r="BF19" s="233"/>
      <c r="BG19" s="233"/>
      <c r="BH19" s="233"/>
      <c r="BI19" s="233"/>
      <c r="BJ19" s="233"/>
      <c r="BK19" s="233"/>
      <c r="BL19" s="233"/>
      <c r="BM19" s="233"/>
      <c r="BN19" s="233"/>
      <c r="BO19" s="233"/>
      <c r="BP19" s="233"/>
      <c r="BQ19" s="238">
        <v>13</v>
      </c>
      <c r="BR19" s="239"/>
      <c r="BS19" s="810"/>
      <c r="BT19" s="811"/>
      <c r="BU19" s="811"/>
      <c r="BV19" s="811"/>
      <c r="BW19" s="811"/>
      <c r="BX19" s="811"/>
      <c r="BY19" s="811"/>
      <c r="BZ19" s="811"/>
      <c r="CA19" s="811"/>
      <c r="CB19" s="811"/>
      <c r="CC19" s="811"/>
      <c r="CD19" s="811"/>
      <c r="CE19" s="811"/>
      <c r="CF19" s="811"/>
      <c r="CG19" s="812"/>
      <c r="CH19" s="813"/>
      <c r="CI19" s="814"/>
      <c r="CJ19" s="814"/>
      <c r="CK19" s="814"/>
      <c r="CL19" s="815"/>
      <c r="CM19" s="813"/>
      <c r="CN19" s="814"/>
      <c r="CO19" s="814"/>
      <c r="CP19" s="814"/>
      <c r="CQ19" s="815"/>
      <c r="CR19" s="813"/>
      <c r="CS19" s="814"/>
      <c r="CT19" s="814"/>
      <c r="CU19" s="814"/>
      <c r="CV19" s="815"/>
      <c r="CW19" s="813"/>
      <c r="CX19" s="814"/>
      <c r="CY19" s="814"/>
      <c r="CZ19" s="814"/>
      <c r="DA19" s="815"/>
      <c r="DB19" s="813"/>
      <c r="DC19" s="814"/>
      <c r="DD19" s="814"/>
      <c r="DE19" s="814"/>
      <c r="DF19" s="815"/>
      <c r="DG19" s="813"/>
      <c r="DH19" s="814"/>
      <c r="DI19" s="814"/>
      <c r="DJ19" s="814"/>
      <c r="DK19" s="815"/>
      <c r="DL19" s="813"/>
      <c r="DM19" s="814"/>
      <c r="DN19" s="814"/>
      <c r="DO19" s="814"/>
      <c r="DP19" s="815"/>
      <c r="DQ19" s="813"/>
      <c r="DR19" s="814"/>
      <c r="DS19" s="814"/>
      <c r="DT19" s="814"/>
      <c r="DU19" s="815"/>
      <c r="DV19" s="810"/>
      <c r="DW19" s="811"/>
      <c r="DX19" s="811"/>
      <c r="DY19" s="811"/>
      <c r="DZ19" s="816"/>
      <c r="EA19" s="234"/>
    </row>
    <row r="20" spans="1:131" s="235" customFormat="1" ht="26.25" customHeight="1">
      <c r="A20" s="238">
        <v>14</v>
      </c>
      <c r="B20" s="817"/>
      <c r="C20" s="818"/>
      <c r="D20" s="818"/>
      <c r="E20" s="818"/>
      <c r="F20" s="818"/>
      <c r="G20" s="818"/>
      <c r="H20" s="818"/>
      <c r="I20" s="818"/>
      <c r="J20" s="818"/>
      <c r="K20" s="818"/>
      <c r="L20" s="818"/>
      <c r="M20" s="818"/>
      <c r="N20" s="818"/>
      <c r="O20" s="818"/>
      <c r="P20" s="819"/>
      <c r="Q20" s="820"/>
      <c r="R20" s="821"/>
      <c r="S20" s="821"/>
      <c r="T20" s="821"/>
      <c r="U20" s="821"/>
      <c r="V20" s="821"/>
      <c r="W20" s="821"/>
      <c r="X20" s="821"/>
      <c r="Y20" s="821"/>
      <c r="Z20" s="821"/>
      <c r="AA20" s="821"/>
      <c r="AB20" s="821"/>
      <c r="AC20" s="821"/>
      <c r="AD20" s="821"/>
      <c r="AE20" s="822"/>
      <c r="AF20" s="823"/>
      <c r="AG20" s="824"/>
      <c r="AH20" s="824"/>
      <c r="AI20" s="824"/>
      <c r="AJ20" s="825"/>
      <c r="AK20" s="806"/>
      <c r="AL20" s="807"/>
      <c r="AM20" s="807"/>
      <c r="AN20" s="807"/>
      <c r="AO20" s="807"/>
      <c r="AP20" s="807"/>
      <c r="AQ20" s="807"/>
      <c r="AR20" s="807"/>
      <c r="AS20" s="807"/>
      <c r="AT20" s="807"/>
      <c r="AU20" s="808"/>
      <c r="AV20" s="808"/>
      <c r="AW20" s="808"/>
      <c r="AX20" s="808"/>
      <c r="AY20" s="809"/>
      <c r="AZ20" s="232"/>
      <c r="BA20" s="232"/>
      <c r="BB20" s="232"/>
      <c r="BC20" s="232"/>
      <c r="BD20" s="232"/>
      <c r="BE20" s="233"/>
      <c r="BF20" s="233"/>
      <c r="BG20" s="233"/>
      <c r="BH20" s="233"/>
      <c r="BI20" s="233"/>
      <c r="BJ20" s="233"/>
      <c r="BK20" s="233"/>
      <c r="BL20" s="233"/>
      <c r="BM20" s="233"/>
      <c r="BN20" s="233"/>
      <c r="BO20" s="233"/>
      <c r="BP20" s="233"/>
      <c r="BQ20" s="238">
        <v>14</v>
      </c>
      <c r="BR20" s="239"/>
      <c r="BS20" s="810"/>
      <c r="BT20" s="811"/>
      <c r="BU20" s="811"/>
      <c r="BV20" s="811"/>
      <c r="BW20" s="811"/>
      <c r="BX20" s="811"/>
      <c r="BY20" s="811"/>
      <c r="BZ20" s="811"/>
      <c r="CA20" s="811"/>
      <c r="CB20" s="811"/>
      <c r="CC20" s="811"/>
      <c r="CD20" s="811"/>
      <c r="CE20" s="811"/>
      <c r="CF20" s="811"/>
      <c r="CG20" s="812"/>
      <c r="CH20" s="813"/>
      <c r="CI20" s="814"/>
      <c r="CJ20" s="814"/>
      <c r="CK20" s="814"/>
      <c r="CL20" s="815"/>
      <c r="CM20" s="813"/>
      <c r="CN20" s="814"/>
      <c r="CO20" s="814"/>
      <c r="CP20" s="814"/>
      <c r="CQ20" s="815"/>
      <c r="CR20" s="813"/>
      <c r="CS20" s="814"/>
      <c r="CT20" s="814"/>
      <c r="CU20" s="814"/>
      <c r="CV20" s="815"/>
      <c r="CW20" s="813"/>
      <c r="CX20" s="814"/>
      <c r="CY20" s="814"/>
      <c r="CZ20" s="814"/>
      <c r="DA20" s="815"/>
      <c r="DB20" s="813"/>
      <c r="DC20" s="814"/>
      <c r="DD20" s="814"/>
      <c r="DE20" s="814"/>
      <c r="DF20" s="815"/>
      <c r="DG20" s="813"/>
      <c r="DH20" s="814"/>
      <c r="DI20" s="814"/>
      <c r="DJ20" s="814"/>
      <c r="DK20" s="815"/>
      <c r="DL20" s="813"/>
      <c r="DM20" s="814"/>
      <c r="DN20" s="814"/>
      <c r="DO20" s="814"/>
      <c r="DP20" s="815"/>
      <c r="DQ20" s="813"/>
      <c r="DR20" s="814"/>
      <c r="DS20" s="814"/>
      <c r="DT20" s="814"/>
      <c r="DU20" s="815"/>
      <c r="DV20" s="810"/>
      <c r="DW20" s="811"/>
      <c r="DX20" s="811"/>
      <c r="DY20" s="811"/>
      <c r="DZ20" s="816"/>
      <c r="EA20" s="234"/>
    </row>
    <row r="21" spans="1:131" s="235" customFormat="1" ht="26.25" customHeight="1" thickBot="1">
      <c r="A21" s="238">
        <v>15</v>
      </c>
      <c r="B21" s="817"/>
      <c r="C21" s="818"/>
      <c r="D21" s="818"/>
      <c r="E21" s="818"/>
      <c r="F21" s="818"/>
      <c r="G21" s="818"/>
      <c r="H21" s="818"/>
      <c r="I21" s="818"/>
      <c r="J21" s="818"/>
      <c r="K21" s="818"/>
      <c r="L21" s="818"/>
      <c r="M21" s="818"/>
      <c r="N21" s="818"/>
      <c r="O21" s="818"/>
      <c r="P21" s="819"/>
      <c r="Q21" s="820"/>
      <c r="R21" s="821"/>
      <c r="S21" s="821"/>
      <c r="T21" s="821"/>
      <c r="U21" s="821"/>
      <c r="V21" s="821"/>
      <c r="W21" s="821"/>
      <c r="X21" s="821"/>
      <c r="Y21" s="821"/>
      <c r="Z21" s="821"/>
      <c r="AA21" s="821"/>
      <c r="AB21" s="821"/>
      <c r="AC21" s="821"/>
      <c r="AD21" s="821"/>
      <c r="AE21" s="822"/>
      <c r="AF21" s="823"/>
      <c r="AG21" s="824"/>
      <c r="AH21" s="824"/>
      <c r="AI21" s="824"/>
      <c r="AJ21" s="825"/>
      <c r="AK21" s="806"/>
      <c r="AL21" s="807"/>
      <c r="AM21" s="807"/>
      <c r="AN21" s="807"/>
      <c r="AO21" s="807"/>
      <c r="AP21" s="807"/>
      <c r="AQ21" s="807"/>
      <c r="AR21" s="807"/>
      <c r="AS21" s="807"/>
      <c r="AT21" s="807"/>
      <c r="AU21" s="808"/>
      <c r="AV21" s="808"/>
      <c r="AW21" s="808"/>
      <c r="AX21" s="808"/>
      <c r="AY21" s="809"/>
      <c r="AZ21" s="232"/>
      <c r="BA21" s="232"/>
      <c r="BB21" s="232"/>
      <c r="BC21" s="232"/>
      <c r="BD21" s="232"/>
      <c r="BE21" s="233"/>
      <c r="BF21" s="233"/>
      <c r="BG21" s="233"/>
      <c r="BH21" s="233"/>
      <c r="BI21" s="233"/>
      <c r="BJ21" s="233"/>
      <c r="BK21" s="233"/>
      <c r="BL21" s="233"/>
      <c r="BM21" s="233"/>
      <c r="BN21" s="233"/>
      <c r="BO21" s="233"/>
      <c r="BP21" s="233"/>
      <c r="BQ21" s="238">
        <v>15</v>
      </c>
      <c r="BR21" s="239"/>
      <c r="BS21" s="810"/>
      <c r="BT21" s="811"/>
      <c r="BU21" s="811"/>
      <c r="BV21" s="811"/>
      <c r="BW21" s="811"/>
      <c r="BX21" s="811"/>
      <c r="BY21" s="811"/>
      <c r="BZ21" s="811"/>
      <c r="CA21" s="811"/>
      <c r="CB21" s="811"/>
      <c r="CC21" s="811"/>
      <c r="CD21" s="811"/>
      <c r="CE21" s="811"/>
      <c r="CF21" s="811"/>
      <c r="CG21" s="812"/>
      <c r="CH21" s="813"/>
      <c r="CI21" s="814"/>
      <c r="CJ21" s="814"/>
      <c r="CK21" s="814"/>
      <c r="CL21" s="815"/>
      <c r="CM21" s="813"/>
      <c r="CN21" s="814"/>
      <c r="CO21" s="814"/>
      <c r="CP21" s="814"/>
      <c r="CQ21" s="815"/>
      <c r="CR21" s="813"/>
      <c r="CS21" s="814"/>
      <c r="CT21" s="814"/>
      <c r="CU21" s="814"/>
      <c r="CV21" s="815"/>
      <c r="CW21" s="813"/>
      <c r="CX21" s="814"/>
      <c r="CY21" s="814"/>
      <c r="CZ21" s="814"/>
      <c r="DA21" s="815"/>
      <c r="DB21" s="813"/>
      <c r="DC21" s="814"/>
      <c r="DD21" s="814"/>
      <c r="DE21" s="814"/>
      <c r="DF21" s="815"/>
      <c r="DG21" s="813"/>
      <c r="DH21" s="814"/>
      <c r="DI21" s="814"/>
      <c r="DJ21" s="814"/>
      <c r="DK21" s="815"/>
      <c r="DL21" s="813"/>
      <c r="DM21" s="814"/>
      <c r="DN21" s="814"/>
      <c r="DO21" s="814"/>
      <c r="DP21" s="815"/>
      <c r="DQ21" s="813"/>
      <c r="DR21" s="814"/>
      <c r="DS21" s="814"/>
      <c r="DT21" s="814"/>
      <c r="DU21" s="815"/>
      <c r="DV21" s="810"/>
      <c r="DW21" s="811"/>
      <c r="DX21" s="811"/>
      <c r="DY21" s="811"/>
      <c r="DZ21" s="816"/>
      <c r="EA21" s="234"/>
    </row>
    <row r="22" spans="1:131" s="235" customFormat="1" ht="26.25" customHeight="1">
      <c r="A22" s="238">
        <v>16</v>
      </c>
      <c r="B22" s="817"/>
      <c r="C22" s="818"/>
      <c r="D22" s="818"/>
      <c r="E22" s="818"/>
      <c r="F22" s="818"/>
      <c r="G22" s="818"/>
      <c r="H22" s="818"/>
      <c r="I22" s="818"/>
      <c r="J22" s="818"/>
      <c r="K22" s="818"/>
      <c r="L22" s="818"/>
      <c r="M22" s="818"/>
      <c r="N22" s="818"/>
      <c r="O22" s="818"/>
      <c r="P22" s="819"/>
      <c r="Q22" s="836"/>
      <c r="R22" s="837"/>
      <c r="S22" s="837"/>
      <c r="T22" s="837"/>
      <c r="U22" s="837"/>
      <c r="V22" s="837"/>
      <c r="W22" s="837"/>
      <c r="X22" s="837"/>
      <c r="Y22" s="837"/>
      <c r="Z22" s="837"/>
      <c r="AA22" s="837"/>
      <c r="AB22" s="837"/>
      <c r="AC22" s="837"/>
      <c r="AD22" s="837"/>
      <c r="AE22" s="838"/>
      <c r="AF22" s="823"/>
      <c r="AG22" s="824"/>
      <c r="AH22" s="824"/>
      <c r="AI22" s="824"/>
      <c r="AJ22" s="825"/>
      <c r="AK22" s="839"/>
      <c r="AL22" s="840"/>
      <c r="AM22" s="840"/>
      <c r="AN22" s="840"/>
      <c r="AO22" s="840"/>
      <c r="AP22" s="840"/>
      <c r="AQ22" s="840"/>
      <c r="AR22" s="840"/>
      <c r="AS22" s="840"/>
      <c r="AT22" s="840"/>
      <c r="AU22" s="841"/>
      <c r="AV22" s="841"/>
      <c r="AW22" s="841"/>
      <c r="AX22" s="841"/>
      <c r="AY22" s="842"/>
      <c r="AZ22" s="843" t="s">
        <v>377</v>
      </c>
      <c r="BA22" s="843"/>
      <c r="BB22" s="843"/>
      <c r="BC22" s="843"/>
      <c r="BD22" s="844"/>
      <c r="BE22" s="233"/>
      <c r="BF22" s="233"/>
      <c r="BG22" s="233"/>
      <c r="BH22" s="233"/>
      <c r="BI22" s="233"/>
      <c r="BJ22" s="233"/>
      <c r="BK22" s="233"/>
      <c r="BL22" s="233"/>
      <c r="BM22" s="233"/>
      <c r="BN22" s="233"/>
      <c r="BO22" s="233"/>
      <c r="BP22" s="233"/>
      <c r="BQ22" s="238">
        <v>16</v>
      </c>
      <c r="BR22" s="239"/>
      <c r="BS22" s="810"/>
      <c r="BT22" s="811"/>
      <c r="BU22" s="811"/>
      <c r="BV22" s="811"/>
      <c r="BW22" s="811"/>
      <c r="BX22" s="811"/>
      <c r="BY22" s="811"/>
      <c r="BZ22" s="811"/>
      <c r="CA22" s="811"/>
      <c r="CB22" s="811"/>
      <c r="CC22" s="811"/>
      <c r="CD22" s="811"/>
      <c r="CE22" s="811"/>
      <c r="CF22" s="811"/>
      <c r="CG22" s="812"/>
      <c r="CH22" s="813"/>
      <c r="CI22" s="814"/>
      <c r="CJ22" s="814"/>
      <c r="CK22" s="814"/>
      <c r="CL22" s="815"/>
      <c r="CM22" s="813"/>
      <c r="CN22" s="814"/>
      <c r="CO22" s="814"/>
      <c r="CP22" s="814"/>
      <c r="CQ22" s="815"/>
      <c r="CR22" s="813"/>
      <c r="CS22" s="814"/>
      <c r="CT22" s="814"/>
      <c r="CU22" s="814"/>
      <c r="CV22" s="815"/>
      <c r="CW22" s="813"/>
      <c r="CX22" s="814"/>
      <c r="CY22" s="814"/>
      <c r="CZ22" s="814"/>
      <c r="DA22" s="815"/>
      <c r="DB22" s="813"/>
      <c r="DC22" s="814"/>
      <c r="DD22" s="814"/>
      <c r="DE22" s="814"/>
      <c r="DF22" s="815"/>
      <c r="DG22" s="813"/>
      <c r="DH22" s="814"/>
      <c r="DI22" s="814"/>
      <c r="DJ22" s="814"/>
      <c r="DK22" s="815"/>
      <c r="DL22" s="813"/>
      <c r="DM22" s="814"/>
      <c r="DN22" s="814"/>
      <c r="DO22" s="814"/>
      <c r="DP22" s="815"/>
      <c r="DQ22" s="813"/>
      <c r="DR22" s="814"/>
      <c r="DS22" s="814"/>
      <c r="DT22" s="814"/>
      <c r="DU22" s="815"/>
      <c r="DV22" s="810"/>
      <c r="DW22" s="811"/>
      <c r="DX22" s="811"/>
      <c r="DY22" s="811"/>
      <c r="DZ22" s="816"/>
      <c r="EA22" s="234"/>
    </row>
    <row r="23" spans="1:131" s="235" customFormat="1" ht="26.25" customHeight="1" thickBot="1">
      <c r="A23" s="240" t="s">
        <v>378</v>
      </c>
      <c r="B23" s="826" t="s">
        <v>379</v>
      </c>
      <c r="C23" s="827"/>
      <c r="D23" s="827"/>
      <c r="E23" s="827"/>
      <c r="F23" s="827"/>
      <c r="G23" s="827"/>
      <c r="H23" s="827"/>
      <c r="I23" s="827"/>
      <c r="J23" s="827"/>
      <c r="K23" s="827"/>
      <c r="L23" s="827"/>
      <c r="M23" s="827"/>
      <c r="N23" s="827"/>
      <c r="O23" s="827"/>
      <c r="P23" s="828"/>
      <c r="Q23" s="829">
        <v>11529</v>
      </c>
      <c r="R23" s="830"/>
      <c r="S23" s="830"/>
      <c r="T23" s="830"/>
      <c r="U23" s="830"/>
      <c r="V23" s="830">
        <v>11165</v>
      </c>
      <c r="W23" s="830"/>
      <c r="X23" s="830"/>
      <c r="Y23" s="830"/>
      <c r="Z23" s="830"/>
      <c r="AA23" s="830">
        <v>363</v>
      </c>
      <c r="AB23" s="830"/>
      <c r="AC23" s="830"/>
      <c r="AD23" s="830"/>
      <c r="AE23" s="831"/>
      <c r="AF23" s="832">
        <v>329</v>
      </c>
      <c r="AG23" s="830"/>
      <c r="AH23" s="830"/>
      <c r="AI23" s="830"/>
      <c r="AJ23" s="833"/>
      <c r="AK23" s="834"/>
      <c r="AL23" s="835"/>
      <c r="AM23" s="835"/>
      <c r="AN23" s="835"/>
      <c r="AO23" s="835"/>
      <c r="AP23" s="830">
        <v>10992</v>
      </c>
      <c r="AQ23" s="830"/>
      <c r="AR23" s="830"/>
      <c r="AS23" s="830"/>
      <c r="AT23" s="830"/>
      <c r="AU23" s="846"/>
      <c r="AV23" s="846"/>
      <c r="AW23" s="846"/>
      <c r="AX23" s="846"/>
      <c r="AY23" s="847"/>
      <c r="AZ23" s="848" t="s">
        <v>124</v>
      </c>
      <c r="BA23" s="849"/>
      <c r="BB23" s="849"/>
      <c r="BC23" s="849"/>
      <c r="BD23" s="850"/>
      <c r="BE23" s="233"/>
      <c r="BF23" s="233"/>
      <c r="BG23" s="233"/>
      <c r="BH23" s="233"/>
      <c r="BI23" s="233"/>
      <c r="BJ23" s="233"/>
      <c r="BK23" s="233"/>
      <c r="BL23" s="233"/>
      <c r="BM23" s="233"/>
      <c r="BN23" s="233"/>
      <c r="BO23" s="233"/>
      <c r="BP23" s="233"/>
      <c r="BQ23" s="238">
        <v>17</v>
      </c>
      <c r="BR23" s="239"/>
      <c r="BS23" s="810"/>
      <c r="BT23" s="811"/>
      <c r="BU23" s="811"/>
      <c r="BV23" s="811"/>
      <c r="BW23" s="811"/>
      <c r="BX23" s="811"/>
      <c r="BY23" s="811"/>
      <c r="BZ23" s="811"/>
      <c r="CA23" s="811"/>
      <c r="CB23" s="811"/>
      <c r="CC23" s="811"/>
      <c r="CD23" s="811"/>
      <c r="CE23" s="811"/>
      <c r="CF23" s="811"/>
      <c r="CG23" s="812"/>
      <c r="CH23" s="813"/>
      <c r="CI23" s="814"/>
      <c r="CJ23" s="814"/>
      <c r="CK23" s="814"/>
      <c r="CL23" s="815"/>
      <c r="CM23" s="813"/>
      <c r="CN23" s="814"/>
      <c r="CO23" s="814"/>
      <c r="CP23" s="814"/>
      <c r="CQ23" s="815"/>
      <c r="CR23" s="813"/>
      <c r="CS23" s="814"/>
      <c r="CT23" s="814"/>
      <c r="CU23" s="814"/>
      <c r="CV23" s="815"/>
      <c r="CW23" s="813"/>
      <c r="CX23" s="814"/>
      <c r="CY23" s="814"/>
      <c r="CZ23" s="814"/>
      <c r="DA23" s="815"/>
      <c r="DB23" s="813"/>
      <c r="DC23" s="814"/>
      <c r="DD23" s="814"/>
      <c r="DE23" s="814"/>
      <c r="DF23" s="815"/>
      <c r="DG23" s="813"/>
      <c r="DH23" s="814"/>
      <c r="DI23" s="814"/>
      <c r="DJ23" s="814"/>
      <c r="DK23" s="815"/>
      <c r="DL23" s="813"/>
      <c r="DM23" s="814"/>
      <c r="DN23" s="814"/>
      <c r="DO23" s="814"/>
      <c r="DP23" s="815"/>
      <c r="DQ23" s="813"/>
      <c r="DR23" s="814"/>
      <c r="DS23" s="814"/>
      <c r="DT23" s="814"/>
      <c r="DU23" s="815"/>
      <c r="DV23" s="810"/>
      <c r="DW23" s="811"/>
      <c r="DX23" s="811"/>
      <c r="DY23" s="811"/>
      <c r="DZ23" s="816"/>
      <c r="EA23" s="234"/>
    </row>
    <row r="24" spans="1:131" s="235" customFormat="1" ht="26.25" customHeight="1">
      <c r="A24" s="845" t="s">
        <v>380</v>
      </c>
      <c r="B24" s="845"/>
      <c r="C24" s="845"/>
      <c r="D24" s="845"/>
      <c r="E24" s="845"/>
      <c r="F24" s="845"/>
      <c r="G24" s="845"/>
      <c r="H24" s="845"/>
      <c r="I24" s="845"/>
      <c r="J24" s="845"/>
      <c r="K24" s="845"/>
      <c r="L24" s="845"/>
      <c r="M24" s="845"/>
      <c r="N24" s="845"/>
      <c r="O24" s="845"/>
      <c r="P24" s="845"/>
      <c r="Q24" s="845"/>
      <c r="R24" s="845"/>
      <c r="S24" s="845"/>
      <c r="T24" s="845"/>
      <c r="U24" s="845"/>
      <c r="V24" s="845"/>
      <c r="W24" s="845"/>
      <c r="X24" s="845"/>
      <c r="Y24" s="845"/>
      <c r="Z24" s="845"/>
      <c r="AA24" s="845"/>
      <c r="AB24" s="845"/>
      <c r="AC24" s="845"/>
      <c r="AD24" s="845"/>
      <c r="AE24" s="845"/>
      <c r="AF24" s="845"/>
      <c r="AG24" s="845"/>
      <c r="AH24" s="845"/>
      <c r="AI24" s="845"/>
      <c r="AJ24" s="845"/>
      <c r="AK24" s="845"/>
      <c r="AL24" s="845"/>
      <c r="AM24" s="845"/>
      <c r="AN24" s="845"/>
      <c r="AO24" s="845"/>
      <c r="AP24" s="845"/>
      <c r="AQ24" s="845"/>
      <c r="AR24" s="845"/>
      <c r="AS24" s="845"/>
      <c r="AT24" s="845"/>
      <c r="AU24" s="845"/>
      <c r="AV24" s="845"/>
      <c r="AW24" s="845"/>
      <c r="AX24" s="845"/>
      <c r="AY24" s="845"/>
      <c r="AZ24" s="232"/>
      <c r="BA24" s="232"/>
      <c r="BB24" s="232"/>
      <c r="BC24" s="232"/>
      <c r="BD24" s="232"/>
      <c r="BE24" s="233"/>
      <c r="BF24" s="233"/>
      <c r="BG24" s="233"/>
      <c r="BH24" s="233"/>
      <c r="BI24" s="233"/>
      <c r="BJ24" s="233"/>
      <c r="BK24" s="233"/>
      <c r="BL24" s="233"/>
      <c r="BM24" s="233"/>
      <c r="BN24" s="233"/>
      <c r="BO24" s="233"/>
      <c r="BP24" s="233"/>
      <c r="BQ24" s="238">
        <v>18</v>
      </c>
      <c r="BR24" s="239"/>
      <c r="BS24" s="810"/>
      <c r="BT24" s="811"/>
      <c r="BU24" s="811"/>
      <c r="BV24" s="811"/>
      <c r="BW24" s="811"/>
      <c r="BX24" s="811"/>
      <c r="BY24" s="811"/>
      <c r="BZ24" s="811"/>
      <c r="CA24" s="811"/>
      <c r="CB24" s="811"/>
      <c r="CC24" s="811"/>
      <c r="CD24" s="811"/>
      <c r="CE24" s="811"/>
      <c r="CF24" s="811"/>
      <c r="CG24" s="812"/>
      <c r="CH24" s="813"/>
      <c r="CI24" s="814"/>
      <c r="CJ24" s="814"/>
      <c r="CK24" s="814"/>
      <c r="CL24" s="815"/>
      <c r="CM24" s="813"/>
      <c r="CN24" s="814"/>
      <c r="CO24" s="814"/>
      <c r="CP24" s="814"/>
      <c r="CQ24" s="815"/>
      <c r="CR24" s="813"/>
      <c r="CS24" s="814"/>
      <c r="CT24" s="814"/>
      <c r="CU24" s="814"/>
      <c r="CV24" s="815"/>
      <c r="CW24" s="813"/>
      <c r="CX24" s="814"/>
      <c r="CY24" s="814"/>
      <c r="CZ24" s="814"/>
      <c r="DA24" s="815"/>
      <c r="DB24" s="813"/>
      <c r="DC24" s="814"/>
      <c r="DD24" s="814"/>
      <c r="DE24" s="814"/>
      <c r="DF24" s="815"/>
      <c r="DG24" s="813"/>
      <c r="DH24" s="814"/>
      <c r="DI24" s="814"/>
      <c r="DJ24" s="814"/>
      <c r="DK24" s="815"/>
      <c r="DL24" s="813"/>
      <c r="DM24" s="814"/>
      <c r="DN24" s="814"/>
      <c r="DO24" s="814"/>
      <c r="DP24" s="815"/>
      <c r="DQ24" s="813"/>
      <c r="DR24" s="814"/>
      <c r="DS24" s="814"/>
      <c r="DT24" s="814"/>
      <c r="DU24" s="815"/>
      <c r="DV24" s="810"/>
      <c r="DW24" s="811"/>
      <c r="DX24" s="811"/>
      <c r="DY24" s="811"/>
      <c r="DZ24" s="816"/>
      <c r="EA24" s="234"/>
    </row>
    <row r="25" spans="1:131" ht="26.25" customHeight="1" thickBot="1">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10"/>
      <c r="BT25" s="811"/>
      <c r="BU25" s="811"/>
      <c r="BV25" s="811"/>
      <c r="BW25" s="811"/>
      <c r="BX25" s="811"/>
      <c r="BY25" s="811"/>
      <c r="BZ25" s="811"/>
      <c r="CA25" s="811"/>
      <c r="CB25" s="811"/>
      <c r="CC25" s="811"/>
      <c r="CD25" s="811"/>
      <c r="CE25" s="811"/>
      <c r="CF25" s="811"/>
      <c r="CG25" s="812"/>
      <c r="CH25" s="813"/>
      <c r="CI25" s="814"/>
      <c r="CJ25" s="814"/>
      <c r="CK25" s="814"/>
      <c r="CL25" s="815"/>
      <c r="CM25" s="813"/>
      <c r="CN25" s="814"/>
      <c r="CO25" s="814"/>
      <c r="CP25" s="814"/>
      <c r="CQ25" s="815"/>
      <c r="CR25" s="813"/>
      <c r="CS25" s="814"/>
      <c r="CT25" s="814"/>
      <c r="CU25" s="814"/>
      <c r="CV25" s="815"/>
      <c r="CW25" s="813"/>
      <c r="CX25" s="814"/>
      <c r="CY25" s="814"/>
      <c r="CZ25" s="814"/>
      <c r="DA25" s="815"/>
      <c r="DB25" s="813"/>
      <c r="DC25" s="814"/>
      <c r="DD25" s="814"/>
      <c r="DE25" s="814"/>
      <c r="DF25" s="815"/>
      <c r="DG25" s="813"/>
      <c r="DH25" s="814"/>
      <c r="DI25" s="814"/>
      <c r="DJ25" s="814"/>
      <c r="DK25" s="815"/>
      <c r="DL25" s="813"/>
      <c r="DM25" s="814"/>
      <c r="DN25" s="814"/>
      <c r="DO25" s="814"/>
      <c r="DP25" s="815"/>
      <c r="DQ25" s="813"/>
      <c r="DR25" s="814"/>
      <c r="DS25" s="814"/>
      <c r="DT25" s="814"/>
      <c r="DU25" s="815"/>
      <c r="DV25" s="810"/>
      <c r="DW25" s="811"/>
      <c r="DX25" s="811"/>
      <c r="DY25" s="811"/>
      <c r="DZ25" s="816"/>
      <c r="EA25" s="230"/>
    </row>
    <row r="26" spans="1:131" ht="26.25" customHeight="1">
      <c r="A26" s="763" t="s">
        <v>359</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1" t="s">
        <v>385</v>
      </c>
      <c r="AG26" s="852"/>
      <c r="AH26" s="852"/>
      <c r="AI26" s="852"/>
      <c r="AJ26" s="853"/>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366</v>
      </c>
      <c r="BF26" s="770"/>
      <c r="BG26" s="770"/>
      <c r="BH26" s="770"/>
      <c r="BI26" s="776"/>
      <c r="BJ26" s="232"/>
      <c r="BK26" s="232"/>
      <c r="BL26" s="232"/>
      <c r="BM26" s="232"/>
      <c r="BN26" s="232"/>
      <c r="BO26" s="241"/>
      <c r="BP26" s="241"/>
      <c r="BQ26" s="238">
        <v>20</v>
      </c>
      <c r="BR26" s="239"/>
      <c r="BS26" s="810"/>
      <c r="BT26" s="811"/>
      <c r="BU26" s="811"/>
      <c r="BV26" s="811"/>
      <c r="BW26" s="811"/>
      <c r="BX26" s="811"/>
      <c r="BY26" s="811"/>
      <c r="BZ26" s="811"/>
      <c r="CA26" s="811"/>
      <c r="CB26" s="811"/>
      <c r="CC26" s="811"/>
      <c r="CD26" s="811"/>
      <c r="CE26" s="811"/>
      <c r="CF26" s="811"/>
      <c r="CG26" s="812"/>
      <c r="CH26" s="813"/>
      <c r="CI26" s="814"/>
      <c r="CJ26" s="814"/>
      <c r="CK26" s="814"/>
      <c r="CL26" s="815"/>
      <c r="CM26" s="813"/>
      <c r="CN26" s="814"/>
      <c r="CO26" s="814"/>
      <c r="CP26" s="814"/>
      <c r="CQ26" s="815"/>
      <c r="CR26" s="813"/>
      <c r="CS26" s="814"/>
      <c r="CT26" s="814"/>
      <c r="CU26" s="814"/>
      <c r="CV26" s="815"/>
      <c r="CW26" s="813"/>
      <c r="CX26" s="814"/>
      <c r="CY26" s="814"/>
      <c r="CZ26" s="814"/>
      <c r="DA26" s="815"/>
      <c r="DB26" s="813"/>
      <c r="DC26" s="814"/>
      <c r="DD26" s="814"/>
      <c r="DE26" s="814"/>
      <c r="DF26" s="815"/>
      <c r="DG26" s="813"/>
      <c r="DH26" s="814"/>
      <c r="DI26" s="814"/>
      <c r="DJ26" s="814"/>
      <c r="DK26" s="815"/>
      <c r="DL26" s="813"/>
      <c r="DM26" s="814"/>
      <c r="DN26" s="814"/>
      <c r="DO26" s="814"/>
      <c r="DP26" s="815"/>
      <c r="DQ26" s="813"/>
      <c r="DR26" s="814"/>
      <c r="DS26" s="814"/>
      <c r="DT26" s="814"/>
      <c r="DU26" s="815"/>
      <c r="DV26" s="810"/>
      <c r="DW26" s="811"/>
      <c r="DX26" s="811"/>
      <c r="DY26" s="811"/>
      <c r="DZ26" s="816"/>
      <c r="EA26" s="230"/>
    </row>
    <row r="27" spans="1:131" ht="26.25" customHeight="1" thickBot="1">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4"/>
      <c r="AG27" s="855"/>
      <c r="AH27" s="855"/>
      <c r="AI27" s="855"/>
      <c r="AJ27" s="856"/>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10"/>
      <c r="BT27" s="811"/>
      <c r="BU27" s="811"/>
      <c r="BV27" s="811"/>
      <c r="BW27" s="811"/>
      <c r="BX27" s="811"/>
      <c r="BY27" s="811"/>
      <c r="BZ27" s="811"/>
      <c r="CA27" s="811"/>
      <c r="CB27" s="811"/>
      <c r="CC27" s="811"/>
      <c r="CD27" s="811"/>
      <c r="CE27" s="811"/>
      <c r="CF27" s="811"/>
      <c r="CG27" s="812"/>
      <c r="CH27" s="813"/>
      <c r="CI27" s="814"/>
      <c r="CJ27" s="814"/>
      <c r="CK27" s="814"/>
      <c r="CL27" s="815"/>
      <c r="CM27" s="813"/>
      <c r="CN27" s="814"/>
      <c r="CO27" s="814"/>
      <c r="CP27" s="814"/>
      <c r="CQ27" s="815"/>
      <c r="CR27" s="813"/>
      <c r="CS27" s="814"/>
      <c r="CT27" s="814"/>
      <c r="CU27" s="814"/>
      <c r="CV27" s="815"/>
      <c r="CW27" s="813"/>
      <c r="CX27" s="814"/>
      <c r="CY27" s="814"/>
      <c r="CZ27" s="814"/>
      <c r="DA27" s="815"/>
      <c r="DB27" s="813"/>
      <c r="DC27" s="814"/>
      <c r="DD27" s="814"/>
      <c r="DE27" s="814"/>
      <c r="DF27" s="815"/>
      <c r="DG27" s="813"/>
      <c r="DH27" s="814"/>
      <c r="DI27" s="814"/>
      <c r="DJ27" s="814"/>
      <c r="DK27" s="815"/>
      <c r="DL27" s="813"/>
      <c r="DM27" s="814"/>
      <c r="DN27" s="814"/>
      <c r="DO27" s="814"/>
      <c r="DP27" s="815"/>
      <c r="DQ27" s="813"/>
      <c r="DR27" s="814"/>
      <c r="DS27" s="814"/>
      <c r="DT27" s="814"/>
      <c r="DU27" s="815"/>
      <c r="DV27" s="810"/>
      <c r="DW27" s="811"/>
      <c r="DX27" s="811"/>
      <c r="DY27" s="811"/>
      <c r="DZ27" s="816"/>
      <c r="EA27" s="230"/>
    </row>
    <row r="28" spans="1:131" ht="26.25" customHeight="1" thickTop="1">
      <c r="A28" s="242">
        <v>1</v>
      </c>
      <c r="B28" s="785" t="s">
        <v>390</v>
      </c>
      <c r="C28" s="786"/>
      <c r="D28" s="786"/>
      <c r="E28" s="786"/>
      <c r="F28" s="786"/>
      <c r="G28" s="786"/>
      <c r="H28" s="786"/>
      <c r="I28" s="786"/>
      <c r="J28" s="786"/>
      <c r="K28" s="786"/>
      <c r="L28" s="786"/>
      <c r="M28" s="786"/>
      <c r="N28" s="786"/>
      <c r="O28" s="786"/>
      <c r="P28" s="787"/>
      <c r="Q28" s="862">
        <v>2230</v>
      </c>
      <c r="R28" s="863"/>
      <c r="S28" s="863"/>
      <c r="T28" s="863"/>
      <c r="U28" s="864"/>
      <c r="V28" s="865">
        <v>2153</v>
      </c>
      <c r="W28" s="865"/>
      <c r="X28" s="865"/>
      <c r="Y28" s="865"/>
      <c r="Z28" s="865"/>
      <c r="AA28" s="865">
        <v>77</v>
      </c>
      <c r="AB28" s="865"/>
      <c r="AC28" s="865"/>
      <c r="AD28" s="865"/>
      <c r="AE28" s="866"/>
      <c r="AF28" s="867">
        <v>77</v>
      </c>
      <c r="AG28" s="865"/>
      <c r="AH28" s="865"/>
      <c r="AI28" s="865"/>
      <c r="AJ28" s="868"/>
      <c r="AK28" s="869">
        <v>187</v>
      </c>
      <c r="AL28" s="870"/>
      <c r="AM28" s="870"/>
      <c r="AN28" s="870"/>
      <c r="AO28" s="870"/>
      <c r="AP28" s="870" t="s">
        <v>488</v>
      </c>
      <c r="AQ28" s="870"/>
      <c r="AR28" s="870"/>
      <c r="AS28" s="870"/>
      <c r="AT28" s="870"/>
      <c r="AU28" s="870" t="s">
        <v>488</v>
      </c>
      <c r="AV28" s="870"/>
      <c r="AW28" s="870"/>
      <c r="AX28" s="870"/>
      <c r="AY28" s="870"/>
      <c r="AZ28" s="871" t="s">
        <v>488</v>
      </c>
      <c r="BA28" s="871"/>
      <c r="BB28" s="871"/>
      <c r="BC28" s="871"/>
      <c r="BD28" s="871"/>
      <c r="BE28" s="860"/>
      <c r="BF28" s="860"/>
      <c r="BG28" s="860"/>
      <c r="BH28" s="860"/>
      <c r="BI28" s="861"/>
      <c r="BJ28" s="232"/>
      <c r="BK28" s="232"/>
      <c r="BL28" s="232"/>
      <c r="BM28" s="232"/>
      <c r="BN28" s="232"/>
      <c r="BO28" s="241"/>
      <c r="BP28" s="241"/>
      <c r="BQ28" s="238">
        <v>22</v>
      </c>
      <c r="BR28" s="239"/>
      <c r="BS28" s="810"/>
      <c r="BT28" s="811"/>
      <c r="BU28" s="811"/>
      <c r="BV28" s="811"/>
      <c r="BW28" s="811"/>
      <c r="BX28" s="811"/>
      <c r="BY28" s="811"/>
      <c r="BZ28" s="811"/>
      <c r="CA28" s="811"/>
      <c r="CB28" s="811"/>
      <c r="CC28" s="811"/>
      <c r="CD28" s="811"/>
      <c r="CE28" s="811"/>
      <c r="CF28" s="811"/>
      <c r="CG28" s="812"/>
      <c r="CH28" s="813"/>
      <c r="CI28" s="814"/>
      <c r="CJ28" s="814"/>
      <c r="CK28" s="814"/>
      <c r="CL28" s="815"/>
      <c r="CM28" s="813"/>
      <c r="CN28" s="814"/>
      <c r="CO28" s="814"/>
      <c r="CP28" s="814"/>
      <c r="CQ28" s="815"/>
      <c r="CR28" s="813"/>
      <c r="CS28" s="814"/>
      <c r="CT28" s="814"/>
      <c r="CU28" s="814"/>
      <c r="CV28" s="815"/>
      <c r="CW28" s="813"/>
      <c r="CX28" s="814"/>
      <c r="CY28" s="814"/>
      <c r="CZ28" s="814"/>
      <c r="DA28" s="815"/>
      <c r="DB28" s="813"/>
      <c r="DC28" s="814"/>
      <c r="DD28" s="814"/>
      <c r="DE28" s="814"/>
      <c r="DF28" s="815"/>
      <c r="DG28" s="813"/>
      <c r="DH28" s="814"/>
      <c r="DI28" s="814"/>
      <c r="DJ28" s="814"/>
      <c r="DK28" s="815"/>
      <c r="DL28" s="813"/>
      <c r="DM28" s="814"/>
      <c r="DN28" s="814"/>
      <c r="DO28" s="814"/>
      <c r="DP28" s="815"/>
      <c r="DQ28" s="813"/>
      <c r="DR28" s="814"/>
      <c r="DS28" s="814"/>
      <c r="DT28" s="814"/>
      <c r="DU28" s="815"/>
      <c r="DV28" s="810"/>
      <c r="DW28" s="811"/>
      <c r="DX28" s="811"/>
      <c r="DY28" s="811"/>
      <c r="DZ28" s="816"/>
      <c r="EA28" s="230"/>
    </row>
    <row r="29" spans="1:131" ht="26.25" customHeight="1">
      <c r="A29" s="242">
        <v>2</v>
      </c>
      <c r="B29" s="817" t="s">
        <v>391</v>
      </c>
      <c r="C29" s="818"/>
      <c r="D29" s="818"/>
      <c r="E29" s="818"/>
      <c r="F29" s="818"/>
      <c r="G29" s="818"/>
      <c r="H29" s="818"/>
      <c r="I29" s="818"/>
      <c r="J29" s="818"/>
      <c r="K29" s="818"/>
      <c r="L29" s="818"/>
      <c r="M29" s="818"/>
      <c r="N29" s="818"/>
      <c r="O29" s="818"/>
      <c r="P29" s="819"/>
      <c r="Q29" s="857">
        <v>2854</v>
      </c>
      <c r="R29" s="858"/>
      <c r="S29" s="858"/>
      <c r="T29" s="858"/>
      <c r="U29" s="859"/>
      <c r="V29" s="821">
        <v>2697</v>
      </c>
      <c r="W29" s="821"/>
      <c r="X29" s="821"/>
      <c r="Y29" s="821"/>
      <c r="Z29" s="821"/>
      <c r="AA29" s="821">
        <v>157</v>
      </c>
      <c r="AB29" s="821"/>
      <c r="AC29" s="821"/>
      <c r="AD29" s="821"/>
      <c r="AE29" s="822"/>
      <c r="AF29" s="823">
        <v>157</v>
      </c>
      <c r="AG29" s="824"/>
      <c r="AH29" s="824"/>
      <c r="AI29" s="824"/>
      <c r="AJ29" s="825"/>
      <c r="AK29" s="876">
        <v>425</v>
      </c>
      <c r="AL29" s="872"/>
      <c r="AM29" s="872"/>
      <c r="AN29" s="872"/>
      <c r="AO29" s="872"/>
      <c r="AP29" s="872" t="s">
        <v>488</v>
      </c>
      <c r="AQ29" s="872"/>
      <c r="AR29" s="872"/>
      <c r="AS29" s="872"/>
      <c r="AT29" s="872"/>
      <c r="AU29" s="872" t="s">
        <v>488</v>
      </c>
      <c r="AV29" s="872"/>
      <c r="AW29" s="872"/>
      <c r="AX29" s="872"/>
      <c r="AY29" s="872"/>
      <c r="AZ29" s="873" t="s">
        <v>488</v>
      </c>
      <c r="BA29" s="873"/>
      <c r="BB29" s="873"/>
      <c r="BC29" s="873"/>
      <c r="BD29" s="873"/>
      <c r="BE29" s="874"/>
      <c r="BF29" s="874"/>
      <c r="BG29" s="874"/>
      <c r="BH29" s="874"/>
      <c r="BI29" s="875"/>
      <c r="BJ29" s="232"/>
      <c r="BK29" s="232"/>
      <c r="BL29" s="232"/>
      <c r="BM29" s="232"/>
      <c r="BN29" s="232"/>
      <c r="BO29" s="241"/>
      <c r="BP29" s="241"/>
      <c r="BQ29" s="238">
        <v>23</v>
      </c>
      <c r="BR29" s="239"/>
      <c r="BS29" s="810"/>
      <c r="BT29" s="811"/>
      <c r="BU29" s="811"/>
      <c r="BV29" s="811"/>
      <c r="BW29" s="811"/>
      <c r="BX29" s="811"/>
      <c r="BY29" s="811"/>
      <c r="BZ29" s="811"/>
      <c r="CA29" s="811"/>
      <c r="CB29" s="811"/>
      <c r="CC29" s="811"/>
      <c r="CD29" s="811"/>
      <c r="CE29" s="811"/>
      <c r="CF29" s="811"/>
      <c r="CG29" s="812"/>
      <c r="CH29" s="813"/>
      <c r="CI29" s="814"/>
      <c r="CJ29" s="814"/>
      <c r="CK29" s="814"/>
      <c r="CL29" s="815"/>
      <c r="CM29" s="813"/>
      <c r="CN29" s="814"/>
      <c r="CO29" s="814"/>
      <c r="CP29" s="814"/>
      <c r="CQ29" s="815"/>
      <c r="CR29" s="813"/>
      <c r="CS29" s="814"/>
      <c r="CT29" s="814"/>
      <c r="CU29" s="814"/>
      <c r="CV29" s="815"/>
      <c r="CW29" s="813"/>
      <c r="CX29" s="814"/>
      <c r="CY29" s="814"/>
      <c r="CZ29" s="814"/>
      <c r="DA29" s="815"/>
      <c r="DB29" s="813"/>
      <c r="DC29" s="814"/>
      <c r="DD29" s="814"/>
      <c r="DE29" s="814"/>
      <c r="DF29" s="815"/>
      <c r="DG29" s="813"/>
      <c r="DH29" s="814"/>
      <c r="DI29" s="814"/>
      <c r="DJ29" s="814"/>
      <c r="DK29" s="815"/>
      <c r="DL29" s="813"/>
      <c r="DM29" s="814"/>
      <c r="DN29" s="814"/>
      <c r="DO29" s="814"/>
      <c r="DP29" s="815"/>
      <c r="DQ29" s="813"/>
      <c r="DR29" s="814"/>
      <c r="DS29" s="814"/>
      <c r="DT29" s="814"/>
      <c r="DU29" s="815"/>
      <c r="DV29" s="810"/>
      <c r="DW29" s="811"/>
      <c r="DX29" s="811"/>
      <c r="DY29" s="811"/>
      <c r="DZ29" s="816"/>
      <c r="EA29" s="230"/>
    </row>
    <row r="30" spans="1:131" ht="26.25" customHeight="1">
      <c r="A30" s="242">
        <v>3</v>
      </c>
      <c r="B30" s="817" t="s">
        <v>392</v>
      </c>
      <c r="C30" s="818"/>
      <c r="D30" s="818"/>
      <c r="E30" s="818"/>
      <c r="F30" s="818"/>
      <c r="G30" s="818"/>
      <c r="H30" s="818"/>
      <c r="I30" s="818"/>
      <c r="J30" s="818"/>
      <c r="K30" s="818"/>
      <c r="L30" s="818"/>
      <c r="M30" s="818"/>
      <c r="N30" s="818"/>
      <c r="O30" s="818"/>
      <c r="P30" s="819"/>
      <c r="Q30" s="857">
        <v>36</v>
      </c>
      <c r="R30" s="858"/>
      <c r="S30" s="858"/>
      <c r="T30" s="858"/>
      <c r="U30" s="859"/>
      <c r="V30" s="821">
        <v>27</v>
      </c>
      <c r="W30" s="821"/>
      <c r="X30" s="821"/>
      <c r="Y30" s="821"/>
      <c r="Z30" s="821"/>
      <c r="AA30" s="821">
        <v>9</v>
      </c>
      <c r="AB30" s="821"/>
      <c r="AC30" s="821"/>
      <c r="AD30" s="821"/>
      <c r="AE30" s="822"/>
      <c r="AF30" s="823">
        <v>9</v>
      </c>
      <c r="AG30" s="824"/>
      <c r="AH30" s="824"/>
      <c r="AI30" s="824"/>
      <c r="AJ30" s="825"/>
      <c r="AK30" s="876">
        <v>0</v>
      </c>
      <c r="AL30" s="872"/>
      <c r="AM30" s="872"/>
      <c r="AN30" s="872"/>
      <c r="AO30" s="872"/>
      <c r="AP30" s="872" t="s">
        <v>488</v>
      </c>
      <c r="AQ30" s="872"/>
      <c r="AR30" s="872"/>
      <c r="AS30" s="872"/>
      <c r="AT30" s="872"/>
      <c r="AU30" s="872" t="s">
        <v>488</v>
      </c>
      <c r="AV30" s="872"/>
      <c r="AW30" s="872"/>
      <c r="AX30" s="872"/>
      <c r="AY30" s="872"/>
      <c r="AZ30" s="873" t="s">
        <v>488</v>
      </c>
      <c r="BA30" s="873"/>
      <c r="BB30" s="873"/>
      <c r="BC30" s="873"/>
      <c r="BD30" s="873"/>
      <c r="BE30" s="874"/>
      <c r="BF30" s="874"/>
      <c r="BG30" s="874"/>
      <c r="BH30" s="874"/>
      <c r="BI30" s="875"/>
      <c r="BJ30" s="232"/>
      <c r="BK30" s="232"/>
      <c r="BL30" s="232"/>
      <c r="BM30" s="232"/>
      <c r="BN30" s="232"/>
      <c r="BO30" s="241"/>
      <c r="BP30" s="241"/>
      <c r="BQ30" s="238">
        <v>24</v>
      </c>
      <c r="BR30" s="239"/>
      <c r="BS30" s="810"/>
      <c r="BT30" s="811"/>
      <c r="BU30" s="811"/>
      <c r="BV30" s="811"/>
      <c r="BW30" s="811"/>
      <c r="BX30" s="811"/>
      <c r="BY30" s="811"/>
      <c r="BZ30" s="811"/>
      <c r="CA30" s="811"/>
      <c r="CB30" s="811"/>
      <c r="CC30" s="811"/>
      <c r="CD30" s="811"/>
      <c r="CE30" s="811"/>
      <c r="CF30" s="811"/>
      <c r="CG30" s="812"/>
      <c r="CH30" s="813"/>
      <c r="CI30" s="814"/>
      <c r="CJ30" s="814"/>
      <c r="CK30" s="814"/>
      <c r="CL30" s="815"/>
      <c r="CM30" s="813"/>
      <c r="CN30" s="814"/>
      <c r="CO30" s="814"/>
      <c r="CP30" s="814"/>
      <c r="CQ30" s="815"/>
      <c r="CR30" s="813"/>
      <c r="CS30" s="814"/>
      <c r="CT30" s="814"/>
      <c r="CU30" s="814"/>
      <c r="CV30" s="815"/>
      <c r="CW30" s="813"/>
      <c r="CX30" s="814"/>
      <c r="CY30" s="814"/>
      <c r="CZ30" s="814"/>
      <c r="DA30" s="815"/>
      <c r="DB30" s="813"/>
      <c r="DC30" s="814"/>
      <c r="DD30" s="814"/>
      <c r="DE30" s="814"/>
      <c r="DF30" s="815"/>
      <c r="DG30" s="813"/>
      <c r="DH30" s="814"/>
      <c r="DI30" s="814"/>
      <c r="DJ30" s="814"/>
      <c r="DK30" s="815"/>
      <c r="DL30" s="813"/>
      <c r="DM30" s="814"/>
      <c r="DN30" s="814"/>
      <c r="DO30" s="814"/>
      <c r="DP30" s="815"/>
      <c r="DQ30" s="813"/>
      <c r="DR30" s="814"/>
      <c r="DS30" s="814"/>
      <c r="DT30" s="814"/>
      <c r="DU30" s="815"/>
      <c r="DV30" s="810"/>
      <c r="DW30" s="811"/>
      <c r="DX30" s="811"/>
      <c r="DY30" s="811"/>
      <c r="DZ30" s="816"/>
      <c r="EA30" s="230"/>
    </row>
    <row r="31" spans="1:131" ht="26.25" customHeight="1">
      <c r="A31" s="242">
        <v>4</v>
      </c>
      <c r="B31" s="817" t="s">
        <v>393</v>
      </c>
      <c r="C31" s="818"/>
      <c r="D31" s="818"/>
      <c r="E31" s="818"/>
      <c r="F31" s="818"/>
      <c r="G31" s="818"/>
      <c r="H31" s="818"/>
      <c r="I31" s="818"/>
      <c r="J31" s="818"/>
      <c r="K31" s="818"/>
      <c r="L31" s="818"/>
      <c r="M31" s="818"/>
      <c r="N31" s="818"/>
      <c r="O31" s="818"/>
      <c r="P31" s="819"/>
      <c r="Q31" s="857">
        <v>291</v>
      </c>
      <c r="R31" s="858"/>
      <c r="S31" s="858"/>
      <c r="T31" s="858"/>
      <c r="U31" s="859"/>
      <c r="V31" s="821">
        <v>286</v>
      </c>
      <c r="W31" s="821"/>
      <c r="X31" s="821"/>
      <c r="Y31" s="821"/>
      <c r="Z31" s="821"/>
      <c r="AA31" s="821">
        <v>5</v>
      </c>
      <c r="AB31" s="821"/>
      <c r="AC31" s="821"/>
      <c r="AD31" s="821"/>
      <c r="AE31" s="822"/>
      <c r="AF31" s="823">
        <v>5</v>
      </c>
      <c r="AG31" s="824"/>
      <c r="AH31" s="824"/>
      <c r="AI31" s="824"/>
      <c r="AJ31" s="825"/>
      <c r="AK31" s="876">
        <v>109</v>
      </c>
      <c r="AL31" s="872"/>
      <c r="AM31" s="872"/>
      <c r="AN31" s="872"/>
      <c r="AO31" s="872"/>
      <c r="AP31" s="872" t="s">
        <v>488</v>
      </c>
      <c r="AQ31" s="872"/>
      <c r="AR31" s="872"/>
      <c r="AS31" s="872"/>
      <c r="AT31" s="872"/>
      <c r="AU31" s="872" t="s">
        <v>488</v>
      </c>
      <c r="AV31" s="872"/>
      <c r="AW31" s="872"/>
      <c r="AX31" s="872"/>
      <c r="AY31" s="872"/>
      <c r="AZ31" s="873" t="s">
        <v>488</v>
      </c>
      <c r="BA31" s="873"/>
      <c r="BB31" s="873"/>
      <c r="BC31" s="873"/>
      <c r="BD31" s="873"/>
      <c r="BE31" s="874"/>
      <c r="BF31" s="874"/>
      <c r="BG31" s="874"/>
      <c r="BH31" s="874"/>
      <c r="BI31" s="875"/>
      <c r="BJ31" s="232"/>
      <c r="BK31" s="232"/>
      <c r="BL31" s="232"/>
      <c r="BM31" s="232"/>
      <c r="BN31" s="232"/>
      <c r="BO31" s="241"/>
      <c r="BP31" s="241"/>
      <c r="BQ31" s="238">
        <v>25</v>
      </c>
      <c r="BR31" s="239"/>
      <c r="BS31" s="810"/>
      <c r="BT31" s="811"/>
      <c r="BU31" s="811"/>
      <c r="BV31" s="811"/>
      <c r="BW31" s="811"/>
      <c r="BX31" s="811"/>
      <c r="BY31" s="811"/>
      <c r="BZ31" s="811"/>
      <c r="CA31" s="811"/>
      <c r="CB31" s="811"/>
      <c r="CC31" s="811"/>
      <c r="CD31" s="811"/>
      <c r="CE31" s="811"/>
      <c r="CF31" s="811"/>
      <c r="CG31" s="812"/>
      <c r="CH31" s="813"/>
      <c r="CI31" s="814"/>
      <c r="CJ31" s="814"/>
      <c r="CK31" s="814"/>
      <c r="CL31" s="815"/>
      <c r="CM31" s="813"/>
      <c r="CN31" s="814"/>
      <c r="CO31" s="814"/>
      <c r="CP31" s="814"/>
      <c r="CQ31" s="815"/>
      <c r="CR31" s="813"/>
      <c r="CS31" s="814"/>
      <c r="CT31" s="814"/>
      <c r="CU31" s="814"/>
      <c r="CV31" s="815"/>
      <c r="CW31" s="813"/>
      <c r="CX31" s="814"/>
      <c r="CY31" s="814"/>
      <c r="CZ31" s="814"/>
      <c r="DA31" s="815"/>
      <c r="DB31" s="813"/>
      <c r="DC31" s="814"/>
      <c r="DD31" s="814"/>
      <c r="DE31" s="814"/>
      <c r="DF31" s="815"/>
      <c r="DG31" s="813"/>
      <c r="DH31" s="814"/>
      <c r="DI31" s="814"/>
      <c r="DJ31" s="814"/>
      <c r="DK31" s="815"/>
      <c r="DL31" s="813"/>
      <c r="DM31" s="814"/>
      <c r="DN31" s="814"/>
      <c r="DO31" s="814"/>
      <c r="DP31" s="815"/>
      <c r="DQ31" s="813"/>
      <c r="DR31" s="814"/>
      <c r="DS31" s="814"/>
      <c r="DT31" s="814"/>
      <c r="DU31" s="815"/>
      <c r="DV31" s="810"/>
      <c r="DW31" s="811"/>
      <c r="DX31" s="811"/>
      <c r="DY31" s="811"/>
      <c r="DZ31" s="816"/>
      <c r="EA31" s="230"/>
    </row>
    <row r="32" spans="1:131" ht="26.25" customHeight="1">
      <c r="A32" s="242">
        <v>5</v>
      </c>
      <c r="B32" s="817" t="s">
        <v>394</v>
      </c>
      <c r="C32" s="818"/>
      <c r="D32" s="818"/>
      <c r="E32" s="818"/>
      <c r="F32" s="818"/>
      <c r="G32" s="818"/>
      <c r="H32" s="818"/>
      <c r="I32" s="818"/>
      <c r="J32" s="818"/>
      <c r="K32" s="818"/>
      <c r="L32" s="818"/>
      <c r="M32" s="818"/>
      <c r="N32" s="818"/>
      <c r="O32" s="818"/>
      <c r="P32" s="819"/>
      <c r="Q32" s="857">
        <v>265</v>
      </c>
      <c r="R32" s="858"/>
      <c r="S32" s="858"/>
      <c r="T32" s="858"/>
      <c r="U32" s="859"/>
      <c r="V32" s="821">
        <v>298</v>
      </c>
      <c r="W32" s="821"/>
      <c r="X32" s="821"/>
      <c r="Y32" s="821"/>
      <c r="Z32" s="821"/>
      <c r="AA32" s="821">
        <v>33</v>
      </c>
      <c r="AB32" s="821"/>
      <c r="AC32" s="821"/>
      <c r="AD32" s="821"/>
      <c r="AE32" s="822"/>
      <c r="AF32" s="823">
        <v>462</v>
      </c>
      <c r="AG32" s="824"/>
      <c r="AH32" s="824"/>
      <c r="AI32" s="824"/>
      <c r="AJ32" s="825"/>
      <c r="AK32" s="876">
        <v>33</v>
      </c>
      <c r="AL32" s="872"/>
      <c r="AM32" s="872"/>
      <c r="AN32" s="872"/>
      <c r="AO32" s="872"/>
      <c r="AP32" s="872">
        <v>1819</v>
      </c>
      <c r="AQ32" s="872"/>
      <c r="AR32" s="872"/>
      <c r="AS32" s="872"/>
      <c r="AT32" s="872"/>
      <c r="AU32" s="872">
        <v>357</v>
      </c>
      <c r="AV32" s="872"/>
      <c r="AW32" s="872"/>
      <c r="AX32" s="872"/>
      <c r="AY32" s="872"/>
      <c r="AZ32" s="873" t="s">
        <v>488</v>
      </c>
      <c r="BA32" s="873"/>
      <c r="BB32" s="873"/>
      <c r="BC32" s="873"/>
      <c r="BD32" s="873"/>
      <c r="BE32" s="874" t="s">
        <v>395</v>
      </c>
      <c r="BF32" s="874"/>
      <c r="BG32" s="874"/>
      <c r="BH32" s="874"/>
      <c r="BI32" s="875"/>
      <c r="BJ32" s="232"/>
      <c r="BK32" s="232"/>
      <c r="BL32" s="232"/>
      <c r="BM32" s="232"/>
      <c r="BN32" s="232"/>
      <c r="BO32" s="241"/>
      <c r="BP32" s="241"/>
      <c r="BQ32" s="238">
        <v>26</v>
      </c>
      <c r="BR32" s="239"/>
      <c r="BS32" s="810"/>
      <c r="BT32" s="811"/>
      <c r="BU32" s="811"/>
      <c r="BV32" s="811"/>
      <c r="BW32" s="811"/>
      <c r="BX32" s="811"/>
      <c r="BY32" s="811"/>
      <c r="BZ32" s="811"/>
      <c r="CA32" s="811"/>
      <c r="CB32" s="811"/>
      <c r="CC32" s="811"/>
      <c r="CD32" s="811"/>
      <c r="CE32" s="811"/>
      <c r="CF32" s="811"/>
      <c r="CG32" s="812"/>
      <c r="CH32" s="813"/>
      <c r="CI32" s="814"/>
      <c r="CJ32" s="814"/>
      <c r="CK32" s="814"/>
      <c r="CL32" s="815"/>
      <c r="CM32" s="813"/>
      <c r="CN32" s="814"/>
      <c r="CO32" s="814"/>
      <c r="CP32" s="814"/>
      <c r="CQ32" s="815"/>
      <c r="CR32" s="813"/>
      <c r="CS32" s="814"/>
      <c r="CT32" s="814"/>
      <c r="CU32" s="814"/>
      <c r="CV32" s="815"/>
      <c r="CW32" s="813"/>
      <c r="CX32" s="814"/>
      <c r="CY32" s="814"/>
      <c r="CZ32" s="814"/>
      <c r="DA32" s="815"/>
      <c r="DB32" s="813"/>
      <c r="DC32" s="814"/>
      <c r="DD32" s="814"/>
      <c r="DE32" s="814"/>
      <c r="DF32" s="815"/>
      <c r="DG32" s="813"/>
      <c r="DH32" s="814"/>
      <c r="DI32" s="814"/>
      <c r="DJ32" s="814"/>
      <c r="DK32" s="815"/>
      <c r="DL32" s="813"/>
      <c r="DM32" s="814"/>
      <c r="DN32" s="814"/>
      <c r="DO32" s="814"/>
      <c r="DP32" s="815"/>
      <c r="DQ32" s="813"/>
      <c r="DR32" s="814"/>
      <c r="DS32" s="814"/>
      <c r="DT32" s="814"/>
      <c r="DU32" s="815"/>
      <c r="DV32" s="810"/>
      <c r="DW32" s="811"/>
      <c r="DX32" s="811"/>
      <c r="DY32" s="811"/>
      <c r="DZ32" s="816"/>
      <c r="EA32" s="230"/>
    </row>
    <row r="33" spans="1:131" ht="26.25" customHeight="1">
      <c r="A33" s="242">
        <v>6</v>
      </c>
      <c r="B33" s="817" t="s">
        <v>396</v>
      </c>
      <c r="C33" s="818"/>
      <c r="D33" s="818"/>
      <c r="E33" s="818"/>
      <c r="F33" s="818"/>
      <c r="G33" s="818"/>
      <c r="H33" s="818"/>
      <c r="I33" s="818"/>
      <c r="J33" s="818"/>
      <c r="K33" s="818"/>
      <c r="L33" s="818"/>
      <c r="M33" s="818"/>
      <c r="N33" s="818"/>
      <c r="O33" s="818"/>
      <c r="P33" s="819"/>
      <c r="Q33" s="857">
        <v>571</v>
      </c>
      <c r="R33" s="858"/>
      <c r="S33" s="858"/>
      <c r="T33" s="858"/>
      <c r="U33" s="859"/>
      <c r="V33" s="821">
        <v>597</v>
      </c>
      <c r="W33" s="821"/>
      <c r="X33" s="821"/>
      <c r="Y33" s="821"/>
      <c r="Z33" s="821"/>
      <c r="AA33" s="821">
        <v>26</v>
      </c>
      <c r="AB33" s="821"/>
      <c r="AC33" s="821"/>
      <c r="AD33" s="821"/>
      <c r="AE33" s="822"/>
      <c r="AF33" s="823">
        <v>139</v>
      </c>
      <c r="AG33" s="824"/>
      <c r="AH33" s="824"/>
      <c r="AI33" s="824"/>
      <c r="AJ33" s="825"/>
      <c r="AK33" s="876">
        <v>301</v>
      </c>
      <c r="AL33" s="872"/>
      <c r="AM33" s="872"/>
      <c r="AN33" s="872"/>
      <c r="AO33" s="872"/>
      <c r="AP33" s="872">
        <v>112</v>
      </c>
      <c r="AQ33" s="872"/>
      <c r="AR33" s="872"/>
      <c r="AS33" s="872"/>
      <c r="AT33" s="872"/>
      <c r="AU33" s="872">
        <v>87</v>
      </c>
      <c r="AV33" s="872"/>
      <c r="AW33" s="872"/>
      <c r="AX33" s="872"/>
      <c r="AY33" s="872"/>
      <c r="AZ33" s="873" t="s">
        <v>488</v>
      </c>
      <c r="BA33" s="873"/>
      <c r="BB33" s="873"/>
      <c r="BC33" s="873"/>
      <c r="BD33" s="873"/>
      <c r="BE33" s="874" t="s">
        <v>395</v>
      </c>
      <c r="BF33" s="874"/>
      <c r="BG33" s="874"/>
      <c r="BH33" s="874"/>
      <c r="BI33" s="875"/>
      <c r="BJ33" s="232"/>
      <c r="BK33" s="232"/>
      <c r="BL33" s="232"/>
      <c r="BM33" s="232"/>
      <c r="BN33" s="232"/>
      <c r="BO33" s="241"/>
      <c r="BP33" s="241"/>
      <c r="BQ33" s="238">
        <v>27</v>
      </c>
      <c r="BR33" s="239"/>
      <c r="BS33" s="810"/>
      <c r="BT33" s="811"/>
      <c r="BU33" s="811"/>
      <c r="BV33" s="811"/>
      <c r="BW33" s="811"/>
      <c r="BX33" s="811"/>
      <c r="BY33" s="811"/>
      <c r="BZ33" s="811"/>
      <c r="CA33" s="811"/>
      <c r="CB33" s="811"/>
      <c r="CC33" s="811"/>
      <c r="CD33" s="811"/>
      <c r="CE33" s="811"/>
      <c r="CF33" s="811"/>
      <c r="CG33" s="812"/>
      <c r="CH33" s="813"/>
      <c r="CI33" s="814"/>
      <c r="CJ33" s="814"/>
      <c r="CK33" s="814"/>
      <c r="CL33" s="815"/>
      <c r="CM33" s="813"/>
      <c r="CN33" s="814"/>
      <c r="CO33" s="814"/>
      <c r="CP33" s="814"/>
      <c r="CQ33" s="815"/>
      <c r="CR33" s="813"/>
      <c r="CS33" s="814"/>
      <c r="CT33" s="814"/>
      <c r="CU33" s="814"/>
      <c r="CV33" s="815"/>
      <c r="CW33" s="813"/>
      <c r="CX33" s="814"/>
      <c r="CY33" s="814"/>
      <c r="CZ33" s="814"/>
      <c r="DA33" s="815"/>
      <c r="DB33" s="813"/>
      <c r="DC33" s="814"/>
      <c r="DD33" s="814"/>
      <c r="DE33" s="814"/>
      <c r="DF33" s="815"/>
      <c r="DG33" s="813"/>
      <c r="DH33" s="814"/>
      <c r="DI33" s="814"/>
      <c r="DJ33" s="814"/>
      <c r="DK33" s="815"/>
      <c r="DL33" s="813"/>
      <c r="DM33" s="814"/>
      <c r="DN33" s="814"/>
      <c r="DO33" s="814"/>
      <c r="DP33" s="815"/>
      <c r="DQ33" s="813"/>
      <c r="DR33" s="814"/>
      <c r="DS33" s="814"/>
      <c r="DT33" s="814"/>
      <c r="DU33" s="815"/>
      <c r="DV33" s="810"/>
      <c r="DW33" s="811"/>
      <c r="DX33" s="811"/>
      <c r="DY33" s="811"/>
      <c r="DZ33" s="816"/>
      <c r="EA33" s="230"/>
    </row>
    <row r="34" spans="1:131" ht="26.25" customHeight="1">
      <c r="A34" s="242">
        <v>7</v>
      </c>
      <c r="B34" s="817"/>
      <c r="C34" s="818"/>
      <c r="D34" s="818"/>
      <c r="E34" s="818"/>
      <c r="F34" s="818"/>
      <c r="G34" s="818"/>
      <c r="H34" s="818"/>
      <c r="I34" s="818"/>
      <c r="J34" s="818"/>
      <c r="K34" s="818"/>
      <c r="L34" s="818"/>
      <c r="M34" s="818"/>
      <c r="N34" s="818"/>
      <c r="O34" s="818"/>
      <c r="P34" s="819"/>
      <c r="Q34" s="820"/>
      <c r="R34" s="821"/>
      <c r="S34" s="821"/>
      <c r="T34" s="821"/>
      <c r="U34" s="821"/>
      <c r="V34" s="821"/>
      <c r="W34" s="821"/>
      <c r="X34" s="821"/>
      <c r="Y34" s="821"/>
      <c r="Z34" s="821"/>
      <c r="AA34" s="821"/>
      <c r="AB34" s="821"/>
      <c r="AC34" s="821"/>
      <c r="AD34" s="821"/>
      <c r="AE34" s="822"/>
      <c r="AF34" s="823"/>
      <c r="AG34" s="824"/>
      <c r="AH34" s="824"/>
      <c r="AI34" s="824"/>
      <c r="AJ34" s="825"/>
      <c r="AK34" s="876"/>
      <c r="AL34" s="872"/>
      <c r="AM34" s="872"/>
      <c r="AN34" s="872"/>
      <c r="AO34" s="872"/>
      <c r="AP34" s="872"/>
      <c r="AQ34" s="872"/>
      <c r="AR34" s="872"/>
      <c r="AS34" s="872"/>
      <c r="AT34" s="872"/>
      <c r="AU34" s="872"/>
      <c r="AV34" s="872"/>
      <c r="AW34" s="872"/>
      <c r="AX34" s="872"/>
      <c r="AY34" s="872"/>
      <c r="AZ34" s="873"/>
      <c r="BA34" s="873"/>
      <c r="BB34" s="873"/>
      <c r="BC34" s="873"/>
      <c r="BD34" s="873"/>
      <c r="BE34" s="874"/>
      <c r="BF34" s="874"/>
      <c r="BG34" s="874"/>
      <c r="BH34" s="874"/>
      <c r="BI34" s="875"/>
      <c r="BJ34" s="232"/>
      <c r="BK34" s="232"/>
      <c r="BL34" s="232"/>
      <c r="BM34" s="232"/>
      <c r="BN34" s="232"/>
      <c r="BO34" s="241"/>
      <c r="BP34" s="241"/>
      <c r="BQ34" s="238">
        <v>28</v>
      </c>
      <c r="BR34" s="239"/>
      <c r="BS34" s="810"/>
      <c r="BT34" s="811"/>
      <c r="BU34" s="811"/>
      <c r="BV34" s="811"/>
      <c r="BW34" s="811"/>
      <c r="BX34" s="811"/>
      <c r="BY34" s="811"/>
      <c r="BZ34" s="811"/>
      <c r="CA34" s="811"/>
      <c r="CB34" s="811"/>
      <c r="CC34" s="811"/>
      <c r="CD34" s="811"/>
      <c r="CE34" s="811"/>
      <c r="CF34" s="811"/>
      <c r="CG34" s="812"/>
      <c r="CH34" s="813"/>
      <c r="CI34" s="814"/>
      <c r="CJ34" s="814"/>
      <c r="CK34" s="814"/>
      <c r="CL34" s="815"/>
      <c r="CM34" s="813"/>
      <c r="CN34" s="814"/>
      <c r="CO34" s="814"/>
      <c r="CP34" s="814"/>
      <c r="CQ34" s="815"/>
      <c r="CR34" s="813"/>
      <c r="CS34" s="814"/>
      <c r="CT34" s="814"/>
      <c r="CU34" s="814"/>
      <c r="CV34" s="815"/>
      <c r="CW34" s="813"/>
      <c r="CX34" s="814"/>
      <c r="CY34" s="814"/>
      <c r="CZ34" s="814"/>
      <c r="DA34" s="815"/>
      <c r="DB34" s="813"/>
      <c r="DC34" s="814"/>
      <c r="DD34" s="814"/>
      <c r="DE34" s="814"/>
      <c r="DF34" s="815"/>
      <c r="DG34" s="813"/>
      <c r="DH34" s="814"/>
      <c r="DI34" s="814"/>
      <c r="DJ34" s="814"/>
      <c r="DK34" s="815"/>
      <c r="DL34" s="813"/>
      <c r="DM34" s="814"/>
      <c r="DN34" s="814"/>
      <c r="DO34" s="814"/>
      <c r="DP34" s="815"/>
      <c r="DQ34" s="813"/>
      <c r="DR34" s="814"/>
      <c r="DS34" s="814"/>
      <c r="DT34" s="814"/>
      <c r="DU34" s="815"/>
      <c r="DV34" s="810"/>
      <c r="DW34" s="811"/>
      <c r="DX34" s="811"/>
      <c r="DY34" s="811"/>
      <c r="DZ34" s="816"/>
      <c r="EA34" s="230"/>
    </row>
    <row r="35" spans="1:131" ht="26.25" customHeight="1">
      <c r="A35" s="242">
        <v>8</v>
      </c>
      <c r="B35" s="817"/>
      <c r="C35" s="818"/>
      <c r="D35" s="818"/>
      <c r="E35" s="818"/>
      <c r="F35" s="818"/>
      <c r="G35" s="818"/>
      <c r="H35" s="818"/>
      <c r="I35" s="818"/>
      <c r="J35" s="818"/>
      <c r="K35" s="818"/>
      <c r="L35" s="818"/>
      <c r="M35" s="818"/>
      <c r="N35" s="818"/>
      <c r="O35" s="818"/>
      <c r="P35" s="819"/>
      <c r="Q35" s="820"/>
      <c r="R35" s="821"/>
      <c r="S35" s="821"/>
      <c r="T35" s="821"/>
      <c r="U35" s="821"/>
      <c r="V35" s="821"/>
      <c r="W35" s="821"/>
      <c r="X35" s="821"/>
      <c r="Y35" s="821"/>
      <c r="Z35" s="821"/>
      <c r="AA35" s="821"/>
      <c r="AB35" s="821"/>
      <c r="AC35" s="821"/>
      <c r="AD35" s="821"/>
      <c r="AE35" s="822"/>
      <c r="AF35" s="823"/>
      <c r="AG35" s="824"/>
      <c r="AH35" s="824"/>
      <c r="AI35" s="824"/>
      <c r="AJ35" s="825"/>
      <c r="AK35" s="876"/>
      <c r="AL35" s="872"/>
      <c r="AM35" s="872"/>
      <c r="AN35" s="872"/>
      <c r="AO35" s="872"/>
      <c r="AP35" s="872"/>
      <c r="AQ35" s="872"/>
      <c r="AR35" s="872"/>
      <c r="AS35" s="872"/>
      <c r="AT35" s="872"/>
      <c r="AU35" s="872"/>
      <c r="AV35" s="872"/>
      <c r="AW35" s="872"/>
      <c r="AX35" s="872"/>
      <c r="AY35" s="872"/>
      <c r="AZ35" s="873"/>
      <c r="BA35" s="873"/>
      <c r="BB35" s="873"/>
      <c r="BC35" s="873"/>
      <c r="BD35" s="873"/>
      <c r="BE35" s="874"/>
      <c r="BF35" s="874"/>
      <c r="BG35" s="874"/>
      <c r="BH35" s="874"/>
      <c r="BI35" s="875"/>
      <c r="BJ35" s="232"/>
      <c r="BK35" s="232"/>
      <c r="BL35" s="232"/>
      <c r="BM35" s="232"/>
      <c r="BN35" s="232"/>
      <c r="BO35" s="241"/>
      <c r="BP35" s="241"/>
      <c r="BQ35" s="238">
        <v>29</v>
      </c>
      <c r="BR35" s="239"/>
      <c r="BS35" s="810"/>
      <c r="BT35" s="811"/>
      <c r="BU35" s="811"/>
      <c r="BV35" s="811"/>
      <c r="BW35" s="811"/>
      <c r="BX35" s="811"/>
      <c r="BY35" s="811"/>
      <c r="BZ35" s="811"/>
      <c r="CA35" s="811"/>
      <c r="CB35" s="811"/>
      <c r="CC35" s="811"/>
      <c r="CD35" s="811"/>
      <c r="CE35" s="811"/>
      <c r="CF35" s="811"/>
      <c r="CG35" s="812"/>
      <c r="CH35" s="813"/>
      <c r="CI35" s="814"/>
      <c r="CJ35" s="814"/>
      <c r="CK35" s="814"/>
      <c r="CL35" s="815"/>
      <c r="CM35" s="813"/>
      <c r="CN35" s="814"/>
      <c r="CO35" s="814"/>
      <c r="CP35" s="814"/>
      <c r="CQ35" s="815"/>
      <c r="CR35" s="813"/>
      <c r="CS35" s="814"/>
      <c r="CT35" s="814"/>
      <c r="CU35" s="814"/>
      <c r="CV35" s="815"/>
      <c r="CW35" s="813"/>
      <c r="CX35" s="814"/>
      <c r="CY35" s="814"/>
      <c r="CZ35" s="814"/>
      <c r="DA35" s="815"/>
      <c r="DB35" s="813"/>
      <c r="DC35" s="814"/>
      <c r="DD35" s="814"/>
      <c r="DE35" s="814"/>
      <c r="DF35" s="815"/>
      <c r="DG35" s="813"/>
      <c r="DH35" s="814"/>
      <c r="DI35" s="814"/>
      <c r="DJ35" s="814"/>
      <c r="DK35" s="815"/>
      <c r="DL35" s="813"/>
      <c r="DM35" s="814"/>
      <c r="DN35" s="814"/>
      <c r="DO35" s="814"/>
      <c r="DP35" s="815"/>
      <c r="DQ35" s="813"/>
      <c r="DR35" s="814"/>
      <c r="DS35" s="814"/>
      <c r="DT35" s="814"/>
      <c r="DU35" s="815"/>
      <c r="DV35" s="810"/>
      <c r="DW35" s="811"/>
      <c r="DX35" s="811"/>
      <c r="DY35" s="811"/>
      <c r="DZ35" s="816"/>
      <c r="EA35" s="230"/>
    </row>
    <row r="36" spans="1:131" ht="26.25" customHeight="1">
      <c r="A36" s="242">
        <v>9</v>
      </c>
      <c r="B36" s="817"/>
      <c r="C36" s="818"/>
      <c r="D36" s="818"/>
      <c r="E36" s="818"/>
      <c r="F36" s="818"/>
      <c r="G36" s="818"/>
      <c r="H36" s="818"/>
      <c r="I36" s="818"/>
      <c r="J36" s="818"/>
      <c r="K36" s="818"/>
      <c r="L36" s="818"/>
      <c r="M36" s="818"/>
      <c r="N36" s="818"/>
      <c r="O36" s="818"/>
      <c r="P36" s="819"/>
      <c r="Q36" s="820"/>
      <c r="R36" s="821"/>
      <c r="S36" s="821"/>
      <c r="T36" s="821"/>
      <c r="U36" s="821"/>
      <c r="V36" s="821"/>
      <c r="W36" s="821"/>
      <c r="X36" s="821"/>
      <c r="Y36" s="821"/>
      <c r="Z36" s="821"/>
      <c r="AA36" s="821"/>
      <c r="AB36" s="821"/>
      <c r="AC36" s="821"/>
      <c r="AD36" s="821"/>
      <c r="AE36" s="822"/>
      <c r="AF36" s="823"/>
      <c r="AG36" s="824"/>
      <c r="AH36" s="824"/>
      <c r="AI36" s="824"/>
      <c r="AJ36" s="825"/>
      <c r="AK36" s="876"/>
      <c r="AL36" s="872"/>
      <c r="AM36" s="872"/>
      <c r="AN36" s="872"/>
      <c r="AO36" s="872"/>
      <c r="AP36" s="872"/>
      <c r="AQ36" s="872"/>
      <c r="AR36" s="872"/>
      <c r="AS36" s="872"/>
      <c r="AT36" s="872"/>
      <c r="AU36" s="872"/>
      <c r="AV36" s="872"/>
      <c r="AW36" s="872"/>
      <c r="AX36" s="872"/>
      <c r="AY36" s="872"/>
      <c r="AZ36" s="873"/>
      <c r="BA36" s="873"/>
      <c r="BB36" s="873"/>
      <c r="BC36" s="873"/>
      <c r="BD36" s="873"/>
      <c r="BE36" s="874"/>
      <c r="BF36" s="874"/>
      <c r="BG36" s="874"/>
      <c r="BH36" s="874"/>
      <c r="BI36" s="875"/>
      <c r="BJ36" s="232"/>
      <c r="BK36" s="232"/>
      <c r="BL36" s="232"/>
      <c r="BM36" s="232"/>
      <c r="BN36" s="232"/>
      <c r="BO36" s="241"/>
      <c r="BP36" s="241"/>
      <c r="BQ36" s="238">
        <v>30</v>
      </c>
      <c r="BR36" s="239"/>
      <c r="BS36" s="810"/>
      <c r="BT36" s="811"/>
      <c r="BU36" s="811"/>
      <c r="BV36" s="811"/>
      <c r="BW36" s="811"/>
      <c r="BX36" s="811"/>
      <c r="BY36" s="811"/>
      <c r="BZ36" s="811"/>
      <c r="CA36" s="811"/>
      <c r="CB36" s="811"/>
      <c r="CC36" s="811"/>
      <c r="CD36" s="811"/>
      <c r="CE36" s="811"/>
      <c r="CF36" s="811"/>
      <c r="CG36" s="812"/>
      <c r="CH36" s="813"/>
      <c r="CI36" s="814"/>
      <c r="CJ36" s="814"/>
      <c r="CK36" s="814"/>
      <c r="CL36" s="815"/>
      <c r="CM36" s="813"/>
      <c r="CN36" s="814"/>
      <c r="CO36" s="814"/>
      <c r="CP36" s="814"/>
      <c r="CQ36" s="815"/>
      <c r="CR36" s="813"/>
      <c r="CS36" s="814"/>
      <c r="CT36" s="814"/>
      <c r="CU36" s="814"/>
      <c r="CV36" s="815"/>
      <c r="CW36" s="813"/>
      <c r="CX36" s="814"/>
      <c r="CY36" s="814"/>
      <c r="CZ36" s="814"/>
      <c r="DA36" s="815"/>
      <c r="DB36" s="813"/>
      <c r="DC36" s="814"/>
      <c r="DD36" s="814"/>
      <c r="DE36" s="814"/>
      <c r="DF36" s="815"/>
      <c r="DG36" s="813"/>
      <c r="DH36" s="814"/>
      <c r="DI36" s="814"/>
      <c r="DJ36" s="814"/>
      <c r="DK36" s="815"/>
      <c r="DL36" s="813"/>
      <c r="DM36" s="814"/>
      <c r="DN36" s="814"/>
      <c r="DO36" s="814"/>
      <c r="DP36" s="815"/>
      <c r="DQ36" s="813"/>
      <c r="DR36" s="814"/>
      <c r="DS36" s="814"/>
      <c r="DT36" s="814"/>
      <c r="DU36" s="815"/>
      <c r="DV36" s="810"/>
      <c r="DW36" s="811"/>
      <c r="DX36" s="811"/>
      <c r="DY36" s="811"/>
      <c r="DZ36" s="816"/>
      <c r="EA36" s="230"/>
    </row>
    <row r="37" spans="1:131" ht="26.25" customHeight="1">
      <c r="A37" s="242">
        <v>10</v>
      </c>
      <c r="B37" s="817"/>
      <c r="C37" s="818"/>
      <c r="D37" s="818"/>
      <c r="E37" s="818"/>
      <c r="F37" s="818"/>
      <c r="G37" s="818"/>
      <c r="H37" s="818"/>
      <c r="I37" s="818"/>
      <c r="J37" s="818"/>
      <c r="K37" s="818"/>
      <c r="L37" s="818"/>
      <c r="M37" s="818"/>
      <c r="N37" s="818"/>
      <c r="O37" s="818"/>
      <c r="P37" s="819"/>
      <c r="Q37" s="820"/>
      <c r="R37" s="821"/>
      <c r="S37" s="821"/>
      <c r="T37" s="821"/>
      <c r="U37" s="821"/>
      <c r="V37" s="821"/>
      <c r="W37" s="821"/>
      <c r="X37" s="821"/>
      <c r="Y37" s="821"/>
      <c r="Z37" s="821"/>
      <c r="AA37" s="821"/>
      <c r="AB37" s="821"/>
      <c r="AC37" s="821"/>
      <c r="AD37" s="821"/>
      <c r="AE37" s="822"/>
      <c r="AF37" s="823"/>
      <c r="AG37" s="824"/>
      <c r="AH37" s="824"/>
      <c r="AI37" s="824"/>
      <c r="AJ37" s="825"/>
      <c r="AK37" s="876"/>
      <c r="AL37" s="872"/>
      <c r="AM37" s="872"/>
      <c r="AN37" s="872"/>
      <c r="AO37" s="872"/>
      <c r="AP37" s="872"/>
      <c r="AQ37" s="872"/>
      <c r="AR37" s="872"/>
      <c r="AS37" s="872"/>
      <c r="AT37" s="872"/>
      <c r="AU37" s="872"/>
      <c r="AV37" s="872"/>
      <c r="AW37" s="872"/>
      <c r="AX37" s="872"/>
      <c r="AY37" s="872"/>
      <c r="AZ37" s="873"/>
      <c r="BA37" s="873"/>
      <c r="BB37" s="873"/>
      <c r="BC37" s="873"/>
      <c r="BD37" s="873"/>
      <c r="BE37" s="874"/>
      <c r="BF37" s="874"/>
      <c r="BG37" s="874"/>
      <c r="BH37" s="874"/>
      <c r="BI37" s="875"/>
      <c r="BJ37" s="232"/>
      <c r="BK37" s="232"/>
      <c r="BL37" s="232"/>
      <c r="BM37" s="232"/>
      <c r="BN37" s="232"/>
      <c r="BO37" s="241"/>
      <c r="BP37" s="241"/>
      <c r="BQ37" s="238">
        <v>31</v>
      </c>
      <c r="BR37" s="239"/>
      <c r="BS37" s="810"/>
      <c r="BT37" s="811"/>
      <c r="BU37" s="811"/>
      <c r="BV37" s="811"/>
      <c r="BW37" s="811"/>
      <c r="BX37" s="811"/>
      <c r="BY37" s="811"/>
      <c r="BZ37" s="811"/>
      <c r="CA37" s="811"/>
      <c r="CB37" s="811"/>
      <c r="CC37" s="811"/>
      <c r="CD37" s="811"/>
      <c r="CE37" s="811"/>
      <c r="CF37" s="811"/>
      <c r="CG37" s="812"/>
      <c r="CH37" s="813"/>
      <c r="CI37" s="814"/>
      <c r="CJ37" s="814"/>
      <c r="CK37" s="814"/>
      <c r="CL37" s="815"/>
      <c r="CM37" s="813"/>
      <c r="CN37" s="814"/>
      <c r="CO37" s="814"/>
      <c r="CP37" s="814"/>
      <c r="CQ37" s="815"/>
      <c r="CR37" s="813"/>
      <c r="CS37" s="814"/>
      <c r="CT37" s="814"/>
      <c r="CU37" s="814"/>
      <c r="CV37" s="815"/>
      <c r="CW37" s="813"/>
      <c r="CX37" s="814"/>
      <c r="CY37" s="814"/>
      <c r="CZ37" s="814"/>
      <c r="DA37" s="815"/>
      <c r="DB37" s="813"/>
      <c r="DC37" s="814"/>
      <c r="DD37" s="814"/>
      <c r="DE37" s="814"/>
      <c r="DF37" s="815"/>
      <c r="DG37" s="813"/>
      <c r="DH37" s="814"/>
      <c r="DI37" s="814"/>
      <c r="DJ37" s="814"/>
      <c r="DK37" s="815"/>
      <c r="DL37" s="813"/>
      <c r="DM37" s="814"/>
      <c r="DN37" s="814"/>
      <c r="DO37" s="814"/>
      <c r="DP37" s="815"/>
      <c r="DQ37" s="813"/>
      <c r="DR37" s="814"/>
      <c r="DS37" s="814"/>
      <c r="DT37" s="814"/>
      <c r="DU37" s="815"/>
      <c r="DV37" s="810"/>
      <c r="DW37" s="811"/>
      <c r="DX37" s="811"/>
      <c r="DY37" s="811"/>
      <c r="DZ37" s="816"/>
      <c r="EA37" s="230"/>
    </row>
    <row r="38" spans="1:131" ht="26.25" customHeight="1">
      <c r="A38" s="242">
        <v>11</v>
      </c>
      <c r="B38" s="817"/>
      <c r="C38" s="818"/>
      <c r="D38" s="818"/>
      <c r="E38" s="818"/>
      <c r="F38" s="818"/>
      <c r="G38" s="818"/>
      <c r="H38" s="818"/>
      <c r="I38" s="818"/>
      <c r="J38" s="818"/>
      <c r="K38" s="818"/>
      <c r="L38" s="818"/>
      <c r="M38" s="818"/>
      <c r="N38" s="818"/>
      <c r="O38" s="818"/>
      <c r="P38" s="819"/>
      <c r="Q38" s="820"/>
      <c r="R38" s="821"/>
      <c r="S38" s="821"/>
      <c r="T38" s="821"/>
      <c r="U38" s="821"/>
      <c r="V38" s="821"/>
      <c r="W38" s="821"/>
      <c r="X38" s="821"/>
      <c r="Y38" s="821"/>
      <c r="Z38" s="821"/>
      <c r="AA38" s="821"/>
      <c r="AB38" s="821"/>
      <c r="AC38" s="821"/>
      <c r="AD38" s="821"/>
      <c r="AE38" s="822"/>
      <c r="AF38" s="823"/>
      <c r="AG38" s="824"/>
      <c r="AH38" s="824"/>
      <c r="AI38" s="824"/>
      <c r="AJ38" s="825"/>
      <c r="AK38" s="876"/>
      <c r="AL38" s="872"/>
      <c r="AM38" s="872"/>
      <c r="AN38" s="872"/>
      <c r="AO38" s="872"/>
      <c r="AP38" s="872"/>
      <c r="AQ38" s="872"/>
      <c r="AR38" s="872"/>
      <c r="AS38" s="872"/>
      <c r="AT38" s="872"/>
      <c r="AU38" s="872"/>
      <c r="AV38" s="872"/>
      <c r="AW38" s="872"/>
      <c r="AX38" s="872"/>
      <c r="AY38" s="872"/>
      <c r="AZ38" s="873"/>
      <c r="BA38" s="873"/>
      <c r="BB38" s="873"/>
      <c r="BC38" s="873"/>
      <c r="BD38" s="873"/>
      <c r="BE38" s="874"/>
      <c r="BF38" s="874"/>
      <c r="BG38" s="874"/>
      <c r="BH38" s="874"/>
      <c r="BI38" s="875"/>
      <c r="BJ38" s="232"/>
      <c r="BK38" s="232"/>
      <c r="BL38" s="232"/>
      <c r="BM38" s="232"/>
      <c r="BN38" s="232"/>
      <c r="BO38" s="241"/>
      <c r="BP38" s="241"/>
      <c r="BQ38" s="238">
        <v>32</v>
      </c>
      <c r="BR38" s="239"/>
      <c r="BS38" s="810"/>
      <c r="BT38" s="811"/>
      <c r="BU38" s="811"/>
      <c r="BV38" s="811"/>
      <c r="BW38" s="811"/>
      <c r="BX38" s="811"/>
      <c r="BY38" s="811"/>
      <c r="BZ38" s="811"/>
      <c r="CA38" s="811"/>
      <c r="CB38" s="811"/>
      <c r="CC38" s="811"/>
      <c r="CD38" s="811"/>
      <c r="CE38" s="811"/>
      <c r="CF38" s="811"/>
      <c r="CG38" s="812"/>
      <c r="CH38" s="813"/>
      <c r="CI38" s="814"/>
      <c r="CJ38" s="814"/>
      <c r="CK38" s="814"/>
      <c r="CL38" s="815"/>
      <c r="CM38" s="813"/>
      <c r="CN38" s="814"/>
      <c r="CO38" s="814"/>
      <c r="CP38" s="814"/>
      <c r="CQ38" s="815"/>
      <c r="CR38" s="813"/>
      <c r="CS38" s="814"/>
      <c r="CT38" s="814"/>
      <c r="CU38" s="814"/>
      <c r="CV38" s="815"/>
      <c r="CW38" s="813"/>
      <c r="CX38" s="814"/>
      <c r="CY38" s="814"/>
      <c r="CZ38" s="814"/>
      <c r="DA38" s="815"/>
      <c r="DB38" s="813"/>
      <c r="DC38" s="814"/>
      <c r="DD38" s="814"/>
      <c r="DE38" s="814"/>
      <c r="DF38" s="815"/>
      <c r="DG38" s="813"/>
      <c r="DH38" s="814"/>
      <c r="DI38" s="814"/>
      <c r="DJ38" s="814"/>
      <c r="DK38" s="815"/>
      <c r="DL38" s="813"/>
      <c r="DM38" s="814"/>
      <c r="DN38" s="814"/>
      <c r="DO38" s="814"/>
      <c r="DP38" s="815"/>
      <c r="DQ38" s="813"/>
      <c r="DR38" s="814"/>
      <c r="DS38" s="814"/>
      <c r="DT38" s="814"/>
      <c r="DU38" s="815"/>
      <c r="DV38" s="810"/>
      <c r="DW38" s="811"/>
      <c r="DX38" s="811"/>
      <c r="DY38" s="811"/>
      <c r="DZ38" s="816"/>
      <c r="EA38" s="230"/>
    </row>
    <row r="39" spans="1:131" ht="26.25" customHeight="1">
      <c r="A39" s="242">
        <v>12</v>
      </c>
      <c r="B39" s="817"/>
      <c r="C39" s="818"/>
      <c r="D39" s="818"/>
      <c r="E39" s="818"/>
      <c r="F39" s="818"/>
      <c r="G39" s="818"/>
      <c r="H39" s="818"/>
      <c r="I39" s="818"/>
      <c r="J39" s="818"/>
      <c r="K39" s="818"/>
      <c r="L39" s="818"/>
      <c r="M39" s="818"/>
      <c r="N39" s="818"/>
      <c r="O39" s="818"/>
      <c r="P39" s="819"/>
      <c r="Q39" s="820"/>
      <c r="R39" s="821"/>
      <c r="S39" s="821"/>
      <c r="T39" s="821"/>
      <c r="U39" s="821"/>
      <c r="V39" s="821"/>
      <c r="W39" s="821"/>
      <c r="X39" s="821"/>
      <c r="Y39" s="821"/>
      <c r="Z39" s="821"/>
      <c r="AA39" s="821"/>
      <c r="AB39" s="821"/>
      <c r="AC39" s="821"/>
      <c r="AD39" s="821"/>
      <c r="AE39" s="822"/>
      <c r="AF39" s="823"/>
      <c r="AG39" s="824"/>
      <c r="AH39" s="824"/>
      <c r="AI39" s="824"/>
      <c r="AJ39" s="825"/>
      <c r="AK39" s="876"/>
      <c r="AL39" s="872"/>
      <c r="AM39" s="872"/>
      <c r="AN39" s="872"/>
      <c r="AO39" s="872"/>
      <c r="AP39" s="872"/>
      <c r="AQ39" s="872"/>
      <c r="AR39" s="872"/>
      <c r="AS39" s="872"/>
      <c r="AT39" s="872"/>
      <c r="AU39" s="872"/>
      <c r="AV39" s="872"/>
      <c r="AW39" s="872"/>
      <c r="AX39" s="872"/>
      <c r="AY39" s="872"/>
      <c r="AZ39" s="873"/>
      <c r="BA39" s="873"/>
      <c r="BB39" s="873"/>
      <c r="BC39" s="873"/>
      <c r="BD39" s="873"/>
      <c r="BE39" s="874"/>
      <c r="BF39" s="874"/>
      <c r="BG39" s="874"/>
      <c r="BH39" s="874"/>
      <c r="BI39" s="875"/>
      <c r="BJ39" s="232"/>
      <c r="BK39" s="232"/>
      <c r="BL39" s="232"/>
      <c r="BM39" s="232"/>
      <c r="BN39" s="232"/>
      <c r="BO39" s="241"/>
      <c r="BP39" s="241"/>
      <c r="BQ39" s="238">
        <v>33</v>
      </c>
      <c r="BR39" s="239"/>
      <c r="BS39" s="810"/>
      <c r="BT39" s="811"/>
      <c r="BU39" s="811"/>
      <c r="BV39" s="811"/>
      <c r="BW39" s="811"/>
      <c r="BX39" s="811"/>
      <c r="BY39" s="811"/>
      <c r="BZ39" s="811"/>
      <c r="CA39" s="811"/>
      <c r="CB39" s="811"/>
      <c r="CC39" s="811"/>
      <c r="CD39" s="811"/>
      <c r="CE39" s="811"/>
      <c r="CF39" s="811"/>
      <c r="CG39" s="812"/>
      <c r="CH39" s="813"/>
      <c r="CI39" s="814"/>
      <c r="CJ39" s="814"/>
      <c r="CK39" s="814"/>
      <c r="CL39" s="815"/>
      <c r="CM39" s="813"/>
      <c r="CN39" s="814"/>
      <c r="CO39" s="814"/>
      <c r="CP39" s="814"/>
      <c r="CQ39" s="815"/>
      <c r="CR39" s="813"/>
      <c r="CS39" s="814"/>
      <c r="CT39" s="814"/>
      <c r="CU39" s="814"/>
      <c r="CV39" s="815"/>
      <c r="CW39" s="813"/>
      <c r="CX39" s="814"/>
      <c r="CY39" s="814"/>
      <c r="CZ39" s="814"/>
      <c r="DA39" s="815"/>
      <c r="DB39" s="813"/>
      <c r="DC39" s="814"/>
      <c r="DD39" s="814"/>
      <c r="DE39" s="814"/>
      <c r="DF39" s="815"/>
      <c r="DG39" s="813"/>
      <c r="DH39" s="814"/>
      <c r="DI39" s="814"/>
      <c r="DJ39" s="814"/>
      <c r="DK39" s="815"/>
      <c r="DL39" s="813"/>
      <c r="DM39" s="814"/>
      <c r="DN39" s="814"/>
      <c r="DO39" s="814"/>
      <c r="DP39" s="815"/>
      <c r="DQ39" s="813"/>
      <c r="DR39" s="814"/>
      <c r="DS39" s="814"/>
      <c r="DT39" s="814"/>
      <c r="DU39" s="815"/>
      <c r="DV39" s="810"/>
      <c r="DW39" s="811"/>
      <c r="DX39" s="811"/>
      <c r="DY39" s="811"/>
      <c r="DZ39" s="816"/>
      <c r="EA39" s="230"/>
    </row>
    <row r="40" spans="1:131" ht="26.25" customHeight="1">
      <c r="A40" s="238">
        <v>13</v>
      </c>
      <c r="B40" s="817"/>
      <c r="C40" s="818"/>
      <c r="D40" s="818"/>
      <c r="E40" s="818"/>
      <c r="F40" s="818"/>
      <c r="G40" s="818"/>
      <c r="H40" s="818"/>
      <c r="I40" s="818"/>
      <c r="J40" s="818"/>
      <c r="K40" s="818"/>
      <c r="L40" s="818"/>
      <c r="M40" s="818"/>
      <c r="N40" s="818"/>
      <c r="O40" s="818"/>
      <c r="P40" s="819"/>
      <c r="Q40" s="820"/>
      <c r="R40" s="821"/>
      <c r="S40" s="821"/>
      <c r="T40" s="821"/>
      <c r="U40" s="821"/>
      <c r="V40" s="821"/>
      <c r="W40" s="821"/>
      <c r="X40" s="821"/>
      <c r="Y40" s="821"/>
      <c r="Z40" s="821"/>
      <c r="AA40" s="821"/>
      <c r="AB40" s="821"/>
      <c r="AC40" s="821"/>
      <c r="AD40" s="821"/>
      <c r="AE40" s="822"/>
      <c r="AF40" s="823"/>
      <c r="AG40" s="824"/>
      <c r="AH40" s="824"/>
      <c r="AI40" s="824"/>
      <c r="AJ40" s="825"/>
      <c r="AK40" s="876"/>
      <c r="AL40" s="872"/>
      <c r="AM40" s="872"/>
      <c r="AN40" s="872"/>
      <c r="AO40" s="872"/>
      <c r="AP40" s="872"/>
      <c r="AQ40" s="872"/>
      <c r="AR40" s="872"/>
      <c r="AS40" s="872"/>
      <c r="AT40" s="872"/>
      <c r="AU40" s="872"/>
      <c r="AV40" s="872"/>
      <c r="AW40" s="872"/>
      <c r="AX40" s="872"/>
      <c r="AY40" s="872"/>
      <c r="AZ40" s="873"/>
      <c r="BA40" s="873"/>
      <c r="BB40" s="873"/>
      <c r="BC40" s="873"/>
      <c r="BD40" s="873"/>
      <c r="BE40" s="874"/>
      <c r="BF40" s="874"/>
      <c r="BG40" s="874"/>
      <c r="BH40" s="874"/>
      <c r="BI40" s="875"/>
      <c r="BJ40" s="232"/>
      <c r="BK40" s="232"/>
      <c r="BL40" s="232"/>
      <c r="BM40" s="232"/>
      <c r="BN40" s="232"/>
      <c r="BO40" s="241"/>
      <c r="BP40" s="241"/>
      <c r="BQ40" s="238">
        <v>34</v>
      </c>
      <c r="BR40" s="239"/>
      <c r="BS40" s="810"/>
      <c r="BT40" s="811"/>
      <c r="BU40" s="811"/>
      <c r="BV40" s="811"/>
      <c r="BW40" s="811"/>
      <c r="BX40" s="811"/>
      <c r="BY40" s="811"/>
      <c r="BZ40" s="811"/>
      <c r="CA40" s="811"/>
      <c r="CB40" s="811"/>
      <c r="CC40" s="811"/>
      <c r="CD40" s="811"/>
      <c r="CE40" s="811"/>
      <c r="CF40" s="811"/>
      <c r="CG40" s="812"/>
      <c r="CH40" s="813"/>
      <c r="CI40" s="814"/>
      <c r="CJ40" s="814"/>
      <c r="CK40" s="814"/>
      <c r="CL40" s="815"/>
      <c r="CM40" s="813"/>
      <c r="CN40" s="814"/>
      <c r="CO40" s="814"/>
      <c r="CP40" s="814"/>
      <c r="CQ40" s="815"/>
      <c r="CR40" s="813"/>
      <c r="CS40" s="814"/>
      <c r="CT40" s="814"/>
      <c r="CU40" s="814"/>
      <c r="CV40" s="815"/>
      <c r="CW40" s="813"/>
      <c r="CX40" s="814"/>
      <c r="CY40" s="814"/>
      <c r="CZ40" s="814"/>
      <c r="DA40" s="815"/>
      <c r="DB40" s="813"/>
      <c r="DC40" s="814"/>
      <c r="DD40" s="814"/>
      <c r="DE40" s="814"/>
      <c r="DF40" s="815"/>
      <c r="DG40" s="813"/>
      <c r="DH40" s="814"/>
      <c r="DI40" s="814"/>
      <c r="DJ40" s="814"/>
      <c r="DK40" s="815"/>
      <c r="DL40" s="813"/>
      <c r="DM40" s="814"/>
      <c r="DN40" s="814"/>
      <c r="DO40" s="814"/>
      <c r="DP40" s="815"/>
      <c r="DQ40" s="813"/>
      <c r="DR40" s="814"/>
      <c r="DS40" s="814"/>
      <c r="DT40" s="814"/>
      <c r="DU40" s="815"/>
      <c r="DV40" s="810"/>
      <c r="DW40" s="811"/>
      <c r="DX40" s="811"/>
      <c r="DY40" s="811"/>
      <c r="DZ40" s="816"/>
      <c r="EA40" s="230"/>
    </row>
    <row r="41" spans="1:131" ht="26.25" customHeight="1">
      <c r="A41" s="238">
        <v>14</v>
      </c>
      <c r="B41" s="817"/>
      <c r="C41" s="818"/>
      <c r="D41" s="818"/>
      <c r="E41" s="818"/>
      <c r="F41" s="818"/>
      <c r="G41" s="818"/>
      <c r="H41" s="818"/>
      <c r="I41" s="818"/>
      <c r="J41" s="818"/>
      <c r="K41" s="818"/>
      <c r="L41" s="818"/>
      <c r="M41" s="818"/>
      <c r="N41" s="818"/>
      <c r="O41" s="818"/>
      <c r="P41" s="819"/>
      <c r="Q41" s="820"/>
      <c r="R41" s="821"/>
      <c r="S41" s="821"/>
      <c r="T41" s="821"/>
      <c r="U41" s="821"/>
      <c r="V41" s="821"/>
      <c r="W41" s="821"/>
      <c r="X41" s="821"/>
      <c r="Y41" s="821"/>
      <c r="Z41" s="821"/>
      <c r="AA41" s="821"/>
      <c r="AB41" s="821"/>
      <c r="AC41" s="821"/>
      <c r="AD41" s="821"/>
      <c r="AE41" s="822"/>
      <c r="AF41" s="823"/>
      <c r="AG41" s="824"/>
      <c r="AH41" s="824"/>
      <c r="AI41" s="824"/>
      <c r="AJ41" s="825"/>
      <c r="AK41" s="876"/>
      <c r="AL41" s="872"/>
      <c r="AM41" s="872"/>
      <c r="AN41" s="872"/>
      <c r="AO41" s="872"/>
      <c r="AP41" s="872"/>
      <c r="AQ41" s="872"/>
      <c r="AR41" s="872"/>
      <c r="AS41" s="872"/>
      <c r="AT41" s="872"/>
      <c r="AU41" s="872"/>
      <c r="AV41" s="872"/>
      <c r="AW41" s="872"/>
      <c r="AX41" s="872"/>
      <c r="AY41" s="872"/>
      <c r="AZ41" s="873"/>
      <c r="BA41" s="873"/>
      <c r="BB41" s="873"/>
      <c r="BC41" s="873"/>
      <c r="BD41" s="873"/>
      <c r="BE41" s="874"/>
      <c r="BF41" s="874"/>
      <c r="BG41" s="874"/>
      <c r="BH41" s="874"/>
      <c r="BI41" s="875"/>
      <c r="BJ41" s="232"/>
      <c r="BK41" s="232"/>
      <c r="BL41" s="232"/>
      <c r="BM41" s="232"/>
      <c r="BN41" s="232"/>
      <c r="BO41" s="241"/>
      <c r="BP41" s="241"/>
      <c r="BQ41" s="238">
        <v>35</v>
      </c>
      <c r="BR41" s="239"/>
      <c r="BS41" s="810"/>
      <c r="BT41" s="811"/>
      <c r="BU41" s="811"/>
      <c r="BV41" s="811"/>
      <c r="BW41" s="811"/>
      <c r="BX41" s="811"/>
      <c r="BY41" s="811"/>
      <c r="BZ41" s="811"/>
      <c r="CA41" s="811"/>
      <c r="CB41" s="811"/>
      <c r="CC41" s="811"/>
      <c r="CD41" s="811"/>
      <c r="CE41" s="811"/>
      <c r="CF41" s="811"/>
      <c r="CG41" s="812"/>
      <c r="CH41" s="813"/>
      <c r="CI41" s="814"/>
      <c r="CJ41" s="814"/>
      <c r="CK41" s="814"/>
      <c r="CL41" s="815"/>
      <c r="CM41" s="813"/>
      <c r="CN41" s="814"/>
      <c r="CO41" s="814"/>
      <c r="CP41" s="814"/>
      <c r="CQ41" s="815"/>
      <c r="CR41" s="813"/>
      <c r="CS41" s="814"/>
      <c r="CT41" s="814"/>
      <c r="CU41" s="814"/>
      <c r="CV41" s="815"/>
      <c r="CW41" s="813"/>
      <c r="CX41" s="814"/>
      <c r="CY41" s="814"/>
      <c r="CZ41" s="814"/>
      <c r="DA41" s="815"/>
      <c r="DB41" s="813"/>
      <c r="DC41" s="814"/>
      <c r="DD41" s="814"/>
      <c r="DE41" s="814"/>
      <c r="DF41" s="815"/>
      <c r="DG41" s="813"/>
      <c r="DH41" s="814"/>
      <c r="DI41" s="814"/>
      <c r="DJ41" s="814"/>
      <c r="DK41" s="815"/>
      <c r="DL41" s="813"/>
      <c r="DM41" s="814"/>
      <c r="DN41" s="814"/>
      <c r="DO41" s="814"/>
      <c r="DP41" s="815"/>
      <c r="DQ41" s="813"/>
      <c r="DR41" s="814"/>
      <c r="DS41" s="814"/>
      <c r="DT41" s="814"/>
      <c r="DU41" s="815"/>
      <c r="DV41" s="810"/>
      <c r="DW41" s="811"/>
      <c r="DX41" s="811"/>
      <c r="DY41" s="811"/>
      <c r="DZ41" s="816"/>
      <c r="EA41" s="230"/>
    </row>
    <row r="42" spans="1:131" ht="26.25" customHeight="1">
      <c r="A42" s="238">
        <v>15</v>
      </c>
      <c r="B42" s="817"/>
      <c r="C42" s="818"/>
      <c r="D42" s="818"/>
      <c r="E42" s="818"/>
      <c r="F42" s="818"/>
      <c r="G42" s="818"/>
      <c r="H42" s="818"/>
      <c r="I42" s="818"/>
      <c r="J42" s="818"/>
      <c r="K42" s="818"/>
      <c r="L42" s="818"/>
      <c r="M42" s="818"/>
      <c r="N42" s="818"/>
      <c r="O42" s="818"/>
      <c r="P42" s="819"/>
      <c r="Q42" s="820"/>
      <c r="R42" s="821"/>
      <c r="S42" s="821"/>
      <c r="T42" s="821"/>
      <c r="U42" s="821"/>
      <c r="V42" s="821"/>
      <c r="W42" s="821"/>
      <c r="X42" s="821"/>
      <c r="Y42" s="821"/>
      <c r="Z42" s="821"/>
      <c r="AA42" s="821"/>
      <c r="AB42" s="821"/>
      <c r="AC42" s="821"/>
      <c r="AD42" s="821"/>
      <c r="AE42" s="822"/>
      <c r="AF42" s="823"/>
      <c r="AG42" s="824"/>
      <c r="AH42" s="824"/>
      <c r="AI42" s="824"/>
      <c r="AJ42" s="825"/>
      <c r="AK42" s="876"/>
      <c r="AL42" s="872"/>
      <c r="AM42" s="872"/>
      <c r="AN42" s="872"/>
      <c r="AO42" s="872"/>
      <c r="AP42" s="872"/>
      <c r="AQ42" s="872"/>
      <c r="AR42" s="872"/>
      <c r="AS42" s="872"/>
      <c r="AT42" s="872"/>
      <c r="AU42" s="872"/>
      <c r="AV42" s="872"/>
      <c r="AW42" s="872"/>
      <c r="AX42" s="872"/>
      <c r="AY42" s="872"/>
      <c r="AZ42" s="873"/>
      <c r="BA42" s="873"/>
      <c r="BB42" s="873"/>
      <c r="BC42" s="873"/>
      <c r="BD42" s="873"/>
      <c r="BE42" s="874"/>
      <c r="BF42" s="874"/>
      <c r="BG42" s="874"/>
      <c r="BH42" s="874"/>
      <c r="BI42" s="875"/>
      <c r="BJ42" s="232"/>
      <c r="BK42" s="232"/>
      <c r="BL42" s="232"/>
      <c r="BM42" s="232"/>
      <c r="BN42" s="232"/>
      <c r="BO42" s="241"/>
      <c r="BP42" s="241"/>
      <c r="BQ42" s="238">
        <v>36</v>
      </c>
      <c r="BR42" s="239"/>
      <c r="BS42" s="810"/>
      <c r="BT42" s="811"/>
      <c r="BU42" s="811"/>
      <c r="BV42" s="811"/>
      <c r="BW42" s="811"/>
      <c r="BX42" s="811"/>
      <c r="BY42" s="811"/>
      <c r="BZ42" s="811"/>
      <c r="CA42" s="811"/>
      <c r="CB42" s="811"/>
      <c r="CC42" s="811"/>
      <c r="CD42" s="811"/>
      <c r="CE42" s="811"/>
      <c r="CF42" s="811"/>
      <c r="CG42" s="812"/>
      <c r="CH42" s="813"/>
      <c r="CI42" s="814"/>
      <c r="CJ42" s="814"/>
      <c r="CK42" s="814"/>
      <c r="CL42" s="815"/>
      <c r="CM42" s="813"/>
      <c r="CN42" s="814"/>
      <c r="CO42" s="814"/>
      <c r="CP42" s="814"/>
      <c r="CQ42" s="815"/>
      <c r="CR42" s="813"/>
      <c r="CS42" s="814"/>
      <c r="CT42" s="814"/>
      <c r="CU42" s="814"/>
      <c r="CV42" s="815"/>
      <c r="CW42" s="813"/>
      <c r="CX42" s="814"/>
      <c r="CY42" s="814"/>
      <c r="CZ42" s="814"/>
      <c r="DA42" s="815"/>
      <c r="DB42" s="813"/>
      <c r="DC42" s="814"/>
      <c r="DD42" s="814"/>
      <c r="DE42" s="814"/>
      <c r="DF42" s="815"/>
      <c r="DG42" s="813"/>
      <c r="DH42" s="814"/>
      <c r="DI42" s="814"/>
      <c r="DJ42" s="814"/>
      <c r="DK42" s="815"/>
      <c r="DL42" s="813"/>
      <c r="DM42" s="814"/>
      <c r="DN42" s="814"/>
      <c r="DO42" s="814"/>
      <c r="DP42" s="815"/>
      <c r="DQ42" s="813"/>
      <c r="DR42" s="814"/>
      <c r="DS42" s="814"/>
      <c r="DT42" s="814"/>
      <c r="DU42" s="815"/>
      <c r="DV42" s="810"/>
      <c r="DW42" s="811"/>
      <c r="DX42" s="811"/>
      <c r="DY42" s="811"/>
      <c r="DZ42" s="816"/>
      <c r="EA42" s="230"/>
    </row>
    <row r="43" spans="1:131" ht="26.25" customHeight="1">
      <c r="A43" s="238">
        <v>16</v>
      </c>
      <c r="B43" s="817"/>
      <c r="C43" s="818"/>
      <c r="D43" s="818"/>
      <c r="E43" s="818"/>
      <c r="F43" s="818"/>
      <c r="G43" s="818"/>
      <c r="H43" s="818"/>
      <c r="I43" s="818"/>
      <c r="J43" s="818"/>
      <c r="K43" s="818"/>
      <c r="L43" s="818"/>
      <c r="M43" s="818"/>
      <c r="N43" s="818"/>
      <c r="O43" s="818"/>
      <c r="P43" s="819"/>
      <c r="Q43" s="820"/>
      <c r="R43" s="821"/>
      <c r="S43" s="821"/>
      <c r="T43" s="821"/>
      <c r="U43" s="821"/>
      <c r="V43" s="821"/>
      <c r="W43" s="821"/>
      <c r="X43" s="821"/>
      <c r="Y43" s="821"/>
      <c r="Z43" s="821"/>
      <c r="AA43" s="821"/>
      <c r="AB43" s="821"/>
      <c r="AC43" s="821"/>
      <c r="AD43" s="821"/>
      <c r="AE43" s="822"/>
      <c r="AF43" s="823"/>
      <c r="AG43" s="824"/>
      <c r="AH43" s="824"/>
      <c r="AI43" s="824"/>
      <c r="AJ43" s="825"/>
      <c r="AK43" s="876"/>
      <c r="AL43" s="872"/>
      <c r="AM43" s="872"/>
      <c r="AN43" s="872"/>
      <c r="AO43" s="872"/>
      <c r="AP43" s="872"/>
      <c r="AQ43" s="872"/>
      <c r="AR43" s="872"/>
      <c r="AS43" s="872"/>
      <c r="AT43" s="872"/>
      <c r="AU43" s="872"/>
      <c r="AV43" s="872"/>
      <c r="AW43" s="872"/>
      <c r="AX43" s="872"/>
      <c r="AY43" s="872"/>
      <c r="AZ43" s="873"/>
      <c r="BA43" s="873"/>
      <c r="BB43" s="873"/>
      <c r="BC43" s="873"/>
      <c r="BD43" s="873"/>
      <c r="BE43" s="874"/>
      <c r="BF43" s="874"/>
      <c r="BG43" s="874"/>
      <c r="BH43" s="874"/>
      <c r="BI43" s="875"/>
      <c r="BJ43" s="232"/>
      <c r="BK43" s="232"/>
      <c r="BL43" s="232"/>
      <c r="BM43" s="232"/>
      <c r="BN43" s="232"/>
      <c r="BO43" s="241"/>
      <c r="BP43" s="241"/>
      <c r="BQ43" s="238">
        <v>37</v>
      </c>
      <c r="BR43" s="239"/>
      <c r="BS43" s="810"/>
      <c r="BT43" s="811"/>
      <c r="BU43" s="811"/>
      <c r="BV43" s="811"/>
      <c r="BW43" s="811"/>
      <c r="BX43" s="811"/>
      <c r="BY43" s="811"/>
      <c r="BZ43" s="811"/>
      <c r="CA43" s="811"/>
      <c r="CB43" s="811"/>
      <c r="CC43" s="811"/>
      <c r="CD43" s="811"/>
      <c r="CE43" s="811"/>
      <c r="CF43" s="811"/>
      <c r="CG43" s="812"/>
      <c r="CH43" s="813"/>
      <c r="CI43" s="814"/>
      <c r="CJ43" s="814"/>
      <c r="CK43" s="814"/>
      <c r="CL43" s="815"/>
      <c r="CM43" s="813"/>
      <c r="CN43" s="814"/>
      <c r="CO43" s="814"/>
      <c r="CP43" s="814"/>
      <c r="CQ43" s="815"/>
      <c r="CR43" s="813"/>
      <c r="CS43" s="814"/>
      <c r="CT43" s="814"/>
      <c r="CU43" s="814"/>
      <c r="CV43" s="815"/>
      <c r="CW43" s="813"/>
      <c r="CX43" s="814"/>
      <c r="CY43" s="814"/>
      <c r="CZ43" s="814"/>
      <c r="DA43" s="815"/>
      <c r="DB43" s="813"/>
      <c r="DC43" s="814"/>
      <c r="DD43" s="814"/>
      <c r="DE43" s="814"/>
      <c r="DF43" s="815"/>
      <c r="DG43" s="813"/>
      <c r="DH43" s="814"/>
      <c r="DI43" s="814"/>
      <c r="DJ43" s="814"/>
      <c r="DK43" s="815"/>
      <c r="DL43" s="813"/>
      <c r="DM43" s="814"/>
      <c r="DN43" s="814"/>
      <c r="DO43" s="814"/>
      <c r="DP43" s="815"/>
      <c r="DQ43" s="813"/>
      <c r="DR43" s="814"/>
      <c r="DS43" s="814"/>
      <c r="DT43" s="814"/>
      <c r="DU43" s="815"/>
      <c r="DV43" s="810"/>
      <c r="DW43" s="811"/>
      <c r="DX43" s="811"/>
      <c r="DY43" s="811"/>
      <c r="DZ43" s="816"/>
      <c r="EA43" s="230"/>
    </row>
    <row r="44" spans="1:131" ht="26.25" customHeight="1">
      <c r="A44" s="238">
        <v>17</v>
      </c>
      <c r="B44" s="817"/>
      <c r="C44" s="818"/>
      <c r="D44" s="818"/>
      <c r="E44" s="818"/>
      <c r="F44" s="818"/>
      <c r="G44" s="818"/>
      <c r="H44" s="818"/>
      <c r="I44" s="818"/>
      <c r="J44" s="818"/>
      <c r="K44" s="818"/>
      <c r="L44" s="818"/>
      <c r="M44" s="818"/>
      <c r="N44" s="818"/>
      <c r="O44" s="818"/>
      <c r="P44" s="819"/>
      <c r="Q44" s="820"/>
      <c r="R44" s="821"/>
      <c r="S44" s="821"/>
      <c r="T44" s="821"/>
      <c r="U44" s="821"/>
      <c r="V44" s="821"/>
      <c r="W44" s="821"/>
      <c r="X44" s="821"/>
      <c r="Y44" s="821"/>
      <c r="Z44" s="821"/>
      <c r="AA44" s="821"/>
      <c r="AB44" s="821"/>
      <c r="AC44" s="821"/>
      <c r="AD44" s="821"/>
      <c r="AE44" s="822"/>
      <c r="AF44" s="823"/>
      <c r="AG44" s="824"/>
      <c r="AH44" s="824"/>
      <c r="AI44" s="824"/>
      <c r="AJ44" s="825"/>
      <c r="AK44" s="876"/>
      <c r="AL44" s="872"/>
      <c r="AM44" s="872"/>
      <c r="AN44" s="872"/>
      <c r="AO44" s="872"/>
      <c r="AP44" s="872"/>
      <c r="AQ44" s="872"/>
      <c r="AR44" s="872"/>
      <c r="AS44" s="872"/>
      <c r="AT44" s="872"/>
      <c r="AU44" s="872"/>
      <c r="AV44" s="872"/>
      <c r="AW44" s="872"/>
      <c r="AX44" s="872"/>
      <c r="AY44" s="872"/>
      <c r="AZ44" s="873"/>
      <c r="BA44" s="873"/>
      <c r="BB44" s="873"/>
      <c r="BC44" s="873"/>
      <c r="BD44" s="873"/>
      <c r="BE44" s="874"/>
      <c r="BF44" s="874"/>
      <c r="BG44" s="874"/>
      <c r="BH44" s="874"/>
      <c r="BI44" s="875"/>
      <c r="BJ44" s="232"/>
      <c r="BK44" s="232"/>
      <c r="BL44" s="232"/>
      <c r="BM44" s="232"/>
      <c r="BN44" s="232"/>
      <c r="BO44" s="241"/>
      <c r="BP44" s="241"/>
      <c r="BQ44" s="238">
        <v>38</v>
      </c>
      <c r="BR44" s="239"/>
      <c r="BS44" s="810"/>
      <c r="BT44" s="811"/>
      <c r="BU44" s="811"/>
      <c r="BV44" s="811"/>
      <c r="BW44" s="811"/>
      <c r="BX44" s="811"/>
      <c r="BY44" s="811"/>
      <c r="BZ44" s="811"/>
      <c r="CA44" s="811"/>
      <c r="CB44" s="811"/>
      <c r="CC44" s="811"/>
      <c r="CD44" s="811"/>
      <c r="CE44" s="811"/>
      <c r="CF44" s="811"/>
      <c r="CG44" s="812"/>
      <c r="CH44" s="813"/>
      <c r="CI44" s="814"/>
      <c r="CJ44" s="814"/>
      <c r="CK44" s="814"/>
      <c r="CL44" s="815"/>
      <c r="CM44" s="813"/>
      <c r="CN44" s="814"/>
      <c r="CO44" s="814"/>
      <c r="CP44" s="814"/>
      <c r="CQ44" s="815"/>
      <c r="CR44" s="813"/>
      <c r="CS44" s="814"/>
      <c r="CT44" s="814"/>
      <c r="CU44" s="814"/>
      <c r="CV44" s="815"/>
      <c r="CW44" s="813"/>
      <c r="CX44" s="814"/>
      <c r="CY44" s="814"/>
      <c r="CZ44" s="814"/>
      <c r="DA44" s="815"/>
      <c r="DB44" s="813"/>
      <c r="DC44" s="814"/>
      <c r="DD44" s="814"/>
      <c r="DE44" s="814"/>
      <c r="DF44" s="815"/>
      <c r="DG44" s="813"/>
      <c r="DH44" s="814"/>
      <c r="DI44" s="814"/>
      <c r="DJ44" s="814"/>
      <c r="DK44" s="815"/>
      <c r="DL44" s="813"/>
      <c r="DM44" s="814"/>
      <c r="DN44" s="814"/>
      <c r="DO44" s="814"/>
      <c r="DP44" s="815"/>
      <c r="DQ44" s="813"/>
      <c r="DR44" s="814"/>
      <c r="DS44" s="814"/>
      <c r="DT44" s="814"/>
      <c r="DU44" s="815"/>
      <c r="DV44" s="810"/>
      <c r="DW44" s="811"/>
      <c r="DX44" s="811"/>
      <c r="DY44" s="811"/>
      <c r="DZ44" s="816"/>
      <c r="EA44" s="230"/>
    </row>
    <row r="45" spans="1:131" ht="26.25" customHeight="1">
      <c r="A45" s="238">
        <v>18</v>
      </c>
      <c r="B45" s="817"/>
      <c r="C45" s="818"/>
      <c r="D45" s="818"/>
      <c r="E45" s="818"/>
      <c r="F45" s="818"/>
      <c r="G45" s="818"/>
      <c r="H45" s="818"/>
      <c r="I45" s="818"/>
      <c r="J45" s="818"/>
      <c r="K45" s="818"/>
      <c r="L45" s="818"/>
      <c r="M45" s="818"/>
      <c r="N45" s="818"/>
      <c r="O45" s="818"/>
      <c r="P45" s="819"/>
      <c r="Q45" s="820"/>
      <c r="R45" s="821"/>
      <c r="S45" s="821"/>
      <c r="T45" s="821"/>
      <c r="U45" s="821"/>
      <c r="V45" s="821"/>
      <c r="W45" s="821"/>
      <c r="X45" s="821"/>
      <c r="Y45" s="821"/>
      <c r="Z45" s="821"/>
      <c r="AA45" s="821"/>
      <c r="AB45" s="821"/>
      <c r="AC45" s="821"/>
      <c r="AD45" s="821"/>
      <c r="AE45" s="822"/>
      <c r="AF45" s="823"/>
      <c r="AG45" s="824"/>
      <c r="AH45" s="824"/>
      <c r="AI45" s="824"/>
      <c r="AJ45" s="825"/>
      <c r="AK45" s="876"/>
      <c r="AL45" s="872"/>
      <c r="AM45" s="872"/>
      <c r="AN45" s="872"/>
      <c r="AO45" s="872"/>
      <c r="AP45" s="872"/>
      <c r="AQ45" s="872"/>
      <c r="AR45" s="872"/>
      <c r="AS45" s="872"/>
      <c r="AT45" s="872"/>
      <c r="AU45" s="872"/>
      <c r="AV45" s="872"/>
      <c r="AW45" s="872"/>
      <c r="AX45" s="872"/>
      <c r="AY45" s="872"/>
      <c r="AZ45" s="873"/>
      <c r="BA45" s="873"/>
      <c r="BB45" s="873"/>
      <c r="BC45" s="873"/>
      <c r="BD45" s="873"/>
      <c r="BE45" s="874"/>
      <c r="BF45" s="874"/>
      <c r="BG45" s="874"/>
      <c r="BH45" s="874"/>
      <c r="BI45" s="875"/>
      <c r="BJ45" s="232"/>
      <c r="BK45" s="232"/>
      <c r="BL45" s="232"/>
      <c r="BM45" s="232"/>
      <c r="BN45" s="232"/>
      <c r="BO45" s="241"/>
      <c r="BP45" s="241"/>
      <c r="BQ45" s="238">
        <v>39</v>
      </c>
      <c r="BR45" s="239"/>
      <c r="BS45" s="810"/>
      <c r="BT45" s="811"/>
      <c r="BU45" s="811"/>
      <c r="BV45" s="811"/>
      <c r="BW45" s="811"/>
      <c r="BX45" s="811"/>
      <c r="BY45" s="811"/>
      <c r="BZ45" s="811"/>
      <c r="CA45" s="811"/>
      <c r="CB45" s="811"/>
      <c r="CC45" s="811"/>
      <c r="CD45" s="811"/>
      <c r="CE45" s="811"/>
      <c r="CF45" s="811"/>
      <c r="CG45" s="812"/>
      <c r="CH45" s="813"/>
      <c r="CI45" s="814"/>
      <c r="CJ45" s="814"/>
      <c r="CK45" s="814"/>
      <c r="CL45" s="815"/>
      <c r="CM45" s="813"/>
      <c r="CN45" s="814"/>
      <c r="CO45" s="814"/>
      <c r="CP45" s="814"/>
      <c r="CQ45" s="815"/>
      <c r="CR45" s="813"/>
      <c r="CS45" s="814"/>
      <c r="CT45" s="814"/>
      <c r="CU45" s="814"/>
      <c r="CV45" s="815"/>
      <c r="CW45" s="813"/>
      <c r="CX45" s="814"/>
      <c r="CY45" s="814"/>
      <c r="CZ45" s="814"/>
      <c r="DA45" s="815"/>
      <c r="DB45" s="813"/>
      <c r="DC45" s="814"/>
      <c r="DD45" s="814"/>
      <c r="DE45" s="814"/>
      <c r="DF45" s="815"/>
      <c r="DG45" s="813"/>
      <c r="DH45" s="814"/>
      <c r="DI45" s="814"/>
      <c r="DJ45" s="814"/>
      <c r="DK45" s="815"/>
      <c r="DL45" s="813"/>
      <c r="DM45" s="814"/>
      <c r="DN45" s="814"/>
      <c r="DO45" s="814"/>
      <c r="DP45" s="815"/>
      <c r="DQ45" s="813"/>
      <c r="DR45" s="814"/>
      <c r="DS45" s="814"/>
      <c r="DT45" s="814"/>
      <c r="DU45" s="815"/>
      <c r="DV45" s="810"/>
      <c r="DW45" s="811"/>
      <c r="DX45" s="811"/>
      <c r="DY45" s="811"/>
      <c r="DZ45" s="816"/>
      <c r="EA45" s="230"/>
    </row>
    <row r="46" spans="1:131" ht="26.25" customHeight="1">
      <c r="A46" s="238">
        <v>19</v>
      </c>
      <c r="B46" s="817"/>
      <c r="C46" s="818"/>
      <c r="D46" s="818"/>
      <c r="E46" s="818"/>
      <c r="F46" s="818"/>
      <c r="G46" s="818"/>
      <c r="H46" s="818"/>
      <c r="I46" s="818"/>
      <c r="J46" s="818"/>
      <c r="K46" s="818"/>
      <c r="L46" s="818"/>
      <c r="M46" s="818"/>
      <c r="N46" s="818"/>
      <c r="O46" s="818"/>
      <c r="P46" s="819"/>
      <c r="Q46" s="820"/>
      <c r="R46" s="821"/>
      <c r="S46" s="821"/>
      <c r="T46" s="821"/>
      <c r="U46" s="821"/>
      <c r="V46" s="821"/>
      <c r="W46" s="821"/>
      <c r="X46" s="821"/>
      <c r="Y46" s="821"/>
      <c r="Z46" s="821"/>
      <c r="AA46" s="821"/>
      <c r="AB46" s="821"/>
      <c r="AC46" s="821"/>
      <c r="AD46" s="821"/>
      <c r="AE46" s="822"/>
      <c r="AF46" s="823"/>
      <c r="AG46" s="824"/>
      <c r="AH46" s="824"/>
      <c r="AI46" s="824"/>
      <c r="AJ46" s="825"/>
      <c r="AK46" s="876"/>
      <c r="AL46" s="872"/>
      <c r="AM46" s="872"/>
      <c r="AN46" s="872"/>
      <c r="AO46" s="872"/>
      <c r="AP46" s="872"/>
      <c r="AQ46" s="872"/>
      <c r="AR46" s="872"/>
      <c r="AS46" s="872"/>
      <c r="AT46" s="872"/>
      <c r="AU46" s="872"/>
      <c r="AV46" s="872"/>
      <c r="AW46" s="872"/>
      <c r="AX46" s="872"/>
      <c r="AY46" s="872"/>
      <c r="AZ46" s="873"/>
      <c r="BA46" s="873"/>
      <c r="BB46" s="873"/>
      <c r="BC46" s="873"/>
      <c r="BD46" s="873"/>
      <c r="BE46" s="874"/>
      <c r="BF46" s="874"/>
      <c r="BG46" s="874"/>
      <c r="BH46" s="874"/>
      <c r="BI46" s="875"/>
      <c r="BJ46" s="232"/>
      <c r="BK46" s="232"/>
      <c r="BL46" s="232"/>
      <c r="BM46" s="232"/>
      <c r="BN46" s="232"/>
      <c r="BO46" s="241"/>
      <c r="BP46" s="241"/>
      <c r="BQ46" s="238">
        <v>40</v>
      </c>
      <c r="BR46" s="239"/>
      <c r="BS46" s="810"/>
      <c r="BT46" s="811"/>
      <c r="BU46" s="811"/>
      <c r="BV46" s="811"/>
      <c r="BW46" s="811"/>
      <c r="BX46" s="811"/>
      <c r="BY46" s="811"/>
      <c r="BZ46" s="811"/>
      <c r="CA46" s="811"/>
      <c r="CB46" s="811"/>
      <c r="CC46" s="811"/>
      <c r="CD46" s="811"/>
      <c r="CE46" s="811"/>
      <c r="CF46" s="811"/>
      <c r="CG46" s="812"/>
      <c r="CH46" s="813"/>
      <c r="CI46" s="814"/>
      <c r="CJ46" s="814"/>
      <c r="CK46" s="814"/>
      <c r="CL46" s="815"/>
      <c r="CM46" s="813"/>
      <c r="CN46" s="814"/>
      <c r="CO46" s="814"/>
      <c r="CP46" s="814"/>
      <c r="CQ46" s="815"/>
      <c r="CR46" s="813"/>
      <c r="CS46" s="814"/>
      <c r="CT46" s="814"/>
      <c r="CU46" s="814"/>
      <c r="CV46" s="815"/>
      <c r="CW46" s="813"/>
      <c r="CX46" s="814"/>
      <c r="CY46" s="814"/>
      <c r="CZ46" s="814"/>
      <c r="DA46" s="815"/>
      <c r="DB46" s="813"/>
      <c r="DC46" s="814"/>
      <c r="DD46" s="814"/>
      <c r="DE46" s="814"/>
      <c r="DF46" s="815"/>
      <c r="DG46" s="813"/>
      <c r="DH46" s="814"/>
      <c r="DI46" s="814"/>
      <c r="DJ46" s="814"/>
      <c r="DK46" s="815"/>
      <c r="DL46" s="813"/>
      <c r="DM46" s="814"/>
      <c r="DN46" s="814"/>
      <c r="DO46" s="814"/>
      <c r="DP46" s="815"/>
      <c r="DQ46" s="813"/>
      <c r="DR46" s="814"/>
      <c r="DS46" s="814"/>
      <c r="DT46" s="814"/>
      <c r="DU46" s="815"/>
      <c r="DV46" s="810"/>
      <c r="DW46" s="811"/>
      <c r="DX46" s="811"/>
      <c r="DY46" s="811"/>
      <c r="DZ46" s="816"/>
      <c r="EA46" s="230"/>
    </row>
    <row r="47" spans="1:131" ht="26.25" customHeight="1">
      <c r="A47" s="238">
        <v>20</v>
      </c>
      <c r="B47" s="817"/>
      <c r="C47" s="818"/>
      <c r="D47" s="818"/>
      <c r="E47" s="818"/>
      <c r="F47" s="818"/>
      <c r="G47" s="818"/>
      <c r="H47" s="818"/>
      <c r="I47" s="818"/>
      <c r="J47" s="818"/>
      <c r="K47" s="818"/>
      <c r="L47" s="818"/>
      <c r="M47" s="818"/>
      <c r="N47" s="818"/>
      <c r="O47" s="818"/>
      <c r="P47" s="819"/>
      <c r="Q47" s="820"/>
      <c r="R47" s="821"/>
      <c r="S47" s="821"/>
      <c r="T47" s="821"/>
      <c r="U47" s="821"/>
      <c r="V47" s="821"/>
      <c r="W47" s="821"/>
      <c r="X47" s="821"/>
      <c r="Y47" s="821"/>
      <c r="Z47" s="821"/>
      <c r="AA47" s="821"/>
      <c r="AB47" s="821"/>
      <c r="AC47" s="821"/>
      <c r="AD47" s="821"/>
      <c r="AE47" s="822"/>
      <c r="AF47" s="823"/>
      <c r="AG47" s="824"/>
      <c r="AH47" s="824"/>
      <c r="AI47" s="824"/>
      <c r="AJ47" s="825"/>
      <c r="AK47" s="876"/>
      <c r="AL47" s="872"/>
      <c r="AM47" s="872"/>
      <c r="AN47" s="872"/>
      <c r="AO47" s="872"/>
      <c r="AP47" s="872"/>
      <c r="AQ47" s="872"/>
      <c r="AR47" s="872"/>
      <c r="AS47" s="872"/>
      <c r="AT47" s="872"/>
      <c r="AU47" s="872"/>
      <c r="AV47" s="872"/>
      <c r="AW47" s="872"/>
      <c r="AX47" s="872"/>
      <c r="AY47" s="872"/>
      <c r="AZ47" s="873"/>
      <c r="BA47" s="873"/>
      <c r="BB47" s="873"/>
      <c r="BC47" s="873"/>
      <c r="BD47" s="873"/>
      <c r="BE47" s="874"/>
      <c r="BF47" s="874"/>
      <c r="BG47" s="874"/>
      <c r="BH47" s="874"/>
      <c r="BI47" s="875"/>
      <c r="BJ47" s="232"/>
      <c r="BK47" s="232"/>
      <c r="BL47" s="232"/>
      <c r="BM47" s="232"/>
      <c r="BN47" s="232"/>
      <c r="BO47" s="241"/>
      <c r="BP47" s="241"/>
      <c r="BQ47" s="238">
        <v>41</v>
      </c>
      <c r="BR47" s="239"/>
      <c r="BS47" s="810"/>
      <c r="BT47" s="811"/>
      <c r="BU47" s="811"/>
      <c r="BV47" s="811"/>
      <c r="BW47" s="811"/>
      <c r="BX47" s="811"/>
      <c r="BY47" s="811"/>
      <c r="BZ47" s="811"/>
      <c r="CA47" s="811"/>
      <c r="CB47" s="811"/>
      <c r="CC47" s="811"/>
      <c r="CD47" s="811"/>
      <c r="CE47" s="811"/>
      <c r="CF47" s="811"/>
      <c r="CG47" s="812"/>
      <c r="CH47" s="813"/>
      <c r="CI47" s="814"/>
      <c r="CJ47" s="814"/>
      <c r="CK47" s="814"/>
      <c r="CL47" s="815"/>
      <c r="CM47" s="813"/>
      <c r="CN47" s="814"/>
      <c r="CO47" s="814"/>
      <c r="CP47" s="814"/>
      <c r="CQ47" s="815"/>
      <c r="CR47" s="813"/>
      <c r="CS47" s="814"/>
      <c r="CT47" s="814"/>
      <c r="CU47" s="814"/>
      <c r="CV47" s="815"/>
      <c r="CW47" s="813"/>
      <c r="CX47" s="814"/>
      <c r="CY47" s="814"/>
      <c r="CZ47" s="814"/>
      <c r="DA47" s="815"/>
      <c r="DB47" s="813"/>
      <c r="DC47" s="814"/>
      <c r="DD47" s="814"/>
      <c r="DE47" s="814"/>
      <c r="DF47" s="815"/>
      <c r="DG47" s="813"/>
      <c r="DH47" s="814"/>
      <c r="DI47" s="814"/>
      <c r="DJ47" s="814"/>
      <c r="DK47" s="815"/>
      <c r="DL47" s="813"/>
      <c r="DM47" s="814"/>
      <c r="DN47" s="814"/>
      <c r="DO47" s="814"/>
      <c r="DP47" s="815"/>
      <c r="DQ47" s="813"/>
      <c r="DR47" s="814"/>
      <c r="DS47" s="814"/>
      <c r="DT47" s="814"/>
      <c r="DU47" s="815"/>
      <c r="DV47" s="810"/>
      <c r="DW47" s="811"/>
      <c r="DX47" s="811"/>
      <c r="DY47" s="811"/>
      <c r="DZ47" s="816"/>
      <c r="EA47" s="230"/>
    </row>
    <row r="48" spans="1:131" ht="26.25" customHeight="1">
      <c r="A48" s="238">
        <v>21</v>
      </c>
      <c r="B48" s="817"/>
      <c r="C48" s="818"/>
      <c r="D48" s="818"/>
      <c r="E48" s="818"/>
      <c r="F48" s="818"/>
      <c r="G48" s="818"/>
      <c r="H48" s="818"/>
      <c r="I48" s="818"/>
      <c r="J48" s="818"/>
      <c r="K48" s="818"/>
      <c r="L48" s="818"/>
      <c r="M48" s="818"/>
      <c r="N48" s="818"/>
      <c r="O48" s="818"/>
      <c r="P48" s="819"/>
      <c r="Q48" s="820"/>
      <c r="R48" s="821"/>
      <c r="S48" s="821"/>
      <c r="T48" s="821"/>
      <c r="U48" s="821"/>
      <c r="V48" s="821"/>
      <c r="W48" s="821"/>
      <c r="X48" s="821"/>
      <c r="Y48" s="821"/>
      <c r="Z48" s="821"/>
      <c r="AA48" s="821"/>
      <c r="AB48" s="821"/>
      <c r="AC48" s="821"/>
      <c r="AD48" s="821"/>
      <c r="AE48" s="822"/>
      <c r="AF48" s="823"/>
      <c r="AG48" s="824"/>
      <c r="AH48" s="824"/>
      <c r="AI48" s="824"/>
      <c r="AJ48" s="825"/>
      <c r="AK48" s="876"/>
      <c r="AL48" s="872"/>
      <c r="AM48" s="872"/>
      <c r="AN48" s="872"/>
      <c r="AO48" s="872"/>
      <c r="AP48" s="872"/>
      <c r="AQ48" s="872"/>
      <c r="AR48" s="872"/>
      <c r="AS48" s="872"/>
      <c r="AT48" s="872"/>
      <c r="AU48" s="872"/>
      <c r="AV48" s="872"/>
      <c r="AW48" s="872"/>
      <c r="AX48" s="872"/>
      <c r="AY48" s="872"/>
      <c r="AZ48" s="873"/>
      <c r="BA48" s="873"/>
      <c r="BB48" s="873"/>
      <c r="BC48" s="873"/>
      <c r="BD48" s="873"/>
      <c r="BE48" s="874"/>
      <c r="BF48" s="874"/>
      <c r="BG48" s="874"/>
      <c r="BH48" s="874"/>
      <c r="BI48" s="875"/>
      <c r="BJ48" s="232"/>
      <c r="BK48" s="232"/>
      <c r="BL48" s="232"/>
      <c r="BM48" s="232"/>
      <c r="BN48" s="232"/>
      <c r="BO48" s="241"/>
      <c r="BP48" s="241"/>
      <c r="BQ48" s="238">
        <v>42</v>
      </c>
      <c r="BR48" s="239"/>
      <c r="BS48" s="810"/>
      <c r="BT48" s="811"/>
      <c r="BU48" s="811"/>
      <c r="BV48" s="811"/>
      <c r="BW48" s="811"/>
      <c r="BX48" s="811"/>
      <c r="BY48" s="811"/>
      <c r="BZ48" s="811"/>
      <c r="CA48" s="811"/>
      <c r="CB48" s="811"/>
      <c r="CC48" s="811"/>
      <c r="CD48" s="811"/>
      <c r="CE48" s="811"/>
      <c r="CF48" s="811"/>
      <c r="CG48" s="812"/>
      <c r="CH48" s="813"/>
      <c r="CI48" s="814"/>
      <c r="CJ48" s="814"/>
      <c r="CK48" s="814"/>
      <c r="CL48" s="815"/>
      <c r="CM48" s="813"/>
      <c r="CN48" s="814"/>
      <c r="CO48" s="814"/>
      <c r="CP48" s="814"/>
      <c r="CQ48" s="815"/>
      <c r="CR48" s="813"/>
      <c r="CS48" s="814"/>
      <c r="CT48" s="814"/>
      <c r="CU48" s="814"/>
      <c r="CV48" s="815"/>
      <c r="CW48" s="813"/>
      <c r="CX48" s="814"/>
      <c r="CY48" s="814"/>
      <c r="CZ48" s="814"/>
      <c r="DA48" s="815"/>
      <c r="DB48" s="813"/>
      <c r="DC48" s="814"/>
      <c r="DD48" s="814"/>
      <c r="DE48" s="814"/>
      <c r="DF48" s="815"/>
      <c r="DG48" s="813"/>
      <c r="DH48" s="814"/>
      <c r="DI48" s="814"/>
      <c r="DJ48" s="814"/>
      <c r="DK48" s="815"/>
      <c r="DL48" s="813"/>
      <c r="DM48" s="814"/>
      <c r="DN48" s="814"/>
      <c r="DO48" s="814"/>
      <c r="DP48" s="815"/>
      <c r="DQ48" s="813"/>
      <c r="DR48" s="814"/>
      <c r="DS48" s="814"/>
      <c r="DT48" s="814"/>
      <c r="DU48" s="815"/>
      <c r="DV48" s="810"/>
      <c r="DW48" s="811"/>
      <c r="DX48" s="811"/>
      <c r="DY48" s="811"/>
      <c r="DZ48" s="816"/>
      <c r="EA48" s="230"/>
    </row>
    <row r="49" spans="1:131" ht="26.25" customHeight="1">
      <c r="A49" s="238">
        <v>22</v>
      </c>
      <c r="B49" s="817"/>
      <c r="C49" s="818"/>
      <c r="D49" s="818"/>
      <c r="E49" s="818"/>
      <c r="F49" s="818"/>
      <c r="G49" s="818"/>
      <c r="H49" s="818"/>
      <c r="I49" s="818"/>
      <c r="J49" s="818"/>
      <c r="K49" s="818"/>
      <c r="L49" s="818"/>
      <c r="M49" s="818"/>
      <c r="N49" s="818"/>
      <c r="O49" s="818"/>
      <c r="P49" s="819"/>
      <c r="Q49" s="820"/>
      <c r="R49" s="821"/>
      <c r="S49" s="821"/>
      <c r="T49" s="821"/>
      <c r="U49" s="821"/>
      <c r="V49" s="821"/>
      <c r="W49" s="821"/>
      <c r="X49" s="821"/>
      <c r="Y49" s="821"/>
      <c r="Z49" s="821"/>
      <c r="AA49" s="821"/>
      <c r="AB49" s="821"/>
      <c r="AC49" s="821"/>
      <c r="AD49" s="821"/>
      <c r="AE49" s="822"/>
      <c r="AF49" s="823"/>
      <c r="AG49" s="824"/>
      <c r="AH49" s="824"/>
      <c r="AI49" s="824"/>
      <c r="AJ49" s="825"/>
      <c r="AK49" s="876"/>
      <c r="AL49" s="872"/>
      <c r="AM49" s="872"/>
      <c r="AN49" s="872"/>
      <c r="AO49" s="872"/>
      <c r="AP49" s="872"/>
      <c r="AQ49" s="872"/>
      <c r="AR49" s="872"/>
      <c r="AS49" s="872"/>
      <c r="AT49" s="872"/>
      <c r="AU49" s="872"/>
      <c r="AV49" s="872"/>
      <c r="AW49" s="872"/>
      <c r="AX49" s="872"/>
      <c r="AY49" s="872"/>
      <c r="AZ49" s="873"/>
      <c r="BA49" s="873"/>
      <c r="BB49" s="873"/>
      <c r="BC49" s="873"/>
      <c r="BD49" s="873"/>
      <c r="BE49" s="874"/>
      <c r="BF49" s="874"/>
      <c r="BG49" s="874"/>
      <c r="BH49" s="874"/>
      <c r="BI49" s="875"/>
      <c r="BJ49" s="232"/>
      <c r="BK49" s="232"/>
      <c r="BL49" s="232"/>
      <c r="BM49" s="232"/>
      <c r="BN49" s="232"/>
      <c r="BO49" s="241"/>
      <c r="BP49" s="241"/>
      <c r="BQ49" s="238">
        <v>43</v>
      </c>
      <c r="BR49" s="239"/>
      <c r="BS49" s="810"/>
      <c r="BT49" s="811"/>
      <c r="BU49" s="811"/>
      <c r="BV49" s="811"/>
      <c r="BW49" s="811"/>
      <c r="BX49" s="811"/>
      <c r="BY49" s="811"/>
      <c r="BZ49" s="811"/>
      <c r="CA49" s="811"/>
      <c r="CB49" s="811"/>
      <c r="CC49" s="811"/>
      <c r="CD49" s="811"/>
      <c r="CE49" s="811"/>
      <c r="CF49" s="811"/>
      <c r="CG49" s="812"/>
      <c r="CH49" s="813"/>
      <c r="CI49" s="814"/>
      <c r="CJ49" s="814"/>
      <c r="CK49" s="814"/>
      <c r="CL49" s="815"/>
      <c r="CM49" s="813"/>
      <c r="CN49" s="814"/>
      <c r="CO49" s="814"/>
      <c r="CP49" s="814"/>
      <c r="CQ49" s="815"/>
      <c r="CR49" s="813"/>
      <c r="CS49" s="814"/>
      <c r="CT49" s="814"/>
      <c r="CU49" s="814"/>
      <c r="CV49" s="815"/>
      <c r="CW49" s="813"/>
      <c r="CX49" s="814"/>
      <c r="CY49" s="814"/>
      <c r="CZ49" s="814"/>
      <c r="DA49" s="815"/>
      <c r="DB49" s="813"/>
      <c r="DC49" s="814"/>
      <c r="DD49" s="814"/>
      <c r="DE49" s="814"/>
      <c r="DF49" s="815"/>
      <c r="DG49" s="813"/>
      <c r="DH49" s="814"/>
      <c r="DI49" s="814"/>
      <c r="DJ49" s="814"/>
      <c r="DK49" s="815"/>
      <c r="DL49" s="813"/>
      <c r="DM49" s="814"/>
      <c r="DN49" s="814"/>
      <c r="DO49" s="814"/>
      <c r="DP49" s="815"/>
      <c r="DQ49" s="813"/>
      <c r="DR49" s="814"/>
      <c r="DS49" s="814"/>
      <c r="DT49" s="814"/>
      <c r="DU49" s="815"/>
      <c r="DV49" s="810"/>
      <c r="DW49" s="811"/>
      <c r="DX49" s="811"/>
      <c r="DY49" s="811"/>
      <c r="DZ49" s="816"/>
      <c r="EA49" s="230"/>
    </row>
    <row r="50" spans="1:131" ht="26.25" customHeight="1">
      <c r="A50" s="238">
        <v>23</v>
      </c>
      <c r="B50" s="817"/>
      <c r="C50" s="818"/>
      <c r="D50" s="818"/>
      <c r="E50" s="818"/>
      <c r="F50" s="818"/>
      <c r="G50" s="818"/>
      <c r="H50" s="818"/>
      <c r="I50" s="818"/>
      <c r="J50" s="818"/>
      <c r="K50" s="818"/>
      <c r="L50" s="818"/>
      <c r="M50" s="818"/>
      <c r="N50" s="818"/>
      <c r="O50" s="818"/>
      <c r="P50" s="819"/>
      <c r="Q50" s="877"/>
      <c r="R50" s="878"/>
      <c r="S50" s="878"/>
      <c r="T50" s="878"/>
      <c r="U50" s="878"/>
      <c r="V50" s="878"/>
      <c r="W50" s="878"/>
      <c r="X50" s="878"/>
      <c r="Y50" s="878"/>
      <c r="Z50" s="878"/>
      <c r="AA50" s="878"/>
      <c r="AB50" s="878"/>
      <c r="AC50" s="878"/>
      <c r="AD50" s="878"/>
      <c r="AE50" s="879"/>
      <c r="AF50" s="823"/>
      <c r="AG50" s="824"/>
      <c r="AH50" s="824"/>
      <c r="AI50" s="824"/>
      <c r="AJ50" s="825"/>
      <c r="AK50" s="881"/>
      <c r="AL50" s="878"/>
      <c r="AM50" s="878"/>
      <c r="AN50" s="878"/>
      <c r="AO50" s="878"/>
      <c r="AP50" s="878"/>
      <c r="AQ50" s="878"/>
      <c r="AR50" s="878"/>
      <c r="AS50" s="878"/>
      <c r="AT50" s="878"/>
      <c r="AU50" s="878"/>
      <c r="AV50" s="878"/>
      <c r="AW50" s="878"/>
      <c r="AX50" s="878"/>
      <c r="AY50" s="878"/>
      <c r="AZ50" s="880"/>
      <c r="BA50" s="880"/>
      <c r="BB50" s="880"/>
      <c r="BC50" s="880"/>
      <c r="BD50" s="880"/>
      <c r="BE50" s="874"/>
      <c r="BF50" s="874"/>
      <c r="BG50" s="874"/>
      <c r="BH50" s="874"/>
      <c r="BI50" s="875"/>
      <c r="BJ50" s="232"/>
      <c r="BK50" s="232"/>
      <c r="BL50" s="232"/>
      <c r="BM50" s="232"/>
      <c r="BN50" s="232"/>
      <c r="BO50" s="241"/>
      <c r="BP50" s="241"/>
      <c r="BQ50" s="238">
        <v>44</v>
      </c>
      <c r="BR50" s="239"/>
      <c r="BS50" s="810"/>
      <c r="BT50" s="811"/>
      <c r="BU50" s="811"/>
      <c r="BV50" s="811"/>
      <c r="BW50" s="811"/>
      <c r="BX50" s="811"/>
      <c r="BY50" s="811"/>
      <c r="BZ50" s="811"/>
      <c r="CA50" s="811"/>
      <c r="CB50" s="811"/>
      <c r="CC50" s="811"/>
      <c r="CD50" s="811"/>
      <c r="CE50" s="811"/>
      <c r="CF50" s="811"/>
      <c r="CG50" s="812"/>
      <c r="CH50" s="813"/>
      <c r="CI50" s="814"/>
      <c r="CJ50" s="814"/>
      <c r="CK50" s="814"/>
      <c r="CL50" s="815"/>
      <c r="CM50" s="813"/>
      <c r="CN50" s="814"/>
      <c r="CO50" s="814"/>
      <c r="CP50" s="814"/>
      <c r="CQ50" s="815"/>
      <c r="CR50" s="813"/>
      <c r="CS50" s="814"/>
      <c r="CT50" s="814"/>
      <c r="CU50" s="814"/>
      <c r="CV50" s="815"/>
      <c r="CW50" s="813"/>
      <c r="CX50" s="814"/>
      <c r="CY50" s="814"/>
      <c r="CZ50" s="814"/>
      <c r="DA50" s="815"/>
      <c r="DB50" s="813"/>
      <c r="DC50" s="814"/>
      <c r="DD50" s="814"/>
      <c r="DE50" s="814"/>
      <c r="DF50" s="815"/>
      <c r="DG50" s="813"/>
      <c r="DH50" s="814"/>
      <c r="DI50" s="814"/>
      <c r="DJ50" s="814"/>
      <c r="DK50" s="815"/>
      <c r="DL50" s="813"/>
      <c r="DM50" s="814"/>
      <c r="DN50" s="814"/>
      <c r="DO50" s="814"/>
      <c r="DP50" s="815"/>
      <c r="DQ50" s="813"/>
      <c r="DR50" s="814"/>
      <c r="DS50" s="814"/>
      <c r="DT50" s="814"/>
      <c r="DU50" s="815"/>
      <c r="DV50" s="810"/>
      <c r="DW50" s="811"/>
      <c r="DX50" s="811"/>
      <c r="DY50" s="811"/>
      <c r="DZ50" s="816"/>
      <c r="EA50" s="230"/>
    </row>
    <row r="51" spans="1:131" ht="26.25" customHeight="1">
      <c r="A51" s="238">
        <v>24</v>
      </c>
      <c r="B51" s="817"/>
      <c r="C51" s="818"/>
      <c r="D51" s="818"/>
      <c r="E51" s="818"/>
      <c r="F51" s="818"/>
      <c r="G51" s="818"/>
      <c r="H51" s="818"/>
      <c r="I51" s="818"/>
      <c r="J51" s="818"/>
      <c r="K51" s="818"/>
      <c r="L51" s="818"/>
      <c r="M51" s="818"/>
      <c r="N51" s="818"/>
      <c r="O51" s="818"/>
      <c r="P51" s="819"/>
      <c r="Q51" s="877"/>
      <c r="R51" s="878"/>
      <c r="S51" s="878"/>
      <c r="T51" s="878"/>
      <c r="U51" s="878"/>
      <c r="V51" s="878"/>
      <c r="W51" s="878"/>
      <c r="X51" s="878"/>
      <c r="Y51" s="878"/>
      <c r="Z51" s="878"/>
      <c r="AA51" s="878"/>
      <c r="AB51" s="878"/>
      <c r="AC51" s="878"/>
      <c r="AD51" s="878"/>
      <c r="AE51" s="879"/>
      <c r="AF51" s="823"/>
      <c r="AG51" s="824"/>
      <c r="AH51" s="824"/>
      <c r="AI51" s="824"/>
      <c r="AJ51" s="825"/>
      <c r="AK51" s="881"/>
      <c r="AL51" s="878"/>
      <c r="AM51" s="878"/>
      <c r="AN51" s="878"/>
      <c r="AO51" s="878"/>
      <c r="AP51" s="878"/>
      <c r="AQ51" s="878"/>
      <c r="AR51" s="878"/>
      <c r="AS51" s="878"/>
      <c r="AT51" s="878"/>
      <c r="AU51" s="878"/>
      <c r="AV51" s="878"/>
      <c r="AW51" s="878"/>
      <c r="AX51" s="878"/>
      <c r="AY51" s="878"/>
      <c r="AZ51" s="880"/>
      <c r="BA51" s="880"/>
      <c r="BB51" s="880"/>
      <c r="BC51" s="880"/>
      <c r="BD51" s="880"/>
      <c r="BE51" s="874"/>
      <c r="BF51" s="874"/>
      <c r="BG51" s="874"/>
      <c r="BH51" s="874"/>
      <c r="BI51" s="875"/>
      <c r="BJ51" s="232"/>
      <c r="BK51" s="232"/>
      <c r="BL51" s="232"/>
      <c r="BM51" s="232"/>
      <c r="BN51" s="232"/>
      <c r="BO51" s="241"/>
      <c r="BP51" s="241"/>
      <c r="BQ51" s="238">
        <v>45</v>
      </c>
      <c r="BR51" s="239"/>
      <c r="BS51" s="810"/>
      <c r="BT51" s="811"/>
      <c r="BU51" s="811"/>
      <c r="BV51" s="811"/>
      <c r="BW51" s="811"/>
      <c r="BX51" s="811"/>
      <c r="BY51" s="811"/>
      <c r="BZ51" s="811"/>
      <c r="CA51" s="811"/>
      <c r="CB51" s="811"/>
      <c r="CC51" s="811"/>
      <c r="CD51" s="811"/>
      <c r="CE51" s="811"/>
      <c r="CF51" s="811"/>
      <c r="CG51" s="812"/>
      <c r="CH51" s="813"/>
      <c r="CI51" s="814"/>
      <c r="CJ51" s="814"/>
      <c r="CK51" s="814"/>
      <c r="CL51" s="815"/>
      <c r="CM51" s="813"/>
      <c r="CN51" s="814"/>
      <c r="CO51" s="814"/>
      <c r="CP51" s="814"/>
      <c r="CQ51" s="815"/>
      <c r="CR51" s="813"/>
      <c r="CS51" s="814"/>
      <c r="CT51" s="814"/>
      <c r="CU51" s="814"/>
      <c r="CV51" s="815"/>
      <c r="CW51" s="813"/>
      <c r="CX51" s="814"/>
      <c r="CY51" s="814"/>
      <c r="CZ51" s="814"/>
      <c r="DA51" s="815"/>
      <c r="DB51" s="813"/>
      <c r="DC51" s="814"/>
      <c r="DD51" s="814"/>
      <c r="DE51" s="814"/>
      <c r="DF51" s="815"/>
      <c r="DG51" s="813"/>
      <c r="DH51" s="814"/>
      <c r="DI51" s="814"/>
      <c r="DJ51" s="814"/>
      <c r="DK51" s="815"/>
      <c r="DL51" s="813"/>
      <c r="DM51" s="814"/>
      <c r="DN51" s="814"/>
      <c r="DO51" s="814"/>
      <c r="DP51" s="815"/>
      <c r="DQ51" s="813"/>
      <c r="DR51" s="814"/>
      <c r="DS51" s="814"/>
      <c r="DT51" s="814"/>
      <c r="DU51" s="815"/>
      <c r="DV51" s="810"/>
      <c r="DW51" s="811"/>
      <c r="DX51" s="811"/>
      <c r="DY51" s="811"/>
      <c r="DZ51" s="816"/>
      <c r="EA51" s="230"/>
    </row>
    <row r="52" spans="1:131" ht="26.25" customHeight="1">
      <c r="A52" s="238">
        <v>25</v>
      </c>
      <c r="B52" s="817"/>
      <c r="C52" s="818"/>
      <c r="D52" s="818"/>
      <c r="E52" s="818"/>
      <c r="F52" s="818"/>
      <c r="G52" s="818"/>
      <c r="H52" s="818"/>
      <c r="I52" s="818"/>
      <c r="J52" s="818"/>
      <c r="K52" s="818"/>
      <c r="L52" s="818"/>
      <c r="M52" s="818"/>
      <c r="N52" s="818"/>
      <c r="O52" s="818"/>
      <c r="P52" s="819"/>
      <c r="Q52" s="877"/>
      <c r="R52" s="878"/>
      <c r="S52" s="878"/>
      <c r="T52" s="878"/>
      <c r="U52" s="878"/>
      <c r="V52" s="878"/>
      <c r="W52" s="878"/>
      <c r="X52" s="878"/>
      <c r="Y52" s="878"/>
      <c r="Z52" s="878"/>
      <c r="AA52" s="878"/>
      <c r="AB52" s="878"/>
      <c r="AC52" s="878"/>
      <c r="AD52" s="878"/>
      <c r="AE52" s="879"/>
      <c r="AF52" s="823"/>
      <c r="AG52" s="824"/>
      <c r="AH52" s="824"/>
      <c r="AI52" s="824"/>
      <c r="AJ52" s="825"/>
      <c r="AK52" s="881"/>
      <c r="AL52" s="878"/>
      <c r="AM52" s="878"/>
      <c r="AN52" s="878"/>
      <c r="AO52" s="878"/>
      <c r="AP52" s="878"/>
      <c r="AQ52" s="878"/>
      <c r="AR52" s="878"/>
      <c r="AS52" s="878"/>
      <c r="AT52" s="878"/>
      <c r="AU52" s="878"/>
      <c r="AV52" s="878"/>
      <c r="AW52" s="878"/>
      <c r="AX52" s="878"/>
      <c r="AY52" s="878"/>
      <c r="AZ52" s="880"/>
      <c r="BA52" s="880"/>
      <c r="BB52" s="880"/>
      <c r="BC52" s="880"/>
      <c r="BD52" s="880"/>
      <c r="BE52" s="874"/>
      <c r="BF52" s="874"/>
      <c r="BG52" s="874"/>
      <c r="BH52" s="874"/>
      <c r="BI52" s="875"/>
      <c r="BJ52" s="232"/>
      <c r="BK52" s="232"/>
      <c r="BL52" s="232"/>
      <c r="BM52" s="232"/>
      <c r="BN52" s="232"/>
      <c r="BO52" s="241"/>
      <c r="BP52" s="241"/>
      <c r="BQ52" s="238">
        <v>46</v>
      </c>
      <c r="BR52" s="239"/>
      <c r="BS52" s="810"/>
      <c r="BT52" s="811"/>
      <c r="BU52" s="811"/>
      <c r="BV52" s="811"/>
      <c r="BW52" s="811"/>
      <c r="BX52" s="811"/>
      <c r="BY52" s="811"/>
      <c r="BZ52" s="811"/>
      <c r="CA52" s="811"/>
      <c r="CB52" s="811"/>
      <c r="CC52" s="811"/>
      <c r="CD52" s="811"/>
      <c r="CE52" s="811"/>
      <c r="CF52" s="811"/>
      <c r="CG52" s="812"/>
      <c r="CH52" s="813"/>
      <c r="CI52" s="814"/>
      <c r="CJ52" s="814"/>
      <c r="CK52" s="814"/>
      <c r="CL52" s="815"/>
      <c r="CM52" s="813"/>
      <c r="CN52" s="814"/>
      <c r="CO52" s="814"/>
      <c r="CP52" s="814"/>
      <c r="CQ52" s="815"/>
      <c r="CR52" s="813"/>
      <c r="CS52" s="814"/>
      <c r="CT52" s="814"/>
      <c r="CU52" s="814"/>
      <c r="CV52" s="815"/>
      <c r="CW52" s="813"/>
      <c r="CX52" s="814"/>
      <c r="CY52" s="814"/>
      <c r="CZ52" s="814"/>
      <c r="DA52" s="815"/>
      <c r="DB52" s="813"/>
      <c r="DC52" s="814"/>
      <c r="DD52" s="814"/>
      <c r="DE52" s="814"/>
      <c r="DF52" s="815"/>
      <c r="DG52" s="813"/>
      <c r="DH52" s="814"/>
      <c r="DI52" s="814"/>
      <c r="DJ52" s="814"/>
      <c r="DK52" s="815"/>
      <c r="DL52" s="813"/>
      <c r="DM52" s="814"/>
      <c r="DN52" s="814"/>
      <c r="DO52" s="814"/>
      <c r="DP52" s="815"/>
      <c r="DQ52" s="813"/>
      <c r="DR52" s="814"/>
      <c r="DS52" s="814"/>
      <c r="DT52" s="814"/>
      <c r="DU52" s="815"/>
      <c r="DV52" s="810"/>
      <c r="DW52" s="811"/>
      <c r="DX52" s="811"/>
      <c r="DY52" s="811"/>
      <c r="DZ52" s="816"/>
      <c r="EA52" s="230"/>
    </row>
    <row r="53" spans="1:131" ht="26.25" customHeight="1">
      <c r="A53" s="238">
        <v>26</v>
      </c>
      <c r="B53" s="817"/>
      <c r="C53" s="818"/>
      <c r="D53" s="818"/>
      <c r="E53" s="818"/>
      <c r="F53" s="818"/>
      <c r="G53" s="818"/>
      <c r="H53" s="818"/>
      <c r="I53" s="818"/>
      <c r="J53" s="818"/>
      <c r="K53" s="818"/>
      <c r="L53" s="818"/>
      <c r="M53" s="818"/>
      <c r="N53" s="818"/>
      <c r="O53" s="818"/>
      <c r="P53" s="819"/>
      <c r="Q53" s="877"/>
      <c r="R53" s="878"/>
      <c r="S53" s="878"/>
      <c r="T53" s="878"/>
      <c r="U53" s="878"/>
      <c r="V53" s="878"/>
      <c r="W53" s="878"/>
      <c r="X53" s="878"/>
      <c r="Y53" s="878"/>
      <c r="Z53" s="878"/>
      <c r="AA53" s="878"/>
      <c r="AB53" s="878"/>
      <c r="AC53" s="878"/>
      <c r="AD53" s="878"/>
      <c r="AE53" s="879"/>
      <c r="AF53" s="823"/>
      <c r="AG53" s="824"/>
      <c r="AH53" s="824"/>
      <c r="AI53" s="824"/>
      <c r="AJ53" s="825"/>
      <c r="AK53" s="881"/>
      <c r="AL53" s="878"/>
      <c r="AM53" s="878"/>
      <c r="AN53" s="878"/>
      <c r="AO53" s="878"/>
      <c r="AP53" s="878"/>
      <c r="AQ53" s="878"/>
      <c r="AR53" s="878"/>
      <c r="AS53" s="878"/>
      <c r="AT53" s="878"/>
      <c r="AU53" s="878"/>
      <c r="AV53" s="878"/>
      <c r="AW53" s="878"/>
      <c r="AX53" s="878"/>
      <c r="AY53" s="878"/>
      <c r="AZ53" s="880"/>
      <c r="BA53" s="880"/>
      <c r="BB53" s="880"/>
      <c r="BC53" s="880"/>
      <c r="BD53" s="880"/>
      <c r="BE53" s="874"/>
      <c r="BF53" s="874"/>
      <c r="BG53" s="874"/>
      <c r="BH53" s="874"/>
      <c r="BI53" s="875"/>
      <c r="BJ53" s="232"/>
      <c r="BK53" s="232"/>
      <c r="BL53" s="232"/>
      <c r="BM53" s="232"/>
      <c r="BN53" s="232"/>
      <c r="BO53" s="241"/>
      <c r="BP53" s="241"/>
      <c r="BQ53" s="238">
        <v>47</v>
      </c>
      <c r="BR53" s="239"/>
      <c r="BS53" s="810"/>
      <c r="BT53" s="811"/>
      <c r="BU53" s="811"/>
      <c r="BV53" s="811"/>
      <c r="BW53" s="811"/>
      <c r="BX53" s="811"/>
      <c r="BY53" s="811"/>
      <c r="BZ53" s="811"/>
      <c r="CA53" s="811"/>
      <c r="CB53" s="811"/>
      <c r="CC53" s="811"/>
      <c r="CD53" s="811"/>
      <c r="CE53" s="811"/>
      <c r="CF53" s="811"/>
      <c r="CG53" s="812"/>
      <c r="CH53" s="813"/>
      <c r="CI53" s="814"/>
      <c r="CJ53" s="814"/>
      <c r="CK53" s="814"/>
      <c r="CL53" s="815"/>
      <c r="CM53" s="813"/>
      <c r="CN53" s="814"/>
      <c r="CO53" s="814"/>
      <c r="CP53" s="814"/>
      <c r="CQ53" s="815"/>
      <c r="CR53" s="813"/>
      <c r="CS53" s="814"/>
      <c r="CT53" s="814"/>
      <c r="CU53" s="814"/>
      <c r="CV53" s="815"/>
      <c r="CW53" s="813"/>
      <c r="CX53" s="814"/>
      <c r="CY53" s="814"/>
      <c r="CZ53" s="814"/>
      <c r="DA53" s="815"/>
      <c r="DB53" s="813"/>
      <c r="DC53" s="814"/>
      <c r="DD53" s="814"/>
      <c r="DE53" s="814"/>
      <c r="DF53" s="815"/>
      <c r="DG53" s="813"/>
      <c r="DH53" s="814"/>
      <c r="DI53" s="814"/>
      <c r="DJ53" s="814"/>
      <c r="DK53" s="815"/>
      <c r="DL53" s="813"/>
      <c r="DM53" s="814"/>
      <c r="DN53" s="814"/>
      <c r="DO53" s="814"/>
      <c r="DP53" s="815"/>
      <c r="DQ53" s="813"/>
      <c r="DR53" s="814"/>
      <c r="DS53" s="814"/>
      <c r="DT53" s="814"/>
      <c r="DU53" s="815"/>
      <c r="DV53" s="810"/>
      <c r="DW53" s="811"/>
      <c r="DX53" s="811"/>
      <c r="DY53" s="811"/>
      <c r="DZ53" s="816"/>
      <c r="EA53" s="230"/>
    </row>
    <row r="54" spans="1:131" ht="26.25" customHeight="1">
      <c r="A54" s="238">
        <v>27</v>
      </c>
      <c r="B54" s="817"/>
      <c r="C54" s="818"/>
      <c r="D54" s="818"/>
      <c r="E54" s="818"/>
      <c r="F54" s="818"/>
      <c r="G54" s="818"/>
      <c r="H54" s="818"/>
      <c r="I54" s="818"/>
      <c r="J54" s="818"/>
      <c r="K54" s="818"/>
      <c r="L54" s="818"/>
      <c r="M54" s="818"/>
      <c r="N54" s="818"/>
      <c r="O54" s="818"/>
      <c r="P54" s="819"/>
      <c r="Q54" s="877"/>
      <c r="R54" s="878"/>
      <c r="S54" s="878"/>
      <c r="T54" s="878"/>
      <c r="U54" s="878"/>
      <c r="V54" s="878"/>
      <c r="W54" s="878"/>
      <c r="X54" s="878"/>
      <c r="Y54" s="878"/>
      <c r="Z54" s="878"/>
      <c r="AA54" s="878"/>
      <c r="AB54" s="878"/>
      <c r="AC54" s="878"/>
      <c r="AD54" s="878"/>
      <c r="AE54" s="879"/>
      <c r="AF54" s="823"/>
      <c r="AG54" s="824"/>
      <c r="AH54" s="824"/>
      <c r="AI54" s="824"/>
      <c r="AJ54" s="825"/>
      <c r="AK54" s="881"/>
      <c r="AL54" s="878"/>
      <c r="AM54" s="878"/>
      <c r="AN54" s="878"/>
      <c r="AO54" s="878"/>
      <c r="AP54" s="878"/>
      <c r="AQ54" s="878"/>
      <c r="AR54" s="878"/>
      <c r="AS54" s="878"/>
      <c r="AT54" s="878"/>
      <c r="AU54" s="878"/>
      <c r="AV54" s="878"/>
      <c r="AW54" s="878"/>
      <c r="AX54" s="878"/>
      <c r="AY54" s="878"/>
      <c r="AZ54" s="880"/>
      <c r="BA54" s="880"/>
      <c r="BB54" s="880"/>
      <c r="BC54" s="880"/>
      <c r="BD54" s="880"/>
      <c r="BE54" s="874"/>
      <c r="BF54" s="874"/>
      <c r="BG54" s="874"/>
      <c r="BH54" s="874"/>
      <c r="BI54" s="875"/>
      <c r="BJ54" s="232"/>
      <c r="BK54" s="232"/>
      <c r="BL54" s="232"/>
      <c r="BM54" s="232"/>
      <c r="BN54" s="232"/>
      <c r="BO54" s="241"/>
      <c r="BP54" s="241"/>
      <c r="BQ54" s="238">
        <v>48</v>
      </c>
      <c r="BR54" s="239"/>
      <c r="BS54" s="810"/>
      <c r="BT54" s="811"/>
      <c r="BU54" s="811"/>
      <c r="BV54" s="811"/>
      <c r="BW54" s="811"/>
      <c r="BX54" s="811"/>
      <c r="BY54" s="811"/>
      <c r="BZ54" s="811"/>
      <c r="CA54" s="811"/>
      <c r="CB54" s="811"/>
      <c r="CC54" s="811"/>
      <c r="CD54" s="811"/>
      <c r="CE54" s="811"/>
      <c r="CF54" s="811"/>
      <c r="CG54" s="812"/>
      <c r="CH54" s="813"/>
      <c r="CI54" s="814"/>
      <c r="CJ54" s="814"/>
      <c r="CK54" s="814"/>
      <c r="CL54" s="815"/>
      <c r="CM54" s="813"/>
      <c r="CN54" s="814"/>
      <c r="CO54" s="814"/>
      <c r="CP54" s="814"/>
      <c r="CQ54" s="815"/>
      <c r="CR54" s="813"/>
      <c r="CS54" s="814"/>
      <c r="CT54" s="814"/>
      <c r="CU54" s="814"/>
      <c r="CV54" s="815"/>
      <c r="CW54" s="813"/>
      <c r="CX54" s="814"/>
      <c r="CY54" s="814"/>
      <c r="CZ54" s="814"/>
      <c r="DA54" s="815"/>
      <c r="DB54" s="813"/>
      <c r="DC54" s="814"/>
      <c r="DD54" s="814"/>
      <c r="DE54" s="814"/>
      <c r="DF54" s="815"/>
      <c r="DG54" s="813"/>
      <c r="DH54" s="814"/>
      <c r="DI54" s="814"/>
      <c r="DJ54" s="814"/>
      <c r="DK54" s="815"/>
      <c r="DL54" s="813"/>
      <c r="DM54" s="814"/>
      <c r="DN54" s="814"/>
      <c r="DO54" s="814"/>
      <c r="DP54" s="815"/>
      <c r="DQ54" s="813"/>
      <c r="DR54" s="814"/>
      <c r="DS54" s="814"/>
      <c r="DT54" s="814"/>
      <c r="DU54" s="815"/>
      <c r="DV54" s="810"/>
      <c r="DW54" s="811"/>
      <c r="DX54" s="811"/>
      <c r="DY54" s="811"/>
      <c r="DZ54" s="816"/>
      <c r="EA54" s="230"/>
    </row>
    <row r="55" spans="1:131" ht="26.25" customHeight="1">
      <c r="A55" s="238">
        <v>28</v>
      </c>
      <c r="B55" s="817"/>
      <c r="C55" s="818"/>
      <c r="D55" s="818"/>
      <c r="E55" s="818"/>
      <c r="F55" s="818"/>
      <c r="G55" s="818"/>
      <c r="H55" s="818"/>
      <c r="I55" s="818"/>
      <c r="J55" s="818"/>
      <c r="K55" s="818"/>
      <c r="L55" s="818"/>
      <c r="M55" s="818"/>
      <c r="N55" s="818"/>
      <c r="O55" s="818"/>
      <c r="P55" s="819"/>
      <c r="Q55" s="877"/>
      <c r="R55" s="878"/>
      <c r="S55" s="878"/>
      <c r="T55" s="878"/>
      <c r="U55" s="878"/>
      <c r="V55" s="878"/>
      <c r="W55" s="878"/>
      <c r="X55" s="878"/>
      <c r="Y55" s="878"/>
      <c r="Z55" s="878"/>
      <c r="AA55" s="878"/>
      <c r="AB55" s="878"/>
      <c r="AC55" s="878"/>
      <c r="AD55" s="878"/>
      <c r="AE55" s="879"/>
      <c r="AF55" s="823"/>
      <c r="AG55" s="824"/>
      <c r="AH55" s="824"/>
      <c r="AI55" s="824"/>
      <c r="AJ55" s="825"/>
      <c r="AK55" s="881"/>
      <c r="AL55" s="878"/>
      <c r="AM55" s="878"/>
      <c r="AN55" s="878"/>
      <c r="AO55" s="878"/>
      <c r="AP55" s="878"/>
      <c r="AQ55" s="878"/>
      <c r="AR55" s="878"/>
      <c r="AS55" s="878"/>
      <c r="AT55" s="878"/>
      <c r="AU55" s="878"/>
      <c r="AV55" s="878"/>
      <c r="AW55" s="878"/>
      <c r="AX55" s="878"/>
      <c r="AY55" s="878"/>
      <c r="AZ55" s="880"/>
      <c r="BA55" s="880"/>
      <c r="BB55" s="880"/>
      <c r="BC55" s="880"/>
      <c r="BD55" s="880"/>
      <c r="BE55" s="874"/>
      <c r="BF55" s="874"/>
      <c r="BG55" s="874"/>
      <c r="BH55" s="874"/>
      <c r="BI55" s="875"/>
      <c r="BJ55" s="232"/>
      <c r="BK55" s="232"/>
      <c r="BL55" s="232"/>
      <c r="BM55" s="232"/>
      <c r="BN55" s="232"/>
      <c r="BO55" s="241"/>
      <c r="BP55" s="241"/>
      <c r="BQ55" s="238">
        <v>49</v>
      </c>
      <c r="BR55" s="239"/>
      <c r="BS55" s="810"/>
      <c r="BT55" s="811"/>
      <c r="BU55" s="811"/>
      <c r="BV55" s="811"/>
      <c r="BW55" s="811"/>
      <c r="BX55" s="811"/>
      <c r="BY55" s="811"/>
      <c r="BZ55" s="811"/>
      <c r="CA55" s="811"/>
      <c r="CB55" s="811"/>
      <c r="CC55" s="811"/>
      <c r="CD55" s="811"/>
      <c r="CE55" s="811"/>
      <c r="CF55" s="811"/>
      <c r="CG55" s="812"/>
      <c r="CH55" s="813"/>
      <c r="CI55" s="814"/>
      <c r="CJ55" s="814"/>
      <c r="CK55" s="814"/>
      <c r="CL55" s="815"/>
      <c r="CM55" s="813"/>
      <c r="CN55" s="814"/>
      <c r="CO55" s="814"/>
      <c r="CP55" s="814"/>
      <c r="CQ55" s="815"/>
      <c r="CR55" s="813"/>
      <c r="CS55" s="814"/>
      <c r="CT55" s="814"/>
      <c r="CU55" s="814"/>
      <c r="CV55" s="815"/>
      <c r="CW55" s="813"/>
      <c r="CX55" s="814"/>
      <c r="CY55" s="814"/>
      <c r="CZ55" s="814"/>
      <c r="DA55" s="815"/>
      <c r="DB55" s="813"/>
      <c r="DC55" s="814"/>
      <c r="DD55" s="814"/>
      <c r="DE55" s="814"/>
      <c r="DF55" s="815"/>
      <c r="DG55" s="813"/>
      <c r="DH55" s="814"/>
      <c r="DI55" s="814"/>
      <c r="DJ55" s="814"/>
      <c r="DK55" s="815"/>
      <c r="DL55" s="813"/>
      <c r="DM55" s="814"/>
      <c r="DN55" s="814"/>
      <c r="DO55" s="814"/>
      <c r="DP55" s="815"/>
      <c r="DQ55" s="813"/>
      <c r="DR55" s="814"/>
      <c r="DS55" s="814"/>
      <c r="DT55" s="814"/>
      <c r="DU55" s="815"/>
      <c r="DV55" s="810"/>
      <c r="DW55" s="811"/>
      <c r="DX55" s="811"/>
      <c r="DY55" s="811"/>
      <c r="DZ55" s="816"/>
      <c r="EA55" s="230"/>
    </row>
    <row r="56" spans="1:131" ht="26.25" customHeight="1">
      <c r="A56" s="238">
        <v>29</v>
      </c>
      <c r="B56" s="817"/>
      <c r="C56" s="818"/>
      <c r="D56" s="818"/>
      <c r="E56" s="818"/>
      <c r="F56" s="818"/>
      <c r="G56" s="818"/>
      <c r="H56" s="818"/>
      <c r="I56" s="818"/>
      <c r="J56" s="818"/>
      <c r="K56" s="818"/>
      <c r="L56" s="818"/>
      <c r="M56" s="818"/>
      <c r="N56" s="818"/>
      <c r="O56" s="818"/>
      <c r="P56" s="819"/>
      <c r="Q56" s="877"/>
      <c r="R56" s="878"/>
      <c r="S56" s="878"/>
      <c r="T56" s="878"/>
      <c r="U56" s="878"/>
      <c r="V56" s="878"/>
      <c r="W56" s="878"/>
      <c r="X56" s="878"/>
      <c r="Y56" s="878"/>
      <c r="Z56" s="878"/>
      <c r="AA56" s="878"/>
      <c r="AB56" s="878"/>
      <c r="AC56" s="878"/>
      <c r="AD56" s="878"/>
      <c r="AE56" s="879"/>
      <c r="AF56" s="823"/>
      <c r="AG56" s="824"/>
      <c r="AH56" s="824"/>
      <c r="AI56" s="824"/>
      <c r="AJ56" s="825"/>
      <c r="AK56" s="881"/>
      <c r="AL56" s="878"/>
      <c r="AM56" s="878"/>
      <c r="AN56" s="878"/>
      <c r="AO56" s="878"/>
      <c r="AP56" s="878"/>
      <c r="AQ56" s="878"/>
      <c r="AR56" s="878"/>
      <c r="AS56" s="878"/>
      <c r="AT56" s="878"/>
      <c r="AU56" s="878"/>
      <c r="AV56" s="878"/>
      <c r="AW56" s="878"/>
      <c r="AX56" s="878"/>
      <c r="AY56" s="878"/>
      <c r="AZ56" s="880"/>
      <c r="BA56" s="880"/>
      <c r="BB56" s="880"/>
      <c r="BC56" s="880"/>
      <c r="BD56" s="880"/>
      <c r="BE56" s="874"/>
      <c r="BF56" s="874"/>
      <c r="BG56" s="874"/>
      <c r="BH56" s="874"/>
      <c r="BI56" s="875"/>
      <c r="BJ56" s="232"/>
      <c r="BK56" s="232"/>
      <c r="BL56" s="232"/>
      <c r="BM56" s="232"/>
      <c r="BN56" s="232"/>
      <c r="BO56" s="241"/>
      <c r="BP56" s="241"/>
      <c r="BQ56" s="238">
        <v>50</v>
      </c>
      <c r="BR56" s="239"/>
      <c r="BS56" s="810"/>
      <c r="BT56" s="811"/>
      <c r="BU56" s="811"/>
      <c r="BV56" s="811"/>
      <c r="BW56" s="811"/>
      <c r="BX56" s="811"/>
      <c r="BY56" s="811"/>
      <c r="BZ56" s="811"/>
      <c r="CA56" s="811"/>
      <c r="CB56" s="811"/>
      <c r="CC56" s="811"/>
      <c r="CD56" s="811"/>
      <c r="CE56" s="811"/>
      <c r="CF56" s="811"/>
      <c r="CG56" s="812"/>
      <c r="CH56" s="813"/>
      <c r="CI56" s="814"/>
      <c r="CJ56" s="814"/>
      <c r="CK56" s="814"/>
      <c r="CL56" s="815"/>
      <c r="CM56" s="813"/>
      <c r="CN56" s="814"/>
      <c r="CO56" s="814"/>
      <c r="CP56" s="814"/>
      <c r="CQ56" s="815"/>
      <c r="CR56" s="813"/>
      <c r="CS56" s="814"/>
      <c r="CT56" s="814"/>
      <c r="CU56" s="814"/>
      <c r="CV56" s="815"/>
      <c r="CW56" s="813"/>
      <c r="CX56" s="814"/>
      <c r="CY56" s="814"/>
      <c r="CZ56" s="814"/>
      <c r="DA56" s="815"/>
      <c r="DB56" s="813"/>
      <c r="DC56" s="814"/>
      <c r="DD56" s="814"/>
      <c r="DE56" s="814"/>
      <c r="DF56" s="815"/>
      <c r="DG56" s="813"/>
      <c r="DH56" s="814"/>
      <c r="DI56" s="814"/>
      <c r="DJ56" s="814"/>
      <c r="DK56" s="815"/>
      <c r="DL56" s="813"/>
      <c r="DM56" s="814"/>
      <c r="DN56" s="814"/>
      <c r="DO56" s="814"/>
      <c r="DP56" s="815"/>
      <c r="DQ56" s="813"/>
      <c r="DR56" s="814"/>
      <c r="DS56" s="814"/>
      <c r="DT56" s="814"/>
      <c r="DU56" s="815"/>
      <c r="DV56" s="810"/>
      <c r="DW56" s="811"/>
      <c r="DX56" s="811"/>
      <c r="DY56" s="811"/>
      <c r="DZ56" s="816"/>
      <c r="EA56" s="230"/>
    </row>
    <row r="57" spans="1:131" ht="26.25" customHeight="1">
      <c r="A57" s="238">
        <v>30</v>
      </c>
      <c r="B57" s="817"/>
      <c r="C57" s="818"/>
      <c r="D57" s="818"/>
      <c r="E57" s="818"/>
      <c r="F57" s="818"/>
      <c r="G57" s="818"/>
      <c r="H57" s="818"/>
      <c r="I57" s="818"/>
      <c r="J57" s="818"/>
      <c r="K57" s="818"/>
      <c r="L57" s="818"/>
      <c r="M57" s="818"/>
      <c r="N57" s="818"/>
      <c r="O57" s="818"/>
      <c r="P57" s="819"/>
      <c r="Q57" s="877"/>
      <c r="R57" s="878"/>
      <c r="S57" s="878"/>
      <c r="T57" s="878"/>
      <c r="U57" s="878"/>
      <c r="V57" s="878"/>
      <c r="W57" s="878"/>
      <c r="X57" s="878"/>
      <c r="Y57" s="878"/>
      <c r="Z57" s="878"/>
      <c r="AA57" s="878"/>
      <c r="AB57" s="878"/>
      <c r="AC57" s="878"/>
      <c r="AD57" s="878"/>
      <c r="AE57" s="879"/>
      <c r="AF57" s="823"/>
      <c r="AG57" s="824"/>
      <c r="AH57" s="824"/>
      <c r="AI57" s="824"/>
      <c r="AJ57" s="825"/>
      <c r="AK57" s="881"/>
      <c r="AL57" s="878"/>
      <c r="AM57" s="878"/>
      <c r="AN57" s="878"/>
      <c r="AO57" s="878"/>
      <c r="AP57" s="878"/>
      <c r="AQ57" s="878"/>
      <c r="AR57" s="878"/>
      <c r="AS57" s="878"/>
      <c r="AT57" s="878"/>
      <c r="AU57" s="878"/>
      <c r="AV57" s="878"/>
      <c r="AW57" s="878"/>
      <c r="AX57" s="878"/>
      <c r="AY57" s="878"/>
      <c r="AZ57" s="880"/>
      <c r="BA57" s="880"/>
      <c r="BB57" s="880"/>
      <c r="BC57" s="880"/>
      <c r="BD57" s="880"/>
      <c r="BE57" s="874"/>
      <c r="BF57" s="874"/>
      <c r="BG57" s="874"/>
      <c r="BH57" s="874"/>
      <c r="BI57" s="875"/>
      <c r="BJ57" s="232"/>
      <c r="BK57" s="232"/>
      <c r="BL57" s="232"/>
      <c r="BM57" s="232"/>
      <c r="BN57" s="232"/>
      <c r="BO57" s="241"/>
      <c r="BP57" s="241"/>
      <c r="BQ57" s="238">
        <v>51</v>
      </c>
      <c r="BR57" s="239"/>
      <c r="BS57" s="810"/>
      <c r="BT57" s="811"/>
      <c r="BU57" s="811"/>
      <c r="BV57" s="811"/>
      <c r="BW57" s="811"/>
      <c r="BX57" s="811"/>
      <c r="BY57" s="811"/>
      <c r="BZ57" s="811"/>
      <c r="CA57" s="811"/>
      <c r="CB57" s="811"/>
      <c r="CC57" s="811"/>
      <c r="CD57" s="811"/>
      <c r="CE57" s="811"/>
      <c r="CF57" s="811"/>
      <c r="CG57" s="812"/>
      <c r="CH57" s="813"/>
      <c r="CI57" s="814"/>
      <c r="CJ57" s="814"/>
      <c r="CK57" s="814"/>
      <c r="CL57" s="815"/>
      <c r="CM57" s="813"/>
      <c r="CN57" s="814"/>
      <c r="CO57" s="814"/>
      <c r="CP57" s="814"/>
      <c r="CQ57" s="815"/>
      <c r="CR57" s="813"/>
      <c r="CS57" s="814"/>
      <c r="CT57" s="814"/>
      <c r="CU57" s="814"/>
      <c r="CV57" s="815"/>
      <c r="CW57" s="813"/>
      <c r="CX57" s="814"/>
      <c r="CY57" s="814"/>
      <c r="CZ57" s="814"/>
      <c r="DA57" s="815"/>
      <c r="DB57" s="813"/>
      <c r="DC57" s="814"/>
      <c r="DD57" s="814"/>
      <c r="DE57" s="814"/>
      <c r="DF57" s="815"/>
      <c r="DG57" s="813"/>
      <c r="DH57" s="814"/>
      <c r="DI57" s="814"/>
      <c r="DJ57" s="814"/>
      <c r="DK57" s="815"/>
      <c r="DL57" s="813"/>
      <c r="DM57" s="814"/>
      <c r="DN57" s="814"/>
      <c r="DO57" s="814"/>
      <c r="DP57" s="815"/>
      <c r="DQ57" s="813"/>
      <c r="DR57" s="814"/>
      <c r="DS57" s="814"/>
      <c r="DT57" s="814"/>
      <c r="DU57" s="815"/>
      <c r="DV57" s="810"/>
      <c r="DW57" s="811"/>
      <c r="DX57" s="811"/>
      <c r="DY57" s="811"/>
      <c r="DZ57" s="816"/>
      <c r="EA57" s="230"/>
    </row>
    <row r="58" spans="1:131" ht="26.25" customHeight="1">
      <c r="A58" s="238">
        <v>31</v>
      </c>
      <c r="B58" s="817"/>
      <c r="C58" s="818"/>
      <c r="D58" s="818"/>
      <c r="E58" s="818"/>
      <c r="F58" s="818"/>
      <c r="G58" s="818"/>
      <c r="H58" s="818"/>
      <c r="I58" s="818"/>
      <c r="J58" s="818"/>
      <c r="K58" s="818"/>
      <c r="L58" s="818"/>
      <c r="M58" s="818"/>
      <c r="N58" s="818"/>
      <c r="O58" s="818"/>
      <c r="P58" s="819"/>
      <c r="Q58" s="877"/>
      <c r="R58" s="878"/>
      <c r="S58" s="878"/>
      <c r="T58" s="878"/>
      <c r="U58" s="878"/>
      <c r="V58" s="878"/>
      <c r="W58" s="878"/>
      <c r="X58" s="878"/>
      <c r="Y58" s="878"/>
      <c r="Z58" s="878"/>
      <c r="AA58" s="878"/>
      <c r="AB58" s="878"/>
      <c r="AC58" s="878"/>
      <c r="AD58" s="878"/>
      <c r="AE58" s="879"/>
      <c r="AF58" s="823"/>
      <c r="AG58" s="824"/>
      <c r="AH58" s="824"/>
      <c r="AI58" s="824"/>
      <c r="AJ58" s="825"/>
      <c r="AK58" s="881"/>
      <c r="AL58" s="878"/>
      <c r="AM58" s="878"/>
      <c r="AN58" s="878"/>
      <c r="AO58" s="878"/>
      <c r="AP58" s="878"/>
      <c r="AQ58" s="878"/>
      <c r="AR58" s="878"/>
      <c r="AS58" s="878"/>
      <c r="AT58" s="878"/>
      <c r="AU58" s="878"/>
      <c r="AV58" s="878"/>
      <c r="AW58" s="878"/>
      <c r="AX58" s="878"/>
      <c r="AY58" s="878"/>
      <c r="AZ58" s="880"/>
      <c r="BA58" s="880"/>
      <c r="BB58" s="880"/>
      <c r="BC58" s="880"/>
      <c r="BD58" s="880"/>
      <c r="BE58" s="874"/>
      <c r="BF58" s="874"/>
      <c r="BG58" s="874"/>
      <c r="BH58" s="874"/>
      <c r="BI58" s="875"/>
      <c r="BJ58" s="232"/>
      <c r="BK58" s="232"/>
      <c r="BL58" s="232"/>
      <c r="BM58" s="232"/>
      <c r="BN58" s="232"/>
      <c r="BO58" s="241"/>
      <c r="BP58" s="241"/>
      <c r="BQ58" s="238">
        <v>52</v>
      </c>
      <c r="BR58" s="239"/>
      <c r="BS58" s="810"/>
      <c r="BT58" s="811"/>
      <c r="BU58" s="811"/>
      <c r="BV58" s="811"/>
      <c r="BW58" s="811"/>
      <c r="BX58" s="811"/>
      <c r="BY58" s="811"/>
      <c r="BZ58" s="811"/>
      <c r="CA58" s="811"/>
      <c r="CB58" s="811"/>
      <c r="CC58" s="811"/>
      <c r="CD58" s="811"/>
      <c r="CE58" s="811"/>
      <c r="CF58" s="811"/>
      <c r="CG58" s="812"/>
      <c r="CH58" s="813"/>
      <c r="CI58" s="814"/>
      <c r="CJ58" s="814"/>
      <c r="CK58" s="814"/>
      <c r="CL58" s="815"/>
      <c r="CM58" s="813"/>
      <c r="CN58" s="814"/>
      <c r="CO58" s="814"/>
      <c r="CP58" s="814"/>
      <c r="CQ58" s="815"/>
      <c r="CR58" s="813"/>
      <c r="CS58" s="814"/>
      <c r="CT58" s="814"/>
      <c r="CU58" s="814"/>
      <c r="CV58" s="815"/>
      <c r="CW58" s="813"/>
      <c r="CX58" s="814"/>
      <c r="CY58" s="814"/>
      <c r="CZ58" s="814"/>
      <c r="DA58" s="815"/>
      <c r="DB58" s="813"/>
      <c r="DC58" s="814"/>
      <c r="DD58" s="814"/>
      <c r="DE58" s="814"/>
      <c r="DF58" s="815"/>
      <c r="DG58" s="813"/>
      <c r="DH58" s="814"/>
      <c r="DI58" s="814"/>
      <c r="DJ58" s="814"/>
      <c r="DK58" s="815"/>
      <c r="DL58" s="813"/>
      <c r="DM58" s="814"/>
      <c r="DN58" s="814"/>
      <c r="DO58" s="814"/>
      <c r="DP58" s="815"/>
      <c r="DQ58" s="813"/>
      <c r="DR58" s="814"/>
      <c r="DS58" s="814"/>
      <c r="DT58" s="814"/>
      <c r="DU58" s="815"/>
      <c r="DV58" s="810"/>
      <c r="DW58" s="811"/>
      <c r="DX58" s="811"/>
      <c r="DY58" s="811"/>
      <c r="DZ58" s="816"/>
      <c r="EA58" s="230"/>
    </row>
    <row r="59" spans="1:131" ht="26.25" customHeight="1">
      <c r="A59" s="238">
        <v>32</v>
      </c>
      <c r="B59" s="817"/>
      <c r="C59" s="818"/>
      <c r="D59" s="818"/>
      <c r="E59" s="818"/>
      <c r="F59" s="818"/>
      <c r="G59" s="818"/>
      <c r="H59" s="818"/>
      <c r="I59" s="818"/>
      <c r="J59" s="818"/>
      <c r="K59" s="818"/>
      <c r="L59" s="818"/>
      <c r="M59" s="818"/>
      <c r="N59" s="818"/>
      <c r="O59" s="818"/>
      <c r="P59" s="819"/>
      <c r="Q59" s="877"/>
      <c r="R59" s="878"/>
      <c r="S59" s="878"/>
      <c r="T59" s="878"/>
      <c r="U59" s="878"/>
      <c r="V59" s="878"/>
      <c r="W59" s="878"/>
      <c r="X59" s="878"/>
      <c r="Y59" s="878"/>
      <c r="Z59" s="878"/>
      <c r="AA59" s="878"/>
      <c r="AB59" s="878"/>
      <c r="AC59" s="878"/>
      <c r="AD59" s="878"/>
      <c r="AE59" s="879"/>
      <c r="AF59" s="823"/>
      <c r="AG59" s="824"/>
      <c r="AH59" s="824"/>
      <c r="AI59" s="824"/>
      <c r="AJ59" s="825"/>
      <c r="AK59" s="881"/>
      <c r="AL59" s="878"/>
      <c r="AM59" s="878"/>
      <c r="AN59" s="878"/>
      <c r="AO59" s="878"/>
      <c r="AP59" s="878"/>
      <c r="AQ59" s="878"/>
      <c r="AR59" s="878"/>
      <c r="AS59" s="878"/>
      <c r="AT59" s="878"/>
      <c r="AU59" s="878"/>
      <c r="AV59" s="878"/>
      <c r="AW59" s="878"/>
      <c r="AX59" s="878"/>
      <c r="AY59" s="878"/>
      <c r="AZ59" s="880"/>
      <c r="BA59" s="880"/>
      <c r="BB59" s="880"/>
      <c r="BC59" s="880"/>
      <c r="BD59" s="880"/>
      <c r="BE59" s="874"/>
      <c r="BF59" s="874"/>
      <c r="BG59" s="874"/>
      <c r="BH59" s="874"/>
      <c r="BI59" s="875"/>
      <c r="BJ59" s="232"/>
      <c r="BK59" s="232"/>
      <c r="BL59" s="232"/>
      <c r="BM59" s="232"/>
      <c r="BN59" s="232"/>
      <c r="BO59" s="241"/>
      <c r="BP59" s="241"/>
      <c r="BQ59" s="238">
        <v>53</v>
      </c>
      <c r="BR59" s="239"/>
      <c r="BS59" s="810"/>
      <c r="BT59" s="811"/>
      <c r="BU59" s="811"/>
      <c r="BV59" s="811"/>
      <c r="BW59" s="811"/>
      <c r="BX59" s="811"/>
      <c r="BY59" s="811"/>
      <c r="BZ59" s="811"/>
      <c r="CA59" s="811"/>
      <c r="CB59" s="811"/>
      <c r="CC59" s="811"/>
      <c r="CD59" s="811"/>
      <c r="CE59" s="811"/>
      <c r="CF59" s="811"/>
      <c r="CG59" s="812"/>
      <c r="CH59" s="813"/>
      <c r="CI59" s="814"/>
      <c r="CJ59" s="814"/>
      <c r="CK59" s="814"/>
      <c r="CL59" s="815"/>
      <c r="CM59" s="813"/>
      <c r="CN59" s="814"/>
      <c r="CO59" s="814"/>
      <c r="CP59" s="814"/>
      <c r="CQ59" s="815"/>
      <c r="CR59" s="813"/>
      <c r="CS59" s="814"/>
      <c r="CT59" s="814"/>
      <c r="CU59" s="814"/>
      <c r="CV59" s="815"/>
      <c r="CW59" s="813"/>
      <c r="CX59" s="814"/>
      <c r="CY59" s="814"/>
      <c r="CZ59" s="814"/>
      <c r="DA59" s="815"/>
      <c r="DB59" s="813"/>
      <c r="DC59" s="814"/>
      <c r="DD59" s="814"/>
      <c r="DE59" s="814"/>
      <c r="DF59" s="815"/>
      <c r="DG59" s="813"/>
      <c r="DH59" s="814"/>
      <c r="DI59" s="814"/>
      <c r="DJ59" s="814"/>
      <c r="DK59" s="815"/>
      <c r="DL59" s="813"/>
      <c r="DM59" s="814"/>
      <c r="DN59" s="814"/>
      <c r="DO59" s="814"/>
      <c r="DP59" s="815"/>
      <c r="DQ59" s="813"/>
      <c r="DR59" s="814"/>
      <c r="DS59" s="814"/>
      <c r="DT59" s="814"/>
      <c r="DU59" s="815"/>
      <c r="DV59" s="810"/>
      <c r="DW59" s="811"/>
      <c r="DX59" s="811"/>
      <c r="DY59" s="811"/>
      <c r="DZ59" s="816"/>
      <c r="EA59" s="230"/>
    </row>
    <row r="60" spans="1:131" ht="26.25" customHeight="1">
      <c r="A60" s="238">
        <v>33</v>
      </c>
      <c r="B60" s="817"/>
      <c r="C60" s="818"/>
      <c r="D60" s="818"/>
      <c r="E60" s="818"/>
      <c r="F60" s="818"/>
      <c r="G60" s="818"/>
      <c r="H60" s="818"/>
      <c r="I60" s="818"/>
      <c r="J60" s="818"/>
      <c r="K60" s="818"/>
      <c r="L60" s="818"/>
      <c r="M60" s="818"/>
      <c r="N60" s="818"/>
      <c r="O60" s="818"/>
      <c r="P60" s="819"/>
      <c r="Q60" s="877"/>
      <c r="R60" s="878"/>
      <c r="S60" s="878"/>
      <c r="T60" s="878"/>
      <c r="U60" s="878"/>
      <c r="V60" s="878"/>
      <c r="W60" s="878"/>
      <c r="X60" s="878"/>
      <c r="Y60" s="878"/>
      <c r="Z60" s="878"/>
      <c r="AA60" s="878"/>
      <c r="AB60" s="878"/>
      <c r="AC60" s="878"/>
      <c r="AD60" s="878"/>
      <c r="AE60" s="879"/>
      <c r="AF60" s="823"/>
      <c r="AG60" s="824"/>
      <c r="AH60" s="824"/>
      <c r="AI60" s="824"/>
      <c r="AJ60" s="825"/>
      <c r="AK60" s="881"/>
      <c r="AL60" s="878"/>
      <c r="AM60" s="878"/>
      <c r="AN60" s="878"/>
      <c r="AO60" s="878"/>
      <c r="AP60" s="878"/>
      <c r="AQ60" s="878"/>
      <c r="AR60" s="878"/>
      <c r="AS60" s="878"/>
      <c r="AT60" s="878"/>
      <c r="AU60" s="878"/>
      <c r="AV60" s="878"/>
      <c r="AW60" s="878"/>
      <c r="AX60" s="878"/>
      <c r="AY60" s="878"/>
      <c r="AZ60" s="880"/>
      <c r="BA60" s="880"/>
      <c r="BB60" s="880"/>
      <c r="BC60" s="880"/>
      <c r="BD60" s="880"/>
      <c r="BE60" s="874"/>
      <c r="BF60" s="874"/>
      <c r="BG60" s="874"/>
      <c r="BH60" s="874"/>
      <c r="BI60" s="875"/>
      <c r="BJ60" s="232"/>
      <c r="BK60" s="232"/>
      <c r="BL60" s="232"/>
      <c r="BM60" s="232"/>
      <c r="BN60" s="232"/>
      <c r="BO60" s="241"/>
      <c r="BP60" s="241"/>
      <c r="BQ60" s="238">
        <v>54</v>
      </c>
      <c r="BR60" s="239"/>
      <c r="BS60" s="810"/>
      <c r="BT60" s="811"/>
      <c r="BU60" s="811"/>
      <c r="BV60" s="811"/>
      <c r="BW60" s="811"/>
      <c r="BX60" s="811"/>
      <c r="BY60" s="811"/>
      <c r="BZ60" s="811"/>
      <c r="CA60" s="811"/>
      <c r="CB60" s="811"/>
      <c r="CC60" s="811"/>
      <c r="CD60" s="811"/>
      <c r="CE60" s="811"/>
      <c r="CF60" s="811"/>
      <c r="CG60" s="812"/>
      <c r="CH60" s="813"/>
      <c r="CI60" s="814"/>
      <c r="CJ60" s="814"/>
      <c r="CK60" s="814"/>
      <c r="CL60" s="815"/>
      <c r="CM60" s="813"/>
      <c r="CN60" s="814"/>
      <c r="CO60" s="814"/>
      <c r="CP60" s="814"/>
      <c r="CQ60" s="815"/>
      <c r="CR60" s="813"/>
      <c r="CS60" s="814"/>
      <c r="CT60" s="814"/>
      <c r="CU60" s="814"/>
      <c r="CV60" s="815"/>
      <c r="CW60" s="813"/>
      <c r="CX60" s="814"/>
      <c r="CY60" s="814"/>
      <c r="CZ60" s="814"/>
      <c r="DA60" s="815"/>
      <c r="DB60" s="813"/>
      <c r="DC60" s="814"/>
      <c r="DD60" s="814"/>
      <c r="DE60" s="814"/>
      <c r="DF60" s="815"/>
      <c r="DG60" s="813"/>
      <c r="DH60" s="814"/>
      <c r="DI60" s="814"/>
      <c r="DJ60" s="814"/>
      <c r="DK60" s="815"/>
      <c r="DL60" s="813"/>
      <c r="DM60" s="814"/>
      <c r="DN60" s="814"/>
      <c r="DO60" s="814"/>
      <c r="DP60" s="815"/>
      <c r="DQ60" s="813"/>
      <c r="DR60" s="814"/>
      <c r="DS60" s="814"/>
      <c r="DT60" s="814"/>
      <c r="DU60" s="815"/>
      <c r="DV60" s="810"/>
      <c r="DW60" s="811"/>
      <c r="DX60" s="811"/>
      <c r="DY60" s="811"/>
      <c r="DZ60" s="816"/>
      <c r="EA60" s="230"/>
    </row>
    <row r="61" spans="1:131" ht="26.25" customHeight="1" thickBot="1">
      <c r="A61" s="238">
        <v>34</v>
      </c>
      <c r="B61" s="817"/>
      <c r="C61" s="818"/>
      <c r="D61" s="818"/>
      <c r="E61" s="818"/>
      <c r="F61" s="818"/>
      <c r="G61" s="818"/>
      <c r="H61" s="818"/>
      <c r="I61" s="818"/>
      <c r="J61" s="818"/>
      <c r="K61" s="818"/>
      <c r="L61" s="818"/>
      <c r="M61" s="818"/>
      <c r="N61" s="818"/>
      <c r="O61" s="818"/>
      <c r="P61" s="819"/>
      <c r="Q61" s="877"/>
      <c r="R61" s="878"/>
      <c r="S61" s="878"/>
      <c r="T61" s="878"/>
      <c r="U61" s="878"/>
      <c r="V61" s="878"/>
      <c r="W61" s="878"/>
      <c r="X61" s="878"/>
      <c r="Y61" s="878"/>
      <c r="Z61" s="878"/>
      <c r="AA61" s="878"/>
      <c r="AB61" s="878"/>
      <c r="AC61" s="878"/>
      <c r="AD61" s="878"/>
      <c r="AE61" s="879"/>
      <c r="AF61" s="823"/>
      <c r="AG61" s="824"/>
      <c r="AH61" s="824"/>
      <c r="AI61" s="824"/>
      <c r="AJ61" s="825"/>
      <c r="AK61" s="881"/>
      <c r="AL61" s="878"/>
      <c r="AM61" s="878"/>
      <c r="AN61" s="878"/>
      <c r="AO61" s="878"/>
      <c r="AP61" s="878"/>
      <c r="AQ61" s="878"/>
      <c r="AR61" s="878"/>
      <c r="AS61" s="878"/>
      <c r="AT61" s="878"/>
      <c r="AU61" s="878"/>
      <c r="AV61" s="878"/>
      <c r="AW61" s="878"/>
      <c r="AX61" s="878"/>
      <c r="AY61" s="878"/>
      <c r="AZ61" s="880"/>
      <c r="BA61" s="880"/>
      <c r="BB61" s="880"/>
      <c r="BC61" s="880"/>
      <c r="BD61" s="880"/>
      <c r="BE61" s="874"/>
      <c r="BF61" s="874"/>
      <c r="BG61" s="874"/>
      <c r="BH61" s="874"/>
      <c r="BI61" s="875"/>
      <c r="BJ61" s="232"/>
      <c r="BK61" s="232"/>
      <c r="BL61" s="232"/>
      <c r="BM61" s="232"/>
      <c r="BN61" s="232"/>
      <c r="BO61" s="241"/>
      <c r="BP61" s="241"/>
      <c r="BQ61" s="238">
        <v>55</v>
      </c>
      <c r="BR61" s="239"/>
      <c r="BS61" s="810"/>
      <c r="BT61" s="811"/>
      <c r="BU61" s="811"/>
      <c r="BV61" s="811"/>
      <c r="BW61" s="811"/>
      <c r="BX61" s="811"/>
      <c r="BY61" s="811"/>
      <c r="BZ61" s="811"/>
      <c r="CA61" s="811"/>
      <c r="CB61" s="811"/>
      <c r="CC61" s="811"/>
      <c r="CD61" s="811"/>
      <c r="CE61" s="811"/>
      <c r="CF61" s="811"/>
      <c r="CG61" s="812"/>
      <c r="CH61" s="813"/>
      <c r="CI61" s="814"/>
      <c r="CJ61" s="814"/>
      <c r="CK61" s="814"/>
      <c r="CL61" s="815"/>
      <c r="CM61" s="813"/>
      <c r="CN61" s="814"/>
      <c r="CO61" s="814"/>
      <c r="CP61" s="814"/>
      <c r="CQ61" s="815"/>
      <c r="CR61" s="813"/>
      <c r="CS61" s="814"/>
      <c r="CT61" s="814"/>
      <c r="CU61" s="814"/>
      <c r="CV61" s="815"/>
      <c r="CW61" s="813"/>
      <c r="CX61" s="814"/>
      <c r="CY61" s="814"/>
      <c r="CZ61" s="814"/>
      <c r="DA61" s="815"/>
      <c r="DB61" s="813"/>
      <c r="DC61" s="814"/>
      <c r="DD61" s="814"/>
      <c r="DE61" s="814"/>
      <c r="DF61" s="815"/>
      <c r="DG61" s="813"/>
      <c r="DH61" s="814"/>
      <c r="DI61" s="814"/>
      <c r="DJ61" s="814"/>
      <c r="DK61" s="815"/>
      <c r="DL61" s="813"/>
      <c r="DM61" s="814"/>
      <c r="DN61" s="814"/>
      <c r="DO61" s="814"/>
      <c r="DP61" s="815"/>
      <c r="DQ61" s="813"/>
      <c r="DR61" s="814"/>
      <c r="DS61" s="814"/>
      <c r="DT61" s="814"/>
      <c r="DU61" s="815"/>
      <c r="DV61" s="810"/>
      <c r="DW61" s="811"/>
      <c r="DX61" s="811"/>
      <c r="DY61" s="811"/>
      <c r="DZ61" s="816"/>
      <c r="EA61" s="230"/>
    </row>
    <row r="62" spans="1:131" ht="26.25" customHeight="1">
      <c r="A62" s="238">
        <v>35</v>
      </c>
      <c r="B62" s="817"/>
      <c r="C62" s="818"/>
      <c r="D62" s="818"/>
      <c r="E62" s="818"/>
      <c r="F62" s="818"/>
      <c r="G62" s="818"/>
      <c r="H62" s="818"/>
      <c r="I62" s="818"/>
      <c r="J62" s="818"/>
      <c r="K62" s="818"/>
      <c r="L62" s="818"/>
      <c r="M62" s="818"/>
      <c r="N62" s="818"/>
      <c r="O62" s="818"/>
      <c r="P62" s="819"/>
      <c r="Q62" s="877"/>
      <c r="R62" s="878"/>
      <c r="S62" s="878"/>
      <c r="T62" s="878"/>
      <c r="U62" s="878"/>
      <c r="V62" s="878"/>
      <c r="W62" s="878"/>
      <c r="X62" s="878"/>
      <c r="Y62" s="878"/>
      <c r="Z62" s="878"/>
      <c r="AA62" s="878"/>
      <c r="AB62" s="878"/>
      <c r="AC62" s="878"/>
      <c r="AD62" s="878"/>
      <c r="AE62" s="879"/>
      <c r="AF62" s="823"/>
      <c r="AG62" s="824"/>
      <c r="AH62" s="824"/>
      <c r="AI62" s="824"/>
      <c r="AJ62" s="825"/>
      <c r="AK62" s="881"/>
      <c r="AL62" s="878"/>
      <c r="AM62" s="878"/>
      <c r="AN62" s="878"/>
      <c r="AO62" s="878"/>
      <c r="AP62" s="878"/>
      <c r="AQ62" s="878"/>
      <c r="AR62" s="878"/>
      <c r="AS62" s="878"/>
      <c r="AT62" s="878"/>
      <c r="AU62" s="878"/>
      <c r="AV62" s="878"/>
      <c r="AW62" s="878"/>
      <c r="AX62" s="878"/>
      <c r="AY62" s="878"/>
      <c r="AZ62" s="880"/>
      <c r="BA62" s="880"/>
      <c r="BB62" s="880"/>
      <c r="BC62" s="880"/>
      <c r="BD62" s="880"/>
      <c r="BE62" s="874"/>
      <c r="BF62" s="874"/>
      <c r="BG62" s="874"/>
      <c r="BH62" s="874"/>
      <c r="BI62" s="875"/>
      <c r="BJ62" s="889" t="s">
        <v>397</v>
      </c>
      <c r="BK62" s="843"/>
      <c r="BL62" s="843"/>
      <c r="BM62" s="843"/>
      <c r="BN62" s="844"/>
      <c r="BO62" s="241"/>
      <c r="BP62" s="241"/>
      <c r="BQ62" s="238">
        <v>56</v>
      </c>
      <c r="BR62" s="239"/>
      <c r="BS62" s="810"/>
      <c r="BT62" s="811"/>
      <c r="BU62" s="811"/>
      <c r="BV62" s="811"/>
      <c r="BW62" s="811"/>
      <c r="BX62" s="811"/>
      <c r="BY62" s="811"/>
      <c r="BZ62" s="811"/>
      <c r="CA62" s="811"/>
      <c r="CB62" s="811"/>
      <c r="CC62" s="811"/>
      <c r="CD62" s="811"/>
      <c r="CE62" s="811"/>
      <c r="CF62" s="811"/>
      <c r="CG62" s="812"/>
      <c r="CH62" s="813"/>
      <c r="CI62" s="814"/>
      <c r="CJ62" s="814"/>
      <c r="CK62" s="814"/>
      <c r="CL62" s="815"/>
      <c r="CM62" s="813"/>
      <c r="CN62" s="814"/>
      <c r="CO62" s="814"/>
      <c r="CP62" s="814"/>
      <c r="CQ62" s="815"/>
      <c r="CR62" s="813"/>
      <c r="CS62" s="814"/>
      <c r="CT62" s="814"/>
      <c r="CU62" s="814"/>
      <c r="CV62" s="815"/>
      <c r="CW62" s="813"/>
      <c r="CX62" s="814"/>
      <c r="CY62" s="814"/>
      <c r="CZ62" s="814"/>
      <c r="DA62" s="815"/>
      <c r="DB62" s="813"/>
      <c r="DC62" s="814"/>
      <c r="DD62" s="814"/>
      <c r="DE62" s="814"/>
      <c r="DF62" s="815"/>
      <c r="DG62" s="813"/>
      <c r="DH62" s="814"/>
      <c r="DI62" s="814"/>
      <c r="DJ62" s="814"/>
      <c r="DK62" s="815"/>
      <c r="DL62" s="813"/>
      <c r="DM62" s="814"/>
      <c r="DN62" s="814"/>
      <c r="DO62" s="814"/>
      <c r="DP62" s="815"/>
      <c r="DQ62" s="813"/>
      <c r="DR62" s="814"/>
      <c r="DS62" s="814"/>
      <c r="DT62" s="814"/>
      <c r="DU62" s="815"/>
      <c r="DV62" s="810"/>
      <c r="DW62" s="811"/>
      <c r="DX62" s="811"/>
      <c r="DY62" s="811"/>
      <c r="DZ62" s="816"/>
      <c r="EA62" s="230"/>
    </row>
    <row r="63" spans="1:131" ht="26.25" customHeight="1" thickBot="1">
      <c r="A63" s="240" t="s">
        <v>378</v>
      </c>
      <c r="B63" s="826" t="s">
        <v>398</v>
      </c>
      <c r="C63" s="827"/>
      <c r="D63" s="827"/>
      <c r="E63" s="827"/>
      <c r="F63" s="827"/>
      <c r="G63" s="827"/>
      <c r="H63" s="827"/>
      <c r="I63" s="827"/>
      <c r="J63" s="827"/>
      <c r="K63" s="827"/>
      <c r="L63" s="827"/>
      <c r="M63" s="827"/>
      <c r="N63" s="827"/>
      <c r="O63" s="827"/>
      <c r="P63" s="828"/>
      <c r="Q63" s="882"/>
      <c r="R63" s="883"/>
      <c r="S63" s="883"/>
      <c r="T63" s="883"/>
      <c r="U63" s="883"/>
      <c r="V63" s="883"/>
      <c r="W63" s="883"/>
      <c r="X63" s="883"/>
      <c r="Y63" s="883"/>
      <c r="Z63" s="883"/>
      <c r="AA63" s="883"/>
      <c r="AB63" s="883"/>
      <c r="AC63" s="883"/>
      <c r="AD63" s="883"/>
      <c r="AE63" s="884"/>
      <c r="AF63" s="885">
        <v>849</v>
      </c>
      <c r="AG63" s="886"/>
      <c r="AH63" s="886"/>
      <c r="AI63" s="886"/>
      <c r="AJ63" s="887"/>
      <c r="AK63" s="888"/>
      <c r="AL63" s="883"/>
      <c r="AM63" s="883"/>
      <c r="AN63" s="883"/>
      <c r="AO63" s="883"/>
      <c r="AP63" s="886">
        <v>1931</v>
      </c>
      <c r="AQ63" s="886"/>
      <c r="AR63" s="886"/>
      <c r="AS63" s="886"/>
      <c r="AT63" s="886"/>
      <c r="AU63" s="886">
        <v>444</v>
      </c>
      <c r="AV63" s="886"/>
      <c r="AW63" s="886"/>
      <c r="AX63" s="886"/>
      <c r="AY63" s="886"/>
      <c r="AZ63" s="890"/>
      <c r="BA63" s="890"/>
      <c r="BB63" s="890"/>
      <c r="BC63" s="890"/>
      <c r="BD63" s="890"/>
      <c r="BE63" s="891"/>
      <c r="BF63" s="891"/>
      <c r="BG63" s="891"/>
      <c r="BH63" s="891"/>
      <c r="BI63" s="892"/>
      <c r="BJ63" s="893" t="s">
        <v>124</v>
      </c>
      <c r="BK63" s="894"/>
      <c r="BL63" s="894"/>
      <c r="BM63" s="894"/>
      <c r="BN63" s="895"/>
      <c r="BO63" s="241"/>
      <c r="BP63" s="241"/>
      <c r="BQ63" s="238">
        <v>57</v>
      </c>
      <c r="BR63" s="239"/>
      <c r="BS63" s="810"/>
      <c r="BT63" s="811"/>
      <c r="BU63" s="811"/>
      <c r="BV63" s="811"/>
      <c r="BW63" s="811"/>
      <c r="BX63" s="811"/>
      <c r="BY63" s="811"/>
      <c r="BZ63" s="811"/>
      <c r="CA63" s="811"/>
      <c r="CB63" s="811"/>
      <c r="CC63" s="811"/>
      <c r="CD63" s="811"/>
      <c r="CE63" s="811"/>
      <c r="CF63" s="811"/>
      <c r="CG63" s="812"/>
      <c r="CH63" s="813"/>
      <c r="CI63" s="814"/>
      <c r="CJ63" s="814"/>
      <c r="CK63" s="814"/>
      <c r="CL63" s="815"/>
      <c r="CM63" s="813"/>
      <c r="CN63" s="814"/>
      <c r="CO63" s="814"/>
      <c r="CP63" s="814"/>
      <c r="CQ63" s="815"/>
      <c r="CR63" s="813"/>
      <c r="CS63" s="814"/>
      <c r="CT63" s="814"/>
      <c r="CU63" s="814"/>
      <c r="CV63" s="815"/>
      <c r="CW63" s="813"/>
      <c r="CX63" s="814"/>
      <c r="CY63" s="814"/>
      <c r="CZ63" s="814"/>
      <c r="DA63" s="815"/>
      <c r="DB63" s="813"/>
      <c r="DC63" s="814"/>
      <c r="DD63" s="814"/>
      <c r="DE63" s="814"/>
      <c r="DF63" s="815"/>
      <c r="DG63" s="813"/>
      <c r="DH63" s="814"/>
      <c r="DI63" s="814"/>
      <c r="DJ63" s="814"/>
      <c r="DK63" s="815"/>
      <c r="DL63" s="813"/>
      <c r="DM63" s="814"/>
      <c r="DN63" s="814"/>
      <c r="DO63" s="814"/>
      <c r="DP63" s="815"/>
      <c r="DQ63" s="813"/>
      <c r="DR63" s="814"/>
      <c r="DS63" s="814"/>
      <c r="DT63" s="814"/>
      <c r="DU63" s="815"/>
      <c r="DV63" s="810"/>
      <c r="DW63" s="811"/>
      <c r="DX63" s="811"/>
      <c r="DY63" s="811"/>
      <c r="DZ63" s="816"/>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10"/>
      <c r="BT64" s="811"/>
      <c r="BU64" s="811"/>
      <c r="BV64" s="811"/>
      <c r="BW64" s="811"/>
      <c r="BX64" s="811"/>
      <c r="BY64" s="811"/>
      <c r="BZ64" s="811"/>
      <c r="CA64" s="811"/>
      <c r="CB64" s="811"/>
      <c r="CC64" s="811"/>
      <c r="CD64" s="811"/>
      <c r="CE64" s="811"/>
      <c r="CF64" s="811"/>
      <c r="CG64" s="812"/>
      <c r="CH64" s="813"/>
      <c r="CI64" s="814"/>
      <c r="CJ64" s="814"/>
      <c r="CK64" s="814"/>
      <c r="CL64" s="815"/>
      <c r="CM64" s="813"/>
      <c r="CN64" s="814"/>
      <c r="CO64" s="814"/>
      <c r="CP64" s="814"/>
      <c r="CQ64" s="815"/>
      <c r="CR64" s="813"/>
      <c r="CS64" s="814"/>
      <c r="CT64" s="814"/>
      <c r="CU64" s="814"/>
      <c r="CV64" s="815"/>
      <c r="CW64" s="813"/>
      <c r="CX64" s="814"/>
      <c r="CY64" s="814"/>
      <c r="CZ64" s="814"/>
      <c r="DA64" s="815"/>
      <c r="DB64" s="813"/>
      <c r="DC64" s="814"/>
      <c r="DD64" s="814"/>
      <c r="DE64" s="814"/>
      <c r="DF64" s="815"/>
      <c r="DG64" s="813"/>
      <c r="DH64" s="814"/>
      <c r="DI64" s="814"/>
      <c r="DJ64" s="814"/>
      <c r="DK64" s="815"/>
      <c r="DL64" s="813"/>
      <c r="DM64" s="814"/>
      <c r="DN64" s="814"/>
      <c r="DO64" s="814"/>
      <c r="DP64" s="815"/>
      <c r="DQ64" s="813"/>
      <c r="DR64" s="814"/>
      <c r="DS64" s="814"/>
      <c r="DT64" s="814"/>
      <c r="DU64" s="815"/>
      <c r="DV64" s="810"/>
      <c r="DW64" s="811"/>
      <c r="DX64" s="811"/>
      <c r="DY64" s="811"/>
      <c r="DZ64" s="816"/>
      <c r="EA64" s="230"/>
    </row>
    <row r="65" spans="1:131" ht="26.25" customHeight="1" thickBot="1">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10"/>
      <c r="BT65" s="811"/>
      <c r="BU65" s="811"/>
      <c r="BV65" s="811"/>
      <c r="BW65" s="811"/>
      <c r="BX65" s="811"/>
      <c r="BY65" s="811"/>
      <c r="BZ65" s="811"/>
      <c r="CA65" s="811"/>
      <c r="CB65" s="811"/>
      <c r="CC65" s="811"/>
      <c r="CD65" s="811"/>
      <c r="CE65" s="811"/>
      <c r="CF65" s="811"/>
      <c r="CG65" s="812"/>
      <c r="CH65" s="813"/>
      <c r="CI65" s="814"/>
      <c r="CJ65" s="814"/>
      <c r="CK65" s="814"/>
      <c r="CL65" s="815"/>
      <c r="CM65" s="813"/>
      <c r="CN65" s="814"/>
      <c r="CO65" s="814"/>
      <c r="CP65" s="814"/>
      <c r="CQ65" s="815"/>
      <c r="CR65" s="813"/>
      <c r="CS65" s="814"/>
      <c r="CT65" s="814"/>
      <c r="CU65" s="814"/>
      <c r="CV65" s="815"/>
      <c r="CW65" s="813"/>
      <c r="CX65" s="814"/>
      <c r="CY65" s="814"/>
      <c r="CZ65" s="814"/>
      <c r="DA65" s="815"/>
      <c r="DB65" s="813"/>
      <c r="DC65" s="814"/>
      <c r="DD65" s="814"/>
      <c r="DE65" s="814"/>
      <c r="DF65" s="815"/>
      <c r="DG65" s="813"/>
      <c r="DH65" s="814"/>
      <c r="DI65" s="814"/>
      <c r="DJ65" s="814"/>
      <c r="DK65" s="815"/>
      <c r="DL65" s="813"/>
      <c r="DM65" s="814"/>
      <c r="DN65" s="814"/>
      <c r="DO65" s="814"/>
      <c r="DP65" s="815"/>
      <c r="DQ65" s="813"/>
      <c r="DR65" s="814"/>
      <c r="DS65" s="814"/>
      <c r="DT65" s="814"/>
      <c r="DU65" s="815"/>
      <c r="DV65" s="810"/>
      <c r="DW65" s="811"/>
      <c r="DX65" s="811"/>
      <c r="DY65" s="811"/>
      <c r="DZ65" s="816"/>
      <c r="EA65" s="230"/>
    </row>
    <row r="66" spans="1:131" ht="26.25" customHeight="1">
      <c r="A66" s="763" t="s">
        <v>400</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6" t="s">
        <v>385</v>
      </c>
      <c r="AG66" s="852"/>
      <c r="AH66" s="852"/>
      <c r="AI66" s="852"/>
      <c r="AJ66" s="897"/>
      <c r="AK66" s="769" t="s">
        <v>386</v>
      </c>
      <c r="AL66" s="764"/>
      <c r="AM66" s="764"/>
      <c r="AN66" s="764"/>
      <c r="AO66" s="765"/>
      <c r="AP66" s="769" t="s">
        <v>387</v>
      </c>
      <c r="AQ66" s="770"/>
      <c r="AR66" s="770"/>
      <c r="AS66" s="770"/>
      <c r="AT66" s="771"/>
      <c r="AU66" s="769" t="s">
        <v>401</v>
      </c>
      <c r="AV66" s="770"/>
      <c r="AW66" s="770"/>
      <c r="AX66" s="770"/>
      <c r="AY66" s="771"/>
      <c r="AZ66" s="769" t="s">
        <v>366</v>
      </c>
      <c r="BA66" s="770"/>
      <c r="BB66" s="770"/>
      <c r="BC66" s="770"/>
      <c r="BD66" s="776"/>
      <c r="BE66" s="241"/>
      <c r="BF66" s="241"/>
      <c r="BG66" s="241"/>
      <c r="BH66" s="241"/>
      <c r="BI66" s="241"/>
      <c r="BJ66" s="241"/>
      <c r="BK66" s="241"/>
      <c r="BL66" s="241"/>
      <c r="BM66" s="241"/>
      <c r="BN66" s="241"/>
      <c r="BO66" s="241"/>
      <c r="BP66" s="241"/>
      <c r="BQ66" s="238">
        <v>60</v>
      </c>
      <c r="BR66" s="243"/>
      <c r="BS66" s="901"/>
      <c r="BT66" s="902"/>
      <c r="BU66" s="902"/>
      <c r="BV66" s="902"/>
      <c r="BW66" s="902"/>
      <c r="BX66" s="902"/>
      <c r="BY66" s="902"/>
      <c r="BZ66" s="902"/>
      <c r="CA66" s="902"/>
      <c r="CB66" s="902"/>
      <c r="CC66" s="902"/>
      <c r="CD66" s="902"/>
      <c r="CE66" s="902"/>
      <c r="CF66" s="902"/>
      <c r="CG66" s="907"/>
      <c r="CH66" s="904"/>
      <c r="CI66" s="905"/>
      <c r="CJ66" s="905"/>
      <c r="CK66" s="905"/>
      <c r="CL66" s="906"/>
      <c r="CM66" s="904"/>
      <c r="CN66" s="905"/>
      <c r="CO66" s="905"/>
      <c r="CP66" s="905"/>
      <c r="CQ66" s="906"/>
      <c r="CR66" s="904"/>
      <c r="CS66" s="905"/>
      <c r="CT66" s="905"/>
      <c r="CU66" s="905"/>
      <c r="CV66" s="906"/>
      <c r="CW66" s="904"/>
      <c r="CX66" s="905"/>
      <c r="CY66" s="905"/>
      <c r="CZ66" s="905"/>
      <c r="DA66" s="906"/>
      <c r="DB66" s="904"/>
      <c r="DC66" s="905"/>
      <c r="DD66" s="905"/>
      <c r="DE66" s="905"/>
      <c r="DF66" s="906"/>
      <c r="DG66" s="904"/>
      <c r="DH66" s="905"/>
      <c r="DI66" s="905"/>
      <c r="DJ66" s="905"/>
      <c r="DK66" s="906"/>
      <c r="DL66" s="904"/>
      <c r="DM66" s="905"/>
      <c r="DN66" s="905"/>
      <c r="DO66" s="905"/>
      <c r="DP66" s="906"/>
      <c r="DQ66" s="904"/>
      <c r="DR66" s="905"/>
      <c r="DS66" s="905"/>
      <c r="DT66" s="905"/>
      <c r="DU66" s="906"/>
      <c r="DV66" s="901"/>
      <c r="DW66" s="902"/>
      <c r="DX66" s="902"/>
      <c r="DY66" s="902"/>
      <c r="DZ66" s="903"/>
      <c r="EA66" s="230"/>
    </row>
    <row r="67" spans="1:131" ht="26.25" customHeight="1" thickBot="1">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8"/>
      <c r="AG67" s="855"/>
      <c r="AH67" s="855"/>
      <c r="AI67" s="855"/>
      <c r="AJ67" s="899"/>
      <c r="AK67" s="900"/>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901"/>
      <c r="BT67" s="902"/>
      <c r="BU67" s="902"/>
      <c r="BV67" s="902"/>
      <c r="BW67" s="902"/>
      <c r="BX67" s="902"/>
      <c r="BY67" s="902"/>
      <c r="BZ67" s="902"/>
      <c r="CA67" s="902"/>
      <c r="CB67" s="902"/>
      <c r="CC67" s="902"/>
      <c r="CD67" s="902"/>
      <c r="CE67" s="902"/>
      <c r="CF67" s="902"/>
      <c r="CG67" s="907"/>
      <c r="CH67" s="904"/>
      <c r="CI67" s="905"/>
      <c r="CJ67" s="905"/>
      <c r="CK67" s="905"/>
      <c r="CL67" s="906"/>
      <c r="CM67" s="904"/>
      <c r="CN67" s="905"/>
      <c r="CO67" s="905"/>
      <c r="CP67" s="905"/>
      <c r="CQ67" s="906"/>
      <c r="CR67" s="904"/>
      <c r="CS67" s="905"/>
      <c r="CT67" s="905"/>
      <c r="CU67" s="905"/>
      <c r="CV67" s="906"/>
      <c r="CW67" s="904"/>
      <c r="CX67" s="905"/>
      <c r="CY67" s="905"/>
      <c r="CZ67" s="905"/>
      <c r="DA67" s="906"/>
      <c r="DB67" s="904"/>
      <c r="DC67" s="905"/>
      <c r="DD67" s="905"/>
      <c r="DE67" s="905"/>
      <c r="DF67" s="906"/>
      <c r="DG67" s="904"/>
      <c r="DH67" s="905"/>
      <c r="DI67" s="905"/>
      <c r="DJ67" s="905"/>
      <c r="DK67" s="906"/>
      <c r="DL67" s="904"/>
      <c r="DM67" s="905"/>
      <c r="DN67" s="905"/>
      <c r="DO67" s="905"/>
      <c r="DP67" s="906"/>
      <c r="DQ67" s="904"/>
      <c r="DR67" s="905"/>
      <c r="DS67" s="905"/>
      <c r="DT67" s="905"/>
      <c r="DU67" s="906"/>
      <c r="DV67" s="901"/>
      <c r="DW67" s="902"/>
      <c r="DX67" s="902"/>
      <c r="DY67" s="902"/>
      <c r="DZ67" s="903"/>
      <c r="EA67" s="230"/>
    </row>
    <row r="68" spans="1:131" ht="26.25" customHeight="1" thickTop="1">
      <c r="A68" s="236">
        <v>1</v>
      </c>
      <c r="B68" s="911" t="s">
        <v>549</v>
      </c>
      <c r="C68" s="912"/>
      <c r="D68" s="912"/>
      <c r="E68" s="912"/>
      <c r="F68" s="912"/>
      <c r="G68" s="912"/>
      <c r="H68" s="912"/>
      <c r="I68" s="912"/>
      <c r="J68" s="912"/>
      <c r="K68" s="912"/>
      <c r="L68" s="912"/>
      <c r="M68" s="912"/>
      <c r="N68" s="912"/>
      <c r="O68" s="912"/>
      <c r="P68" s="913"/>
      <c r="Q68" s="914">
        <v>8953</v>
      </c>
      <c r="R68" s="908"/>
      <c r="S68" s="908"/>
      <c r="T68" s="908"/>
      <c r="U68" s="908"/>
      <c r="V68" s="915">
        <v>7983</v>
      </c>
      <c r="W68" s="916"/>
      <c r="X68" s="916"/>
      <c r="Y68" s="916"/>
      <c r="Z68" s="917"/>
      <c r="AA68" s="908">
        <v>610</v>
      </c>
      <c r="AB68" s="908"/>
      <c r="AC68" s="908"/>
      <c r="AD68" s="908"/>
      <c r="AE68" s="908"/>
      <c r="AF68" s="908">
        <v>610</v>
      </c>
      <c r="AG68" s="908"/>
      <c r="AH68" s="908"/>
      <c r="AI68" s="908"/>
      <c r="AJ68" s="908"/>
      <c r="AK68" s="908">
        <v>58</v>
      </c>
      <c r="AL68" s="908"/>
      <c r="AM68" s="908"/>
      <c r="AN68" s="908"/>
      <c r="AO68" s="908"/>
      <c r="AP68" s="908">
        <v>0</v>
      </c>
      <c r="AQ68" s="908"/>
      <c r="AR68" s="908"/>
      <c r="AS68" s="908"/>
      <c r="AT68" s="908"/>
      <c r="AU68" s="908" t="s">
        <v>488</v>
      </c>
      <c r="AV68" s="908"/>
      <c r="AW68" s="908"/>
      <c r="AX68" s="908"/>
      <c r="AY68" s="908"/>
      <c r="AZ68" s="909"/>
      <c r="BA68" s="909"/>
      <c r="BB68" s="909"/>
      <c r="BC68" s="909"/>
      <c r="BD68" s="910"/>
      <c r="BE68" s="241"/>
      <c r="BF68" s="241"/>
      <c r="BG68" s="241"/>
      <c r="BH68" s="241"/>
      <c r="BI68" s="241"/>
      <c r="BJ68" s="241"/>
      <c r="BK68" s="241"/>
      <c r="BL68" s="241"/>
      <c r="BM68" s="241"/>
      <c r="BN68" s="241"/>
      <c r="BO68" s="241"/>
      <c r="BP68" s="241"/>
      <c r="BQ68" s="238">
        <v>62</v>
      </c>
      <c r="BR68" s="243"/>
      <c r="BS68" s="901"/>
      <c r="BT68" s="902"/>
      <c r="BU68" s="902"/>
      <c r="BV68" s="902"/>
      <c r="BW68" s="902"/>
      <c r="BX68" s="902"/>
      <c r="BY68" s="902"/>
      <c r="BZ68" s="902"/>
      <c r="CA68" s="902"/>
      <c r="CB68" s="902"/>
      <c r="CC68" s="902"/>
      <c r="CD68" s="902"/>
      <c r="CE68" s="902"/>
      <c r="CF68" s="902"/>
      <c r="CG68" s="907"/>
      <c r="CH68" s="904"/>
      <c r="CI68" s="905"/>
      <c r="CJ68" s="905"/>
      <c r="CK68" s="905"/>
      <c r="CL68" s="906"/>
      <c r="CM68" s="904"/>
      <c r="CN68" s="905"/>
      <c r="CO68" s="905"/>
      <c r="CP68" s="905"/>
      <c r="CQ68" s="906"/>
      <c r="CR68" s="904"/>
      <c r="CS68" s="905"/>
      <c r="CT68" s="905"/>
      <c r="CU68" s="905"/>
      <c r="CV68" s="906"/>
      <c r="CW68" s="904"/>
      <c r="CX68" s="905"/>
      <c r="CY68" s="905"/>
      <c r="CZ68" s="905"/>
      <c r="DA68" s="906"/>
      <c r="DB68" s="904"/>
      <c r="DC68" s="905"/>
      <c r="DD68" s="905"/>
      <c r="DE68" s="905"/>
      <c r="DF68" s="906"/>
      <c r="DG68" s="904"/>
      <c r="DH68" s="905"/>
      <c r="DI68" s="905"/>
      <c r="DJ68" s="905"/>
      <c r="DK68" s="906"/>
      <c r="DL68" s="904"/>
      <c r="DM68" s="905"/>
      <c r="DN68" s="905"/>
      <c r="DO68" s="905"/>
      <c r="DP68" s="906"/>
      <c r="DQ68" s="904"/>
      <c r="DR68" s="905"/>
      <c r="DS68" s="905"/>
      <c r="DT68" s="905"/>
      <c r="DU68" s="906"/>
      <c r="DV68" s="901"/>
      <c r="DW68" s="902"/>
      <c r="DX68" s="902"/>
      <c r="DY68" s="902"/>
      <c r="DZ68" s="903"/>
      <c r="EA68" s="230"/>
    </row>
    <row r="69" spans="1:131" ht="26.25" customHeight="1">
      <c r="A69" s="238">
        <v>2</v>
      </c>
      <c r="B69" s="918" t="s">
        <v>550</v>
      </c>
      <c r="C69" s="919"/>
      <c r="D69" s="919"/>
      <c r="E69" s="919"/>
      <c r="F69" s="919"/>
      <c r="G69" s="919"/>
      <c r="H69" s="919"/>
      <c r="I69" s="919"/>
      <c r="J69" s="919"/>
      <c r="K69" s="919"/>
      <c r="L69" s="919"/>
      <c r="M69" s="919"/>
      <c r="N69" s="919"/>
      <c r="O69" s="919"/>
      <c r="P69" s="920"/>
      <c r="Q69" s="921">
        <v>2060</v>
      </c>
      <c r="R69" s="872"/>
      <c r="S69" s="872"/>
      <c r="T69" s="872"/>
      <c r="U69" s="872"/>
      <c r="V69" s="922">
        <v>2040</v>
      </c>
      <c r="W69" s="923"/>
      <c r="X69" s="923"/>
      <c r="Y69" s="923"/>
      <c r="Z69" s="876"/>
      <c r="AA69" s="872">
        <v>20</v>
      </c>
      <c r="AB69" s="872"/>
      <c r="AC69" s="872"/>
      <c r="AD69" s="872"/>
      <c r="AE69" s="872"/>
      <c r="AF69" s="872">
        <v>20</v>
      </c>
      <c r="AG69" s="872"/>
      <c r="AH69" s="872"/>
      <c r="AI69" s="872"/>
      <c r="AJ69" s="872"/>
      <c r="AK69" s="872">
        <v>91</v>
      </c>
      <c r="AL69" s="872"/>
      <c r="AM69" s="872"/>
      <c r="AN69" s="872"/>
      <c r="AO69" s="872"/>
      <c r="AP69" s="872">
        <v>225</v>
      </c>
      <c r="AQ69" s="872"/>
      <c r="AR69" s="872"/>
      <c r="AS69" s="872"/>
      <c r="AT69" s="872"/>
      <c r="AU69" s="872" t="s">
        <v>488</v>
      </c>
      <c r="AV69" s="872"/>
      <c r="AW69" s="872"/>
      <c r="AX69" s="872"/>
      <c r="AY69" s="872"/>
      <c r="AZ69" s="874"/>
      <c r="BA69" s="874"/>
      <c r="BB69" s="874"/>
      <c r="BC69" s="874"/>
      <c r="BD69" s="875"/>
      <c r="BE69" s="241"/>
      <c r="BF69" s="241"/>
      <c r="BG69" s="241"/>
      <c r="BH69" s="241"/>
      <c r="BI69" s="241"/>
      <c r="BJ69" s="241"/>
      <c r="BK69" s="241"/>
      <c r="BL69" s="241"/>
      <c r="BM69" s="241"/>
      <c r="BN69" s="241"/>
      <c r="BO69" s="241"/>
      <c r="BP69" s="241"/>
      <c r="BQ69" s="238">
        <v>63</v>
      </c>
      <c r="BR69" s="243"/>
      <c r="BS69" s="901"/>
      <c r="BT69" s="902"/>
      <c r="BU69" s="902"/>
      <c r="BV69" s="902"/>
      <c r="BW69" s="902"/>
      <c r="BX69" s="902"/>
      <c r="BY69" s="902"/>
      <c r="BZ69" s="902"/>
      <c r="CA69" s="902"/>
      <c r="CB69" s="902"/>
      <c r="CC69" s="902"/>
      <c r="CD69" s="902"/>
      <c r="CE69" s="902"/>
      <c r="CF69" s="902"/>
      <c r="CG69" s="907"/>
      <c r="CH69" s="904"/>
      <c r="CI69" s="905"/>
      <c r="CJ69" s="905"/>
      <c r="CK69" s="905"/>
      <c r="CL69" s="906"/>
      <c r="CM69" s="904"/>
      <c r="CN69" s="905"/>
      <c r="CO69" s="905"/>
      <c r="CP69" s="905"/>
      <c r="CQ69" s="906"/>
      <c r="CR69" s="904"/>
      <c r="CS69" s="905"/>
      <c r="CT69" s="905"/>
      <c r="CU69" s="905"/>
      <c r="CV69" s="906"/>
      <c r="CW69" s="904"/>
      <c r="CX69" s="905"/>
      <c r="CY69" s="905"/>
      <c r="CZ69" s="905"/>
      <c r="DA69" s="906"/>
      <c r="DB69" s="904"/>
      <c r="DC69" s="905"/>
      <c r="DD69" s="905"/>
      <c r="DE69" s="905"/>
      <c r="DF69" s="906"/>
      <c r="DG69" s="904"/>
      <c r="DH69" s="905"/>
      <c r="DI69" s="905"/>
      <c r="DJ69" s="905"/>
      <c r="DK69" s="906"/>
      <c r="DL69" s="904"/>
      <c r="DM69" s="905"/>
      <c r="DN69" s="905"/>
      <c r="DO69" s="905"/>
      <c r="DP69" s="906"/>
      <c r="DQ69" s="904"/>
      <c r="DR69" s="905"/>
      <c r="DS69" s="905"/>
      <c r="DT69" s="905"/>
      <c r="DU69" s="906"/>
      <c r="DV69" s="901"/>
      <c r="DW69" s="902"/>
      <c r="DX69" s="902"/>
      <c r="DY69" s="902"/>
      <c r="DZ69" s="903"/>
      <c r="EA69" s="230"/>
    </row>
    <row r="70" spans="1:131" ht="26.25" customHeight="1">
      <c r="A70" s="238">
        <v>3</v>
      </c>
      <c r="B70" s="918" t="s">
        <v>551</v>
      </c>
      <c r="C70" s="919"/>
      <c r="D70" s="919"/>
      <c r="E70" s="919"/>
      <c r="F70" s="919"/>
      <c r="G70" s="919"/>
      <c r="H70" s="919"/>
      <c r="I70" s="919"/>
      <c r="J70" s="919"/>
      <c r="K70" s="919"/>
      <c r="L70" s="919"/>
      <c r="M70" s="919"/>
      <c r="N70" s="919"/>
      <c r="O70" s="919"/>
      <c r="P70" s="920"/>
      <c r="Q70" s="921">
        <v>1494</v>
      </c>
      <c r="R70" s="872"/>
      <c r="S70" s="872"/>
      <c r="T70" s="872"/>
      <c r="U70" s="872"/>
      <c r="V70" s="922">
        <v>1409</v>
      </c>
      <c r="W70" s="923"/>
      <c r="X70" s="923"/>
      <c r="Y70" s="923"/>
      <c r="Z70" s="876"/>
      <c r="AA70" s="872">
        <v>85</v>
      </c>
      <c r="AB70" s="872"/>
      <c r="AC70" s="872"/>
      <c r="AD70" s="872"/>
      <c r="AE70" s="872"/>
      <c r="AF70" s="872">
        <v>85</v>
      </c>
      <c r="AG70" s="872"/>
      <c r="AH70" s="872"/>
      <c r="AI70" s="872"/>
      <c r="AJ70" s="872"/>
      <c r="AK70" s="872">
        <v>11</v>
      </c>
      <c r="AL70" s="872"/>
      <c r="AM70" s="872"/>
      <c r="AN70" s="872"/>
      <c r="AO70" s="872"/>
      <c r="AP70" s="872">
        <v>37</v>
      </c>
      <c r="AQ70" s="872"/>
      <c r="AR70" s="872"/>
      <c r="AS70" s="872"/>
      <c r="AT70" s="872"/>
      <c r="AU70" s="872" t="s">
        <v>488</v>
      </c>
      <c r="AV70" s="872"/>
      <c r="AW70" s="872"/>
      <c r="AX70" s="872"/>
      <c r="AY70" s="872"/>
      <c r="AZ70" s="874"/>
      <c r="BA70" s="874"/>
      <c r="BB70" s="874"/>
      <c r="BC70" s="874"/>
      <c r="BD70" s="875"/>
      <c r="BE70" s="241"/>
      <c r="BF70" s="241"/>
      <c r="BG70" s="241"/>
      <c r="BH70" s="241"/>
      <c r="BI70" s="241"/>
      <c r="BJ70" s="241"/>
      <c r="BK70" s="241"/>
      <c r="BL70" s="241"/>
      <c r="BM70" s="241"/>
      <c r="BN70" s="241"/>
      <c r="BO70" s="241"/>
      <c r="BP70" s="241"/>
      <c r="BQ70" s="238">
        <v>64</v>
      </c>
      <c r="BR70" s="243"/>
      <c r="BS70" s="901"/>
      <c r="BT70" s="902"/>
      <c r="BU70" s="902"/>
      <c r="BV70" s="902"/>
      <c r="BW70" s="902"/>
      <c r="BX70" s="902"/>
      <c r="BY70" s="902"/>
      <c r="BZ70" s="902"/>
      <c r="CA70" s="902"/>
      <c r="CB70" s="902"/>
      <c r="CC70" s="902"/>
      <c r="CD70" s="902"/>
      <c r="CE70" s="902"/>
      <c r="CF70" s="902"/>
      <c r="CG70" s="907"/>
      <c r="CH70" s="904"/>
      <c r="CI70" s="905"/>
      <c r="CJ70" s="905"/>
      <c r="CK70" s="905"/>
      <c r="CL70" s="906"/>
      <c r="CM70" s="904"/>
      <c r="CN70" s="905"/>
      <c r="CO70" s="905"/>
      <c r="CP70" s="905"/>
      <c r="CQ70" s="906"/>
      <c r="CR70" s="904"/>
      <c r="CS70" s="905"/>
      <c r="CT70" s="905"/>
      <c r="CU70" s="905"/>
      <c r="CV70" s="906"/>
      <c r="CW70" s="904"/>
      <c r="CX70" s="905"/>
      <c r="CY70" s="905"/>
      <c r="CZ70" s="905"/>
      <c r="DA70" s="906"/>
      <c r="DB70" s="904"/>
      <c r="DC70" s="905"/>
      <c r="DD70" s="905"/>
      <c r="DE70" s="905"/>
      <c r="DF70" s="906"/>
      <c r="DG70" s="904"/>
      <c r="DH70" s="905"/>
      <c r="DI70" s="905"/>
      <c r="DJ70" s="905"/>
      <c r="DK70" s="906"/>
      <c r="DL70" s="904"/>
      <c r="DM70" s="905"/>
      <c r="DN70" s="905"/>
      <c r="DO70" s="905"/>
      <c r="DP70" s="906"/>
      <c r="DQ70" s="904"/>
      <c r="DR70" s="905"/>
      <c r="DS70" s="905"/>
      <c r="DT70" s="905"/>
      <c r="DU70" s="906"/>
      <c r="DV70" s="901"/>
      <c r="DW70" s="902"/>
      <c r="DX70" s="902"/>
      <c r="DY70" s="902"/>
      <c r="DZ70" s="903"/>
      <c r="EA70" s="230"/>
    </row>
    <row r="71" spans="1:131" ht="26.25" customHeight="1">
      <c r="A71" s="238">
        <v>4</v>
      </c>
      <c r="B71" s="918" t="s">
        <v>552</v>
      </c>
      <c r="C71" s="919"/>
      <c r="D71" s="919"/>
      <c r="E71" s="919"/>
      <c r="F71" s="919"/>
      <c r="G71" s="919"/>
      <c r="H71" s="919"/>
      <c r="I71" s="919"/>
      <c r="J71" s="919"/>
      <c r="K71" s="919"/>
      <c r="L71" s="919"/>
      <c r="M71" s="919"/>
      <c r="N71" s="919"/>
      <c r="O71" s="919"/>
      <c r="P71" s="920"/>
      <c r="Q71" s="921">
        <v>110</v>
      </c>
      <c r="R71" s="872"/>
      <c r="S71" s="872"/>
      <c r="T71" s="872"/>
      <c r="U71" s="872"/>
      <c r="V71" s="922">
        <v>93</v>
      </c>
      <c r="W71" s="923"/>
      <c r="X71" s="923"/>
      <c r="Y71" s="923"/>
      <c r="Z71" s="876"/>
      <c r="AA71" s="872">
        <v>17</v>
      </c>
      <c r="AB71" s="872"/>
      <c r="AC71" s="872"/>
      <c r="AD71" s="872"/>
      <c r="AE71" s="872"/>
      <c r="AF71" s="872">
        <v>17</v>
      </c>
      <c r="AG71" s="872"/>
      <c r="AH71" s="872"/>
      <c r="AI71" s="872"/>
      <c r="AJ71" s="872"/>
      <c r="AK71" s="872" t="s">
        <v>556</v>
      </c>
      <c r="AL71" s="872"/>
      <c r="AM71" s="872"/>
      <c r="AN71" s="872"/>
      <c r="AO71" s="872"/>
      <c r="AP71" s="872">
        <v>0</v>
      </c>
      <c r="AQ71" s="872"/>
      <c r="AR71" s="872"/>
      <c r="AS71" s="872"/>
      <c r="AT71" s="872"/>
      <c r="AU71" s="872" t="s">
        <v>488</v>
      </c>
      <c r="AV71" s="872"/>
      <c r="AW71" s="872"/>
      <c r="AX71" s="872"/>
      <c r="AY71" s="872"/>
      <c r="AZ71" s="874"/>
      <c r="BA71" s="874"/>
      <c r="BB71" s="874"/>
      <c r="BC71" s="874"/>
      <c r="BD71" s="875"/>
      <c r="BE71" s="241"/>
      <c r="BF71" s="241"/>
      <c r="BG71" s="241"/>
      <c r="BH71" s="241"/>
      <c r="BI71" s="241"/>
      <c r="BJ71" s="241"/>
      <c r="BK71" s="241"/>
      <c r="BL71" s="241"/>
      <c r="BM71" s="241"/>
      <c r="BN71" s="241"/>
      <c r="BO71" s="241"/>
      <c r="BP71" s="241"/>
      <c r="BQ71" s="238">
        <v>65</v>
      </c>
      <c r="BR71" s="243"/>
      <c r="BS71" s="901"/>
      <c r="BT71" s="902"/>
      <c r="BU71" s="902"/>
      <c r="BV71" s="902"/>
      <c r="BW71" s="902"/>
      <c r="BX71" s="902"/>
      <c r="BY71" s="902"/>
      <c r="BZ71" s="902"/>
      <c r="CA71" s="902"/>
      <c r="CB71" s="902"/>
      <c r="CC71" s="902"/>
      <c r="CD71" s="902"/>
      <c r="CE71" s="902"/>
      <c r="CF71" s="902"/>
      <c r="CG71" s="907"/>
      <c r="CH71" s="904"/>
      <c r="CI71" s="905"/>
      <c r="CJ71" s="905"/>
      <c r="CK71" s="905"/>
      <c r="CL71" s="906"/>
      <c r="CM71" s="904"/>
      <c r="CN71" s="905"/>
      <c r="CO71" s="905"/>
      <c r="CP71" s="905"/>
      <c r="CQ71" s="906"/>
      <c r="CR71" s="904"/>
      <c r="CS71" s="905"/>
      <c r="CT71" s="905"/>
      <c r="CU71" s="905"/>
      <c r="CV71" s="906"/>
      <c r="CW71" s="904"/>
      <c r="CX71" s="905"/>
      <c r="CY71" s="905"/>
      <c r="CZ71" s="905"/>
      <c r="DA71" s="906"/>
      <c r="DB71" s="904"/>
      <c r="DC71" s="905"/>
      <c r="DD71" s="905"/>
      <c r="DE71" s="905"/>
      <c r="DF71" s="906"/>
      <c r="DG71" s="904"/>
      <c r="DH71" s="905"/>
      <c r="DI71" s="905"/>
      <c r="DJ71" s="905"/>
      <c r="DK71" s="906"/>
      <c r="DL71" s="904"/>
      <c r="DM71" s="905"/>
      <c r="DN71" s="905"/>
      <c r="DO71" s="905"/>
      <c r="DP71" s="906"/>
      <c r="DQ71" s="904"/>
      <c r="DR71" s="905"/>
      <c r="DS71" s="905"/>
      <c r="DT71" s="905"/>
      <c r="DU71" s="906"/>
      <c r="DV71" s="901"/>
      <c r="DW71" s="902"/>
      <c r="DX71" s="902"/>
      <c r="DY71" s="902"/>
      <c r="DZ71" s="903"/>
      <c r="EA71" s="230"/>
    </row>
    <row r="72" spans="1:131" ht="26.25" customHeight="1">
      <c r="A72" s="238">
        <v>5</v>
      </c>
      <c r="B72" s="918" t="s">
        <v>553</v>
      </c>
      <c r="C72" s="919"/>
      <c r="D72" s="919"/>
      <c r="E72" s="919"/>
      <c r="F72" s="919"/>
      <c r="G72" s="919"/>
      <c r="H72" s="919"/>
      <c r="I72" s="919"/>
      <c r="J72" s="919"/>
      <c r="K72" s="919"/>
      <c r="L72" s="919"/>
      <c r="M72" s="919"/>
      <c r="N72" s="919"/>
      <c r="O72" s="919"/>
      <c r="P72" s="920"/>
      <c r="Q72" s="921">
        <v>293727</v>
      </c>
      <c r="R72" s="872"/>
      <c r="S72" s="872"/>
      <c r="T72" s="872"/>
      <c r="U72" s="872"/>
      <c r="V72" s="922">
        <v>290111</v>
      </c>
      <c r="W72" s="923"/>
      <c r="X72" s="923"/>
      <c r="Y72" s="923"/>
      <c r="Z72" s="876"/>
      <c r="AA72" s="872">
        <v>3616</v>
      </c>
      <c r="AB72" s="872"/>
      <c r="AC72" s="872"/>
      <c r="AD72" s="872"/>
      <c r="AE72" s="872"/>
      <c r="AF72" s="872">
        <v>3616</v>
      </c>
      <c r="AG72" s="872"/>
      <c r="AH72" s="872"/>
      <c r="AI72" s="872"/>
      <c r="AJ72" s="872"/>
      <c r="AK72" s="872">
        <v>27</v>
      </c>
      <c r="AL72" s="872"/>
      <c r="AM72" s="872"/>
      <c r="AN72" s="872"/>
      <c r="AO72" s="872"/>
      <c r="AP72" s="872">
        <v>0</v>
      </c>
      <c r="AQ72" s="872"/>
      <c r="AR72" s="872"/>
      <c r="AS72" s="872"/>
      <c r="AT72" s="872"/>
      <c r="AU72" s="872" t="s">
        <v>488</v>
      </c>
      <c r="AV72" s="872"/>
      <c r="AW72" s="872"/>
      <c r="AX72" s="872"/>
      <c r="AY72" s="872"/>
      <c r="AZ72" s="874"/>
      <c r="BA72" s="874"/>
      <c r="BB72" s="874"/>
      <c r="BC72" s="874"/>
      <c r="BD72" s="875"/>
      <c r="BE72" s="241"/>
      <c r="BF72" s="241"/>
      <c r="BG72" s="241"/>
      <c r="BH72" s="241"/>
      <c r="BI72" s="241"/>
      <c r="BJ72" s="241"/>
      <c r="BK72" s="241"/>
      <c r="BL72" s="241"/>
      <c r="BM72" s="241"/>
      <c r="BN72" s="241"/>
      <c r="BO72" s="241"/>
      <c r="BP72" s="241"/>
      <c r="BQ72" s="238">
        <v>66</v>
      </c>
      <c r="BR72" s="243"/>
      <c r="BS72" s="901"/>
      <c r="BT72" s="902"/>
      <c r="BU72" s="902"/>
      <c r="BV72" s="902"/>
      <c r="BW72" s="902"/>
      <c r="BX72" s="902"/>
      <c r="BY72" s="902"/>
      <c r="BZ72" s="902"/>
      <c r="CA72" s="902"/>
      <c r="CB72" s="902"/>
      <c r="CC72" s="902"/>
      <c r="CD72" s="902"/>
      <c r="CE72" s="902"/>
      <c r="CF72" s="902"/>
      <c r="CG72" s="907"/>
      <c r="CH72" s="904"/>
      <c r="CI72" s="905"/>
      <c r="CJ72" s="905"/>
      <c r="CK72" s="905"/>
      <c r="CL72" s="906"/>
      <c r="CM72" s="904"/>
      <c r="CN72" s="905"/>
      <c r="CO72" s="905"/>
      <c r="CP72" s="905"/>
      <c r="CQ72" s="906"/>
      <c r="CR72" s="904"/>
      <c r="CS72" s="905"/>
      <c r="CT72" s="905"/>
      <c r="CU72" s="905"/>
      <c r="CV72" s="906"/>
      <c r="CW72" s="904"/>
      <c r="CX72" s="905"/>
      <c r="CY72" s="905"/>
      <c r="CZ72" s="905"/>
      <c r="DA72" s="906"/>
      <c r="DB72" s="904"/>
      <c r="DC72" s="905"/>
      <c r="DD72" s="905"/>
      <c r="DE72" s="905"/>
      <c r="DF72" s="906"/>
      <c r="DG72" s="904"/>
      <c r="DH72" s="905"/>
      <c r="DI72" s="905"/>
      <c r="DJ72" s="905"/>
      <c r="DK72" s="906"/>
      <c r="DL72" s="904"/>
      <c r="DM72" s="905"/>
      <c r="DN72" s="905"/>
      <c r="DO72" s="905"/>
      <c r="DP72" s="906"/>
      <c r="DQ72" s="904"/>
      <c r="DR72" s="905"/>
      <c r="DS72" s="905"/>
      <c r="DT72" s="905"/>
      <c r="DU72" s="906"/>
      <c r="DV72" s="901"/>
      <c r="DW72" s="902"/>
      <c r="DX72" s="902"/>
      <c r="DY72" s="902"/>
      <c r="DZ72" s="903"/>
      <c r="EA72" s="230"/>
    </row>
    <row r="73" spans="1:131" ht="26.25" customHeight="1">
      <c r="A73" s="238">
        <v>6</v>
      </c>
      <c r="B73" s="918"/>
      <c r="C73" s="919"/>
      <c r="D73" s="919"/>
      <c r="E73" s="919"/>
      <c r="F73" s="919"/>
      <c r="G73" s="919"/>
      <c r="H73" s="919"/>
      <c r="I73" s="919"/>
      <c r="J73" s="919"/>
      <c r="K73" s="919"/>
      <c r="L73" s="919"/>
      <c r="M73" s="919"/>
      <c r="N73" s="919"/>
      <c r="O73" s="919"/>
      <c r="P73" s="920"/>
      <c r="Q73" s="921"/>
      <c r="R73" s="872"/>
      <c r="S73" s="872"/>
      <c r="T73" s="872"/>
      <c r="U73" s="872"/>
      <c r="V73" s="872"/>
      <c r="W73" s="872"/>
      <c r="X73" s="872"/>
      <c r="Y73" s="872"/>
      <c r="Z73" s="872"/>
      <c r="AA73" s="872"/>
      <c r="AB73" s="872"/>
      <c r="AC73" s="872"/>
      <c r="AD73" s="872"/>
      <c r="AE73" s="872"/>
      <c r="AF73" s="872"/>
      <c r="AG73" s="872"/>
      <c r="AH73" s="872"/>
      <c r="AI73" s="872"/>
      <c r="AJ73" s="872"/>
      <c r="AK73" s="872"/>
      <c r="AL73" s="872"/>
      <c r="AM73" s="872"/>
      <c r="AN73" s="872"/>
      <c r="AO73" s="872"/>
      <c r="AP73" s="872"/>
      <c r="AQ73" s="872"/>
      <c r="AR73" s="872"/>
      <c r="AS73" s="872"/>
      <c r="AT73" s="872"/>
      <c r="AU73" s="872"/>
      <c r="AV73" s="872"/>
      <c r="AW73" s="872"/>
      <c r="AX73" s="872"/>
      <c r="AY73" s="872"/>
      <c r="AZ73" s="874"/>
      <c r="BA73" s="874"/>
      <c r="BB73" s="874"/>
      <c r="BC73" s="874"/>
      <c r="BD73" s="875"/>
      <c r="BE73" s="241"/>
      <c r="BF73" s="241"/>
      <c r="BG73" s="241"/>
      <c r="BH73" s="241"/>
      <c r="BI73" s="241"/>
      <c r="BJ73" s="241"/>
      <c r="BK73" s="241"/>
      <c r="BL73" s="241"/>
      <c r="BM73" s="241"/>
      <c r="BN73" s="241"/>
      <c r="BO73" s="241"/>
      <c r="BP73" s="241"/>
      <c r="BQ73" s="238">
        <v>67</v>
      </c>
      <c r="BR73" s="243"/>
      <c r="BS73" s="901"/>
      <c r="BT73" s="902"/>
      <c r="BU73" s="902"/>
      <c r="BV73" s="902"/>
      <c r="BW73" s="902"/>
      <c r="BX73" s="902"/>
      <c r="BY73" s="902"/>
      <c r="BZ73" s="902"/>
      <c r="CA73" s="902"/>
      <c r="CB73" s="902"/>
      <c r="CC73" s="902"/>
      <c r="CD73" s="902"/>
      <c r="CE73" s="902"/>
      <c r="CF73" s="902"/>
      <c r="CG73" s="907"/>
      <c r="CH73" s="904"/>
      <c r="CI73" s="905"/>
      <c r="CJ73" s="905"/>
      <c r="CK73" s="905"/>
      <c r="CL73" s="906"/>
      <c r="CM73" s="904"/>
      <c r="CN73" s="905"/>
      <c r="CO73" s="905"/>
      <c r="CP73" s="905"/>
      <c r="CQ73" s="906"/>
      <c r="CR73" s="904"/>
      <c r="CS73" s="905"/>
      <c r="CT73" s="905"/>
      <c r="CU73" s="905"/>
      <c r="CV73" s="906"/>
      <c r="CW73" s="904"/>
      <c r="CX73" s="905"/>
      <c r="CY73" s="905"/>
      <c r="CZ73" s="905"/>
      <c r="DA73" s="906"/>
      <c r="DB73" s="904"/>
      <c r="DC73" s="905"/>
      <c r="DD73" s="905"/>
      <c r="DE73" s="905"/>
      <c r="DF73" s="906"/>
      <c r="DG73" s="904"/>
      <c r="DH73" s="905"/>
      <c r="DI73" s="905"/>
      <c r="DJ73" s="905"/>
      <c r="DK73" s="906"/>
      <c r="DL73" s="904"/>
      <c r="DM73" s="905"/>
      <c r="DN73" s="905"/>
      <c r="DO73" s="905"/>
      <c r="DP73" s="906"/>
      <c r="DQ73" s="904"/>
      <c r="DR73" s="905"/>
      <c r="DS73" s="905"/>
      <c r="DT73" s="905"/>
      <c r="DU73" s="906"/>
      <c r="DV73" s="901"/>
      <c r="DW73" s="902"/>
      <c r="DX73" s="902"/>
      <c r="DY73" s="902"/>
      <c r="DZ73" s="903"/>
      <c r="EA73" s="230"/>
    </row>
    <row r="74" spans="1:131" ht="26.25" customHeight="1">
      <c r="A74" s="238">
        <v>7</v>
      </c>
      <c r="B74" s="918"/>
      <c r="C74" s="919"/>
      <c r="D74" s="919"/>
      <c r="E74" s="919"/>
      <c r="F74" s="919"/>
      <c r="G74" s="919"/>
      <c r="H74" s="919"/>
      <c r="I74" s="919"/>
      <c r="J74" s="919"/>
      <c r="K74" s="919"/>
      <c r="L74" s="919"/>
      <c r="M74" s="919"/>
      <c r="N74" s="919"/>
      <c r="O74" s="919"/>
      <c r="P74" s="920"/>
      <c r="Q74" s="921"/>
      <c r="R74" s="872"/>
      <c r="S74" s="872"/>
      <c r="T74" s="872"/>
      <c r="U74" s="872"/>
      <c r="V74" s="872"/>
      <c r="W74" s="872"/>
      <c r="X74" s="872"/>
      <c r="Y74" s="872"/>
      <c r="Z74" s="872"/>
      <c r="AA74" s="872"/>
      <c r="AB74" s="872"/>
      <c r="AC74" s="872"/>
      <c r="AD74" s="872"/>
      <c r="AE74" s="872"/>
      <c r="AF74" s="872"/>
      <c r="AG74" s="872"/>
      <c r="AH74" s="872"/>
      <c r="AI74" s="872"/>
      <c r="AJ74" s="872"/>
      <c r="AK74" s="872"/>
      <c r="AL74" s="872"/>
      <c r="AM74" s="872"/>
      <c r="AN74" s="872"/>
      <c r="AO74" s="872"/>
      <c r="AP74" s="872"/>
      <c r="AQ74" s="872"/>
      <c r="AR74" s="872"/>
      <c r="AS74" s="872"/>
      <c r="AT74" s="872"/>
      <c r="AU74" s="872"/>
      <c r="AV74" s="872"/>
      <c r="AW74" s="872"/>
      <c r="AX74" s="872"/>
      <c r="AY74" s="872"/>
      <c r="AZ74" s="874"/>
      <c r="BA74" s="874"/>
      <c r="BB74" s="874"/>
      <c r="BC74" s="874"/>
      <c r="BD74" s="875"/>
      <c r="BE74" s="241"/>
      <c r="BF74" s="241"/>
      <c r="BG74" s="241"/>
      <c r="BH74" s="241"/>
      <c r="BI74" s="241"/>
      <c r="BJ74" s="241"/>
      <c r="BK74" s="241"/>
      <c r="BL74" s="241"/>
      <c r="BM74" s="241"/>
      <c r="BN74" s="241"/>
      <c r="BO74" s="241"/>
      <c r="BP74" s="241"/>
      <c r="BQ74" s="238">
        <v>68</v>
      </c>
      <c r="BR74" s="243"/>
      <c r="BS74" s="901"/>
      <c r="BT74" s="902"/>
      <c r="BU74" s="902"/>
      <c r="BV74" s="902"/>
      <c r="BW74" s="902"/>
      <c r="BX74" s="902"/>
      <c r="BY74" s="902"/>
      <c r="BZ74" s="902"/>
      <c r="CA74" s="902"/>
      <c r="CB74" s="902"/>
      <c r="CC74" s="902"/>
      <c r="CD74" s="902"/>
      <c r="CE74" s="902"/>
      <c r="CF74" s="902"/>
      <c r="CG74" s="907"/>
      <c r="CH74" s="904"/>
      <c r="CI74" s="905"/>
      <c r="CJ74" s="905"/>
      <c r="CK74" s="905"/>
      <c r="CL74" s="906"/>
      <c r="CM74" s="904"/>
      <c r="CN74" s="905"/>
      <c r="CO74" s="905"/>
      <c r="CP74" s="905"/>
      <c r="CQ74" s="906"/>
      <c r="CR74" s="904"/>
      <c r="CS74" s="905"/>
      <c r="CT74" s="905"/>
      <c r="CU74" s="905"/>
      <c r="CV74" s="906"/>
      <c r="CW74" s="904"/>
      <c r="CX74" s="905"/>
      <c r="CY74" s="905"/>
      <c r="CZ74" s="905"/>
      <c r="DA74" s="906"/>
      <c r="DB74" s="904"/>
      <c r="DC74" s="905"/>
      <c r="DD74" s="905"/>
      <c r="DE74" s="905"/>
      <c r="DF74" s="906"/>
      <c r="DG74" s="904"/>
      <c r="DH74" s="905"/>
      <c r="DI74" s="905"/>
      <c r="DJ74" s="905"/>
      <c r="DK74" s="906"/>
      <c r="DL74" s="904"/>
      <c r="DM74" s="905"/>
      <c r="DN74" s="905"/>
      <c r="DO74" s="905"/>
      <c r="DP74" s="906"/>
      <c r="DQ74" s="904"/>
      <c r="DR74" s="905"/>
      <c r="DS74" s="905"/>
      <c r="DT74" s="905"/>
      <c r="DU74" s="906"/>
      <c r="DV74" s="901"/>
      <c r="DW74" s="902"/>
      <c r="DX74" s="902"/>
      <c r="DY74" s="902"/>
      <c r="DZ74" s="903"/>
      <c r="EA74" s="230"/>
    </row>
    <row r="75" spans="1:131" ht="26.25" customHeight="1">
      <c r="A75" s="238">
        <v>8</v>
      </c>
      <c r="B75" s="918"/>
      <c r="C75" s="919"/>
      <c r="D75" s="919"/>
      <c r="E75" s="919"/>
      <c r="F75" s="919"/>
      <c r="G75" s="919"/>
      <c r="H75" s="919"/>
      <c r="I75" s="919"/>
      <c r="J75" s="919"/>
      <c r="K75" s="919"/>
      <c r="L75" s="919"/>
      <c r="M75" s="919"/>
      <c r="N75" s="919"/>
      <c r="O75" s="919"/>
      <c r="P75" s="920"/>
      <c r="Q75" s="924"/>
      <c r="R75" s="923"/>
      <c r="S75" s="923"/>
      <c r="T75" s="923"/>
      <c r="U75" s="876"/>
      <c r="V75" s="922"/>
      <c r="W75" s="923"/>
      <c r="X75" s="923"/>
      <c r="Y75" s="923"/>
      <c r="Z75" s="876"/>
      <c r="AA75" s="922"/>
      <c r="AB75" s="923"/>
      <c r="AC75" s="923"/>
      <c r="AD75" s="923"/>
      <c r="AE75" s="876"/>
      <c r="AF75" s="922"/>
      <c r="AG75" s="923"/>
      <c r="AH75" s="923"/>
      <c r="AI75" s="923"/>
      <c r="AJ75" s="876"/>
      <c r="AK75" s="922"/>
      <c r="AL75" s="923"/>
      <c r="AM75" s="923"/>
      <c r="AN75" s="923"/>
      <c r="AO75" s="876"/>
      <c r="AP75" s="922"/>
      <c r="AQ75" s="923"/>
      <c r="AR75" s="923"/>
      <c r="AS75" s="923"/>
      <c r="AT75" s="876"/>
      <c r="AU75" s="922"/>
      <c r="AV75" s="923"/>
      <c r="AW75" s="923"/>
      <c r="AX75" s="923"/>
      <c r="AY75" s="876"/>
      <c r="AZ75" s="874"/>
      <c r="BA75" s="874"/>
      <c r="BB75" s="874"/>
      <c r="BC75" s="874"/>
      <c r="BD75" s="875"/>
      <c r="BE75" s="241"/>
      <c r="BF75" s="241"/>
      <c r="BG75" s="241"/>
      <c r="BH75" s="241"/>
      <c r="BI75" s="241"/>
      <c r="BJ75" s="241"/>
      <c r="BK75" s="241"/>
      <c r="BL75" s="241"/>
      <c r="BM75" s="241"/>
      <c r="BN75" s="241"/>
      <c r="BO75" s="241"/>
      <c r="BP75" s="241"/>
      <c r="BQ75" s="238">
        <v>69</v>
      </c>
      <c r="BR75" s="243"/>
      <c r="BS75" s="901"/>
      <c r="BT75" s="902"/>
      <c r="BU75" s="902"/>
      <c r="BV75" s="902"/>
      <c r="BW75" s="902"/>
      <c r="BX75" s="902"/>
      <c r="BY75" s="902"/>
      <c r="BZ75" s="902"/>
      <c r="CA75" s="902"/>
      <c r="CB75" s="902"/>
      <c r="CC75" s="902"/>
      <c r="CD75" s="902"/>
      <c r="CE75" s="902"/>
      <c r="CF75" s="902"/>
      <c r="CG75" s="907"/>
      <c r="CH75" s="904"/>
      <c r="CI75" s="905"/>
      <c r="CJ75" s="905"/>
      <c r="CK75" s="905"/>
      <c r="CL75" s="906"/>
      <c r="CM75" s="904"/>
      <c r="CN75" s="905"/>
      <c r="CO75" s="905"/>
      <c r="CP75" s="905"/>
      <c r="CQ75" s="906"/>
      <c r="CR75" s="904"/>
      <c r="CS75" s="905"/>
      <c r="CT75" s="905"/>
      <c r="CU75" s="905"/>
      <c r="CV75" s="906"/>
      <c r="CW75" s="904"/>
      <c r="CX75" s="905"/>
      <c r="CY75" s="905"/>
      <c r="CZ75" s="905"/>
      <c r="DA75" s="906"/>
      <c r="DB75" s="904"/>
      <c r="DC75" s="905"/>
      <c r="DD75" s="905"/>
      <c r="DE75" s="905"/>
      <c r="DF75" s="906"/>
      <c r="DG75" s="904"/>
      <c r="DH75" s="905"/>
      <c r="DI75" s="905"/>
      <c r="DJ75" s="905"/>
      <c r="DK75" s="906"/>
      <c r="DL75" s="904"/>
      <c r="DM75" s="905"/>
      <c r="DN75" s="905"/>
      <c r="DO75" s="905"/>
      <c r="DP75" s="906"/>
      <c r="DQ75" s="904"/>
      <c r="DR75" s="905"/>
      <c r="DS75" s="905"/>
      <c r="DT75" s="905"/>
      <c r="DU75" s="906"/>
      <c r="DV75" s="901"/>
      <c r="DW75" s="902"/>
      <c r="DX75" s="902"/>
      <c r="DY75" s="902"/>
      <c r="DZ75" s="903"/>
      <c r="EA75" s="230"/>
    </row>
    <row r="76" spans="1:131" ht="26.25" customHeight="1">
      <c r="A76" s="238">
        <v>9</v>
      </c>
      <c r="B76" s="918"/>
      <c r="C76" s="919"/>
      <c r="D76" s="919"/>
      <c r="E76" s="919"/>
      <c r="F76" s="919"/>
      <c r="G76" s="919"/>
      <c r="H76" s="919"/>
      <c r="I76" s="919"/>
      <c r="J76" s="919"/>
      <c r="K76" s="919"/>
      <c r="L76" s="919"/>
      <c r="M76" s="919"/>
      <c r="N76" s="919"/>
      <c r="O76" s="919"/>
      <c r="P76" s="920"/>
      <c r="Q76" s="924"/>
      <c r="R76" s="923"/>
      <c r="S76" s="923"/>
      <c r="T76" s="923"/>
      <c r="U76" s="876"/>
      <c r="V76" s="922"/>
      <c r="W76" s="923"/>
      <c r="X76" s="923"/>
      <c r="Y76" s="923"/>
      <c r="Z76" s="876"/>
      <c r="AA76" s="922"/>
      <c r="AB76" s="923"/>
      <c r="AC76" s="923"/>
      <c r="AD76" s="923"/>
      <c r="AE76" s="876"/>
      <c r="AF76" s="922"/>
      <c r="AG76" s="923"/>
      <c r="AH76" s="923"/>
      <c r="AI76" s="923"/>
      <c r="AJ76" s="876"/>
      <c r="AK76" s="922"/>
      <c r="AL76" s="923"/>
      <c r="AM76" s="923"/>
      <c r="AN76" s="923"/>
      <c r="AO76" s="876"/>
      <c r="AP76" s="922"/>
      <c r="AQ76" s="923"/>
      <c r="AR76" s="923"/>
      <c r="AS76" s="923"/>
      <c r="AT76" s="876"/>
      <c r="AU76" s="922"/>
      <c r="AV76" s="923"/>
      <c r="AW76" s="923"/>
      <c r="AX76" s="923"/>
      <c r="AY76" s="876"/>
      <c r="AZ76" s="874"/>
      <c r="BA76" s="874"/>
      <c r="BB76" s="874"/>
      <c r="BC76" s="874"/>
      <c r="BD76" s="875"/>
      <c r="BE76" s="241"/>
      <c r="BF76" s="241"/>
      <c r="BG76" s="241"/>
      <c r="BH76" s="241"/>
      <c r="BI76" s="241"/>
      <c r="BJ76" s="241"/>
      <c r="BK76" s="241"/>
      <c r="BL76" s="241"/>
      <c r="BM76" s="241"/>
      <c r="BN76" s="241"/>
      <c r="BO76" s="241"/>
      <c r="BP76" s="241"/>
      <c r="BQ76" s="238">
        <v>70</v>
      </c>
      <c r="BR76" s="243"/>
      <c r="BS76" s="901"/>
      <c r="BT76" s="902"/>
      <c r="BU76" s="902"/>
      <c r="BV76" s="902"/>
      <c r="BW76" s="902"/>
      <c r="BX76" s="902"/>
      <c r="BY76" s="902"/>
      <c r="BZ76" s="902"/>
      <c r="CA76" s="902"/>
      <c r="CB76" s="902"/>
      <c r="CC76" s="902"/>
      <c r="CD76" s="902"/>
      <c r="CE76" s="902"/>
      <c r="CF76" s="902"/>
      <c r="CG76" s="907"/>
      <c r="CH76" s="904"/>
      <c r="CI76" s="905"/>
      <c r="CJ76" s="905"/>
      <c r="CK76" s="905"/>
      <c r="CL76" s="906"/>
      <c r="CM76" s="904"/>
      <c r="CN76" s="905"/>
      <c r="CO76" s="905"/>
      <c r="CP76" s="905"/>
      <c r="CQ76" s="906"/>
      <c r="CR76" s="904"/>
      <c r="CS76" s="905"/>
      <c r="CT76" s="905"/>
      <c r="CU76" s="905"/>
      <c r="CV76" s="906"/>
      <c r="CW76" s="904"/>
      <c r="CX76" s="905"/>
      <c r="CY76" s="905"/>
      <c r="CZ76" s="905"/>
      <c r="DA76" s="906"/>
      <c r="DB76" s="904"/>
      <c r="DC76" s="905"/>
      <c r="DD76" s="905"/>
      <c r="DE76" s="905"/>
      <c r="DF76" s="906"/>
      <c r="DG76" s="904"/>
      <c r="DH76" s="905"/>
      <c r="DI76" s="905"/>
      <c r="DJ76" s="905"/>
      <c r="DK76" s="906"/>
      <c r="DL76" s="904"/>
      <c r="DM76" s="905"/>
      <c r="DN76" s="905"/>
      <c r="DO76" s="905"/>
      <c r="DP76" s="906"/>
      <c r="DQ76" s="904"/>
      <c r="DR76" s="905"/>
      <c r="DS76" s="905"/>
      <c r="DT76" s="905"/>
      <c r="DU76" s="906"/>
      <c r="DV76" s="901"/>
      <c r="DW76" s="902"/>
      <c r="DX76" s="902"/>
      <c r="DY76" s="902"/>
      <c r="DZ76" s="903"/>
      <c r="EA76" s="230"/>
    </row>
    <row r="77" spans="1:131" ht="26.25" customHeight="1">
      <c r="A77" s="238">
        <v>10</v>
      </c>
      <c r="B77" s="918"/>
      <c r="C77" s="919"/>
      <c r="D77" s="919"/>
      <c r="E77" s="919"/>
      <c r="F77" s="919"/>
      <c r="G77" s="919"/>
      <c r="H77" s="919"/>
      <c r="I77" s="919"/>
      <c r="J77" s="919"/>
      <c r="K77" s="919"/>
      <c r="L77" s="919"/>
      <c r="M77" s="919"/>
      <c r="N77" s="919"/>
      <c r="O77" s="919"/>
      <c r="P77" s="920"/>
      <c r="Q77" s="924"/>
      <c r="R77" s="923"/>
      <c r="S77" s="923"/>
      <c r="T77" s="923"/>
      <c r="U77" s="876"/>
      <c r="V77" s="922"/>
      <c r="W77" s="923"/>
      <c r="X77" s="923"/>
      <c r="Y77" s="923"/>
      <c r="Z77" s="876"/>
      <c r="AA77" s="922"/>
      <c r="AB77" s="923"/>
      <c r="AC77" s="923"/>
      <c r="AD77" s="923"/>
      <c r="AE77" s="876"/>
      <c r="AF77" s="922"/>
      <c r="AG77" s="923"/>
      <c r="AH77" s="923"/>
      <c r="AI77" s="923"/>
      <c r="AJ77" s="876"/>
      <c r="AK77" s="922"/>
      <c r="AL77" s="923"/>
      <c r="AM77" s="923"/>
      <c r="AN77" s="923"/>
      <c r="AO77" s="876"/>
      <c r="AP77" s="922"/>
      <c r="AQ77" s="923"/>
      <c r="AR77" s="923"/>
      <c r="AS77" s="923"/>
      <c r="AT77" s="876"/>
      <c r="AU77" s="922"/>
      <c r="AV77" s="923"/>
      <c r="AW77" s="923"/>
      <c r="AX77" s="923"/>
      <c r="AY77" s="876"/>
      <c r="AZ77" s="874"/>
      <c r="BA77" s="874"/>
      <c r="BB77" s="874"/>
      <c r="BC77" s="874"/>
      <c r="BD77" s="875"/>
      <c r="BE77" s="241"/>
      <c r="BF77" s="241"/>
      <c r="BG77" s="241"/>
      <c r="BH77" s="241"/>
      <c r="BI77" s="241"/>
      <c r="BJ77" s="241"/>
      <c r="BK77" s="241"/>
      <c r="BL77" s="241"/>
      <c r="BM77" s="241"/>
      <c r="BN77" s="241"/>
      <c r="BO77" s="241"/>
      <c r="BP77" s="241"/>
      <c r="BQ77" s="238">
        <v>71</v>
      </c>
      <c r="BR77" s="243"/>
      <c r="BS77" s="901"/>
      <c r="BT77" s="902"/>
      <c r="BU77" s="902"/>
      <c r="BV77" s="902"/>
      <c r="BW77" s="902"/>
      <c r="BX77" s="902"/>
      <c r="BY77" s="902"/>
      <c r="BZ77" s="902"/>
      <c r="CA77" s="902"/>
      <c r="CB77" s="902"/>
      <c r="CC77" s="902"/>
      <c r="CD77" s="902"/>
      <c r="CE77" s="902"/>
      <c r="CF77" s="902"/>
      <c r="CG77" s="907"/>
      <c r="CH77" s="904"/>
      <c r="CI77" s="905"/>
      <c r="CJ77" s="905"/>
      <c r="CK77" s="905"/>
      <c r="CL77" s="906"/>
      <c r="CM77" s="904"/>
      <c r="CN77" s="905"/>
      <c r="CO77" s="905"/>
      <c r="CP77" s="905"/>
      <c r="CQ77" s="906"/>
      <c r="CR77" s="904"/>
      <c r="CS77" s="905"/>
      <c r="CT77" s="905"/>
      <c r="CU77" s="905"/>
      <c r="CV77" s="906"/>
      <c r="CW77" s="904"/>
      <c r="CX77" s="905"/>
      <c r="CY77" s="905"/>
      <c r="CZ77" s="905"/>
      <c r="DA77" s="906"/>
      <c r="DB77" s="904"/>
      <c r="DC77" s="905"/>
      <c r="DD77" s="905"/>
      <c r="DE77" s="905"/>
      <c r="DF77" s="906"/>
      <c r="DG77" s="904"/>
      <c r="DH77" s="905"/>
      <c r="DI77" s="905"/>
      <c r="DJ77" s="905"/>
      <c r="DK77" s="906"/>
      <c r="DL77" s="904"/>
      <c r="DM77" s="905"/>
      <c r="DN77" s="905"/>
      <c r="DO77" s="905"/>
      <c r="DP77" s="906"/>
      <c r="DQ77" s="904"/>
      <c r="DR77" s="905"/>
      <c r="DS77" s="905"/>
      <c r="DT77" s="905"/>
      <c r="DU77" s="906"/>
      <c r="DV77" s="901"/>
      <c r="DW77" s="902"/>
      <c r="DX77" s="902"/>
      <c r="DY77" s="902"/>
      <c r="DZ77" s="903"/>
      <c r="EA77" s="230"/>
    </row>
    <row r="78" spans="1:131" ht="26.25" customHeight="1">
      <c r="A78" s="238">
        <v>11</v>
      </c>
      <c r="B78" s="918"/>
      <c r="C78" s="919"/>
      <c r="D78" s="919"/>
      <c r="E78" s="919"/>
      <c r="F78" s="919"/>
      <c r="G78" s="919"/>
      <c r="H78" s="919"/>
      <c r="I78" s="919"/>
      <c r="J78" s="919"/>
      <c r="K78" s="919"/>
      <c r="L78" s="919"/>
      <c r="M78" s="919"/>
      <c r="N78" s="919"/>
      <c r="O78" s="919"/>
      <c r="P78" s="920"/>
      <c r="Q78" s="921"/>
      <c r="R78" s="872"/>
      <c r="S78" s="872"/>
      <c r="T78" s="872"/>
      <c r="U78" s="872"/>
      <c r="V78" s="872"/>
      <c r="W78" s="872"/>
      <c r="X78" s="872"/>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2"/>
      <c r="AY78" s="872"/>
      <c r="AZ78" s="874"/>
      <c r="BA78" s="874"/>
      <c r="BB78" s="874"/>
      <c r="BC78" s="874"/>
      <c r="BD78" s="875"/>
      <c r="BE78" s="241"/>
      <c r="BF78" s="241"/>
      <c r="BG78" s="241"/>
      <c r="BH78" s="241"/>
      <c r="BI78" s="241"/>
      <c r="BJ78" s="230"/>
      <c r="BK78" s="230"/>
      <c r="BL78" s="230"/>
      <c r="BM78" s="230"/>
      <c r="BN78" s="230"/>
      <c r="BO78" s="241"/>
      <c r="BP78" s="241"/>
      <c r="BQ78" s="238">
        <v>72</v>
      </c>
      <c r="BR78" s="243"/>
      <c r="BS78" s="901"/>
      <c r="BT78" s="902"/>
      <c r="BU78" s="902"/>
      <c r="BV78" s="902"/>
      <c r="BW78" s="902"/>
      <c r="BX78" s="902"/>
      <c r="BY78" s="902"/>
      <c r="BZ78" s="902"/>
      <c r="CA78" s="902"/>
      <c r="CB78" s="902"/>
      <c r="CC78" s="902"/>
      <c r="CD78" s="902"/>
      <c r="CE78" s="902"/>
      <c r="CF78" s="902"/>
      <c r="CG78" s="907"/>
      <c r="CH78" s="904"/>
      <c r="CI78" s="905"/>
      <c r="CJ78" s="905"/>
      <c r="CK78" s="905"/>
      <c r="CL78" s="906"/>
      <c r="CM78" s="904"/>
      <c r="CN78" s="905"/>
      <c r="CO78" s="905"/>
      <c r="CP78" s="905"/>
      <c r="CQ78" s="906"/>
      <c r="CR78" s="904"/>
      <c r="CS78" s="905"/>
      <c r="CT78" s="905"/>
      <c r="CU78" s="905"/>
      <c r="CV78" s="906"/>
      <c r="CW78" s="904"/>
      <c r="CX78" s="905"/>
      <c r="CY78" s="905"/>
      <c r="CZ78" s="905"/>
      <c r="DA78" s="906"/>
      <c r="DB78" s="904"/>
      <c r="DC78" s="905"/>
      <c r="DD78" s="905"/>
      <c r="DE78" s="905"/>
      <c r="DF78" s="906"/>
      <c r="DG78" s="904"/>
      <c r="DH78" s="905"/>
      <c r="DI78" s="905"/>
      <c r="DJ78" s="905"/>
      <c r="DK78" s="906"/>
      <c r="DL78" s="904"/>
      <c r="DM78" s="905"/>
      <c r="DN78" s="905"/>
      <c r="DO78" s="905"/>
      <c r="DP78" s="906"/>
      <c r="DQ78" s="904"/>
      <c r="DR78" s="905"/>
      <c r="DS78" s="905"/>
      <c r="DT78" s="905"/>
      <c r="DU78" s="906"/>
      <c r="DV78" s="901"/>
      <c r="DW78" s="902"/>
      <c r="DX78" s="902"/>
      <c r="DY78" s="902"/>
      <c r="DZ78" s="903"/>
      <c r="EA78" s="230"/>
    </row>
    <row r="79" spans="1:131" ht="26.25" customHeight="1">
      <c r="A79" s="238">
        <v>12</v>
      </c>
      <c r="B79" s="918"/>
      <c r="C79" s="919"/>
      <c r="D79" s="919"/>
      <c r="E79" s="919"/>
      <c r="F79" s="919"/>
      <c r="G79" s="919"/>
      <c r="H79" s="919"/>
      <c r="I79" s="919"/>
      <c r="J79" s="919"/>
      <c r="K79" s="919"/>
      <c r="L79" s="919"/>
      <c r="M79" s="919"/>
      <c r="N79" s="919"/>
      <c r="O79" s="919"/>
      <c r="P79" s="920"/>
      <c r="Q79" s="921"/>
      <c r="R79" s="872"/>
      <c r="S79" s="872"/>
      <c r="T79" s="872"/>
      <c r="U79" s="872"/>
      <c r="V79" s="872"/>
      <c r="W79" s="872"/>
      <c r="X79" s="872"/>
      <c r="Y79" s="872"/>
      <c r="Z79" s="872"/>
      <c r="AA79" s="872"/>
      <c r="AB79" s="872"/>
      <c r="AC79" s="872"/>
      <c r="AD79" s="872"/>
      <c r="AE79" s="872"/>
      <c r="AF79" s="872"/>
      <c r="AG79" s="872"/>
      <c r="AH79" s="872"/>
      <c r="AI79" s="872"/>
      <c r="AJ79" s="872"/>
      <c r="AK79" s="872"/>
      <c r="AL79" s="872"/>
      <c r="AM79" s="872"/>
      <c r="AN79" s="872"/>
      <c r="AO79" s="872"/>
      <c r="AP79" s="872"/>
      <c r="AQ79" s="872"/>
      <c r="AR79" s="872"/>
      <c r="AS79" s="872"/>
      <c r="AT79" s="872"/>
      <c r="AU79" s="872"/>
      <c r="AV79" s="872"/>
      <c r="AW79" s="872"/>
      <c r="AX79" s="872"/>
      <c r="AY79" s="872"/>
      <c r="AZ79" s="874"/>
      <c r="BA79" s="874"/>
      <c r="BB79" s="874"/>
      <c r="BC79" s="874"/>
      <c r="BD79" s="875"/>
      <c r="BE79" s="241"/>
      <c r="BF79" s="241"/>
      <c r="BG79" s="241"/>
      <c r="BH79" s="241"/>
      <c r="BI79" s="241"/>
      <c r="BJ79" s="230"/>
      <c r="BK79" s="230"/>
      <c r="BL79" s="230"/>
      <c r="BM79" s="230"/>
      <c r="BN79" s="230"/>
      <c r="BO79" s="241"/>
      <c r="BP79" s="241"/>
      <c r="BQ79" s="238">
        <v>73</v>
      </c>
      <c r="BR79" s="243"/>
      <c r="BS79" s="901"/>
      <c r="BT79" s="902"/>
      <c r="BU79" s="902"/>
      <c r="BV79" s="902"/>
      <c r="BW79" s="902"/>
      <c r="BX79" s="902"/>
      <c r="BY79" s="902"/>
      <c r="BZ79" s="902"/>
      <c r="CA79" s="902"/>
      <c r="CB79" s="902"/>
      <c r="CC79" s="902"/>
      <c r="CD79" s="902"/>
      <c r="CE79" s="902"/>
      <c r="CF79" s="902"/>
      <c r="CG79" s="907"/>
      <c r="CH79" s="904"/>
      <c r="CI79" s="905"/>
      <c r="CJ79" s="905"/>
      <c r="CK79" s="905"/>
      <c r="CL79" s="906"/>
      <c r="CM79" s="904"/>
      <c r="CN79" s="905"/>
      <c r="CO79" s="905"/>
      <c r="CP79" s="905"/>
      <c r="CQ79" s="906"/>
      <c r="CR79" s="904"/>
      <c r="CS79" s="905"/>
      <c r="CT79" s="905"/>
      <c r="CU79" s="905"/>
      <c r="CV79" s="906"/>
      <c r="CW79" s="904"/>
      <c r="CX79" s="905"/>
      <c r="CY79" s="905"/>
      <c r="CZ79" s="905"/>
      <c r="DA79" s="906"/>
      <c r="DB79" s="904"/>
      <c r="DC79" s="905"/>
      <c r="DD79" s="905"/>
      <c r="DE79" s="905"/>
      <c r="DF79" s="906"/>
      <c r="DG79" s="904"/>
      <c r="DH79" s="905"/>
      <c r="DI79" s="905"/>
      <c r="DJ79" s="905"/>
      <c r="DK79" s="906"/>
      <c r="DL79" s="904"/>
      <c r="DM79" s="905"/>
      <c r="DN79" s="905"/>
      <c r="DO79" s="905"/>
      <c r="DP79" s="906"/>
      <c r="DQ79" s="904"/>
      <c r="DR79" s="905"/>
      <c r="DS79" s="905"/>
      <c r="DT79" s="905"/>
      <c r="DU79" s="906"/>
      <c r="DV79" s="901"/>
      <c r="DW79" s="902"/>
      <c r="DX79" s="902"/>
      <c r="DY79" s="902"/>
      <c r="DZ79" s="903"/>
      <c r="EA79" s="230"/>
    </row>
    <row r="80" spans="1:131" ht="26.25" customHeight="1">
      <c r="A80" s="238">
        <v>13</v>
      </c>
      <c r="B80" s="918"/>
      <c r="C80" s="919"/>
      <c r="D80" s="919"/>
      <c r="E80" s="919"/>
      <c r="F80" s="919"/>
      <c r="G80" s="919"/>
      <c r="H80" s="919"/>
      <c r="I80" s="919"/>
      <c r="J80" s="919"/>
      <c r="K80" s="919"/>
      <c r="L80" s="919"/>
      <c r="M80" s="919"/>
      <c r="N80" s="919"/>
      <c r="O80" s="919"/>
      <c r="P80" s="920"/>
      <c r="Q80" s="921"/>
      <c r="R80" s="872"/>
      <c r="S80" s="872"/>
      <c r="T80" s="872"/>
      <c r="U80" s="872"/>
      <c r="V80" s="872"/>
      <c r="W80" s="872"/>
      <c r="X80" s="872"/>
      <c r="Y80" s="872"/>
      <c r="Z80" s="872"/>
      <c r="AA80" s="872"/>
      <c r="AB80" s="872"/>
      <c r="AC80" s="872"/>
      <c r="AD80" s="872"/>
      <c r="AE80" s="872"/>
      <c r="AF80" s="872"/>
      <c r="AG80" s="872"/>
      <c r="AH80" s="872"/>
      <c r="AI80" s="872"/>
      <c r="AJ80" s="872"/>
      <c r="AK80" s="872"/>
      <c r="AL80" s="872"/>
      <c r="AM80" s="872"/>
      <c r="AN80" s="872"/>
      <c r="AO80" s="872"/>
      <c r="AP80" s="872"/>
      <c r="AQ80" s="872"/>
      <c r="AR80" s="872"/>
      <c r="AS80" s="872"/>
      <c r="AT80" s="872"/>
      <c r="AU80" s="872"/>
      <c r="AV80" s="872"/>
      <c r="AW80" s="872"/>
      <c r="AX80" s="872"/>
      <c r="AY80" s="872"/>
      <c r="AZ80" s="874"/>
      <c r="BA80" s="874"/>
      <c r="BB80" s="874"/>
      <c r="BC80" s="874"/>
      <c r="BD80" s="875"/>
      <c r="BE80" s="241"/>
      <c r="BF80" s="241"/>
      <c r="BG80" s="241"/>
      <c r="BH80" s="241"/>
      <c r="BI80" s="241"/>
      <c r="BJ80" s="241"/>
      <c r="BK80" s="241"/>
      <c r="BL80" s="241"/>
      <c r="BM80" s="241"/>
      <c r="BN80" s="241"/>
      <c r="BO80" s="241"/>
      <c r="BP80" s="241"/>
      <c r="BQ80" s="238">
        <v>74</v>
      </c>
      <c r="BR80" s="243"/>
      <c r="BS80" s="901"/>
      <c r="BT80" s="902"/>
      <c r="BU80" s="902"/>
      <c r="BV80" s="902"/>
      <c r="BW80" s="902"/>
      <c r="BX80" s="902"/>
      <c r="BY80" s="902"/>
      <c r="BZ80" s="902"/>
      <c r="CA80" s="902"/>
      <c r="CB80" s="902"/>
      <c r="CC80" s="902"/>
      <c r="CD80" s="902"/>
      <c r="CE80" s="902"/>
      <c r="CF80" s="902"/>
      <c r="CG80" s="907"/>
      <c r="CH80" s="904"/>
      <c r="CI80" s="905"/>
      <c r="CJ80" s="905"/>
      <c r="CK80" s="905"/>
      <c r="CL80" s="906"/>
      <c r="CM80" s="904"/>
      <c r="CN80" s="905"/>
      <c r="CO80" s="905"/>
      <c r="CP80" s="905"/>
      <c r="CQ80" s="906"/>
      <c r="CR80" s="904"/>
      <c r="CS80" s="905"/>
      <c r="CT80" s="905"/>
      <c r="CU80" s="905"/>
      <c r="CV80" s="906"/>
      <c r="CW80" s="904"/>
      <c r="CX80" s="905"/>
      <c r="CY80" s="905"/>
      <c r="CZ80" s="905"/>
      <c r="DA80" s="906"/>
      <c r="DB80" s="904"/>
      <c r="DC80" s="905"/>
      <c r="DD80" s="905"/>
      <c r="DE80" s="905"/>
      <c r="DF80" s="906"/>
      <c r="DG80" s="904"/>
      <c r="DH80" s="905"/>
      <c r="DI80" s="905"/>
      <c r="DJ80" s="905"/>
      <c r="DK80" s="906"/>
      <c r="DL80" s="904"/>
      <c r="DM80" s="905"/>
      <c r="DN80" s="905"/>
      <c r="DO80" s="905"/>
      <c r="DP80" s="906"/>
      <c r="DQ80" s="904"/>
      <c r="DR80" s="905"/>
      <c r="DS80" s="905"/>
      <c r="DT80" s="905"/>
      <c r="DU80" s="906"/>
      <c r="DV80" s="901"/>
      <c r="DW80" s="902"/>
      <c r="DX80" s="902"/>
      <c r="DY80" s="902"/>
      <c r="DZ80" s="903"/>
      <c r="EA80" s="230"/>
    </row>
    <row r="81" spans="1:131" ht="26.25" customHeight="1">
      <c r="A81" s="238">
        <v>14</v>
      </c>
      <c r="B81" s="918"/>
      <c r="C81" s="919"/>
      <c r="D81" s="919"/>
      <c r="E81" s="919"/>
      <c r="F81" s="919"/>
      <c r="G81" s="919"/>
      <c r="H81" s="919"/>
      <c r="I81" s="919"/>
      <c r="J81" s="919"/>
      <c r="K81" s="919"/>
      <c r="L81" s="919"/>
      <c r="M81" s="919"/>
      <c r="N81" s="919"/>
      <c r="O81" s="919"/>
      <c r="P81" s="920"/>
      <c r="Q81" s="921"/>
      <c r="R81" s="872"/>
      <c r="S81" s="872"/>
      <c r="T81" s="872"/>
      <c r="U81" s="872"/>
      <c r="V81" s="872"/>
      <c r="W81" s="872"/>
      <c r="X81" s="872"/>
      <c r="Y81" s="872"/>
      <c r="Z81" s="872"/>
      <c r="AA81" s="872"/>
      <c r="AB81" s="872"/>
      <c r="AC81" s="872"/>
      <c r="AD81" s="872"/>
      <c r="AE81" s="872"/>
      <c r="AF81" s="872"/>
      <c r="AG81" s="872"/>
      <c r="AH81" s="872"/>
      <c r="AI81" s="872"/>
      <c r="AJ81" s="872"/>
      <c r="AK81" s="872"/>
      <c r="AL81" s="872"/>
      <c r="AM81" s="872"/>
      <c r="AN81" s="872"/>
      <c r="AO81" s="872"/>
      <c r="AP81" s="872"/>
      <c r="AQ81" s="872"/>
      <c r="AR81" s="872"/>
      <c r="AS81" s="872"/>
      <c r="AT81" s="872"/>
      <c r="AU81" s="872"/>
      <c r="AV81" s="872"/>
      <c r="AW81" s="872"/>
      <c r="AX81" s="872"/>
      <c r="AY81" s="872"/>
      <c r="AZ81" s="874"/>
      <c r="BA81" s="874"/>
      <c r="BB81" s="874"/>
      <c r="BC81" s="874"/>
      <c r="BD81" s="875"/>
      <c r="BE81" s="241"/>
      <c r="BF81" s="241"/>
      <c r="BG81" s="241"/>
      <c r="BH81" s="241"/>
      <c r="BI81" s="241"/>
      <c r="BJ81" s="241"/>
      <c r="BK81" s="241"/>
      <c r="BL81" s="241"/>
      <c r="BM81" s="241"/>
      <c r="BN81" s="241"/>
      <c r="BO81" s="241"/>
      <c r="BP81" s="241"/>
      <c r="BQ81" s="238">
        <v>75</v>
      </c>
      <c r="BR81" s="243"/>
      <c r="BS81" s="901"/>
      <c r="BT81" s="902"/>
      <c r="BU81" s="902"/>
      <c r="BV81" s="902"/>
      <c r="BW81" s="902"/>
      <c r="BX81" s="902"/>
      <c r="BY81" s="902"/>
      <c r="BZ81" s="902"/>
      <c r="CA81" s="902"/>
      <c r="CB81" s="902"/>
      <c r="CC81" s="902"/>
      <c r="CD81" s="902"/>
      <c r="CE81" s="902"/>
      <c r="CF81" s="902"/>
      <c r="CG81" s="907"/>
      <c r="CH81" s="904"/>
      <c r="CI81" s="905"/>
      <c r="CJ81" s="905"/>
      <c r="CK81" s="905"/>
      <c r="CL81" s="906"/>
      <c r="CM81" s="904"/>
      <c r="CN81" s="905"/>
      <c r="CO81" s="905"/>
      <c r="CP81" s="905"/>
      <c r="CQ81" s="906"/>
      <c r="CR81" s="904"/>
      <c r="CS81" s="905"/>
      <c r="CT81" s="905"/>
      <c r="CU81" s="905"/>
      <c r="CV81" s="906"/>
      <c r="CW81" s="904"/>
      <c r="CX81" s="905"/>
      <c r="CY81" s="905"/>
      <c r="CZ81" s="905"/>
      <c r="DA81" s="906"/>
      <c r="DB81" s="904"/>
      <c r="DC81" s="905"/>
      <c r="DD81" s="905"/>
      <c r="DE81" s="905"/>
      <c r="DF81" s="906"/>
      <c r="DG81" s="904"/>
      <c r="DH81" s="905"/>
      <c r="DI81" s="905"/>
      <c r="DJ81" s="905"/>
      <c r="DK81" s="906"/>
      <c r="DL81" s="904"/>
      <c r="DM81" s="905"/>
      <c r="DN81" s="905"/>
      <c r="DO81" s="905"/>
      <c r="DP81" s="906"/>
      <c r="DQ81" s="904"/>
      <c r="DR81" s="905"/>
      <c r="DS81" s="905"/>
      <c r="DT81" s="905"/>
      <c r="DU81" s="906"/>
      <c r="DV81" s="901"/>
      <c r="DW81" s="902"/>
      <c r="DX81" s="902"/>
      <c r="DY81" s="902"/>
      <c r="DZ81" s="903"/>
      <c r="EA81" s="230"/>
    </row>
    <row r="82" spans="1:131" ht="26.25" customHeight="1">
      <c r="A82" s="238">
        <v>15</v>
      </c>
      <c r="B82" s="918"/>
      <c r="C82" s="919"/>
      <c r="D82" s="919"/>
      <c r="E82" s="919"/>
      <c r="F82" s="919"/>
      <c r="G82" s="919"/>
      <c r="H82" s="919"/>
      <c r="I82" s="919"/>
      <c r="J82" s="919"/>
      <c r="K82" s="919"/>
      <c r="L82" s="919"/>
      <c r="M82" s="919"/>
      <c r="N82" s="919"/>
      <c r="O82" s="919"/>
      <c r="P82" s="920"/>
      <c r="Q82" s="921"/>
      <c r="R82" s="872"/>
      <c r="S82" s="872"/>
      <c r="T82" s="872"/>
      <c r="U82" s="872"/>
      <c r="V82" s="872"/>
      <c r="W82" s="872"/>
      <c r="X82" s="872"/>
      <c r="Y82" s="872"/>
      <c r="Z82" s="872"/>
      <c r="AA82" s="872"/>
      <c r="AB82" s="872"/>
      <c r="AC82" s="872"/>
      <c r="AD82" s="872"/>
      <c r="AE82" s="872"/>
      <c r="AF82" s="872"/>
      <c r="AG82" s="872"/>
      <c r="AH82" s="872"/>
      <c r="AI82" s="872"/>
      <c r="AJ82" s="872"/>
      <c r="AK82" s="872"/>
      <c r="AL82" s="872"/>
      <c r="AM82" s="872"/>
      <c r="AN82" s="872"/>
      <c r="AO82" s="872"/>
      <c r="AP82" s="872"/>
      <c r="AQ82" s="872"/>
      <c r="AR82" s="872"/>
      <c r="AS82" s="872"/>
      <c r="AT82" s="872"/>
      <c r="AU82" s="872"/>
      <c r="AV82" s="872"/>
      <c r="AW82" s="872"/>
      <c r="AX82" s="872"/>
      <c r="AY82" s="872"/>
      <c r="AZ82" s="874"/>
      <c r="BA82" s="874"/>
      <c r="BB82" s="874"/>
      <c r="BC82" s="874"/>
      <c r="BD82" s="875"/>
      <c r="BE82" s="241"/>
      <c r="BF82" s="241"/>
      <c r="BG82" s="241"/>
      <c r="BH82" s="241"/>
      <c r="BI82" s="241"/>
      <c r="BJ82" s="241"/>
      <c r="BK82" s="241"/>
      <c r="BL82" s="241"/>
      <c r="BM82" s="241"/>
      <c r="BN82" s="241"/>
      <c r="BO82" s="241"/>
      <c r="BP82" s="241"/>
      <c r="BQ82" s="238">
        <v>76</v>
      </c>
      <c r="BR82" s="243"/>
      <c r="BS82" s="901"/>
      <c r="BT82" s="902"/>
      <c r="BU82" s="902"/>
      <c r="BV82" s="902"/>
      <c r="BW82" s="902"/>
      <c r="BX82" s="902"/>
      <c r="BY82" s="902"/>
      <c r="BZ82" s="902"/>
      <c r="CA82" s="902"/>
      <c r="CB82" s="902"/>
      <c r="CC82" s="902"/>
      <c r="CD82" s="902"/>
      <c r="CE82" s="902"/>
      <c r="CF82" s="902"/>
      <c r="CG82" s="907"/>
      <c r="CH82" s="904"/>
      <c r="CI82" s="905"/>
      <c r="CJ82" s="905"/>
      <c r="CK82" s="905"/>
      <c r="CL82" s="906"/>
      <c r="CM82" s="904"/>
      <c r="CN82" s="905"/>
      <c r="CO82" s="905"/>
      <c r="CP82" s="905"/>
      <c r="CQ82" s="906"/>
      <c r="CR82" s="904"/>
      <c r="CS82" s="905"/>
      <c r="CT82" s="905"/>
      <c r="CU82" s="905"/>
      <c r="CV82" s="906"/>
      <c r="CW82" s="904"/>
      <c r="CX82" s="905"/>
      <c r="CY82" s="905"/>
      <c r="CZ82" s="905"/>
      <c r="DA82" s="906"/>
      <c r="DB82" s="904"/>
      <c r="DC82" s="905"/>
      <c r="DD82" s="905"/>
      <c r="DE82" s="905"/>
      <c r="DF82" s="906"/>
      <c r="DG82" s="904"/>
      <c r="DH82" s="905"/>
      <c r="DI82" s="905"/>
      <c r="DJ82" s="905"/>
      <c r="DK82" s="906"/>
      <c r="DL82" s="904"/>
      <c r="DM82" s="905"/>
      <c r="DN82" s="905"/>
      <c r="DO82" s="905"/>
      <c r="DP82" s="906"/>
      <c r="DQ82" s="904"/>
      <c r="DR82" s="905"/>
      <c r="DS82" s="905"/>
      <c r="DT82" s="905"/>
      <c r="DU82" s="906"/>
      <c r="DV82" s="901"/>
      <c r="DW82" s="902"/>
      <c r="DX82" s="902"/>
      <c r="DY82" s="902"/>
      <c r="DZ82" s="903"/>
      <c r="EA82" s="230"/>
    </row>
    <row r="83" spans="1:131" ht="26.25" customHeight="1">
      <c r="A83" s="238">
        <v>16</v>
      </c>
      <c r="B83" s="918"/>
      <c r="C83" s="919"/>
      <c r="D83" s="919"/>
      <c r="E83" s="919"/>
      <c r="F83" s="919"/>
      <c r="G83" s="919"/>
      <c r="H83" s="919"/>
      <c r="I83" s="919"/>
      <c r="J83" s="919"/>
      <c r="K83" s="919"/>
      <c r="L83" s="919"/>
      <c r="M83" s="919"/>
      <c r="N83" s="919"/>
      <c r="O83" s="919"/>
      <c r="P83" s="920"/>
      <c r="Q83" s="921"/>
      <c r="R83" s="872"/>
      <c r="S83" s="872"/>
      <c r="T83" s="872"/>
      <c r="U83" s="872"/>
      <c r="V83" s="872"/>
      <c r="W83" s="872"/>
      <c r="X83" s="872"/>
      <c r="Y83" s="872"/>
      <c r="Z83" s="872"/>
      <c r="AA83" s="872"/>
      <c r="AB83" s="872"/>
      <c r="AC83" s="872"/>
      <c r="AD83" s="872"/>
      <c r="AE83" s="872"/>
      <c r="AF83" s="872"/>
      <c r="AG83" s="872"/>
      <c r="AH83" s="872"/>
      <c r="AI83" s="872"/>
      <c r="AJ83" s="872"/>
      <c r="AK83" s="872"/>
      <c r="AL83" s="872"/>
      <c r="AM83" s="872"/>
      <c r="AN83" s="872"/>
      <c r="AO83" s="872"/>
      <c r="AP83" s="872"/>
      <c r="AQ83" s="872"/>
      <c r="AR83" s="872"/>
      <c r="AS83" s="872"/>
      <c r="AT83" s="872"/>
      <c r="AU83" s="872"/>
      <c r="AV83" s="872"/>
      <c r="AW83" s="872"/>
      <c r="AX83" s="872"/>
      <c r="AY83" s="872"/>
      <c r="AZ83" s="874"/>
      <c r="BA83" s="874"/>
      <c r="BB83" s="874"/>
      <c r="BC83" s="874"/>
      <c r="BD83" s="875"/>
      <c r="BE83" s="241"/>
      <c r="BF83" s="241"/>
      <c r="BG83" s="241"/>
      <c r="BH83" s="241"/>
      <c r="BI83" s="241"/>
      <c r="BJ83" s="241"/>
      <c r="BK83" s="241"/>
      <c r="BL83" s="241"/>
      <c r="BM83" s="241"/>
      <c r="BN83" s="241"/>
      <c r="BO83" s="241"/>
      <c r="BP83" s="241"/>
      <c r="BQ83" s="238">
        <v>77</v>
      </c>
      <c r="BR83" s="243"/>
      <c r="BS83" s="901"/>
      <c r="BT83" s="902"/>
      <c r="BU83" s="902"/>
      <c r="BV83" s="902"/>
      <c r="BW83" s="902"/>
      <c r="BX83" s="902"/>
      <c r="BY83" s="902"/>
      <c r="BZ83" s="902"/>
      <c r="CA83" s="902"/>
      <c r="CB83" s="902"/>
      <c r="CC83" s="902"/>
      <c r="CD83" s="902"/>
      <c r="CE83" s="902"/>
      <c r="CF83" s="902"/>
      <c r="CG83" s="907"/>
      <c r="CH83" s="904"/>
      <c r="CI83" s="905"/>
      <c r="CJ83" s="905"/>
      <c r="CK83" s="905"/>
      <c r="CL83" s="906"/>
      <c r="CM83" s="904"/>
      <c r="CN83" s="905"/>
      <c r="CO83" s="905"/>
      <c r="CP83" s="905"/>
      <c r="CQ83" s="906"/>
      <c r="CR83" s="904"/>
      <c r="CS83" s="905"/>
      <c r="CT83" s="905"/>
      <c r="CU83" s="905"/>
      <c r="CV83" s="906"/>
      <c r="CW83" s="904"/>
      <c r="CX83" s="905"/>
      <c r="CY83" s="905"/>
      <c r="CZ83" s="905"/>
      <c r="DA83" s="906"/>
      <c r="DB83" s="904"/>
      <c r="DC83" s="905"/>
      <c r="DD83" s="905"/>
      <c r="DE83" s="905"/>
      <c r="DF83" s="906"/>
      <c r="DG83" s="904"/>
      <c r="DH83" s="905"/>
      <c r="DI83" s="905"/>
      <c r="DJ83" s="905"/>
      <c r="DK83" s="906"/>
      <c r="DL83" s="904"/>
      <c r="DM83" s="905"/>
      <c r="DN83" s="905"/>
      <c r="DO83" s="905"/>
      <c r="DP83" s="906"/>
      <c r="DQ83" s="904"/>
      <c r="DR83" s="905"/>
      <c r="DS83" s="905"/>
      <c r="DT83" s="905"/>
      <c r="DU83" s="906"/>
      <c r="DV83" s="901"/>
      <c r="DW83" s="902"/>
      <c r="DX83" s="902"/>
      <c r="DY83" s="902"/>
      <c r="DZ83" s="903"/>
      <c r="EA83" s="230"/>
    </row>
    <row r="84" spans="1:131" ht="26.25" customHeight="1">
      <c r="A84" s="238">
        <v>17</v>
      </c>
      <c r="B84" s="918"/>
      <c r="C84" s="919"/>
      <c r="D84" s="919"/>
      <c r="E84" s="919"/>
      <c r="F84" s="919"/>
      <c r="G84" s="919"/>
      <c r="H84" s="919"/>
      <c r="I84" s="919"/>
      <c r="J84" s="919"/>
      <c r="K84" s="919"/>
      <c r="L84" s="919"/>
      <c r="M84" s="919"/>
      <c r="N84" s="919"/>
      <c r="O84" s="919"/>
      <c r="P84" s="920"/>
      <c r="Q84" s="921"/>
      <c r="R84" s="872"/>
      <c r="S84" s="872"/>
      <c r="T84" s="872"/>
      <c r="U84" s="872"/>
      <c r="V84" s="872"/>
      <c r="W84" s="872"/>
      <c r="X84" s="872"/>
      <c r="Y84" s="872"/>
      <c r="Z84" s="872"/>
      <c r="AA84" s="872"/>
      <c r="AB84" s="872"/>
      <c r="AC84" s="872"/>
      <c r="AD84" s="872"/>
      <c r="AE84" s="872"/>
      <c r="AF84" s="872"/>
      <c r="AG84" s="872"/>
      <c r="AH84" s="872"/>
      <c r="AI84" s="872"/>
      <c r="AJ84" s="872"/>
      <c r="AK84" s="872"/>
      <c r="AL84" s="872"/>
      <c r="AM84" s="872"/>
      <c r="AN84" s="872"/>
      <c r="AO84" s="872"/>
      <c r="AP84" s="872"/>
      <c r="AQ84" s="872"/>
      <c r="AR84" s="872"/>
      <c r="AS84" s="872"/>
      <c r="AT84" s="872"/>
      <c r="AU84" s="872"/>
      <c r="AV84" s="872"/>
      <c r="AW84" s="872"/>
      <c r="AX84" s="872"/>
      <c r="AY84" s="872"/>
      <c r="AZ84" s="874"/>
      <c r="BA84" s="874"/>
      <c r="BB84" s="874"/>
      <c r="BC84" s="874"/>
      <c r="BD84" s="875"/>
      <c r="BE84" s="241"/>
      <c r="BF84" s="241"/>
      <c r="BG84" s="241"/>
      <c r="BH84" s="241"/>
      <c r="BI84" s="241"/>
      <c r="BJ84" s="241"/>
      <c r="BK84" s="241"/>
      <c r="BL84" s="241"/>
      <c r="BM84" s="241"/>
      <c r="BN84" s="241"/>
      <c r="BO84" s="241"/>
      <c r="BP84" s="241"/>
      <c r="BQ84" s="238">
        <v>78</v>
      </c>
      <c r="BR84" s="243"/>
      <c r="BS84" s="901"/>
      <c r="BT84" s="902"/>
      <c r="BU84" s="902"/>
      <c r="BV84" s="902"/>
      <c r="BW84" s="902"/>
      <c r="BX84" s="902"/>
      <c r="BY84" s="902"/>
      <c r="BZ84" s="902"/>
      <c r="CA84" s="902"/>
      <c r="CB84" s="902"/>
      <c r="CC84" s="902"/>
      <c r="CD84" s="902"/>
      <c r="CE84" s="902"/>
      <c r="CF84" s="902"/>
      <c r="CG84" s="907"/>
      <c r="CH84" s="904"/>
      <c r="CI84" s="905"/>
      <c r="CJ84" s="905"/>
      <c r="CK84" s="905"/>
      <c r="CL84" s="906"/>
      <c r="CM84" s="904"/>
      <c r="CN84" s="905"/>
      <c r="CO84" s="905"/>
      <c r="CP84" s="905"/>
      <c r="CQ84" s="906"/>
      <c r="CR84" s="904"/>
      <c r="CS84" s="905"/>
      <c r="CT84" s="905"/>
      <c r="CU84" s="905"/>
      <c r="CV84" s="906"/>
      <c r="CW84" s="904"/>
      <c r="CX84" s="905"/>
      <c r="CY84" s="905"/>
      <c r="CZ84" s="905"/>
      <c r="DA84" s="906"/>
      <c r="DB84" s="904"/>
      <c r="DC84" s="905"/>
      <c r="DD84" s="905"/>
      <c r="DE84" s="905"/>
      <c r="DF84" s="906"/>
      <c r="DG84" s="904"/>
      <c r="DH84" s="905"/>
      <c r="DI84" s="905"/>
      <c r="DJ84" s="905"/>
      <c r="DK84" s="906"/>
      <c r="DL84" s="904"/>
      <c r="DM84" s="905"/>
      <c r="DN84" s="905"/>
      <c r="DO84" s="905"/>
      <c r="DP84" s="906"/>
      <c r="DQ84" s="904"/>
      <c r="DR84" s="905"/>
      <c r="DS84" s="905"/>
      <c r="DT84" s="905"/>
      <c r="DU84" s="906"/>
      <c r="DV84" s="901"/>
      <c r="DW84" s="902"/>
      <c r="DX84" s="902"/>
      <c r="DY84" s="902"/>
      <c r="DZ84" s="903"/>
      <c r="EA84" s="230"/>
    </row>
    <row r="85" spans="1:131" ht="26.25" customHeight="1">
      <c r="A85" s="238">
        <v>18</v>
      </c>
      <c r="B85" s="918"/>
      <c r="C85" s="919"/>
      <c r="D85" s="919"/>
      <c r="E85" s="919"/>
      <c r="F85" s="919"/>
      <c r="G85" s="919"/>
      <c r="H85" s="919"/>
      <c r="I85" s="919"/>
      <c r="J85" s="919"/>
      <c r="K85" s="919"/>
      <c r="L85" s="919"/>
      <c r="M85" s="919"/>
      <c r="N85" s="919"/>
      <c r="O85" s="919"/>
      <c r="P85" s="920"/>
      <c r="Q85" s="921"/>
      <c r="R85" s="872"/>
      <c r="S85" s="872"/>
      <c r="T85" s="872"/>
      <c r="U85" s="872"/>
      <c r="V85" s="872"/>
      <c r="W85" s="872"/>
      <c r="X85" s="872"/>
      <c r="Y85" s="872"/>
      <c r="Z85" s="872"/>
      <c r="AA85" s="872"/>
      <c r="AB85" s="872"/>
      <c r="AC85" s="872"/>
      <c r="AD85" s="872"/>
      <c r="AE85" s="872"/>
      <c r="AF85" s="872"/>
      <c r="AG85" s="872"/>
      <c r="AH85" s="872"/>
      <c r="AI85" s="872"/>
      <c r="AJ85" s="872"/>
      <c r="AK85" s="872"/>
      <c r="AL85" s="872"/>
      <c r="AM85" s="872"/>
      <c r="AN85" s="872"/>
      <c r="AO85" s="872"/>
      <c r="AP85" s="872"/>
      <c r="AQ85" s="872"/>
      <c r="AR85" s="872"/>
      <c r="AS85" s="872"/>
      <c r="AT85" s="872"/>
      <c r="AU85" s="872"/>
      <c r="AV85" s="872"/>
      <c r="AW85" s="872"/>
      <c r="AX85" s="872"/>
      <c r="AY85" s="872"/>
      <c r="AZ85" s="874"/>
      <c r="BA85" s="874"/>
      <c r="BB85" s="874"/>
      <c r="BC85" s="874"/>
      <c r="BD85" s="875"/>
      <c r="BE85" s="241"/>
      <c r="BF85" s="241"/>
      <c r="BG85" s="241"/>
      <c r="BH85" s="241"/>
      <c r="BI85" s="241"/>
      <c r="BJ85" s="241"/>
      <c r="BK85" s="241"/>
      <c r="BL85" s="241"/>
      <c r="BM85" s="241"/>
      <c r="BN85" s="241"/>
      <c r="BO85" s="241"/>
      <c r="BP85" s="241"/>
      <c r="BQ85" s="238">
        <v>79</v>
      </c>
      <c r="BR85" s="243"/>
      <c r="BS85" s="901"/>
      <c r="BT85" s="902"/>
      <c r="BU85" s="902"/>
      <c r="BV85" s="902"/>
      <c r="BW85" s="902"/>
      <c r="BX85" s="902"/>
      <c r="BY85" s="902"/>
      <c r="BZ85" s="902"/>
      <c r="CA85" s="902"/>
      <c r="CB85" s="902"/>
      <c r="CC85" s="902"/>
      <c r="CD85" s="902"/>
      <c r="CE85" s="902"/>
      <c r="CF85" s="902"/>
      <c r="CG85" s="907"/>
      <c r="CH85" s="904"/>
      <c r="CI85" s="905"/>
      <c r="CJ85" s="905"/>
      <c r="CK85" s="905"/>
      <c r="CL85" s="906"/>
      <c r="CM85" s="904"/>
      <c r="CN85" s="905"/>
      <c r="CO85" s="905"/>
      <c r="CP85" s="905"/>
      <c r="CQ85" s="906"/>
      <c r="CR85" s="904"/>
      <c r="CS85" s="905"/>
      <c r="CT85" s="905"/>
      <c r="CU85" s="905"/>
      <c r="CV85" s="906"/>
      <c r="CW85" s="904"/>
      <c r="CX85" s="905"/>
      <c r="CY85" s="905"/>
      <c r="CZ85" s="905"/>
      <c r="DA85" s="906"/>
      <c r="DB85" s="904"/>
      <c r="DC85" s="905"/>
      <c r="DD85" s="905"/>
      <c r="DE85" s="905"/>
      <c r="DF85" s="906"/>
      <c r="DG85" s="904"/>
      <c r="DH85" s="905"/>
      <c r="DI85" s="905"/>
      <c r="DJ85" s="905"/>
      <c r="DK85" s="906"/>
      <c r="DL85" s="904"/>
      <c r="DM85" s="905"/>
      <c r="DN85" s="905"/>
      <c r="DO85" s="905"/>
      <c r="DP85" s="906"/>
      <c r="DQ85" s="904"/>
      <c r="DR85" s="905"/>
      <c r="DS85" s="905"/>
      <c r="DT85" s="905"/>
      <c r="DU85" s="906"/>
      <c r="DV85" s="901"/>
      <c r="DW85" s="902"/>
      <c r="DX85" s="902"/>
      <c r="DY85" s="902"/>
      <c r="DZ85" s="903"/>
      <c r="EA85" s="230"/>
    </row>
    <row r="86" spans="1:131" ht="26.25" customHeight="1">
      <c r="A86" s="238">
        <v>19</v>
      </c>
      <c r="B86" s="918"/>
      <c r="C86" s="919"/>
      <c r="D86" s="919"/>
      <c r="E86" s="919"/>
      <c r="F86" s="919"/>
      <c r="G86" s="919"/>
      <c r="H86" s="919"/>
      <c r="I86" s="919"/>
      <c r="J86" s="919"/>
      <c r="K86" s="919"/>
      <c r="L86" s="919"/>
      <c r="M86" s="919"/>
      <c r="N86" s="919"/>
      <c r="O86" s="919"/>
      <c r="P86" s="920"/>
      <c r="Q86" s="921"/>
      <c r="R86" s="872"/>
      <c r="S86" s="872"/>
      <c r="T86" s="872"/>
      <c r="U86" s="872"/>
      <c r="V86" s="872"/>
      <c r="W86" s="872"/>
      <c r="X86" s="872"/>
      <c r="Y86" s="872"/>
      <c r="Z86" s="872"/>
      <c r="AA86" s="872"/>
      <c r="AB86" s="872"/>
      <c r="AC86" s="872"/>
      <c r="AD86" s="872"/>
      <c r="AE86" s="872"/>
      <c r="AF86" s="872"/>
      <c r="AG86" s="872"/>
      <c r="AH86" s="872"/>
      <c r="AI86" s="872"/>
      <c r="AJ86" s="872"/>
      <c r="AK86" s="872"/>
      <c r="AL86" s="872"/>
      <c r="AM86" s="872"/>
      <c r="AN86" s="872"/>
      <c r="AO86" s="872"/>
      <c r="AP86" s="872"/>
      <c r="AQ86" s="872"/>
      <c r="AR86" s="872"/>
      <c r="AS86" s="872"/>
      <c r="AT86" s="872"/>
      <c r="AU86" s="872"/>
      <c r="AV86" s="872"/>
      <c r="AW86" s="872"/>
      <c r="AX86" s="872"/>
      <c r="AY86" s="872"/>
      <c r="AZ86" s="874"/>
      <c r="BA86" s="874"/>
      <c r="BB86" s="874"/>
      <c r="BC86" s="874"/>
      <c r="BD86" s="875"/>
      <c r="BE86" s="241"/>
      <c r="BF86" s="241"/>
      <c r="BG86" s="241"/>
      <c r="BH86" s="241"/>
      <c r="BI86" s="241"/>
      <c r="BJ86" s="241"/>
      <c r="BK86" s="241"/>
      <c r="BL86" s="241"/>
      <c r="BM86" s="241"/>
      <c r="BN86" s="241"/>
      <c r="BO86" s="241"/>
      <c r="BP86" s="241"/>
      <c r="BQ86" s="238">
        <v>80</v>
      </c>
      <c r="BR86" s="243"/>
      <c r="BS86" s="901"/>
      <c r="BT86" s="902"/>
      <c r="BU86" s="902"/>
      <c r="BV86" s="902"/>
      <c r="BW86" s="902"/>
      <c r="BX86" s="902"/>
      <c r="BY86" s="902"/>
      <c r="BZ86" s="902"/>
      <c r="CA86" s="902"/>
      <c r="CB86" s="902"/>
      <c r="CC86" s="902"/>
      <c r="CD86" s="902"/>
      <c r="CE86" s="902"/>
      <c r="CF86" s="902"/>
      <c r="CG86" s="907"/>
      <c r="CH86" s="904"/>
      <c r="CI86" s="905"/>
      <c r="CJ86" s="905"/>
      <c r="CK86" s="905"/>
      <c r="CL86" s="906"/>
      <c r="CM86" s="904"/>
      <c r="CN86" s="905"/>
      <c r="CO86" s="905"/>
      <c r="CP86" s="905"/>
      <c r="CQ86" s="906"/>
      <c r="CR86" s="904"/>
      <c r="CS86" s="905"/>
      <c r="CT86" s="905"/>
      <c r="CU86" s="905"/>
      <c r="CV86" s="906"/>
      <c r="CW86" s="904"/>
      <c r="CX86" s="905"/>
      <c r="CY86" s="905"/>
      <c r="CZ86" s="905"/>
      <c r="DA86" s="906"/>
      <c r="DB86" s="904"/>
      <c r="DC86" s="905"/>
      <c r="DD86" s="905"/>
      <c r="DE86" s="905"/>
      <c r="DF86" s="906"/>
      <c r="DG86" s="904"/>
      <c r="DH86" s="905"/>
      <c r="DI86" s="905"/>
      <c r="DJ86" s="905"/>
      <c r="DK86" s="906"/>
      <c r="DL86" s="904"/>
      <c r="DM86" s="905"/>
      <c r="DN86" s="905"/>
      <c r="DO86" s="905"/>
      <c r="DP86" s="906"/>
      <c r="DQ86" s="904"/>
      <c r="DR86" s="905"/>
      <c r="DS86" s="905"/>
      <c r="DT86" s="905"/>
      <c r="DU86" s="906"/>
      <c r="DV86" s="901"/>
      <c r="DW86" s="902"/>
      <c r="DX86" s="902"/>
      <c r="DY86" s="902"/>
      <c r="DZ86" s="903"/>
      <c r="EA86" s="230"/>
    </row>
    <row r="87" spans="1:131" ht="26.25" customHeight="1">
      <c r="A87" s="244">
        <v>20</v>
      </c>
      <c r="B87" s="925"/>
      <c r="C87" s="926"/>
      <c r="D87" s="926"/>
      <c r="E87" s="926"/>
      <c r="F87" s="926"/>
      <c r="G87" s="926"/>
      <c r="H87" s="926"/>
      <c r="I87" s="926"/>
      <c r="J87" s="926"/>
      <c r="K87" s="926"/>
      <c r="L87" s="926"/>
      <c r="M87" s="926"/>
      <c r="N87" s="926"/>
      <c r="O87" s="926"/>
      <c r="P87" s="927"/>
      <c r="Q87" s="928"/>
      <c r="R87" s="929"/>
      <c r="S87" s="929"/>
      <c r="T87" s="929"/>
      <c r="U87" s="929"/>
      <c r="V87" s="929"/>
      <c r="W87" s="929"/>
      <c r="X87" s="929"/>
      <c r="Y87" s="929"/>
      <c r="Z87" s="929"/>
      <c r="AA87" s="929"/>
      <c r="AB87" s="929"/>
      <c r="AC87" s="929"/>
      <c r="AD87" s="929"/>
      <c r="AE87" s="929"/>
      <c r="AF87" s="929"/>
      <c r="AG87" s="929"/>
      <c r="AH87" s="929"/>
      <c r="AI87" s="929"/>
      <c r="AJ87" s="929"/>
      <c r="AK87" s="929"/>
      <c r="AL87" s="929"/>
      <c r="AM87" s="929"/>
      <c r="AN87" s="929"/>
      <c r="AO87" s="929"/>
      <c r="AP87" s="929"/>
      <c r="AQ87" s="929"/>
      <c r="AR87" s="929"/>
      <c r="AS87" s="929"/>
      <c r="AT87" s="929"/>
      <c r="AU87" s="929"/>
      <c r="AV87" s="929"/>
      <c r="AW87" s="929"/>
      <c r="AX87" s="929"/>
      <c r="AY87" s="929"/>
      <c r="AZ87" s="930"/>
      <c r="BA87" s="930"/>
      <c r="BB87" s="930"/>
      <c r="BC87" s="930"/>
      <c r="BD87" s="931"/>
      <c r="BE87" s="241"/>
      <c r="BF87" s="241"/>
      <c r="BG87" s="241"/>
      <c r="BH87" s="241"/>
      <c r="BI87" s="241"/>
      <c r="BJ87" s="241"/>
      <c r="BK87" s="241"/>
      <c r="BL87" s="241"/>
      <c r="BM87" s="241"/>
      <c r="BN87" s="241"/>
      <c r="BO87" s="241"/>
      <c r="BP87" s="241"/>
      <c r="BQ87" s="238">
        <v>81</v>
      </c>
      <c r="BR87" s="243"/>
      <c r="BS87" s="901"/>
      <c r="BT87" s="902"/>
      <c r="BU87" s="902"/>
      <c r="BV87" s="902"/>
      <c r="BW87" s="902"/>
      <c r="BX87" s="902"/>
      <c r="BY87" s="902"/>
      <c r="BZ87" s="902"/>
      <c r="CA87" s="902"/>
      <c r="CB87" s="902"/>
      <c r="CC87" s="902"/>
      <c r="CD87" s="902"/>
      <c r="CE87" s="902"/>
      <c r="CF87" s="902"/>
      <c r="CG87" s="907"/>
      <c r="CH87" s="904"/>
      <c r="CI87" s="905"/>
      <c r="CJ87" s="905"/>
      <c r="CK87" s="905"/>
      <c r="CL87" s="906"/>
      <c r="CM87" s="904"/>
      <c r="CN87" s="905"/>
      <c r="CO87" s="905"/>
      <c r="CP87" s="905"/>
      <c r="CQ87" s="906"/>
      <c r="CR87" s="904"/>
      <c r="CS87" s="905"/>
      <c r="CT87" s="905"/>
      <c r="CU87" s="905"/>
      <c r="CV87" s="906"/>
      <c r="CW87" s="904"/>
      <c r="CX87" s="905"/>
      <c r="CY87" s="905"/>
      <c r="CZ87" s="905"/>
      <c r="DA87" s="906"/>
      <c r="DB87" s="904"/>
      <c r="DC87" s="905"/>
      <c r="DD87" s="905"/>
      <c r="DE87" s="905"/>
      <c r="DF87" s="906"/>
      <c r="DG87" s="904"/>
      <c r="DH87" s="905"/>
      <c r="DI87" s="905"/>
      <c r="DJ87" s="905"/>
      <c r="DK87" s="906"/>
      <c r="DL87" s="904"/>
      <c r="DM87" s="905"/>
      <c r="DN87" s="905"/>
      <c r="DO87" s="905"/>
      <c r="DP87" s="906"/>
      <c r="DQ87" s="904"/>
      <c r="DR87" s="905"/>
      <c r="DS87" s="905"/>
      <c r="DT87" s="905"/>
      <c r="DU87" s="906"/>
      <c r="DV87" s="901"/>
      <c r="DW87" s="902"/>
      <c r="DX87" s="902"/>
      <c r="DY87" s="902"/>
      <c r="DZ87" s="903"/>
      <c r="EA87" s="230"/>
    </row>
    <row r="88" spans="1:131" ht="26.25" customHeight="1" thickBot="1">
      <c r="A88" s="240" t="s">
        <v>378</v>
      </c>
      <c r="B88" s="826" t="s">
        <v>402</v>
      </c>
      <c r="C88" s="827"/>
      <c r="D88" s="827"/>
      <c r="E88" s="827"/>
      <c r="F88" s="827"/>
      <c r="G88" s="827"/>
      <c r="H88" s="827"/>
      <c r="I88" s="827"/>
      <c r="J88" s="827"/>
      <c r="K88" s="827"/>
      <c r="L88" s="827"/>
      <c r="M88" s="827"/>
      <c r="N88" s="827"/>
      <c r="O88" s="827"/>
      <c r="P88" s="828"/>
      <c r="Q88" s="882"/>
      <c r="R88" s="883"/>
      <c r="S88" s="883"/>
      <c r="T88" s="883"/>
      <c r="U88" s="883"/>
      <c r="V88" s="883"/>
      <c r="W88" s="883"/>
      <c r="X88" s="883"/>
      <c r="Y88" s="883"/>
      <c r="Z88" s="883"/>
      <c r="AA88" s="883"/>
      <c r="AB88" s="883"/>
      <c r="AC88" s="883"/>
      <c r="AD88" s="883"/>
      <c r="AE88" s="883"/>
      <c r="AF88" s="886">
        <v>4348</v>
      </c>
      <c r="AG88" s="886"/>
      <c r="AH88" s="886"/>
      <c r="AI88" s="886"/>
      <c r="AJ88" s="886"/>
      <c r="AK88" s="883"/>
      <c r="AL88" s="883"/>
      <c r="AM88" s="883"/>
      <c r="AN88" s="883"/>
      <c r="AO88" s="883"/>
      <c r="AP88" s="886">
        <v>262</v>
      </c>
      <c r="AQ88" s="886"/>
      <c r="AR88" s="886"/>
      <c r="AS88" s="886"/>
      <c r="AT88" s="886"/>
      <c r="AU88" s="886"/>
      <c r="AV88" s="886"/>
      <c r="AW88" s="886"/>
      <c r="AX88" s="886"/>
      <c r="AY88" s="886"/>
      <c r="AZ88" s="891"/>
      <c r="BA88" s="891"/>
      <c r="BB88" s="891"/>
      <c r="BC88" s="891"/>
      <c r="BD88" s="892"/>
      <c r="BE88" s="241"/>
      <c r="BF88" s="241"/>
      <c r="BG88" s="241"/>
      <c r="BH88" s="241"/>
      <c r="BI88" s="241"/>
      <c r="BJ88" s="241"/>
      <c r="BK88" s="241"/>
      <c r="BL88" s="241"/>
      <c r="BM88" s="241"/>
      <c r="BN88" s="241"/>
      <c r="BO88" s="241"/>
      <c r="BP88" s="241"/>
      <c r="BQ88" s="238">
        <v>82</v>
      </c>
      <c r="BR88" s="243"/>
      <c r="BS88" s="901"/>
      <c r="BT88" s="902"/>
      <c r="BU88" s="902"/>
      <c r="BV88" s="902"/>
      <c r="BW88" s="902"/>
      <c r="BX88" s="902"/>
      <c r="BY88" s="902"/>
      <c r="BZ88" s="902"/>
      <c r="CA88" s="902"/>
      <c r="CB88" s="902"/>
      <c r="CC88" s="902"/>
      <c r="CD88" s="902"/>
      <c r="CE88" s="902"/>
      <c r="CF88" s="902"/>
      <c r="CG88" s="907"/>
      <c r="CH88" s="904"/>
      <c r="CI88" s="905"/>
      <c r="CJ88" s="905"/>
      <c r="CK88" s="905"/>
      <c r="CL88" s="906"/>
      <c r="CM88" s="904"/>
      <c r="CN88" s="905"/>
      <c r="CO88" s="905"/>
      <c r="CP88" s="905"/>
      <c r="CQ88" s="906"/>
      <c r="CR88" s="904"/>
      <c r="CS88" s="905"/>
      <c r="CT88" s="905"/>
      <c r="CU88" s="905"/>
      <c r="CV88" s="906"/>
      <c r="CW88" s="904"/>
      <c r="CX88" s="905"/>
      <c r="CY88" s="905"/>
      <c r="CZ88" s="905"/>
      <c r="DA88" s="906"/>
      <c r="DB88" s="904"/>
      <c r="DC88" s="905"/>
      <c r="DD88" s="905"/>
      <c r="DE88" s="905"/>
      <c r="DF88" s="906"/>
      <c r="DG88" s="904"/>
      <c r="DH88" s="905"/>
      <c r="DI88" s="905"/>
      <c r="DJ88" s="905"/>
      <c r="DK88" s="906"/>
      <c r="DL88" s="904"/>
      <c r="DM88" s="905"/>
      <c r="DN88" s="905"/>
      <c r="DO88" s="905"/>
      <c r="DP88" s="906"/>
      <c r="DQ88" s="904"/>
      <c r="DR88" s="905"/>
      <c r="DS88" s="905"/>
      <c r="DT88" s="905"/>
      <c r="DU88" s="906"/>
      <c r="DV88" s="901"/>
      <c r="DW88" s="902"/>
      <c r="DX88" s="902"/>
      <c r="DY88" s="902"/>
      <c r="DZ88" s="903"/>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01"/>
      <c r="BT89" s="902"/>
      <c r="BU89" s="902"/>
      <c r="BV89" s="902"/>
      <c r="BW89" s="902"/>
      <c r="BX89" s="902"/>
      <c r="BY89" s="902"/>
      <c r="BZ89" s="902"/>
      <c r="CA89" s="902"/>
      <c r="CB89" s="902"/>
      <c r="CC89" s="902"/>
      <c r="CD89" s="902"/>
      <c r="CE89" s="902"/>
      <c r="CF89" s="902"/>
      <c r="CG89" s="907"/>
      <c r="CH89" s="904"/>
      <c r="CI89" s="905"/>
      <c r="CJ89" s="905"/>
      <c r="CK89" s="905"/>
      <c r="CL89" s="906"/>
      <c r="CM89" s="904"/>
      <c r="CN89" s="905"/>
      <c r="CO89" s="905"/>
      <c r="CP89" s="905"/>
      <c r="CQ89" s="906"/>
      <c r="CR89" s="904"/>
      <c r="CS89" s="905"/>
      <c r="CT89" s="905"/>
      <c r="CU89" s="905"/>
      <c r="CV89" s="906"/>
      <c r="CW89" s="904"/>
      <c r="CX89" s="905"/>
      <c r="CY89" s="905"/>
      <c r="CZ89" s="905"/>
      <c r="DA89" s="906"/>
      <c r="DB89" s="904"/>
      <c r="DC89" s="905"/>
      <c r="DD89" s="905"/>
      <c r="DE89" s="905"/>
      <c r="DF89" s="906"/>
      <c r="DG89" s="904"/>
      <c r="DH89" s="905"/>
      <c r="DI89" s="905"/>
      <c r="DJ89" s="905"/>
      <c r="DK89" s="906"/>
      <c r="DL89" s="904"/>
      <c r="DM89" s="905"/>
      <c r="DN89" s="905"/>
      <c r="DO89" s="905"/>
      <c r="DP89" s="906"/>
      <c r="DQ89" s="904"/>
      <c r="DR89" s="905"/>
      <c r="DS89" s="905"/>
      <c r="DT89" s="905"/>
      <c r="DU89" s="906"/>
      <c r="DV89" s="901"/>
      <c r="DW89" s="902"/>
      <c r="DX89" s="902"/>
      <c r="DY89" s="902"/>
      <c r="DZ89" s="903"/>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01"/>
      <c r="BT90" s="902"/>
      <c r="BU90" s="902"/>
      <c r="BV90" s="902"/>
      <c r="BW90" s="902"/>
      <c r="BX90" s="902"/>
      <c r="BY90" s="902"/>
      <c r="BZ90" s="902"/>
      <c r="CA90" s="902"/>
      <c r="CB90" s="902"/>
      <c r="CC90" s="902"/>
      <c r="CD90" s="902"/>
      <c r="CE90" s="902"/>
      <c r="CF90" s="902"/>
      <c r="CG90" s="907"/>
      <c r="CH90" s="904"/>
      <c r="CI90" s="905"/>
      <c r="CJ90" s="905"/>
      <c r="CK90" s="905"/>
      <c r="CL90" s="906"/>
      <c r="CM90" s="904"/>
      <c r="CN90" s="905"/>
      <c r="CO90" s="905"/>
      <c r="CP90" s="905"/>
      <c r="CQ90" s="906"/>
      <c r="CR90" s="904"/>
      <c r="CS90" s="905"/>
      <c r="CT90" s="905"/>
      <c r="CU90" s="905"/>
      <c r="CV90" s="906"/>
      <c r="CW90" s="904"/>
      <c r="CX90" s="905"/>
      <c r="CY90" s="905"/>
      <c r="CZ90" s="905"/>
      <c r="DA90" s="906"/>
      <c r="DB90" s="904"/>
      <c r="DC90" s="905"/>
      <c r="DD90" s="905"/>
      <c r="DE90" s="905"/>
      <c r="DF90" s="906"/>
      <c r="DG90" s="904"/>
      <c r="DH90" s="905"/>
      <c r="DI90" s="905"/>
      <c r="DJ90" s="905"/>
      <c r="DK90" s="906"/>
      <c r="DL90" s="904"/>
      <c r="DM90" s="905"/>
      <c r="DN90" s="905"/>
      <c r="DO90" s="905"/>
      <c r="DP90" s="906"/>
      <c r="DQ90" s="904"/>
      <c r="DR90" s="905"/>
      <c r="DS90" s="905"/>
      <c r="DT90" s="905"/>
      <c r="DU90" s="906"/>
      <c r="DV90" s="901"/>
      <c r="DW90" s="902"/>
      <c r="DX90" s="902"/>
      <c r="DY90" s="902"/>
      <c r="DZ90" s="903"/>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01"/>
      <c r="BT91" s="902"/>
      <c r="BU91" s="902"/>
      <c r="BV91" s="902"/>
      <c r="BW91" s="902"/>
      <c r="BX91" s="902"/>
      <c r="BY91" s="902"/>
      <c r="BZ91" s="902"/>
      <c r="CA91" s="902"/>
      <c r="CB91" s="902"/>
      <c r="CC91" s="902"/>
      <c r="CD91" s="902"/>
      <c r="CE91" s="902"/>
      <c r="CF91" s="902"/>
      <c r="CG91" s="907"/>
      <c r="CH91" s="904"/>
      <c r="CI91" s="905"/>
      <c r="CJ91" s="905"/>
      <c r="CK91" s="905"/>
      <c r="CL91" s="906"/>
      <c r="CM91" s="904"/>
      <c r="CN91" s="905"/>
      <c r="CO91" s="905"/>
      <c r="CP91" s="905"/>
      <c r="CQ91" s="906"/>
      <c r="CR91" s="904"/>
      <c r="CS91" s="905"/>
      <c r="CT91" s="905"/>
      <c r="CU91" s="905"/>
      <c r="CV91" s="906"/>
      <c r="CW91" s="904"/>
      <c r="CX91" s="905"/>
      <c r="CY91" s="905"/>
      <c r="CZ91" s="905"/>
      <c r="DA91" s="906"/>
      <c r="DB91" s="904"/>
      <c r="DC91" s="905"/>
      <c r="DD91" s="905"/>
      <c r="DE91" s="905"/>
      <c r="DF91" s="906"/>
      <c r="DG91" s="904"/>
      <c r="DH91" s="905"/>
      <c r="DI91" s="905"/>
      <c r="DJ91" s="905"/>
      <c r="DK91" s="906"/>
      <c r="DL91" s="904"/>
      <c r="DM91" s="905"/>
      <c r="DN91" s="905"/>
      <c r="DO91" s="905"/>
      <c r="DP91" s="906"/>
      <c r="DQ91" s="904"/>
      <c r="DR91" s="905"/>
      <c r="DS91" s="905"/>
      <c r="DT91" s="905"/>
      <c r="DU91" s="906"/>
      <c r="DV91" s="901"/>
      <c r="DW91" s="902"/>
      <c r="DX91" s="902"/>
      <c r="DY91" s="902"/>
      <c r="DZ91" s="903"/>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01"/>
      <c r="BT92" s="902"/>
      <c r="BU92" s="902"/>
      <c r="BV92" s="902"/>
      <c r="BW92" s="902"/>
      <c r="BX92" s="902"/>
      <c r="BY92" s="902"/>
      <c r="BZ92" s="902"/>
      <c r="CA92" s="902"/>
      <c r="CB92" s="902"/>
      <c r="CC92" s="902"/>
      <c r="CD92" s="902"/>
      <c r="CE92" s="902"/>
      <c r="CF92" s="902"/>
      <c r="CG92" s="907"/>
      <c r="CH92" s="904"/>
      <c r="CI92" s="905"/>
      <c r="CJ92" s="905"/>
      <c r="CK92" s="905"/>
      <c r="CL92" s="906"/>
      <c r="CM92" s="904"/>
      <c r="CN92" s="905"/>
      <c r="CO92" s="905"/>
      <c r="CP92" s="905"/>
      <c r="CQ92" s="906"/>
      <c r="CR92" s="904"/>
      <c r="CS92" s="905"/>
      <c r="CT92" s="905"/>
      <c r="CU92" s="905"/>
      <c r="CV92" s="906"/>
      <c r="CW92" s="904"/>
      <c r="CX92" s="905"/>
      <c r="CY92" s="905"/>
      <c r="CZ92" s="905"/>
      <c r="DA92" s="906"/>
      <c r="DB92" s="904"/>
      <c r="DC92" s="905"/>
      <c r="DD92" s="905"/>
      <c r="DE92" s="905"/>
      <c r="DF92" s="906"/>
      <c r="DG92" s="904"/>
      <c r="DH92" s="905"/>
      <c r="DI92" s="905"/>
      <c r="DJ92" s="905"/>
      <c r="DK92" s="906"/>
      <c r="DL92" s="904"/>
      <c r="DM92" s="905"/>
      <c r="DN92" s="905"/>
      <c r="DO92" s="905"/>
      <c r="DP92" s="906"/>
      <c r="DQ92" s="904"/>
      <c r="DR92" s="905"/>
      <c r="DS92" s="905"/>
      <c r="DT92" s="905"/>
      <c r="DU92" s="906"/>
      <c r="DV92" s="901"/>
      <c r="DW92" s="902"/>
      <c r="DX92" s="902"/>
      <c r="DY92" s="902"/>
      <c r="DZ92" s="903"/>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01"/>
      <c r="BT93" s="902"/>
      <c r="BU93" s="902"/>
      <c r="BV93" s="902"/>
      <c r="BW93" s="902"/>
      <c r="BX93" s="902"/>
      <c r="BY93" s="902"/>
      <c r="BZ93" s="902"/>
      <c r="CA93" s="902"/>
      <c r="CB93" s="902"/>
      <c r="CC93" s="902"/>
      <c r="CD93" s="902"/>
      <c r="CE93" s="902"/>
      <c r="CF93" s="902"/>
      <c r="CG93" s="907"/>
      <c r="CH93" s="904"/>
      <c r="CI93" s="905"/>
      <c r="CJ93" s="905"/>
      <c r="CK93" s="905"/>
      <c r="CL93" s="906"/>
      <c r="CM93" s="904"/>
      <c r="CN93" s="905"/>
      <c r="CO93" s="905"/>
      <c r="CP93" s="905"/>
      <c r="CQ93" s="906"/>
      <c r="CR93" s="904"/>
      <c r="CS93" s="905"/>
      <c r="CT93" s="905"/>
      <c r="CU93" s="905"/>
      <c r="CV93" s="906"/>
      <c r="CW93" s="904"/>
      <c r="CX93" s="905"/>
      <c r="CY93" s="905"/>
      <c r="CZ93" s="905"/>
      <c r="DA93" s="906"/>
      <c r="DB93" s="904"/>
      <c r="DC93" s="905"/>
      <c r="DD93" s="905"/>
      <c r="DE93" s="905"/>
      <c r="DF93" s="906"/>
      <c r="DG93" s="904"/>
      <c r="DH93" s="905"/>
      <c r="DI93" s="905"/>
      <c r="DJ93" s="905"/>
      <c r="DK93" s="906"/>
      <c r="DL93" s="904"/>
      <c r="DM93" s="905"/>
      <c r="DN93" s="905"/>
      <c r="DO93" s="905"/>
      <c r="DP93" s="906"/>
      <c r="DQ93" s="904"/>
      <c r="DR93" s="905"/>
      <c r="DS93" s="905"/>
      <c r="DT93" s="905"/>
      <c r="DU93" s="906"/>
      <c r="DV93" s="901"/>
      <c r="DW93" s="902"/>
      <c r="DX93" s="902"/>
      <c r="DY93" s="902"/>
      <c r="DZ93" s="903"/>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01"/>
      <c r="BT94" s="902"/>
      <c r="BU94" s="902"/>
      <c r="BV94" s="902"/>
      <c r="BW94" s="902"/>
      <c r="BX94" s="902"/>
      <c r="BY94" s="902"/>
      <c r="BZ94" s="902"/>
      <c r="CA94" s="902"/>
      <c r="CB94" s="902"/>
      <c r="CC94" s="902"/>
      <c r="CD94" s="902"/>
      <c r="CE94" s="902"/>
      <c r="CF94" s="902"/>
      <c r="CG94" s="907"/>
      <c r="CH94" s="904"/>
      <c r="CI94" s="905"/>
      <c r="CJ94" s="905"/>
      <c r="CK94" s="905"/>
      <c r="CL94" s="906"/>
      <c r="CM94" s="904"/>
      <c r="CN94" s="905"/>
      <c r="CO94" s="905"/>
      <c r="CP94" s="905"/>
      <c r="CQ94" s="906"/>
      <c r="CR94" s="904"/>
      <c r="CS94" s="905"/>
      <c r="CT94" s="905"/>
      <c r="CU94" s="905"/>
      <c r="CV94" s="906"/>
      <c r="CW94" s="904"/>
      <c r="CX94" s="905"/>
      <c r="CY94" s="905"/>
      <c r="CZ94" s="905"/>
      <c r="DA94" s="906"/>
      <c r="DB94" s="904"/>
      <c r="DC94" s="905"/>
      <c r="DD94" s="905"/>
      <c r="DE94" s="905"/>
      <c r="DF94" s="906"/>
      <c r="DG94" s="904"/>
      <c r="DH94" s="905"/>
      <c r="DI94" s="905"/>
      <c r="DJ94" s="905"/>
      <c r="DK94" s="906"/>
      <c r="DL94" s="904"/>
      <c r="DM94" s="905"/>
      <c r="DN94" s="905"/>
      <c r="DO94" s="905"/>
      <c r="DP94" s="906"/>
      <c r="DQ94" s="904"/>
      <c r="DR94" s="905"/>
      <c r="DS94" s="905"/>
      <c r="DT94" s="905"/>
      <c r="DU94" s="906"/>
      <c r="DV94" s="901"/>
      <c r="DW94" s="902"/>
      <c r="DX94" s="902"/>
      <c r="DY94" s="902"/>
      <c r="DZ94" s="903"/>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01"/>
      <c r="BT95" s="902"/>
      <c r="BU95" s="902"/>
      <c r="BV95" s="902"/>
      <c r="BW95" s="902"/>
      <c r="BX95" s="902"/>
      <c r="BY95" s="902"/>
      <c r="BZ95" s="902"/>
      <c r="CA95" s="902"/>
      <c r="CB95" s="902"/>
      <c r="CC95" s="902"/>
      <c r="CD95" s="902"/>
      <c r="CE95" s="902"/>
      <c r="CF95" s="902"/>
      <c r="CG95" s="907"/>
      <c r="CH95" s="904"/>
      <c r="CI95" s="905"/>
      <c r="CJ95" s="905"/>
      <c r="CK95" s="905"/>
      <c r="CL95" s="906"/>
      <c r="CM95" s="904"/>
      <c r="CN95" s="905"/>
      <c r="CO95" s="905"/>
      <c r="CP95" s="905"/>
      <c r="CQ95" s="906"/>
      <c r="CR95" s="904"/>
      <c r="CS95" s="905"/>
      <c r="CT95" s="905"/>
      <c r="CU95" s="905"/>
      <c r="CV95" s="906"/>
      <c r="CW95" s="904"/>
      <c r="CX95" s="905"/>
      <c r="CY95" s="905"/>
      <c r="CZ95" s="905"/>
      <c r="DA95" s="906"/>
      <c r="DB95" s="904"/>
      <c r="DC95" s="905"/>
      <c r="DD95" s="905"/>
      <c r="DE95" s="905"/>
      <c r="DF95" s="906"/>
      <c r="DG95" s="904"/>
      <c r="DH95" s="905"/>
      <c r="DI95" s="905"/>
      <c r="DJ95" s="905"/>
      <c r="DK95" s="906"/>
      <c r="DL95" s="904"/>
      <c r="DM95" s="905"/>
      <c r="DN95" s="905"/>
      <c r="DO95" s="905"/>
      <c r="DP95" s="906"/>
      <c r="DQ95" s="904"/>
      <c r="DR95" s="905"/>
      <c r="DS95" s="905"/>
      <c r="DT95" s="905"/>
      <c r="DU95" s="906"/>
      <c r="DV95" s="901"/>
      <c r="DW95" s="902"/>
      <c r="DX95" s="902"/>
      <c r="DY95" s="902"/>
      <c r="DZ95" s="903"/>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01"/>
      <c r="BT96" s="902"/>
      <c r="BU96" s="902"/>
      <c r="BV96" s="902"/>
      <c r="BW96" s="902"/>
      <c r="BX96" s="902"/>
      <c r="BY96" s="902"/>
      <c r="BZ96" s="902"/>
      <c r="CA96" s="902"/>
      <c r="CB96" s="902"/>
      <c r="CC96" s="902"/>
      <c r="CD96" s="902"/>
      <c r="CE96" s="902"/>
      <c r="CF96" s="902"/>
      <c r="CG96" s="907"/>
      <c r="CH96" s="904"/>
      <c r="CI96" s="905"/>
      <c r="CJ96" s="905"/>
      <c r="CK96" s="905"/>
      <c r="CL96" s="906"/>
      <c r="CM96" s="904"/>
      <c r="CN96" s="905"/>
      <c r="CO96" s="905"/>
      <c r="CP96" s="905"/>
      <c r="CQ96" s="906"/>
      <c r="CR96" s="904"/>
      <c r="CS96" s="905"/>
      <c r="CT96" s="905"/>
      <c r="CU96" s="905"/>
      <c r="CV96" s="906"/>
      <c r="CW96" s="904"/>
      <c r="CX96" s="905"/>
      <c r="CY96" s="905"/>
      <c r="CZ96" s="905"/>
      <c r="DA96" s="906"/>
      <c r="DB96" s="904"/>
      <c r="DC96" s="905"/>
      <c r="DD96" s="905"/>
      <c r="DE96" s="905"/>
      <c r="DF96" s="906"/>
      <c r="DG96" s="904"/>
      <c r="DH96" s="905"/>
      <c r="DI96" s="905"/>
      <c r="DJ96" s="905"/>
      <c r="DK96" s="906"/>
      <c r="DL96" s="904"/>
      <c r="DM96" s="905"/>
      <c r="DN96" s="905"/>
      <c r="DO96" s="905"/>
      <c r="DP96" s="906"/>
      <c r="DQ96" s="904"/>
      <c r="DR96" s="905"/>
      <c r="DS96" s="905"/>
      <c r="DT96" s="905"/>
      <c r="DU96" s="906"/>
      <c r="DV96" s="901"/>
      <c r="DW96" s="902"/>
      <c r="DX96" s="902"/>
      <c r="DY96" s="902"/>
      <c r="DZ96" s="903"/>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01"/>
      <c r="BT97" s="902"/>
      <c r="BU97" s="902"/>
      <c r="BV97" s="902"/>
      <c r="BW97" s="902"/>
      <c r="BX97" s="902"/>
      <c r="BY97" s="902"/>
      <c r="BZ97" s="902"/>
      <c r="CA97" s="902"/>
      <c r="CB97" s="902"/>
      <c r="CC97" s="902"/>
      <c r="CD97" s="902"/>
      <c r="CE97" s="902"/>
      <c r="CF97" s="902"/>
      <c r="CG97" s="907"/>
      <c r="CH97" s="904"/>
      <c r="CI97" s="905"/>
      <c r="CJ97" s="905"/>
      <c r="CK97" s="905"/>
      <c r="CL97" s="906"/>
      <c r="CM97" s="904"/>
      <c r="CN97" s="905"/>
      <c r="CO97" s="905"/>
      <c r="CP97" s="905"/>
      <c r="CQ97" s="906"/>
      <c r="CR97" s="904"/>
      <c r="CS97" s="905"/>
      <c r="CT97" s="905"/>
      <c r="CU97" s="905"/>
      <c r="CV97" s="906"/>
      <c r="CW97" s="904"/>
      <c r="CX97" s="905"/>
      <c r="CY97" s="905"/>
      <c r="CZ97" s="905"/>
      <c r="DA97" s="906"/>
      <c r="DB97" s="904"/>
      <c r="DC97" s="905"/>
      <c r="DD97" s="905"/>
      <c r="DE97" s="905"/>
      <c r="DF97" s="906"/>
      <c r="DG97" s="904"/>
      <c r="DH97" s="905"/>
      <c r="DI97" s="905"/>
      <c r="DJ97" s="905"/>
      <c r="DK97" s="906"/>
      <c r="DL97" s="904"/>
      <c r="DM97" s="905"/>
      <c r="DN97" s="905"/>
      <c r="DO97" s="905"/>
      <c r="DP97" s="906"/>
      <c r="DQ97" s="904"/>
      <c r="DR97" s="905"/>
      <c r="DS97" s="905"/>
      <c r="DT97" s="905"/>
      <c r="DU97" s="906"/>
      <c r="DV97" s="901"/>
      <c r="DW97" s="902"/>
      <c r="DX97" s="902"/>
      <c r="DY97" s="902"/>
      <c r="DZ97" s="903"/>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01"/>
      <c r="BT98" s="902"/>
      <c r="BU98" s="902"/>
      <c r="BV98" s="902"/>
      <c r="BW98" s="902"/>
      <c r="BX98" s="902"/>
      <c r="BY98" s="902"/>
      <c r="BZ98" s="902"/>
      <c r="CA98" s="902"/>
      <c r="CB98" s="902"/>
      <c r="CC98" s="902"/>
      <c r="CD98" s="902"/>
      <c r="CE98" s="902"/>
      <c r="CF98" s="902"/>
      <c r="CG98" s="907"/>
      <c r="CH98" s="904"/>
      <c r="CI98" s="905"/>
      <c r="CJ98" s="905"/>
      <c r="CK98" s="905"/>
      <c r="CL98" s="906"/>
      <c r="CM98" s="904"/>
      <c r="CN98" s="905"/>
      <c r="CO98" s="905"/>
      <c r="CP98" s="905"/>
      <c r="CQ98" s="906"/>
      <c r="CR98" s="904"/>
      <c r="CS98" s="905"/>
      <c r="CT98" s="905"/>
      <c r="CU98" s="905"/>
      <c r="CV98" s="906"/>
      <c r="CW98" s="904"/>
      <c r="CX98" s="905"/>
      <c r="CY98" s="905"/>
      <c r="CZ98" s="905"/>
      <c r="DA98" s="906"/>
      <c r="DB98" s="904"/>
      <c r="DC98" s="905"/>
      <c r="DD98" s="905"/>
      <c r="DE98" s="905"/>
      <c r="DF98" s="906"/>
      <c r="DG98" s="904"/>
      <c r="DH98" s="905"/>
      <c r="DI98" s="905"/>
      <c r="DJ98" s="905"/>
      <c r="DK98" s="906"/>
      <c r="DL98" s="904"/>
      <c r="DM98" s="905"/>
      <c r="DN98" s="905"/>
      <c r="DO98" s="905"/>
      <c r="DP98" s="906"/>
      <c r="DQ98" s="904"/>
      <c r="DR98" s="905"/>
      <c r="DS98" s="905"/>
      <c r="DT98" s="905"/>
      <c r="DU98" s="906"/>
      <c r="DV98" s="901"/>
      <c r="DW98" s="902"/>
      <c r="DX98" s="902"/>
      <c r="DY98" s="902"/>
      <c r="DZ98" s="903"/>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01"/>
      <c r="BT99" s="902"/>
      <c r="BU99" s="902"/>
      <c r="BV99" s="902"/>
      <c r="BW99" s="902"/>
      <c r="BX99" s="902"/>
      <c r="BY99" s="902"/>
      <c r="BZ99" s="902"/>
      <c r="CA99" s="902"/>
      <c r="CB99" s="902"/>
      <c r="CC99" s="902"/>
      <c r="CD99" s="902"/>
      <c r="CE99" s="902"/>
      <c r="CF99" s="902"/>
      <c r="CG99" s="907"/>
      <c r="CH99" s="904"/>
      <c r="CI99" s="905"/>
      <c r="CJ99" s="905"/>
      <c r="CK99" s="905"/>
      <c r="CL99" s="906"/>
      <c r="CM99" s="904"/>
      <c r="CN99" s="905"/>
      <c r="CO99" s="905"/>
      <c r="CP99" s="905"/>
      <c r="CQ99" s="906"/>
      <c r="CR99" s="904"/>
      <c r="CS99" s="905"/>
      <c r="CT99" s="905"/>
      <c r="CU99" s="905"/>
      <c r="CV99" s="906"/>
      <c r="CW99" s="904"/>
      <c r="CX99" s="905"/>
      <c r="CY99" s="905"/>
      <c r="CZ99" s="905"/>
      <c r="DA99" s="906"/>
      <c r="DB99" s="904"/>
      <c r="DC99" s="905"/>
      <c r="DD99" s="905"/>
      <c r="DE99" s="905"/>
      <c r="DF99" s="906"/>
      <c r="DG99" s="904"/>
      <c r="DH99" s="905"/>
      <c r="DI99" s="905"/>
      <c r="DJ99" s="905"/>
      <c r="DK99" s="906"/>
      <c r="DL99" s="904"/>
      <c r="DM99" s="905"/>
      <c r="DN99" s="905"/>
      <c r="DO99" s="905"/>
      <c r="DP99" s="906"/>
      <c r="DQ99" s="904"/>
      <c r="DR99" s="905"/>
      <c r="DS99" s="905"/>
      <c r="DT99" s="905"/>
      <c r="DU99" s="906"/>
      <c r="DV99" s="901"/>
      <c r="DW99" s="902"/>
      <c r="DX99" s="902"/>
      <c r="DY99" s="902"/>
      <c r="DZ99" s="903"/>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01"/>
      <c r="BT100" s="902"/>
      <c r="BU100" s="902"/>
      <c r="BV100" s="902"/>
      <c r="BW100" s="902"/>
      <c r="BX100" s="902"/>
      <c r="BY100" s="902"/>
      <c r="BZ100" s="902"/>
      <c r="CA100" s="902"/>
      <c r="CB100" s="902"/>
      <c r="CC100" s="902"/>
      <c r="CD100" s="902"/>
      <c r="CE100" s="902"/>
      <c r="CF100" s="902"/>
      <c r="CG100" s="907"/>
      <c r="CH100" s="904"/>
      <c r="CI100" s="905"/>
      <c r="CJ100" s="905"/>
      <c r="CK100" s="905"/>
      <c r="CL100" s="906"/>
      <c r="CM100" s="904"/>
      <c r="CN100" s="905"/>
      <c r="CO100" s="905"/>
      <c r="CP100" s="905"/>
      <c r="CQ100" s="906"/>
      <c r="CR100" s="904"/>
      <c r="CS100" s="905"/>
      <c r="CT100" s="905"/>
      <c r="CU100" s="905"/>
      <c r="CV100" s="906"/>
      <c r="CW100" s="904"/>
      <c r="CX100" s="905"/>
      <c r="CY100" s="905"/>
      <c r="CZ100" s="905"/>
      <c r="DA100" s="906"/>
      <c r="DB100" s="904"/>
      <c r="DC100" s="905"/>
      <c r="DD100" s="905"/>
      <c r="DE100" s="905"/>
      <c r="DF100" s="906"/>
      <c r="DG100" s="904"/>
      <c r="DH100" s="905"/>
      <c r="DI100" s="905"/>
      <c r="DJ100" s="905"/>
      <c r="DK100" s="906"/>
      <c r="DL100" s="904"/>
      <c r="DM100" s="905"/>
      <c r="DN100" s="905"/>
      <c r="DO100" s="905"/>
      <c r="DP100" s="906"/>
      <c r="DQ100" s="904"/>
      <c r="DR100" s="905"/>
      <c r="DS100" s="905"/>
      <c r="DT100" s="905"/>
      <c r="DU100" s="906"/>
      <c r="DV100" s="901"/>
      <c r="DW100" s="902"/>
      <c r="DX100" s="902"/>
      <c r="DY100" s="902"/>
      <c r="DZ100" s="903"/>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01"/>
      <c r="BT101" s="902"/>
      <c r="BU101" s="902"/>
      <c r="BV101" s="902"/>
      <c r="BW101" s="902"/>
      <c r="BX101" s="902"/>
      <c r="BY101" s="902"/>
      <c r="BZ101" s="902"/>
      <c r="CA101" s="902"/>
      <c r="CB101" s="902"/>
      <c r="CC101" s="902"/>
      <c r="CD101" s="902"/>
      <c r="CE101" s="902"/>
      <c r="CF101" s="902"/>
      <c r="CG101" s="907"/>
      <c r="CH101" s="904"/>
      <c r="CI101" s="905"/>
      <c r="CJ101" s="905"/>
      <c r="CK101" s="905"/>
      <c r="CL101" s="906"/>
      <c r="CM101" s="904"/>
      <c r="CN101" s="905"/>
      <c r="CO101" s="905"/>
      <c r="CP101" s="905"/>
      <c r="CQ101" s="906"/>
      <c r="CR101" s="904"/>
      <c r="CS101" s="905"/>
      <c r="CT101" s="905"/>
      <c r="CU101" s="905"/>
      <c r="CV101" s="906"/>
      <c r="CW101" s="904"/>
      <c r="CX101" s="905"/>
      <c r="CY101" s="905"/>
      <c r="CZ101" s="905"/>
      <c r="DA101" s="906"/>
      <c r="DB101" s="904"/>
      <c r="DC101" s="905"/>
      <c r="DD101" s="905"/>
      <c r="DE101" s="905"/>
      <c r="DF101" s="906"/>
      <c r="DG101" s="904"/>
      <c r="DH101" s="905"/>
      <c r="DI101" s="905"/>
      <c r="DJ101" s="905"/>
      <c r="DK101" s="906"/>
      <c r="DL101" s="904"/>
      <c r="DM101" s="905"/>
      <c r="DN101" s="905"/>
      <c r="DO101" s="905"/>
      <c r="DP101" s="906"/>
      <c r="DQ101" s="904"/>
      <c r="DR101" s="905"/>
      <c r="DS101" s="905"/>
      <c r="DT101" s="905"/>
      <c r="DU101" s="906"/>
      <c r="DV101" s="901"/>
      <c r="DW101" s="902"/>
      <c r="DX101" s="902"/>
      <c r="DY101" s="902"/>
      <c r="DZ101" s="903"/>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6" t="s">
        <v>403</v>
      </c>
      <c r="BS102" s="827"/>
      <c r="BT102" s="827"/>
      <c r="BU102" s="827"/>
      <c r="BV102" s="827"/>
      <c r="BW102" s="827"/>
      <c r="BX102" s="827"/>
      <c r="BY102" s="827"/>
      <c r="BZ102" s="827"/>
      <c r="CA102" s="827"/>
      <c r="CB102" s="827"/>
      <c r="CC102" s="827"/>
      <c r="CD102" s="827"/>
      <c r="CE102" s="827"/>
      <c r="CF102" s="827"/>
      <c r="CG102" s="828"/>
      <c r="CH102" s="932"/>
      <c r="CI102" s="933"/>
      <c r="CJ102" s="933"/>
      <c r="CK102" s="933"/>
      <c r="CL102" s="934"/>
      <c r="CM102" s="932"/>
      <c r="CN102" s="933"/>
      <c r="CO102" s="933"/>
      <c r="CP102" s="933"/>
      <c r="CQ102" s="934"/>
      <c r="CR102" s="935"/>
      <c r="CS102" s="894"/>
      <c r="CT102" s="894"/>
      <c r="CU102" s="894"/>
      <c r="CV102" s="936"/>
      <c r="CW102" s="935"/>
      <c r="CX102" s="894"/>
      <c r="CY102" s="894"/>
      <c r="CZ102" s="894"/>
      <c r="DA102" s="936"/>
      <c r="DB102" s="935"/>
      <c r="DC102" s="894"/>
      <c r="DD102" s="894"/>
      <c r="DE102" s="894"/>
      <c r="DF102" s="936"/>
      <c r="DG102" s="935"/>
      <c r="DH102" s="894"/>
      <c r="DI102" s="894"/>
      <c r="DJ102" s="894"/>
      <c r="DK102" s="936"/>
      <c r="DL102" s="935"/>
      <c r="DM102" s="894"/>
      <c r="DN102" s="894"/>
      <c r="DO102" s="894"/>
      <c r="DP102" s="936"/>
      <c r="DQ102" s="935"/>
      <c r="DR102" s="894"/>
      <c r="DS102" s="894"/>
      <c r="DT102" s="894"/>
      <c r="DU102" s="936"/>
      <c r="DV102" s="826"/>
      <c r="DW102" s="827"/>
      <c r="DX102" s="827"/>
      <c r="DY102" s="827"/>
      <c r="DZ102" s="959"/>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60" t="s">
        <v>404</v>
      </c>
      <c r="BR103" s="960"/>
      <c r="BS103" s="960"/>
      <c r="BT103" s="960"/>
      <c r="BU103" s="960"/>
      <c r="BV103" s="960"/>
      <c r="BW103" s="960"/>
      <c r="BX103" s="960"/>
      <c r="BY103" s="960"/>
      <c r="BZ103" s="960"/>
      <c r="CA103" s="960"/>
      <c r="CB103" s="960"/>
      <c r="CC103" s="960"/>
      <c r="CD103" s="960"/>
      <c r="CE103" s="960"/>
      <c r="CF103" s="960"/>
      <c r="CG103" s="960"/>
      <c r="CH103" s="960"/>
      <c r="CI103" s="960"/>
      <c r="CJ103" s="960"/>
      <c r="CK103" s="960"/>
      <c r="CL103" s="960"/>
      <c r="CM103" s="960"/>
      <c r="CN103" s="960"/>
      <c r="CO103" s="960"/>
      <c r="CP103" s="960"/>
      <c r="CQ103" s="960"/>
      <c r="CR103" s="960"/>
      <c r="CS103" s="960"/>
      <c r="CT103" s="960"/>
      <c r="CU103" s="960"/>
      <c r="CV103" s="960"/>
      <c r="CW103" s="960"/>
      <c r="CX103" s="960"/>
      <c r="CY103" s="960"/>
      <c r="CZ103" s="960"/>
      <c r="DA103" s="960"/>
      <c r="DB103" s="960"/>
      <c r="DC103" s="960"/>
      <c r="DD103" s="960"/>
      <c r="DE103" s="960"/>
      <c r="DF103" s="960"/>
      <c r="DG103" s="960"/>
      <c r="DH103" s="960"/>
      <c r="DI103" s="960"/>
      <c r="DJ103" s="960"/>
      <c r="DK103" s="960"/>
      <c r="DL103" s="960"/>
      <c r="DM103" s="960"/>
      <c r="DN103" s="960"/>
      <c r="DO103" s="960"/>
      <c r="DP103" s="960"/>
      <c r="DQ103" s="960"/>
      <c r="DR103" s="960"/>
      <c r="DS103" s="960"/>
      <c r="DT103" s="960"/>
      <c r="DU103" s="960"/>
      <c r="DV103" s="960"/>
      <c r="DW103" s="960"/>
      <c r="DX103" s="960"/>
      <c r="DY103" s="960"/>
      <c r="DZ103" s="960"/>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61" t="s">
        <v>405</v>
      </c>
      <c r="BR104" s="961"/>
      <c r="BS104" s="961"/>
      <c r="BT104" s="961"/>
      <c r="BU104" s="961"/>
      <c r="BV104" s="961"/>
      <c r="BW104" s="961"/>
      <c r="BX104" s="961"/>
      <c r="BY104" s="961"/>
      <c r="BZ104" s="961"/>
      <c r="CA104" s="961"/>
      <c r="CB104" s="961"/>
      <c r="CC104" s="961"/>
      <c r="CD104" s="961"/>
      <c r="CE104" s="961"/>
      <c r="CF104" s="961"/>
      <c r="CG104" s="961"/>
      <c r="CH104" s="961"/>
      <c r="CI104" s="961"/>
      <c r="CJ104" s="961"/>
      <c r="CK104" s="961"/>
      <c r="CL104" s="961"/>
      <c r="CM104" s="961"/>
      <c r="CN104" s="961"/>
      <c r="CO104" s="961"/>
      <c r="CP104" s="961"/>
      <c r="CQ104" s="961"/>
      <c r="CR104" s="961"/>
      <c r="CS104" s="961"/>
      <c r="CT104" s="961"/>
      <c r="CU104" s="961"/>
      <c r="CV104" s="961"/>
      <c r="CW104" s="961"/>
      <c r="CX104" s="961"/>
      <c r="CY104" s="961"/>
      <c r="CZ104" s="961"/>
      <c r="DA104" s="961"/>
      <c r="DB104" s="961"/>
      <c r="DC104" s="961"/>
      <c r="DD104" s="961"/>
      <c r="DE104" s="961"/>
      <c r="DF104" s="961"/>
      <c r="DG104" s="961"/>
      <c r="DH104" s="961"/>
      <c r="DI104" s="961"/>
      <c r="DJ104" s="961"/>
      <c r="DK104" s="961"/>
      <c r="DL104" s="961"/>
      <c r="DM104" s="961"/>
      <c r="DN104" s="961"/>
      <c r="DO104" s="961"/>
      <c r="DP104" s="961"/>
      <c r="DQ104" s="961"/>
      <c r="DR104" s="961"/>
      <c r="DS104" s="961"/>
      <c r="DT104" s="961"/>
      <c r="DU104" s="961"/>
      <c r="DV104" s="961"/>
      <c r="DW104" s="961"/>
      <c r="DX104" s="961"/>
      <c r="DY104" s="961"/>
      <c r="DZ104" s="961"/>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62" t="s">
        <v>408</v>
      </c>
      <c r="B108" s="963"/>
      <c r="C108" s="963"/>
      <c r="D108" s="963"/>
      <c r="E108" s="963"/>
      <c r="F108" s="963"/>
      <c r="G108" s="963"/>
      <c r="H108" s="963"/>
      <c r="I108" s="963"/>
      <c r="J108" s="963"/>
      <c r="K108" s="963"/>
      <c r="L108" s="963"/>
      <c r="M108" s="963"/>
      <c r="N108" s="963"/>
      <c r="O108" s="963"/>
      <c r="P108" s="963"/>
      <c r="Q108" s="963"/>
      <c r="R108" s="963"/>
      <c r="S108" s="963"/>
      <c r="T108" s="963"/>
      <c r="U108" s="963"/>
      <c r="V108" s="963"/>
      <c r="W108" s="963"/>
      <c r="X108" s="963"/>
      <c r="Y108" s="963"/>
      <c r="Z108" s="963"/>
      <c r="AA108" s="963"/>
      <c r="AB108" s="963"/>
      <c r="AC108" s="963"/>
      <c r="AD108" s="963"/>
      <c r="AE108" s="963"/>
      <c r="AF108" s="963"/>
      <c r="AG108" s="963"/>
      <c r="AH108" s="963"/>
      <c r="AI108" s="963"/>
      <c r="AJ108" s="963"/>
      <c r="AK108" s="963"/>
      <c r="AL108" s="963"/>
      <c r="AM108" s="963"/>
      <c r="AN108" s="963"/>
      <c r="AO108" s="963"/>
      <c r="AP108" s="963"/>
      <c r="AQ108" s="963"/>
      <c r="AR108" s="963"/>
      <c r="AS108" s="963"/>
      <c r="AT108" s="964"/>
      <c r="AU108" s="962" t="s">
        <v>409</v>
      </c>
      <c r="AV108" s="963"/>
      <c r="AW108" s="963"/>
      <c r="AX108" s="963"/>
      <c r="AY108" s="963"/>
      <c r="AZ108" s="963"/>
      <c r="BA108" s="963"/>
      <c r="BB108" s="963"/>
      <c r="BC108" s="963"/>
      <c r="BD108" s="963"/>
      <c r="BE108" s="963"/>
      <c r="BF108" s="963"/>
      <c r="BG108" s="963"/>
      <c r="BH108" s="963"/>
      <c r="BI108" s="963"/>
      <c r="BJ108" s="963"/>
      <c r="BK108" s="963"/>
      <c r="BL108" s="963"/>
      <c r="BM108" s="963"/>
      <c r="BN108" s="963"/>
      <c r="BO108" s="963"/>
      <c r="BP108" s="963"/>
      <c r="BQ108" s="963"/>
      <c r="BR108" s="963"/>
      <c r="BS108" s="963"/>
      <c r="BT108" s="963"/>
      <c r="BU108" s="963"/>
      <c r="BV108" s="963"/>
      <c r="BW108" s="963"/>
      <c r="BX108" s="963"/>
      <c r="BY108" s="963"/>
      <c r="BZ108" s="963"/>
      <c r="CA108" s="963"/>
      <c r="CB108" s="963"/>
      <c r="CC108" s="963"/>
      <c r="CD108" s="963"/>
      <c r="CE108" s="963"/>
      <c r="CF108" s="963"/>
      <c r="CG108" s="963"/>
      <c r="CH108" s="963"/>
      <c r="CI108" s="963"/>
      <c r="CJ108" s="963"/>
      <c r="CK108" s="963"/>
      <c r="CL108" s="963"/>
      <c r="CM108" s="963"/>
      <c r="CN108" s="963"/>
      <c r="CO108" s="963"/>
      <c r="CP108" s="963"/>
      <c r="CQ108" s="963"/>
      <c r="CR108" s="963"/>
      <c r="CS108" s="963"/>
      <c r="CT108" s="963"/>
      <c r="CU108" s="963"/>
      <c r="CV108" s="963"/>
      <c r="CW108" s="963"/>
      <c r="CX108" s="963"/>
      <c r="CY108" s="963"/>
      <c r="CZ108" s="963"/>
      <c r="DA108" s="963"/>
      <c r="DB108" s="963"/>
      <c r="DC108" s="963"/>
      <c r="DD108" s="963"/>
      <c r="DE108" s="963"/>
      <c r="DF108" s="963"/>
      <c r="DG108" s="963"/>
      <c r="DH108" s="963"/>
      <c r="DI108" s="963"/>
      <c r="DJ108" s="963"/>
      <c r="DK108" s="963"/>
      <c r="DL108" s="963"/>
      <c r="DM108" s="963"/>
      <c r="DN108" s="963"/>
      <c r="DO108" s="963"/>
      <c r="DP108" s="963"/>
      <c r="DQ108" s="963"/>
      <c r="DR108" s="963"/>
      <c r="DS108" s="963"/>
      <c r="DT108" s="963"/>
      <c r="DU108" s="963"/>
      <c r="DV108" s="963"/>
      <c r="DW108" s="963"/>
      <c r="DX108" s="963"/>
      <c r="DY108" s="963"/>
      <c r="DZ108" s="964"/>
    </row>
    <row r="109" spans="1:131" s="230" customFormat="1" ht="26.25" customHeight="1">
      <c r="A109" s="957" t="s">
        <v>410</v>
      </c>
      <c r="B109" s="938"/>
      <c r="C109" s="938"/>
      <c r="D109" s="938"/>
      <c r="E109" s="938"/>
      <c r="F109" s="938"/>
      <c r="G109" s="938"/>
      <c r="H109" s="938"/>
      <c r="I109" s="938"/>
      <c r="J109" s="938"/>
      <c r="K109" s="938"/>
      <c r="L109" s="938"/>
      <c r="M109" s="938"/>
      <c r="N109" s="938"/>
      <c r="O109" s="938"/>
      <c r="P109" s="938"/>
      <c r="Q109" s="938"/>
      <c r="R109" s="938"/>
      <c r="S109" s="938"/>
      <c r="T109" s="938"/>
      <c r="U109" s="938"/>
      <c r="V109" s="938"/>
      <c r="W109" s="938"/>
      <c r="X109" s="938"/>
      <c r="Y109" s="938"/>
      <c r="Z109" s="939"/>
      <c r="AA109" s="937" t="s">
        <v>411</v>
      </c>
      <c r="AB109" s="938"/>
      <c r="AC109" s="938"/>
      <c r="AD109" s="938"/>
      <c r="AE109" s="939"/>
      <c r="AF109" s="937" t="s">
        <v>412</v>
      </c>
      <c r="AG109" s="938"/>
      <c r="AH109" s="938"/>
      <c r="AI109" s="938"/>
      <c r="AJ109" s="939"/>
      <c r="AK109" s="937" t="s">
        <v>296</v>
      </c>
      <c r="AL109" s="938"/>
      <c r="AM109" s="938"/>
      <c r="AN109" s="938"/>
      <c r="AO109" s="939"/>
      <c r="AP109" s="937" t="s">
        <v>413</v>
      </c>
      <c r="AQ109" s="938"/>
      <c r="AR109" s="938"/>
      <c r="AS109" s="938"/>
      <c r="AT109" s="940"/>
      <c r="AU109" s="957" t="s">
        <v>410</v>
      </c>
      <c r="AV109" s="938"/>
      <c r="AW109" s="938"/>
      <c r="AX109" s="938"/>
      <c r="AY109" s="938"/>
      <c r="AZ109" s="938"/>
      <c r="BA109" s="938"/>
      <c r="BB109" s="938"/>
      <c r="BC109" s="938"/>
      <c r="BD109" s="938"/>
      <c r="BE109" s="938"/>
      <c r="BF109" s="938"/>
      <c r="BG109" s="938"/>
      <c r="BH109" s="938"/>
      <c r="BI109" s="938"/>
      <c r="BJ109" s="938"/>
      <c r="BK109" s="938"/>
      <c r="BL109" s="938"/>
      <c r="BM109" s="938"/>
      <c r="BN109" s="938"/>
      <c r="BO109" s="938"/>
      <c r="BP109" s="939"/>
      <c r="BQ109" s="937" t="s">
        <v>411</v>
      </c>
      <c r="BR109" s="938"/>
      <c r="BS109" s="938"/>
      <c r="BT109" s="938"/>
      <c r="BU109" s="939"/>
      <c r="BV109" s="937" t="s">
        <v>412</v>
      </c>
      <c r="BW109" s="938"/>
      <c r="BX109" s="938"/>
      <c r="BY109" s="938"/>
      <c r="BZ109" s="939"/>
      <c r="CA109" s="937" t="s">
        <v>296</v>
      </c>
      <c r="CB109" s="938"/>
      <c r="CC109" s="938"/>
      <c r="CD109" s="938"/>
      <c r="CE109" s="939"/>
      <c r="CF109" s="958" t="s">
        <v>413</v>
      </c>
      <c r="CG109" s="958"/>
      <c r="CH109" s="958"/>
      <c r="CI109" s="958"/>
      <c r="CJ109" s="958"/>
      <c r="CK109" s="937" t="s">
        <v>414</v>
      </c>
      <c r="CL109" s="938"/>
      <c r="CM109" s="938"/>
      <c r="CN109" s="938"/>
      <c r="CO109" s="938"/>
      <c r="CP109" s="938"/>
      <c r="CQ109" s="938"/>
      <c r="CR109" s="938"/>
      <c r="CS109" s="938"/>
      <c r="CT109" s="938"/>
      <c r="CU109" s="938"/>
      <c r="CV109" s="938"/>
      <c r="CW109" s="938"/>
      <c r="CX109" s="938"/>
      <c r="CY109" s="938"/>
      <c r="CZ109" s="938"/>
      <c r="DA109" s="938"/>
      <c r="DB109" s="938"/>
      <c r="DC109" s="938"/>
      <c r="DD109" s="938"/>
      <c r="DE109" s="938"/>
      <c r="DF109" s="939"/>
      <c r="DG109" s="937" t="s">
        <v>411</v>
      </c>
      <c r="DH109" s="938"/>
      <c r="DI109" s="938"/>
      <c r="DJ109" s="938"/>
      <c r="DK109" s="939"/>
      <c r="DL109" s="937" t="s">
        <v>412</v>
      </c>
      <c r="DM109" s="938"/>
      <c r="DN109" s="938"/>
      <c r="DO109" s="938"/>
      <c r="DP109" s="939"/>
      <c r="DQ109" s="937" t="s">
        <v>296</v>
      </c>
      <c r="DR109" s="938"/>
      <c r="DS109" s="938"/>
      <c r="DT109" s="938"/>
      <c r="DU109" s="939"/>
      <c r="DV109" s="937" t="s">
        <v>413</v>
      </c>
      <c r="DW109" s="938"/>
      <c r="DX109" s="938"/>
      <c r="DY109" s="938"/>
      <c r="DZ109" s="940"/>
    </row>
    <row r="110" spans="1:131" s="230" customFormat="1" ht="26.25" customHeight="1">
      <c r="A110" s="941" t="s">
        <v>415</v>
      </c>
      <c r="B110" s="942"/>
      <c r="C110" s="942"/>
      <c r="D110" s="942"/>
      <c r="E110" s="942"/>
      <c r="F110" s="942"/>
      <c r="G110" s="942"/>
      <c r="H110" s="942"/>
      <c r="I110" s="942"/>
      <c r="J110" s="942"/>
      <c r="K110" s="942"/>
      <c r="L110" s="942"/>
      <c r="M110" s="942"/>
      <c r="N110" s="942"/>
      <c r="O110" s="942"/>
      <c r="P110" s="942"/>
      <c r="Q110" s="942"/>
      <c r="R110" s="942"/>
      <c r="S110" s="942"/>
      <c r="T110" s="942"/>
      <c r="U110" s="942"/>
      <c r="V110" s="942"/>
      <c r="W110" s="942"/>
      <c r="X110" s="942"/>
      <c r="Y110" s="942"/>
      <c r="Z110" s="943"/>
      <c r="AA110" s="944">
        <v>1119849</v>
      </c>
      <c r="AB110" s="945"/>
      <c r="AC110" s="945"/>
      <c r="AD110" s="945"/>
      <c r="AE110" s="946"/>
      <c r="AF110" s="947">
        <v>1266366</v>
      </c>
      <c r="AG110" s="945"/>
      <c r="AH110" s="945"/>
      <c r="AI110" s="945"/>
      <c r="AJ110" s="946"/>
      <c r="AK110" s="947">
        <v>1301658</v>
      </c>
      <c r="AL110" s="945"/>
      <c r="AM110" s="945"/>
      <c r="AN110" s="945"/>
      <c r="AO110" s="946"/>
      <c r="AP110" s="948">
        <v>24.9</v>
      </c>
      <c r="AQ110" s="949"/>
      <c r="AR110" s="949"/>
      <c r="AS110" s="949"/>
      <c r="AT110" s="950"/>
      <c r="AU110" s="951" t="s">
        <v>71</v>
      </c>
      <c r="AV110" s="952"/>
      <c r="AW110" s="952"/>
      <c r="AX110" s="952"/>
      <c r="AY110" s="952"/>
      <c r="AZ110" s="974" t="s">
        <v>416</v>
      </c>
      <c r="BA110" s="942"/>
      <c r="BB110" s="942"/>
      <c r="BC110" s="942"/>
      <c r="BD110" s="942"/>
      <c r="BE110" s="942"/>
      <c r="BF110" s="942"/>
      <c r="BG110" s="942"/>
      <c r="BH110" s="942"/>
      <c r="BI110" s="942"/>
      <c r="BJ110" s="942"/>
      <c r="BK110" s="942"/>
      <c r="BL110" s="942"/>
      <c r="BM110" s="942"/>
      <c r="BN110" s="942"/>
      <c r="BO110" s="942"/>
      <c r="BP110" s="943"/>
      <c r="BQ110" s="975">
        <v>12236349</v>
      </c>
      <c r="BR110" s="976"/>
      <c r="BS110" s="976"/>
      <c r="BT110" s="976"/>
      <c r="BU110" s="976"/>
      <c r="BV110" s="976">
        <v>11662468</v>
      </c>
      <c r="BW110" s="976"/>
      <c r="BX110" s="976"/>
      <c r="BY110" s="976"/>
      <c r="BZ110" s="976"/>
      <c r="CA110" s="976">
        <v>10992221</v>
      </c>
      <c r="CB110" s="976"/>
      <c r="CC110" s="976"/>
      <c r="CD110" s="976"/>
      <c r="CE110" s="976"/>
      <c r="CF110" s="989">
        <v>210</v>
      </c>
      <c r="CG110" s="990"/>
      <c r="CH110" s="990"/>
      <c r="CI110" s="990"/>
      <c r="CJ110" s="990"/>
      <c r="CK110" s="991" t="s">
        <v>417</v>
      </c>
      <c r="CL110" s="992"/>
      <c r="CM110" s="974" t="s">
        <v>418</v>
      </c>
      <c r="CN110" s="942"/>
      <c r="CO110" s="942"/>
      <c r="CP110" s="942"/>
      <c r="CQ110" s="942"/>
      <c r="CR110" s="942"/>
      <c r="CS110" s="942"/>
      <c r="CT110" s="942"/>
      <c r="CU110" s="942"/>
      <c r="CV110" s="942"/>
      <c r="CW110" s="942"/>
      <c r="CX110" s="942"/>
      <c r="CY110" s="942"/>
      <c r="CZ110" s="942"/>
      <c r="DA110" s="942"/>
      <c r="DB110" s="942"/>
      <c r="DC110" s="942"/>
      <c r="DD110" s="942"/>
      <c r="DE110" s="942"/>
      <c r="DF110" s="943"/>
      <c r="DG110" s="975" t="s">
        <v>124</v>
      </c>
      <c r="DH110" s="976"/>
      <c r="DI110" s="976"/>
      <c r="DJ110" s="976"/>
      <c r="DK110" s="976"/>
      <c r="DL110" s="976" t="s">
        <v>124</v>
      </c>
      <c r="DM110" s="976"/>
      <c r="DN110" s="976"/>
      <c r="DO110" s="976"/>
      <c r="DP110" s="976"/>
      <c r="DQ110" s="976" t="s">
        <v>124</v>
      </c>
      <c r="DR110" s="976"/>
      <c r="DS110" s="976"/>
      <c r="DT110" s="976"/>
      <c r="DU110" s="976"/>
      <c r="DV110" s="977" t="s">
        <v>124</v>
      </c>
      <c r="DW110" s="977"/>
      <c r="DX110" s="977"/>
      <c r="DY110" s="977"/>
      <c r="DZ110" s="978"/>
    </row>
    <row r="111" spans="1:131" s="230" customFormat="1" ht="26.25" customHeight="1">
      <c r="A111" s="979" t="s">
        <v>419</v>
      </c>
      <c r="B111" s="980"/>
      <c r="C111" s="980"/>
      <c r="D111" s="980"/>
      <c r="E111" s="980"/>
      <c r="F111" s="980"/>
      <c r="G111" s="980"/>
      <c r="H111" s="980"/>
      <c r="I111" s="980"/>
      <c r="J111" s="980"/>
      <c r="K111" s="980"/>
      <c r="L111" s="980"/>
      <c r="M111" s="980"/>
      <c r="N111" s="980"/>
      <c r="O111" s="980"/>
      <c r="P111" s="980"/>
      <c r="Q111" s="980"/>
      <c r="R111" s="980"/>
      <c r="S111" s="980"/>
      <c r="T111" s="980"/>
      <c r="U111" s="980"/>
      <c r="V111" s="980"/>
      <c r="W111" s="980"/>
      <c r="X111" s="980"/>
      <c r="Y111" s="980"/>
      <c r="Z111" s="981"/>
      <c r="AA111" s="982" t="s">
        <v>124</v>
      </c>
      <c r="AB111" s="983"/>
      <c r="AC111" s="983"/>
      <c r="AD111" s="983"/>
      <c r="AE111" s="984"/>
      <c r="AF111" s="985" t="s">
        <v>124</v>
      </c>
      <c r="AG111" s="983"/>
      <c r="AH111" s="983"/>
      <c r="AI111" s="983"/>
      <c r="AJ111" s="984"/>
      <c r="AK111" s="985" t="s">
        <v>124</v>
      </c>
      <c r="AL111" s="983"/>
      <c r="AM111" s="983"/>
      <c r="AN111" s="983"/>
      <c r="AO111" s="984"/>
      <c r="AP111" s="986" t="s">
        <v>124</v>
      </c>
      <c r="AQ111" s="987"/>
      <c r="AR111" s="987"/>
      <c r="AS111" s="987"/>
      <c r="AT111" s="988"/>
      <c r="AU111" s="953"/>
      <c r="AV111" s="954"/>
      <c r="AW111" s="954"/>
      <c r="AX111" s="954"/>
      <c r="AY111" s="954"/>
      <c r="AZ111" s="967" t="s">
        <v>420</v>
      </c>
      <c r="BA111" s="968"/>
      <c r="BB111" s="968"/>
      <c r="BC111" s="968"/>
      <c r="BD111" s="968"/>
      <c r="BE111" s="968"/>
      <c r="BF111" s="968"/>
      <c r="BG111" s="968"/>
      <c r="BH111" s="968"/>
      <c r="BI111" s="968"/>
      <c r="BJ111" s="968"/>
      <c r="BK111" s="968"/>
      <c r="BL111" s="968"/>
      <c r="BM111" s="968"/>
      <c r="BN111" s="968"/>
      <c r="BO111" s="968"/>
      <c r="BP111" s="969"/>
      <c r="BQ111" s="970" t="s">
        <v>124</v>
      </c>
      <c r="BR111" s="971"/>
      <c r="BS111" s="971"/>
      <c r="BT111" s="971"/>
      <c r="BU111" s="971"/>
      <c r="BV111" s="971" t="s">
        <v>124</v>
      </c>
      <c r="BW111" s="971"/>
      <c r="BX111" s="971"/>
      <c r="BY111" s="971"/>
      <c r="BZ111" s="971"/>
      <c r="CA111" s="971" t="s">
        <v>124</v>
      </c>
      <c r="CB111" s="971"/>
      <c r="CC111" s="971"/>
      <c r="CD111" s="971"/>
      <c r="CE111" s="971"/>
      <c r="CF111" s="965" t="s">
        <v>124</v>
      </c>
      <c r="CG111" s="966"/>
      <c r="CH111" s="966"/>
      <c r="CI111" s="966"/>
      <c r="CJ111" s="966"/>
      <c r="CK111" s="993"/>
      <c r="CL111" s="994"/>
      <c r="CM111" s="967" t="s">
        <v>421</v>
      </c>
      <c r="CN111" s="968"/>
      <c r="CO111" s="968"/>
      <c r="CP111" s="968"/>
      <c r="CQ111" s="968"/>
      <c r="CR111" s="968"/>
      <c r="CS111" s="968"/>
      <c r="CT111" s="968"/>
      <c r="CU111" s="968"/>
      <c r="CV111" s="968"/>
      <c r="CW111" s="968"/>
      <c r="CX111" s="968"/>
      <c r="CY111" s="968"/>
      <c r="CZ111" s="968"/>
      <c r="DA111" s="968"/>
      <c r="DB111" s="968"/>
      <c r="DC111" s="968"/>
      <c r="DD111" s="968"/>
      <c r="DE111" s="968"/>
      <c r="DF111" s="969"/>
      <c r="DG111" s="970" t="s">
        <v>124</v>
      </c>
      <c r="DH111" s="971"/>
      <c r="DI111" s="971"/>
      <c r="DJ111" s="971"/>
      <c r="DK111" s="971"/>
      <c r="DL111" s="971" t="s">
        <v>124</v>
      </c>
      <c r="DM111" s="971"/>
      <c r="DN111" s="971"/>
      <c r="DO111" s="971"/>
      <c r="DP111" s="971"/>
      <c r="DQ111" s="971" t="s">
        <v>124</v>
      </c>
      <c r="DR111" s="971"/>
      <c r="DS111" s="971"/>
      <c r="DT111" s="971"/>
      <c r="DU111" s="971"/>
      <c r="DV111" s="972" t="s">
        <v>124</v>
      </c>
      <c r="DW111" s="972"/>
      <c r="DX111" s="972"/>
      <c r="DY111" s="972"/>
      <c r="DZ111" s="973"/>
    </row>
    <row r="112" spans="1:131" s="230" customFormat="1" ht="26.25" customHeight="1">
      <c r="A112" s="997" t="s">
        <v>422</v>
      </c>
      <c r="B112" s="998"/>
      <c r="C112" s="968" t="s">
        <v>423</v>
      </c>
      <c r="D112" s="968"/>
      <c r="E112" s="968"/>
      <c r="F112" s="968"/>
      <c r="G112" s="968"/>
      <c r="H112" s="968"/>
      <c r="I112" s="968"/>
      <c r="J112" s="968"/>
      <c r="K112" s="968"/>
      <c r="L112" s="968"/>
      <c r="M112" s="968"/>
      <c r="N112" s="968"/>
      <c r="O112" s="968"/>
      <c r="P112" s="968"/>
      <c r="Q112" s="968"/>
      <c r="R112" s="968"/>
      <c r="S112" s="968"/>
      <c r="T112" s="968"/>
      <c r="U112" s="968"/>
      <c r="V112" s="968"/>
      <c r="W112" s="968"/>
      <c r="X112" s="968"/>
      <c r="Y112" s="968"/>
      <c r="Z112" s="969"/>
      <c r="AA112" s="1003" t="s">
        <v>124</v>
      </c>
      <c r="AB112" s="1004"/>
      <c r="AC112" s="1004"/>
      <c r="AD112" s="1004"/>
      <c r="AE112" s="1005"/>
      <c r="AF112" s="1006" t="s">
        <v>124</v>
      </c>
      <c r="AG112" s="1004"/>
      <c r="AH112" s="1004"/>
      <c r="AI112" s="1004"/>
      <c r="AJ112" s="1005"/>
      <c r="AK112" s="1006" t="s">
        <v>124</v>
      </c>
      <c r="AL112" s="1004"/>
      <c r="AM112" s="1004"/>
      <c r="AN112" s="1004"/>
      <c r="AO112" s="1005"/>
      <c r="AP112" s="1007" t="s">
        <v>124</v>
      </c>
      <c r="AQ112" s="1008"/>
      <c r="AR112" s="1008"/>
      <c r="AS112" s="1008"/>
      <c r="AT112" s="1009"/>
      <c r="AU112" s="953"/>
      <c r="AV112" s="954"/>
      <c r="AW112" s="954"/>
      <c r="AX112" s="954"/>
      <c r="AY112" s="954"/>
      <c r="AZ112" s="967" t="s">
        <v>424</v>
      </c>
      <c r="BA112" s="968"/>
      <c r="BB112" s="968"/>
      <c r="BC112" s="968"/>
      <c r="BD112" s="968"/>
      <c r="BE112" s="968"/>
      <c r="BF112" s="968"/>
      <c r="BG112" s="968"/>
      <c r="BH112" s="968"/>
      <c r="BI112" s="968"/>
      <c r="BJ112" s="968"/>
      <c r="BK112" s="968"/>
      <c r="BL112" s="968"/>
      <c r="BM112" s="968"/>
      <c r="BN112" s="968"/>
      <c r="BO112" s="968"/>
      <c r="BP112" s="969"/>
      <c r="BQ112" s="970">
        <v>535473</v>
      </c>
      <c r="BR112" s="971"/>
      <c r="BS112" s="971"/>
      <c r="BT112" s="971"/>
      <c r="BU112" s="971"/>
      <c r="BV112" s="971">
        <v>237883</v>
      </c>
      <c r="BW112" s="971"/>
      <c r="BX112" s="971"/>
      <c r="BY112" s="971"/>
      <c r="BZ112" s="971"/>
      <c r="CA112" s="971">
        <v>218804</v>
      </c>
      <c r="CB112" s="971"/>
      <c r="CC112" s="971"/>
      <c r="CD112" s="971"/>
      <c r="CE112" s="971"/>
      <c r="CF112" s="965">
        <v>4.2</v>
      </c>
      <c r="CG112" s="966"/>
      <c r="CH112" s="966"/>
      <c r="CI112" s="966"/>
      <c r="CJ112" s="966"/>
      <c r="CK112" s="993"/>
      <c r="CL112" s="994"/>
      <c r="CM112" s="967" t="s">
        <v>425</v>
      </c>
      <c r="CN112" s="968"/>
      <c r="CO112" s="968"/>
      <c r="CP112" s="968"/>
      <c r="CQ112" s="968"/>
      <c r="CR112" s="968"/>
      <c r="CS112" s="968"/>
      <c r="CT112" s="968"/>
      <c r="CU112" s="968"/>
      <c r="CV112" s="968"/>
      <c r="CW112" s="968"/>
      <c r="CX112" s="968"/>
      <c r="CY112" s="968"/>
      <c r="CZ112" s="968"/>
      <c r="DA112" s="968"/>
      <c r="DB112" s="968"/>
      <c r="DC112" s="968"/>
      <c r="DD112" s="968"/>
      <c r="DE112" s="968"/>
      <c r="DF112" s="969"/>
      <c r="DG112" s="970" t="s">
        <v>124</v>
      </c>
      <c r="DH112" s="971"/>
      <c r="DI112" s="971"/>
      <c r="DJ112" s="971"/>
      <c r="DK112" s="971"/>
      <c r="DL112" s="971" t="s">
        <v>124</v>
      </c>
      <c r="DM112" s="971"/>
      <c r="DN112" s="971"/>
      <c r="DO112" s="971"/>
      <c r="DP112" s="971"/>
      <c r="DQ112" s="971" t="s">
        <v>124</v>
      </c>
      <c r="DR112" s="971"/>
      <c r="DS112" s="971"/>
      <c r="DT112" s="971"/>
      <c r="DU112" s="971"/>
      <c r="DV112" s="972" t="s">
        <v>124</v>
      </c>
      <c r="DW112" s="972"/>
      <c r="DX112" s="972"/>
      <c r="DY112" s="972"/>
      <c r="DZ112" s="973"/>
    </row>
    <row r="113" spans="1:130" s="230" customFormat="1" ht="26.25" customHeight="1">
      <c r="A113" s="999"/>
      <c r="B113" s="1000"/>
      <c r="C113" s="968" t="s">
        <v>426</v>
      </c>
      <c r="D113" s="968"/>
      <c r="E113" s="968"/>
      <c r="F113" s="968"/>
      <c r="G113" s="968"/>
      <c r="H113" s="968"/>
      <c r="I113" s="968"/>
      <c r="J113" s="968"/>
      <c r="K113" s="968"/>
      <c r="L113" s="968"/>
      <c r="M113" s="968"/>
      <c r="N113" s="968"/>
      <c r="O113" s="968"/>
      <c r="P113" s="968"/>
      <c r="Q113" s="968"/>
      <c r="R113" s="968"/>
      <c r="S113" s="968"/>
      <c r="T113" s="968"/>
      <c r="U113" s="968"/>
      <c r="V113" s="968"/>
      <c r="W113" s="968"/>
      <c r="X113" s="968"/>
      <c r="Y113" s="968"/>
      <c r="Z113" s="969"/>
      <c r="AA113" s="982">
        <v>44437</v>
      </c>
      <c r="AB113" s="983"/>
      <c r="AC113" s="983"/>
      <c r="AD113" s="983"/>
      <c r="AE113" s="984"/>
      <c r="AF113" s="985">
        <v>54515</v>
      </c>
      <c r="AG113" s="983"/>
      <c r="AH113" s="983"/>
      <c r="AI113" s="983"/>
      <c r="AJ113" s="984"/>
      <c r="AK113" s="985">
        <v>53319</v>
      </c>
      <c r="AL113" s="983"/>
      <c r="AM113" s="983"/>
      <c r="AN113" s="983"/>
      <c r="AO113" s="984"/>
      <c r="AP113" s="986">
        <v>1</v>
      </c>
      <c r="AQ113" s="987"/>
      <c r="AR113" s="987"/>
      <c r="AS113" s="987"/>
      <c r="AT113" s="988"/>
      <c r="AU113" s="953"/>
      <c r="AV113" s="954"/>
      <c r="AW113" s="954"/>
      <c r="AX113" s="954"/>
      <c r="AY113" s="954"/>
      <c r="AZ113" s="967" t="s">
        <v>427</v>
      </c>
      <c r="BA113" s="968"/>
      <c r="BB113" s="968"/>
      <c r="BC113" s="968"/>
      <c r="BD113" s="968"/>
      <c r="BE113" s="968"/>
      <c r="BF113" s="968"/>
      <c r="BG113" s="968"/>
      <c r="BH113" s="968"/>
      <c r="BI113" s="968"/>
      <c r="BJ113" s="968"/>
      <c r="BK113" s="968"/>
      <c r="BL113" s="968"/>
      <c r="BM113" s="968"/>
      <c r="BN113" s="968"/>
      <c r="BO113" s="968"/>
      <c r="BP113" s="969"/>
      <c r="BQ113" s="970">
        <v>119036</v>
      </c>
      <c r="BR113" s="971"/>
      <c r="BS113" s="971"/>
      <c r="BT113" s="971"/>
      <c r="BU113" s="971"/>
      <c r="BV113" s="971">
        <v>65059</v>
      </c>
      <c r="BW113" s="971"/>
      <c r="BX113" s="971"/>
      <c r="BY113" s="971"/>
      <c r="BZ113" s="971"/>
      <c r="CA113" s="971">
        <v>40011</v>
      </c>
      <c r="CB113" s="971"/>
      <c r="CC113" s="971"/>
      <c r="CD113" s="971"/>
      <c r="CE113" s="971"/>
      <c r="CF113" s="965">
        <v>0.8</v>
      </c>
      <c r="CG113" s="966"/>
      <c r="CH113" s="966"/>
      <c r="CI113" s="966"/>
      <c r="CJ113" s="966"/>
      <c r="CK113" s="993"/>
      <c r="CL113" s="994"/>
      <c r="CM113" s="967" t="s">
        <v>428</v>
      </c>
      <c r="CN113" s="968"/>
      <c r="CO113" s="968"/>
      <c r="CP113" s="968"/>
      <c r="CQ113" s="968"/>
      <c r="CR113" s="968"/>
      <c r="CS113" s="968"/>
      <c r="CT113" s="968"/>
      <c r="CU113" s="968"/>
      <c r="CV113" s="968"/>
      <c r="CW113" s="968"/>
      <c r="CX113" s="968"/>
      <c r="CY113" s="968"/>
      <c r="CZ113" s="968"/>
      <c r="DA113" s="968"/>
      <c r="DB113" s="968"/>
      <c r="DC113" s="968"/>
      <c r="DD113" s="968"/>
      <c r="DE113" s="968"/>
      <c r="DF113" s="969"/>
      <c r="DG113" s="1003" t="s">
        <v>124</v>
      </c>
      <c r="DH113" s="1004"/>
      <c r="DI113" s="1004"/>
      <c r="DJ113" s="1004"/>
      <c r="DK113" s="1005"/>
      <c r="DL113" s="1006" t="s">
        <v>124</v>
      </c>
      <c r="DM113" s="1004"/>
      <c r="DN113" s="1004"/>
      <c r="DO113" s="1004"/>
      <c r="DP113" s="1005"/>
      <c r="DQ113" s="1006" t="s">
        <v>124</v>
      </c>
      <c r="DR113" s="1004"/>
      <c r="DS113" s="1004"/>
      <c r="DT113" s="1004"/>
      <c r="DU113" s="1005"/>
      <c r="DV113" s="1007" t="s">
        <v>124</v>
      </c>
      <c r="DW113" s="1008"/>
      <c r="DX113" s="1008"/>
      <c r="DY113" s="1008"/>
      <c r="DZ113" s="1009"/>
    </row>
    <row r="114" spans="1:130" s="230" customFormat="1" ht="26.25" customHeight="1">
      <c r="A114" s="999"/>
      <c r="B114" s="1000"/>
      <c r="C114" s="968" t="s">
        <v>429</v>
      </c>
      <c r="D114" s="968"/>
      <c r="E114" s="968"/>
      <c r="F114" s="968"/>
      <c r="G114" s="968"/>
      <c r="H114" s="968"/>
      <c r="I114" s="968"/>
      <c r="J114" s="968"/>
      <c r="K114" s="968"/>
      <c r="L114" s="968"/>
      <c r="M114" s="968"/>
      <c r="N114" s="968"/>
      <c r="O114" s="968"/>
      <c r="P114" s="968"/>
      <c r="Q114" s="968"/>
      <c r="R114" s="968"/>
      <c r="S114" s="968"/>
      <c r="T114" s="968"/>
      <c r="U114" s="968"/>
      <c r="V114" s="968"/>
      <c r="W114" s="968"/>
      <c r="X114" s="968"/>
      <c r="Y114" s="968"/>
      <c r="Z114" s="969"/>
      <c r="AA114" s="1003">
        <v>86070</v>
      </c>
      <c r="AB114" s="1004"/>
      <c r="AC114" s="1004"/>
      <c r="AD114" s="1004"/>
      <c r="AE114" s="1005"/>
      <c r="AF114" s="1006">
        <v>73174</v>
      </c>
      <c r="AG114" s="1004"/>
      <c r="AH114" s="1004"/>
      <c r="AI114" s="1004"/>
      <c r="AJ114" s="1005"/>
      <c r="AK114" s="1006">
        <v>31174</v>
      </c>
      <c r="AL114" s="1004"/>
      <c r="AM114" s="1004"/>
      <c r="AN114" s="1004"/>
      <c r="AO114" s="1005"/>
      <c r="AP114" s="1007">
        <v>0.6</v>
      </c>
      <c r="AQ114" s="1008"/>
      <c r="AR114" s="1008"/>
      <c r="AS114" s="1008"/>
      <c r="AT114" s="1009"/>
      <c r="AU114" s="953"/>
      <c r="AV114" s="954"/>
      <c r="AW114" s="954"/>
      <c r="AX114" s="954"/>
      <c r="AY114" s="954"/>
      <c r="AZ114" s="967" t="s">
        <v>430</v>
      </c>
      <c r="BA114" s="968"/>
      <c r="BB114" s="968"/>
      <c r="BC114" s="968"/>
      <c r="BD114" s="968"/>
      <c r="BE114" s="968"/>
      <c r="BF114" s="968"/>
      <c r="BG114" s="968"/>
      <c r="BH114" s="968"/>
      <c r="BI114" s="968"/>
      <c r="BJ114" s="968"/>
      <c r="BK114" s="968"/>
      <c r="BL114" s="968"/>
      <c r="BM114" s="968"/>
      <c r="BN114" s="968"/>
      <c r="BO114" s="968"/>
      <c r="BP114" s="969"/>
      <c r="BQ114" s="970">
        <v>1709417</v>
      </c>
      <c r="BR114" s="971"/>
      <c r="BS114" s="971"/>
      <c r="BT114" s="971"/>
      <c r="BU114" s="971"/>
      <c r="BV114" s="971">
        <v>1792358</v>
      </c>
      <c r="BW114" s="971"/>
      <c r="BX114" s="971"/>
      <c r="BY114" s="971"/>
      <c r="BZ114" s="971"/>
      <c r="CA114" s="971">
        <v>1268642</v>
      </c>
      <c r="CB114" s="971"/>
      <c r="CC114" s="971"/>
      <c r="CD114" s="971"/>
      <c r="CE114" s="971"/>
      <c r="CF114" s="965">
        <v>24.2</v>
      </c>
      <c r="CG114" s="966"/>
      <c r="CH114" s="966"/>
      <c r="CI114" s="966"/>
      <c r="CJ114" s="966"/>
      <c r="CK114" s="993"/>
      <c r="CL114" s="994"/>
      <c r="CM114" s="967" t="s">
        <v>431</v>
      </c>
      <c r="CN114" s="968"/>
      <c r="CO114" s="968"/>
      <c r="CP114" s="968"/>
      <c r="CQ114" s="968"/>
      <c r="CR114" s="968"/>
      <c r="CS114" s="968"/>
      <c r="CT114" s="968"/>
      <c r="CU114" s="968"/>
      <c r="CV114" s="968"/>
      <c r="CW114" s="968"/>
      <c r="CX114" s="968"/>
      <c r="CY114" s="968"/>
      <c r="CZ114" s="968"/>
      <c r="DA114" s="968"/>
      <c r="DB114" s="968"/>
      <c r="DC114" s="968"/>
      <c r="DD114" s="968"/>
      <c r="DE114" s="968"/>
      <c r="DF114" s="969"/>
      <c r="DG114" s="1003" t="s">
        <v>124</v>
      </c>
      <c r="DH114" s="1004"/>
      <c r="DI114" s="1004"/>
      <c r="DJ114" s="1004"/>
      <c r="DK114" s="1005"/>
      <c r="DL114" s="1006" t="s">
        <v>124</v>
      </c>
      <c r="DM114" s="1004"/>
      <c r="DN114" s="1004"/>
      <c r="DO114" s="1004"/>
      <c r="DP114" s="1005"/>
      <c r="DQ114" s="1006" t="s">
        <v>124</v>
      </c>
      <c r="DR114" s="1004"/>
      <c r="DS114" s="1004"/>
      <c r="DT114" s="1004"/>
      <c r="DU114" s="1005"/>
      <c r="DV114" s="1007" t="s">
        <v>124</v>
      </c>
      <c r="DW114" s="1008"/>
      <c r="DX114" s="1008"/>
      <c r="DY114" s="1008"/>
      <c r="DZ114" s="1009"/>
    </row>
    <row r="115" spans="1:130" s="230" customFormat="1" ht="26.25" customHeight="1">
      <c r="A115" s="999"/>
      <c r="B115" s="1000"/>
      <c r="C115" s="968" t="s">
        <v>432</v>
      </c>
      <c r="D115" s="968"/>
      <c r="E115" s="968"/>
      <c r="F115" s="968"/>
      <c r="G115" s="968"/>
      <c r="H115" s="968"/>
      <c r="I115" s="968"/>
      <c r="J115" s="968"/>
      <c r="K115" s="968"/>
      <c r="L115" s="968"/>
      <c r="M115" s="968"/>
      <c r="N115" s="968"/>
      <c r="O115" s="968"/>
      <c r="P115" s="968"/>
      <c r="Q115" s="968"/>
      <c r="R115" s="968"/>
      <c r="S115" s="968"/>
      <c r="T115" s="968"/>
      <c r="U115" s="968"/>
      <c r="V115" s="968"/>
      <c r="W115" s="968"/>
      <c r="X115" s="968"/>
      <c r="Y115" s="968"/>
      <c r="Z115" s="969"/>
      <c r="AA115" s="982">
        <v>461</v>
      </c>
      <c r="AB115" s="983"/>
      <c r="AC115" s="983"/>
      <c r="AD115" s="983"/>
      <c r="AE115" s="984"/>
      <c r="AF115" s="985">
        <v>454</v>
      </c>
      <c r="AG115" s="983"/>
      <c r="AH115" s="983"/>
      <c r="AI115" s="983"/>
      <c r="AJ115" s="984"/>
      <c r="AK115" s="985">
        <v>422</v>
      </c>
      <c r="AL115" s="983"/>
      <c r="AM115" s="983"/>
      <c r="AN115" s="983"/>
      <c r="AO115" s="984"/>
      <c r="AP115" s="986">
        <v>0</v>
      </c>
      <c r="AQ115" s="987"/>
      <c r="AR115" s="987"/>
      <c r="AS115" s="987"/>
      <c r="AT115" s="988"/>
      <c r="AU115" s="953"/>
      <c r="AV115" s="954"/>
      <c r="AW115" s="954"/>
      <c r="AX115" s="954"/>
      <c r="AY115" s="954"/>
      <c r="AZ115" s="967" t="s">
        <v>433</v>
      </c>
      <c r="BA115" s="968"/>
      <c r="BB115" s="968"/>
      <c r="BC115" s="968"/>
      <c r="BD115" s="968"/>
      <c r="BE115" s="968"/>
      <c r="BF115" s="968"/>
      <c r="BG115" s="968"/>
      <c r="BH115" s="968"/>
      <c r="BI115" s="968"/>
      <c r="BJ115" s="968"/>
      <c r="BK115" s="968"/>
      <c r="BL115" s="968"/>
      <c r="BM115" s="968"/>
      <c r="BN115" s="968"/>
      <c r="BO115" s="968"/>
      <c r="BP115" s="969"/>
      <c r="BQ115" s="970" t="s">
        <v>124</v>
      </c>
      <c r="BR115" s="971"/>
      <c r="BS115" s="971"/>
      <c r="BT115" s="971"/>
      <c r="BU115" s="971"/>
      <c r="BV115" s="971" t="s">
        <v>124</v>
      </c>
      <c r="BW115" s="971"/>
      <c r="BX115" s="971"/>
      <c r="BY115" s="971"/>
      <c r="BZ115" s="971"/>
      <c r="CA115" s="971" t="s">
        <v>124</v>
      </c>
      <c r="CB115" s="971"/>
      <c r="CC115" s="971"/>
      <c r="CD115" s="971"/>
      <c r="CE115" s="971"/>
      <c r="CF115" s="965" t="s">
        <v>124</v>
      </c>
      <c r="CG115" s="966"/>
      <c r="CH115" s="966"/>
      <c r="CI115" s="966"/>
      <c r="CJ115" s="966"/>
      <c r="CK115" s="993"/>
      <c r="CL115" s="994"/>
      <c r="CM115" s="967" t="s">
        <v>434</v>
      </c>
      <c r="CN115" s="968"/>
      <c r="CO115" s="968"/>
      <c r="CP115" s="968"/>
      <c r="CQ115" s="968"/>
      <c r="CR115" s="968"/>
      <c r="CS115" s="968"/>
      <c r="CT115" s="968"/>
      <c r="CU115" s="968"/>
      <c r="CV115" s="968"/>
      <c r="CW115" s="968"/>
      <c r="CX115" s="968"/>
      <c r="CY115" s="968"/>
      <c r="CZ115" s="968"/>
      <c r="DA115" s="968"/>
      <c r="DB115" s="968"/>
      <c r="DC115" s="968"/>
      <c r="DD115" s="968"/>
      <c r="DE115" s="968"/>
      <c r="DF115" s="969"/>
      <c r="DG115" s="1003" t="s">
        <v>124</v>
      </c>
      <c r="DH115" s="1004"/>
      <c r="DI115" s="1004"/>
      <c r="DJ115" s="1004"/>
      <c r="DK115" s="1005"/>
      <c r="DL115" s="1006" t="s">
        <v>124</v>
      </c>
      <c r="DM115" s="1004"/>
      <c r="DN115" s="1004"/>
      <c r="DO115" s="1004"/>
      <c r="DP115" s="1005"/>
      <c r="DQ115" s="1006" t="s">
        <v>124</v>
      </c>
      <c r="DR115" s="1004"/>
      <c r="DS115" s="1004"/>
      <c r="DT115" s="1004"/>
      <c r="DU115" s="1005"/>
      <c r="DV115" s="1007" t="s">
        <v>124</v>
      </c>
      <c r="DW115" s="1008"/>
      <c r="DX115" s="1008"/>
      <c r="DY115" s="1008"/>
      <c r="DZ115" s="1009"/>
    </row>
    <row r="116" spans="1:130" s="230" customFormat="1" ht="26.25" customHeight="1">
      <c r="A116" s="1001"/>
      <c r="B116" s="1002"/>
      <c r="C116" s="1010" t="s">
        <v>435</v>
      </c>
      <c r="D116" s="1010"/>
      <c r="E116" s="1010"/>
      <c r="F116" s="1010"/>
      <c r="G116" s="1010"/>
      <c r="H116" s="1010"/>
      <c r="I116" s="1010"/>
      <c r="J116" s="1010"/>
      <c r="K116" s="1010"/>
      <c r="L116" s="1010"/>
      <c r="M116" s="1010"/>
      <c r="N116" s="1010"/>
      <c r="O116" s="1010"/>
      <c r="P116" s="1010"/>
      <c r="Q116" s="1010"/>
      <c r="R116" s="1010"/>
      <c r="S116" s="1010"/>
      <c r="T116" s="1010"/>
      <c r="U116" s="1010"/>
      <c r="V116" s="1010"/>
      <c r="W116" s="1010"/>
      <c r="X116" s="1010"/>
      <c r="Y116" s="1010"/>
      <c r="Z116" s="1011"/>
      <c r="AA116" s="1003">
        <v>90</v>
      </c>
      <c r="AB116" s="1004"/>
      <c r="AC116" s="1004"/>
      <c r="AD116" s="1004"/>
      <c r="AE116" s="1005"/>
      <c r="AF116" s="1006">
        <v>97</v>
      </c>
      <c r="AG116" s="1004"/>
      <c r="AH116" s="1004"/>
      <c r="AI116" s="1004"/>
      <c r="AJ116" s="1005"/>
      <c r="AK116" s="1006">
        <v>167</v>
      </c>
      <c r="AL116" s="1004"/>
      <c r="AM116" s="1004"/>
      <c r="AN116" s="1004"/>
      <c r="AO116" s="1005"/>
      <c r="AP116" s="1007">
        <v>0</v>
      </c>
      <c r="AQ116" s="1008"/>
      <c r="AR116" s="1008"/>
      <c r="AS116" s="1008"/>
      <c r="AT116" s="1009"/>
      <c r="AU116" s="953"/>
      <c r="AV116" s="954"/>
      <c r="AW116" s="954"/>
      <c r="AX116" s="954"/>
      <c r="AY116" s="954"/>
      <c r="AZ116" s="1012" t="s">
        <v>436</v>
      </c>
      <c r="BA116" s="1013"/>
      <c r="BB116" s="1013"/>
      <c r="BC116" s="1013"/>
      <c r="BD116" s="1013"/>
      <c r="BE116" s="1013"/>
      <c r="BF116" s="1013"/>
      <c r="BG116" s="1013"/>
      <c r="BH116" s="1013"/>
      <c r="BI116" s="1013"/>
      <c r="BJ116" s="1013"/>
      <c r="BK116" s="1013"/>
      <c r="BL116" s="1013"/>
      <c r="BM116" s="1013"/>
      <c r="BN116" s="1013"/>
      <c r="BO116" s="1013"/>
      <c r="BP116" s="1014"/>
      <c r="BQ116" s="970" t="s">
        <v>124</v>
      </c>
      <c r="BR116" s="971"/>
      <c r="BS116" s="971"/>
      <c r="BT116" s="971"/>
      <c r="BU116" s="971"/>
      <c r="BV116" s="971" t="s">
        <v>124</v>
      </c>
      <c r="BW116" s="971"/>
      <c r="BX116" s="971"/>
      <c r="BY116" s="971"/>
      <c r="BZ116" s="971"/>
      <c r="CA116" s="971" t="s">
        <v>124</v>
      </c>
      <c r="CB116" s="971"/>
      <c r="CC116" s="971"/>
      <c r="CD116" s="971"/>
      <c r="CE116" s="971"/>
      <c r="CF116" s="965" t="s">
        <v>124</v>
      </c>
      <c r="CG116" s="966"/>
      <c r="CH116" s="966"/>
      <c r="CI116" s="966"/>
      <c r="CJ116" s="966"/>
      <c r="CK116" s="993"/>
      <c r="CL116" s="994"/>
      <c r="CM116" s="967" t="s">
        <v>437</v>
      </c>
      <c r="CN116" s="968"/>
      <c r="CO116" s="968"/>
      <c r="CP116" s="968"/>
      <c r="CQ116" s="968"/>
      <c r="CR116" s="968"/>
      <c r="CS116" s="968"/>
      <c r="CT116" s="968"/>
      <c r="CU116" s="968"/>
      <c r="CV116" s="968"/>
      <c r="CW116" s="968"/>
      <c r="CX116" s="968"/>
      <c r="CY116" s="968"/>
      <c r="CZ116" s="968"/>
      <c r="DA116" s="968"/>
      <c r="DB116" s="968"/>
      <c r="DC116" s="968"/>
      <c r="DD116" s="968"/>
      <c r="DE116" s="968"/>
      <c r="DF116" s="969"/>
      <c r="DG116" s="1003" t="s">
        <v>124</v>
      </c>
      <c r="DH116" s="1004"/>
      <c r="DI116" s="1004"/>
      <c r="DJ116" s="1004"/>
      <c r="DK116" s="1005"/>
      <c r="DL116" s="1006" t="s">
        <v>124</v>
      </c>
      <c r="DM116" s="1004"/>
      <c r="DN116" s="1004"/>
      <c r="DO116" s="1004"/>
      <c r="DP116" s="1005"/>
      <c r="DQ116" s="1006" t="s">
        <v>124</v>
      </c>
      <c r="DR116" s="1004"/>
      <c r="DS116" s="1004"/>
      <c r="DT116" s="1004"/>
      <c r="DU116" s="1005"/>
      <c r="DV116" s="1007" t="s">
        <v>124</v>
      </c>
      <c r="DW116" s="1008"/>
      <c r="DX116" s="1008"/>
      <c r="DY116" s="1008"/>
      <c r="DZ116" s="1009"/>
    </row>
    <row r="117" spans="1:130" s="230" customFormat="1" ht="26.25" customHeight="1">
      <c r="A117" s="957" t="s">
        <v>179</v>
      </c>
      <c r="B117" s="938"/>
      <c r="C117" s="938"/>
      <c r="D117" s="938"/>
      <c r="E117" s="938"/>
      <c r="F117" s="938"/>
      <c r="G117" s="938"/>
      <c r="H117" s="938"/>
      <c r="I117" s="938"/>
      <c r="J117" s="938"/>
      <c r="K117" s="938"/>
      <c r="L117" s="938"/>
      <c r="M117" s="938"/>
      <c r="N117" s="938"/>
      <c r="O117" s="938"/>
      <c r="P117" s="938"/>
      <c r="Q117" s="938"/>
      <c r="R117" s="938"/>
      <c r="S117" s="938"/>
      <c r="T117" s="938"/>
      <c r="U117" s="938"/>
      <c r="V117" s="938"/>
      <c r="W117" s="938"/>
      <c r="X117" s="938"/>
      <c r="Y117" s="1022" t="s">
        <v>438</v>
      </c>
      <c r="Z117" s="939"/>
      <c r="AA117" s="1023">
        <v>1250907</v>
      </c>
      <c r="AB117" s="1024"/>
      <c r="AC117" s="1024"/>
      <c r="AD117" s="1024"/>
      <c r="AE117" s="1025"/>
      <c r="AF117" s="1026">
        <v>1394606</v>
      </c>
      <c r="AG117" s="1024"/>
      <c r="AH117" s="1024"/>
      <c r="AI117" s="1024"/>
      <c r="AJ117" s="1025"/>
      <c r="AK117" s="1026">
        <v>1386740</v>
      </c>
      <c r="AL117" s="1024"/>
      <c r="AM117" s="1024"/>
      <c r="AN117" s="1024"/>
      <c r="AO117" s="1025"/>
      <c r="AP117" s="1027"/>
      <c r="AQ117" s="1028"/>
      <c r="AR117" s="1028"/>
      <c r="AS117" s="1028"/>
      <c r="AT117" s="1029"/>
      <c r="AU117" s="953"/>
      <c r="AV117" s="954"/>
      <c r="AW117" s="954"/>
      <c r="AX117" s="954"/>
      <c r="AY117" s="954"/>
      <c r="AZ117" s="1019" t="s">
        <v>439</v>
      </c>
      <c r="BA117" s="1020"/>
      <c r="BB117" s="1020"/>
      <c r="BC117" s="1020"/>
      <c r="BD117" s="1020"/>
      <c r="BE117" s="1020"/>
      <c r="BF117" s="1020"/>
      <c r="BG117" s="1020"/>
      <c r="BH117" s="1020"/>
      <c r="BI117" s="1020"/>
      <c r="BJ117" s="1020"/>
      <c r="BK117" s="1020"/>
      <c r="BL117" s="1020"/>
      <c r="BM117" s="1020"/>
      <c r="BN117" s="1020"/>
      <c r="BO117" s="1020"/>
      <c r="BP117" s="1021"/>
      <c r="BQ117" s="970" t="s">
        <v>124</v>
      </c>
      <c r="BR117" s="971"/>
      <c r="BS117" s="971"/>
      <c r="BT117" s="971"/>
      <c r="BU117" s="971"/>
      <c r="BV117" s="971" t="s">
        <v>124</v>
      </c>
      <c r="BW117" s="971"/>
      <c r="BX117" s="971"/>
      <c r="BY117" s="971"/>
      <c r="BZ117" s="971"/>
      <c r="CA117" s="971" t="s">
        <v>124</v>
      </c>
      <c r="CB117" s="971"/>
      <c r="CC117" s="971"/>
      <c r="CD117" s="971"/>
      <c r="CE117" s="971"/>
      <c r="CF117" s="965" t="s">
        <v>124</v>
      </c>
      <c r="CG117" s="966"/>
      <c r="CH117" s="966"/>
      <c r="CI117" s="966"/>
      <c r="CJ117" s="966"/>
      <c r="CK117" s="993"/>
      <c r="CL117" s="994"/>
      <c r="CM117" s="967" t="s">
        <v>440</v>
      </c>
      <c r="CN117" s="968"/>
      <c r="CO117" s="968"/>
      <c r="CP117" s="968"/>
      <c r="CQ117" s="968"/>
      <c r="CR117" s="968"/>
      <c r="CS117" s="968"/>
      <c r="CT117" s="968"/>
      <c r="CU117" s="968"/>
      <c r="CV117" s="968"/>
      <c r="CW117" s="968"/>
      <c r="CX117" s="968"/>
      <c r="CY117" s="968"/>
      <c r="CZ117" s="968"/>
      <c r="DA117" s="968"/>
      <c r="DB117" s="968"/>
      <c r="DC117" s="968"/>
      <c r="DD117" s="968"/>
      <c r="DE117" s="968"/>
      <c r="DF117" s="969"/>
      <c r="DG117" s="1003" t="s">
        <v>124</v>
      </c>
      <c r="DH117" s="1004"/>
      <c r="DI117" s="1004"/>
      <c r="DJ117" s="1004"/>
      <c r="DK117" s="1005"/>
      <c r="DL117" s="1006" t="s">
        <v>124</v>
      </c>
      <c r="DM117" s="1004"/>
      <c r="DN117" s="1004"/>
      <c r="DO117" s="1004"/>
      <c r="DP117" s="1005"/>
      <c r="DQ117" s="1006" t="s">
        <v>124</v>
      </c>
      <c r="DR117" s="1004"/>
      <c r="DS117" s="1004"/>
      <c r="DT117" s="1004"/>
      <c r="DU117" s="1005"/>
      <c r="DV117" s="1007" t="s">
        <v>124</v>
      </c>
      <c r="DW117" s="1008"/>
      <c r="DX117" s="1008"/>
      <c r="DY117" s="1008"/>
      <c r="DZ117" s="1009"/>
    </row>
    <row r="118" spans="1:130" s="230" customFormat="1" ht="26.25" customHeight="1">
      <c r="A118" s="957" t="s">
        <v>414</v>
      </c>
      <c r="B118" s="938"/>
      <c r="C118" s="938"/>
      <c r="D118" s="938"/>
      <c r="E118" s="938"/>
      <c r="F118" s="938"/>
      <c r="G118" s="938"/>
      <c r="H118" s="938"/>
      <c r="I118" s="938"/>
      <c r="J118" s="938"/>
      <c r="K118" s="938"/>
      <c r="L118" s="938"/>
      <c r="M118" s="938"/>
      <c r="N118" s="938"/>
      <c r="O118" s="938"/>
      <c r="P118" s="938"/>
      <c r="Q118" s="938"/>
      <c r="R118" s="938"/>
      <c r="S118" s="938"/>
      <c r="T118" s="938"/>
      <c r="U118" s="938"/>
      <c r="V118" s="938"/>
      <c r="W118" s="938"/>
      <c r="X118" s="938"/>
      <c r="Y118" s="938"/>
      <c r="Z118" s="939"/>
      <c r="AA118" s="937" t="s">
        <v>411</v>
      </c>
      <c r="AB118" s="938"/>
      <c r="AC118" s="938"/>
      <c r="AD118" s="938"/>
      <c r="AE118" s="939"/>
      <c r="AF118" s="937" t="s">
        <v>412</v>
      </c>
      <c r="AG118" s="938"/>
      <c r="AH118" s="938"/>
      <c r="AI118" s="938"/>
      <c r="AJ118" s="939"/>
      <c r="AK118" s="937" t="s">
        <v>296</v>
      </c>
      <c r="AL118" s="938"/>
      <c r="AM118" s="938"/>
      <c r="AN118" s="938"/>
      <c r="AO118" s="939"/>
      <c r="AP118" s="1015" t="s">
        <v>413</v>
      </c>
      <c r="AQ118" s="1016"/>
      <c r="AR118" s="1016"/>
      <c r="AS118" s="1016"/>
      <c r="AT118" s="1017"/>
      <c r="AU118" s="953"/>
      <c r="AV118" s="954"/>
      <c r="AW118" s="954"/>
      <c r="AX118" s="954"/>
      <c r="AY118" s="954"/>
      <c r="AZ118" s="1018" t="s">
        <v>441</v>
      </c>
      <c r="BA118" s="1010"/>
      <c r="BB118" s="1010"/>
      <c r="BC118" s="1010"/>
      <c r="BD118" s="1010"/>
      <c r="BE118" s="1010"/>
      <c r="BF118" s="1010"/>
      <c r="BG118" s="1010"/>
      <c r="BH118" s="1010"/>
      <c r="BI118" s="1010"/>
      <c r="BJ118" s="1010"/>
      <c r="BK118" s="1010"/>
      <c r="BL118" s="1010"/>
      <c r="BM118" s="1010"/>
      <c r="BN118" s="1010"/>
      <c r="BO118" s="1010"/>
      <c r="BP118" s="1011"/>
      <c r="BQ118" s="1044" t="s">
        <v>124</v>
      </c>
      <c r="BR118" s="1045"/>
      <c r="BS118" s="1045"/>
      <c r="BT118" s="1045"/>
      <c r="BU118" s="1045"/>
      <c r="BV118" s="1045" t="s">
        <v>124</v>
      </c>
      <c r="BW118" s="1045"/>
      <c r="BX118" s="1045"/>
      <c r="BY118" s="1045"/>
      <c r="BZ118" s="1045"/>
      <c r="CA118" s="1045" t="s">
        <v>124</v>
      </c>
      <c r="CB118" s="1045"/>
      <c r="CC118" s="1045"/>
      <c r="CD118" s="1045"/>
      <c r="CE118" s="1045"/>
      <c r="CF118" s="965" t="s">
        <v>124</v>
      </c>
      <c r="CG118" s="966"/>
      <c r="CH118" s="966"/>
      <c r="CI118" s="966"/>
      <c r="CJ118" s="966"/>
      <c r="CK118" s="993"/>
      <c r="CL118" s="994"/>
      <c r="CM118" s="967" t="s">
        <v>442</v>
      </c>
      <c r="CN118" s="968"/>
      <c r="CO118" s="968"/>
      <c r="CP118" s="968"/>
      <c r="CQ118" s="968"/>
      <c r="CR118" s="968"/>
      <c r="CS118" s="968"/>
      <c r="CT118" s="968"/>
      <c r="CU118" s="968"/>
      <c r="CV118" s="968"/>
      <c r="CW118" s="968"/>
      <c r="CX118" s="968"/>
      <c r="CY118" s="968"/>
      <c r="CZ118" s="968"/>
      <c r="DA118" s="968"/>
      <c r="DB118" s="968"/>
      <c r="DC118" s="968"/>
      <c r="DD118" s="968"/>
      <c r="DE118" s="968"/>
      <c r="DF118" s="969"/>
      <c r="DG118" s="1003" t="s">
        <v>124</v>
      </c>
      <c r="DH118" s="1004"/>
      <c r="DI118" s="1004"/>
      <c r="DJ118" s="1004"/>
      <c r="DK118" s="1005"/>
      <c r="DL118" s="1006" t="s">
        <v>124</v>
      </c>
      <c r="DM118" s="1004"/>
      <c r="DN118" s="1004"/>
      <c r="DO118" s="1004"/>
      <c r="DP118" s="1005"/>
      <c r="DQ118" s="1006" t="s">
        <v>124</v>
      </c>
      <c r="DR118" s="1004"/>
      <c r="DS118" s="1004"/>
      <c r="DT118" s="1004"/>
      <c r="DU118" s="1005"/>
      <c r="DV118" s="1007" t="s">
        <v>124</v>
      </c>
      <c r="DW118" s="1008"/>
      <c r="DX118" s="1008"/>
      <c r="DY118" s="1008"/>
      <c r="DZ118" s="1009"/>
    </row>
    <row r="119" spans="1:130" s="230" customFormat="1" ht="26.25" customHeight="1">
      <c r="A119" s="1101" t="s">
        <v>417</v>
      </c>
      <c r="B119" s="992"/>
      <c r="C119" s="974" t="s">
        <v>418</v>
      </c>
      <c r="D119" s="942"/>
      <c r="E119" s="942"/>
      <c r="F119" s="942"/>
      <c r="G119" s="942"/>
      <c r="H119" s="942"/>
      <c r="I119" s="942"/>
      <c r="J119" s="942"/>
      <c r="K119" s="942"/>
      <c r="L119" s="942"/>
      <c r="M119" s="942"/>
      <c r="N119" s="942"/>
      <c r="O119" s="942"/>
      <c r="P119" s="942"/>
      <c r="Q119" s="942"/>
      <c r="R119" s="942"/>
      <c r="S119" s="942"/>
      <c r="T119" s="942"/>
      <c r="U119" s="942"/>
      <c r="V119" s="942"/>
      <c r="W119" s="942"/>
      <c r="X119" s="942"/>
      <c r="Y119" s="942"/>
      <c r="Z119" s="943"/>
      <c r="AA119" s="944" t="s">
        <v>124</v>
      </c>
      <c r="AB119" s="945"/>
      <c r="AC119" s="945"/>
      <c r="AD119" s="945"/>
      <c r="AE119" s="946"/>
      <c r="AF119" s="947" t="s">
        <v>124</v>
      </c>
      <c r="AG119" s="945"/>
      <c r="AH119" s="945"/>
      <c r="AI119" s="945"/>
      <c r="AJ119" s="946"/>
      <c r="AK119" s="947" t="s">
        <v>124</v>
      </c>
      <c r="AL119" s="945"/>
      <c r="AM119" s="945"/>
      <c r="AN119" s="945"/>
      <c r="AO119" s="946"/>
      <c r="AP119" s="948" t="s">
        <v>124</v>
      </c>
      <c r="AQ119" s="949"/>
      <c r="AR119" s="949"/>
      <c r="AS119" s="949"/>
      <c r="AT119" s="950"/>
      <c r="AU119" s="955"/>
      <c r="AV119" s="956"/>
      <c r="AW119" s="956"/>
      <c r="AX119" s="956"/>
      <c r="AY119" s="956"/>
      <c r="AZ119" s="251" t="s">
        <v>179</v>
      </c>
      <c r="BA119" s="251"/>
      <c r="BB119" s="251"/>
      <c r="BC119" s="251"/>
      <c r="BD119" s="251"/>
      <c r="BE119" s="251"/>
      <c r="BF119" s="251"/>
      <c r="BG119" s="251"/>
      <c r="BH119" s="251"/>
      <c r="BI119" s="251"/>
      <c r="BJ119" s="251"/>
      <c r="BK119" s="251"/>
      <c r="BL119" s="251"/>
      <c r="BM119" s="251"/>
      <c r="BN119" s="251"/>
      <c r="BO119" s="1022" t="s">
        <v>443</v>
      </c>
      <c r="BP119" s="1050"/>
      <c r="BQ119" s="1044">
        <v>14600275</v>
      </c>
      <c r="BR119" s="1045"/>
      <c r="BS119" s="1045"/>
      <c r="BT119" s="1045"/>
      <c r="BU119" s="1045"/>
      <c r="BV119" s="1045">
        <v>13757768</v>
      </c>
      <c r="BW119" s="1045"/>
      <c r="BX119" s="1045"/>
      <c r="BY119" s="1045"/>
      <c r="BZ119" s="1045"/>
      <c r="CA119" s="1045">
        <v>12519678</v>
      </c>
      <c r="CB119" s="1045"/>
      <c r="CC119" s="1045"/>
      <c r="CD119" s="1045"/>
      <c r="CE119" s="1045"/>
      <c r="CF119" s="1046"/>
      <c r="CG119" s="1047"/>
      <c r="CH119" s="1047"/>
      <c r="CI119" s="1047"/>
      <c r="CJ119" s="1048"/>
      <c r="CK119" s="995"/>
      <c r="CL119" s="996"/>
      <c r="CM119" s="1018" t="s">
        <v>444</v>
      </c>
      <c r="CN119" s="1010"/>
      <c r="CO119" s="1010"/>
      <c r="CP119" s="1010"/>
      <c r="CQ119" s="1010"/>
      <c r="CR119" s="1010"/>
      <c r="CS119" s="1010"/>
      <c r="CT119" s="1010"/>
      <c r="CU119" s="1010"/>
      <c r="CV119" s="1010"/>
      <c r="CW119" s="1010"/>
      <c r="CX119" s="1010"/>
      <c r="CY119" s="1010"/>
      <c r="CZ119" s="1010"/>
      <c r="DA119" s="1010"/>
      <c r="DB119" s="1010"/>
      <c r="DC119" s="1010"/>
      <c r="DD119" s="1010"/>
      <c r="DE119" s="1010"/>
      <c r="DF119" s="1011"/>
      <c r="DG119" s="1049" t="s">
        <v>124</v>
      </c>
      <c r="DH119" s="1031"/>
      <c r="DI119" s="1031"/>
      <c r="DJ119" s="1031"/>
      <c r="DK119" s="1032"/>
      <c r="DL119" s="1030" t="s">
        <v>124</v>
      </c>
      <c r="DM119" s="1031"/>
      <c r="DN119" s="1031"/>
      <c r="DO119" s="1031"/>
      <c r="DP119" s="1032"/>
      <c r="DQ119" s="1030" t="s">
        <v>124</v>
      </c>
      <c r="DR119" s="1031"/>
      <c r="DS119" s="1031"/>
      <c r="DT119" s="1031"/>
      <c r="DU119" s="1032"/>
      <c r="DV119" s="1033" t="s">
        <v>124</v>
      </c>
      <c r="DW119" s="1034"/>
      <c r="DX119" s="1034"/>
      <c r="DY119" s="1034"/>
      <c r="DZ119" s="1035"/>
    </row>
    <row r="120" spans="1:130" s="230" customFormat="1" ht="26.25" customHeight="1">
      <c r="A120" s="1102"/>
      <c r="B120" s="994"/>
      <c r="C120" s="967" t="s">
        <v>421</v>
      </c>
      <c r="D120" s="968"/>
      <c r="E120" s="968"/>
      <c r="F120" s="968"/>
      <c r="G120" s="968"/>
      <c r="H120" s="968"/>
      <c r="I120" s="968"/>
      <c r="J120" s="968"/>
      <c r="K120" s="968"/>
      <c r="L120" s="968"/>
      <c r="M120" s="968"/>
      <c r="N120" s="968"/>
      <c r="O120" s="968"/>
      <c r="P120" s="968"/>
      <c r="Q120" s="968"/>
      <c r="R120" s="968"/>
      <c r="S120" s="968"/>
      <c r="T120" s="968"/>
      <c r="U120" s="968"/>
      <c r="V120" s="968"/>
      <c r="W120" s="968"/>
      <c r="X120" s="968"/>
      <c r="Y120" s="968"/>
      <c r="Z120" s="969"/>
      <c r="AA120" s="1003" t="s">
        <v>124</v>
      </c>
      <c r="AB120" s="1004"/>
      <c r="AC120" s="1004"/>
      <c r="AD120" s="1004"/>
      <c r="AE120" s="1005"/>
      <c r="AF120" s="1006" t="s">
        <v>124</v>
      </c>
      <c r="AG120" s="1004"/>
      <c r="AH120" s="1004"/>
      <c r="AI120" s="1004"/>
      <c r="AJ120" s="1005"/>
      <c r="AK120" s="1006" t="s">
        <v>124</v>
      </c>
      <c r="AL120" s="1004"/>
      <c r="AM120" s="1004"/>
      <c r="AN120" s="1004"/>
      <c r="AO120" s="1005"/>
      <c r="AP120" s="1007" t="s">
        <v>124</v>
      </c>
      <c r="AQ120" s="1008"/>
      <c r="AR120" s="1008"/>
      <c r="AS120" s="1008"/>
      <c r="AT120" s="1009"/>
      <c r="AU120" s="1036" t="s">
        <v>445</v>
      </c>
      <c r="AV120" s="1037"/>
      <c r="AW120" s="1037"/>
      <c r="AX120" s="1037"/>
      <c r="AY120" s="1038"/>
      <c r="AZ120" s="974" t="s">
        <v>446</v>
      </c>
      <c r="BA120" s="942"/>
      <c r="BB120" s="942"/>
      <c r="BC120" s="942"/>
      <c r="BD120" s="942"/>
      <c r="BE120" s="942"/>
      <c r="BF120" s="942"/>
      <c r="BG120" s="942"/>
      <c r="BH120" s="942"/>
      <c r="BI120" s="942"/>
      <c r="BJ120" s="942"/>
      <c r="BK120" s="942"/>
      <c r="BL120" s="942"/>
      <c r="BM120" s="942"/>
      <c r="BN120" s="942"/>
      <c r="BO120" s="942"/>
      <c r="BP120" s="943"/>
      <c r="BQ120" s="975">
        <v>5292623</v>
      </c>
      <c r="BR120" s="976"/>
      <c r="BS120" s="976"/>
      <c r="BT120" s="976"/>
      <c r="BU120" s="976"/>
      <c r="BV120" s="976">
        <v>5452006</v>
      </c>
      <c r="BW120" s="976"/>
      <c r="BX120" s="976"/>
      <c r="BY120" s="976"/>
      <c r="BZ120" s="976"/>
      <c r="CA120" s="976">
        <v>5503237</v>
      </c>
      <c r="CB120" s="976"/>
      <c r="CC120" s="976"/>
      <c r="CD120" s="976"/>
      <c r="CE120" s="976"/>
      <c r="CF120" s="989">
        <v>105.2</v>
      </c>
      <c r="CG120" s="990"/>
      <c r="CH120" s="990"/>
      <c r="CI120" s="990"/>
      <c r="CJ120" s="990"/>
      <c r="CK120" s="1051" t="s">
        <v>447</v>
      </c>
      <c r="CL120" s="1052"/>
      <c r="CM120" s="1052"/>
      <c r="CN120" s="1052"/>
      <c r="CO120" s="1053"/>
      <c r="CP120" s="1059" t="s">
        <v>394</v>
      </c>
      <c r="CQ120" s="1060"/>
      <c r="CR120" s="1060"/>
      <c r="CS120" s="1060"/>
      <c r="CT120" s="1060"/>
      <c r="CU120" s="1060"/>
      <c r="CV120" s="1060"/>
      <c r="CW120" s="1060"/>
      <c r="CX120" s="1060"/>
      <c r="CY120" s="1060"/>
      <c r="CZ120" s="1060"/>
      <c r="DA120" s="1060"/>
      <c r="DB120" s="1060"/>
      <c r="DC120" s="1060"/>
      <c r="DD120" s="1060"/>
      <c r="DE120" s="1060"/>
      <c r="DF120" s="1061"/>
      <c r="DG120" s="975">
        <v>436915</v>
      </c>
      <c r="DH120" s="976"/>
      <c r="DI120" s="976"/>
      <c r="DJ120" s="976"/>
      <c r="DK120" s="976"/>
      <c r="DL120" s="976">
        <v>173943</v>
      </c>
      <c r="DM120" s="976"/>
      <c r="DN120" s="976"/>
      <c r="DO120" s="976"/>
      <c r="DP120" s="976"/>
      <c r="DQ120" s="976">
        <v>356621</v>
      </c>
      <c r="DR120" s="976"/>
      <c r="DS120" s="976"/>
      <c r="DT120" s="976"/>
      <c r="DU120" s="976"/>
      <c r="DV120" s="977">
        <v>6.8</v>
      </c>
      <c r="DW120" s="977"/>
      <c r="DX120" s="977"/>
      <c r="DY120" s="977"/>
      <c r="DZ120" s="978"/>
    </row>
    <row r="121" spans="1:130" s="230" customFormat="1" ht="26.25" customHeight="1">
      <c r="A121" s="1102"/>
      <c r="B121" s="994"/>
      <c r="C121" s="1019" t="s">
        <v>448</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03" t="s">
        <v>124</v>
      </c>
      <c r="AB121" s="1004"/>
      <c r="AC121" s="1004"/>
      <c r="AD121" s="1004"/>
      <c r="AE121" s="1005"/>
      <c r="AF121" s="1006" t="s">
        <v>124</v>
      </c>
      <c r="AG121" s="1004"/>
      <c r="AH121" s="1004"/>
      <c r="AI121" s="1004"/>
      <c r="AJ121" s="1005"/>
      <c r="AK121" s="1006" t="s">
        <v>124</v>
      </c>
      <c r="AL121" s="1004"/>
      <c r="AM121" s="1004"/>
      <c r="AN121" s="1004"/>
      <c r="AO121" s="1005"/>
      <c r="AP121" s="1007" t="s">
        <v>124</v>
      </c>
      <c r="AQ121" s="1008"/>
      <c r="AR121" s="1008"/>
      <c r="AS121" s="1008"/>
      <c r="AT121" s="1009"/>
      <c r="AU121" s="1039"/>
      <c r="AV121" s="1040"/>
      <c r="AW121" s="1040"/>
      <c r="AX121" s="1040"/>
      <c r="AY121" s="1041"/>
      <c r="AZ121" s="967" t="s">
        <v>449</v>
      </c>
      <c r="BA121" s="968"/>
      <c r="BB121" s="968"/>
      <c r="BC121" s="968"/>
      <c r="BD121" s="968"/>
      <c r="BE121" s="968"/>
      <c r="BF121" s="968"/>
      <c r="BG121" s="968"/>
      <c r="BH121" s="968"/>
      <c r="BI121" s="968"/>
      <c r="BJ121" s="968"/>
      <c r="BK121" s="968"/>
      <c r="BL121" s="968"/>
      <c r="BM121" s="968"/>
      <c r="BN121" s="968"/>
      <c r="BO121" s="968"/>
      <c r="BP121" s="969"/>
      <c r="BQ121" s="970">
        <v>629327</v>
      </c>
      <c r="BR121" s="971"/>
      <c r="BS121" s="971"/>
      <c r="BT121" s="971"/>
      <c r="BU121" s="971"/>
      <c r="BV121" s="971">
        <v>597532</v>
      </c>
      <c r="BW121" s="971"/>
      <c r="BX121" s="971"/>
      <c r="BY121" s="971"/>
      <c r="BZ121" s="971"/>
      <c r="CA121" s="971">
        <v>583646</v>
      </c>
      <c r="CB121" s="971"/>
      <c r="CC121" s="971"/>
      <c r="CD121" s="971"/>
      <c r="CE121" s="971"/>
      <c r="CF121" s="965">
        <v>11.2</v>
      </c>
      <c r="CG121" s="966"/>
      <c r="CH121" s="966"/>
      <c r="CI121" s="966"/>
      <c r="CJ121" s="966"/>
      <c r="CK121" s="1054"/>
      <c r="CL121" s="1055"/>
      <c r="CM121" s="1055"/>
      <c r="CN121" s="1055"/>
      <c r="CO121" s="1056"/>
      <c r="CP121" s="1064" t="s">
        <v>396</v>
      </c>
      <c r="CQ121" s="1065"/>
      <c r="CR121" s="1065"/>
      <c r="CS121" s="1065"/>
      <c r="CT121" s="1065"/>
      <c r="CU121" s="1065"/>
      <c r="CV121" s="1065"/>
      <c r="CW121" s="1065"/>
      <c r="CX121" s="1065"/>
      <c r="CY121" s="1065"/>
      <c r="CZ121" s="1065"/>
      <c r="DA121" s="1065"/>
      <c r="DB121" s="1065"/>
      <c r="DC121" s="1065"/>
      <c r="DD121" s="1065"/>
      <c r="DE121" s="1065"/>
      <c r="DF121" s="1066"/>
      <c r="DG121" s="970">
        <v>98558</v>
      </c>
      <c r="DH121" s="971"/>
      <c r="DI121" s="971"/>
      <c r="DJ121" s="971"/>
      <c r="DK121" s="971"/>
      <c r="DL121" s="971">
        <v>63940</v>
      </c>
      <c r="DM121" s="971"/>
      <c r="DN121" s="971"/>
      <c r="DO121" s="971"/>
      <c r="DP121" s="971"/>
      <c r="DQ121" s="971">
        <v>86855</v>
      </c>
      <c r="DR121" s="971"/>
      <c r="DS121" s="971"/>
      <c r="DT121" s="971"/>
      <c r="DU121" s="971"/>
      <c r="DV121" s="972">
        <v>1.7</v>
      </c>
      <c r="DW121" s="972"/>
      <c r="DX121" s="972"/>
      <c r="DY121" s="972"/>
      <c r="DZ121" s="973"/>
    </row>
    <row r="122" spans="1:130" s="230" customFormat="1" ht="26.25" customHeight="1">
      <c r="A122" s="1102"/>
      <c r="B122" s="994"/>
      <c r="C122" s="967" t="s">
        <v>431</v>
      </c>
      <c r="D122" s="968"/>
      <c r="E122" s="968"/>
      <c r="F122" s="968"/>
      <c r="G122" s="968"/>
      <c r="H122" s="968"/>
      <c r="I122" s="968"/>
      <c r="J122" s="968"/>
      <c r="K122" s="968"/>
      <c r="L122" s="968"/>
      <c r="M122" s="968"/>
      <c r="N122" s="968"/>
      <c r="O122" s="968"/>
      <c r="P122" s="968"/>
      <c r="Q122" s="968"/>
      <c r="R122" s="968"/>
      <c r="S122" s="968"/>
      <c r="T122" s="968"/>
      <c r="U122" s="968"/>
      <c r="V122" s="968"/>
      <c r="W122" s="968"/>
      <c r="X122" s="968"/>
      <c r="Y122" s="968"/>
      <c r="Z122" s="969"/>
      <c r="AA122" s="1003" t="s">
        <v>124</v>
      </c>
      <c r="AB122" s="1004"/>
      <c r="AC122" s="1004"/>
      <c r="AD122" s="1004"/>
      <c r="AE122" s="1005"/>
      <c r="AF122" s="1006" t="s">
        <v>124</v>
      </c>
      <c r="AG122" s="1004"/>
      <c r="AH122" s="1004"/>
      <c r="AI122" s="1004"/>
      <c r="AJ122" s="1005"/>
      <c r="AK122" s="1006" t="s">
        <v>124</v>
      </c>
      <c r="AL122" s="1004"/>
      <c r="AM122" s="1004"/>
      <c r="AN122" s="1004"/>
      <c r="AO122" s="1005"/>
      <c r="AP122" s="1007" t="s">
        <v>124</v>
      </c>
      <c r="AQ122" s="1008"/>
      <c r="AR122" s="1008"/>
      <c r="AS122" s="1008"/>
      <c r="AT122" s="1009"/>
      <c r="AU122" s="1039"/>
      <c r="AV122" s="1040"/>
      <c r="AW122" s="1040"/>
      <c r="AX122" s="1040"/>
      <c r="AY122" s="1041"/>
      <c r="AZ122" s="1018" t="s">
        <v>450</v>
      </c>
      <c r="BA122" s="1010"/>
      <c r="BB122" s="1010"/>
      <c r="BC122" s="1010"/>
      <c r="BD122" s="1010"/>
      <c r="BE122" s="1010"/>
      <c r="BF122" s="1010"/>
      <c r="BG122" s="1010"/>
      <c r="BH122" s="1010"/>
      <c r="BI122" s="1010"/>
      <c r="BJ122" s="1010"/>
      <c r="BK122" s="1010"/>
      <c r="BL122" s="1010"/>
      <c r="BM122" s="1010"/>
      <c r="BN122" s="1010"/>
      <c r="BO122" s="1010"/>
      <c r="BP122" s="1011"/>
      <c r="BQ122" s="1044">
        <v>9601016</v>
      </c>
      <c r="BR122" s="1045"/>
      <c r="BS122" s="1045"/>
      <c r="BT122" s="1045"/>
      <c r="BU122" s="1045"/>
      <c r="BV122" s="1045">
        <v>8988577</v>
      </c>
      <c r="BW122" s="1045"/>
      <c r="BX122" s="1045"/>
      <c r="BY122" s="1045"/>
      <c r="BZ122" s="1045"/>
      <c r="CA122" s="1045">
        <v>8455007</v>
      </c>
      <c r="CB122" s="1045"/>
      <c r="CC122" s="1045"/>
      <c r="CD122" s="1045"/>
      <c r="CE122" s="1045"/>
      <c r="CF122" s="1062">
        <v>161.6</v>
      </c>
      <c r="CG122" s="1063"/>
      <c r="CH122" s="1063"/>
      <c r="CI122" s="1063"/>
      <c r="CJ122" s="1063"/>
      <c r="CK122" s="1054"/>
      <c r="CL122" s="1055"/>
      <c r="CM122" s="1055"/>
      <c r="CN122" s="1055"/>
      <c r="CO122" s="1056"/>
      <c r="CP122" s="1064" t="s">
        <v>392</v>
      </c>
      <c r="CQ122" s="1065"/>
      <c r="CR122" s="1065"/>
      <c r="CS122" s="1065"/>
      <c r="CT122" s="1065"/>
      <c r="CU122" s="1065"/>
      <c r="CV122" s="1065"/>
      <c r="CW122" s="1065"/>
      <c r="CX122" s="1065"/>
      <c r="CY122" s="1065"/>
      <c r="CZ122" s="1065"/>
      <c r="DA122" s="1065"/>
      <c r="DB122" s="1065"/>
      <c r="DC122" s="1065"/>
      <c r="DD122" s="1065"/>
      <c r="DE122" s="1065"/>
      <c r="DF122" s="1066"/>
      <c r="DG122" s="970" t="s">
        <v>124</v>
      </c>
      <c r="DH122" s="971"/>
      <c r="DI122" s="971"/>
      <c r="DJ122" s="971"/>
      <c r="DK122" s="971"/>
      <c r="DL122" s="971" t="s">
        <v>124</v>
      </c>
      <c r="DM122" s="971"/>
      <c r="DN122" s="971"/>
      <c r="DO122" s="971"/>
      <c r="DP122" s="971"/>
      <c r="DQ122" s="971" t="s">
        <v>124</v>
      </c>
      <c r="DR122" s="971"/>
      <c r="DS122" s="971"/>
      <c r="DT122" s="971"/>
      <c r="DU122" s="971"/>
      <c r="DV122" s="972" t="s">
        <v>124</v>
      </c>
      <c r="DW122" s="972"/>
      <c r="DX122" s="972"/>
      <c r="DY122" s="972"/>
      <c r="DZ122" s="973"/>
    </row>
    <row r="123" spans="1:130" s="230" customFormat="1" ht="26.25" customHeight="1">
      <c r="A123" s="1102"/>
      <c r="B123" s="994"/>
      <c r="C123" s="967" t="s">
        <v>437</v>
      </c>
      <c r="D123" s="968"/>
      <c r="E123" s="968"/>
      <c r="F123" s="968"/>
      <c r="G123" s="968"/>
      <c r="H123" s="968"/>
      <c r="I123" s="968"/>
      <c r="J123" s="968"/>
      <c r="K123" s="968"/>
      <c r="L123" s="968"/>
      <c r="M123" s="968"/>
      <c r="N123" s="968"/>
      <c r="O123" s="968"/>
      <c r="P123" s="968"/>
      <c r="Q123" s="968"/>
      <c r="R123" s="968"/>
      <c r="S123" s="968"/>
      <c r="T123" s="968"/>
      <c r="U123" s="968"/>
      <c r="V123" s="968"/>
      <c r="W123" s="968"/>
      <c r="X123" s="968"/>
      <c r="Y123" s="968"/>
      <c r="Z123" s="969"/>
      <c r="AA123" s="1003" t="s">
        <v>124</v>
      </c>
      <c r="AB123" s="1004"/>
      <c r="AC123" s="1004"/>
      <c r="AD123" s="1004"/>
      <c r="AE123" s="1005"/>
      <c r="AF123" s="1006" t="s">
        <v>124</v>
      </c>
      <c r="AG123" s="1004"/>
      <c r="AH123" s="1004"/>
      <c r="AI123" s="1004"/>
      <c r="AJ123" s="1005"/>
      <c r="AK123" s="1006" t="s">
        <v>124</v>
      </c>
      <c r="AL123" s="1004"/>
      <c r="AM123" s="1004"/>
      <c r="AN123" s="1004"/>
      <c r="AO123" s="1005"/>
      <c r="AP123" s="1007" t="s">
        <v>124</v>
      </c>
      <c r="AQ123" s="1008"/>
      <c r="AR123" s="1008"/>
      <c r="AS123" s="1008"/>
      <c r="AT123" s="1009"/>
      <c r="AU123" s="1042"/>
      <c r="AV123" s="1043"/>
      <c r="AW123" s="1043"/>
      <c r="AX123" s="1043"/>
      <c r="AY123" s="1043"/>
      <c r="AZ123" s="251" t="s">
        <v>179</v>
      </c>
      <c r="BA123" s="251"/>
      <c r="BB123" s="251"/>
      <c r="BC123" s="251"/>
      <c r="BD123" s="251"/>
      <c r="BE123" s="251"/>
      <c r="BF123" s="251"/>
      <c r="BG123" s="251"/>
      <c r="BH123" s="251"/>
      <c r="BI123" s="251"/>
      <c r="BJ123" s="251"/>
      <c r="BK123" s="251"/>
      <c r="BL123" s="251"/>
      <c r="BM123" s="251"/>
      <c r="BN123" s="251"/>
      <c r="BO123" s="1022" t="s">
        <v>451</v>
      </c>
      <c r="BP123" s="1050"/>
      <c r="BQ123" s="1108">
        <v>15522966</v>
      </c>
      <c r="BR123" s="1109"/>
      <c r="BS123" s="1109"/>
      <c r="BT123" s="1109"/>
      <c r="BU123" s="1109"/>
      <c r="BV123" s="1109">
        <v>15038115</v>
      </c>
      <c r="BW123" s="1109"/>
      <c r="BX123" s="1109"/>
      <c r="BY123" s="1109"/>
      <c r="BZ123" s="1109"/>
      <c r="CA123" s="1109">
        <v>14541890</v>
      </c>
      <c r="CB123" s="1109"/>
      <c r="CC123" s="1109"/>
      <c r="CD123" s="1109"/>
      <c r="CE123" s="1109"/>
      <c r="CF123" s="1046"/>
      <c r="CG123" s="1047"/>
      <c r="CH123" s="1047"/>
      <c r="CI123" s="1047"/>
      <c r="CJ123" s="1048"/>
      <c r="CK123" s="1054"/>
      <c r="CL123" s="1055"/>
      <c r="CM123" s="1055"/>
      <c r="CN123" s="1055"/>
      <c r="CO123" s="1056"/>
      <c r="CP123" s="1064" t="s">
        <v>391</v>
      </c>
      <c r="CQ123" s="1065"/>
      <c r="CR123" s="1065"/>
      <c r="CS123" s="1065"/>
      <c r="CT123" s="1065"/>
      <c r="CU123" s="1065"/>
      <c r="CV123" s="1065"/>
      <c r="CW123" s="1065"/>
      <c r="CX123" s="1065"/>
      <c r="CY123" s="1065"/>
      <c r="CZ123" s="1065"/>
      <c r="DA123" s="1065"/>
      <c r="DB123" s="1065"/>
      <c r="DC123" s="1065"/>
      <c r="DD123" s="1065"/>
      <c r="DE123" s="1065"/>
      <c r="DF123" s="1066"/>
      <c r="DG123" s="1003" t="s">
        <v>124</v>
      </c>
      <c r="DH123" s="1004"/>
      <c r="DI123" s="1004"/>
      <c r="DJ123" s="1004"/>
      <c r="DK123" s="1005"/>
      <c r="DL123" s="1006" t="s">
        <v>124</v>
      </c>
      <c r="DM123" s="1004"/>
      <c r="DN123" s="1004"/>
      <c r="DO123" s="1004"/>
      <c r="DP123" s="1005"/>
      <c r="DQ123" s="1006" t="s">
        <v>124</v>
      </c>
      <c r="DR123" s="1004"/>
      <c r="DS123" s="1004"/>
      <c r="DT123" s="1004"/>
      <c r="DU123" s="1005"/>
      <c r="DV123" s="1007" t="s">
        <v>124</v>
      </c>
      <c r="DW123" s="1008"/>
      <c r="DX123" s="1008"/>
      <c r="DY123" s="1008"/>
      <c r="DZ123" s="1009"/>
    </row>
    <row r="124" spans="1:130" s="230" customFormat="1" ht="26.25" customHeight="1" thickBot="1">
      <c r="A124" s="1102"/>
      <c r="B124" s="994"/>
      <c r="C124" s="967" t="s">
        <v>440</v>
      </c>
      <c r="D124" s="968"/>
      <c r="E124" s="968"/>
      <c r="F124" s="968"/>
      <c r="G124" s="968"/>
      <c r="H124" s="968"/>
      <c r="I124" s="968"/>
      <c r="J124" s="968"/>
      <c r="K124" s="968"/>
      <c r="L124" s="968"/>
      <c r="M124" s="968"/>
      <c r="N124" s="968"/>
      <c r="O124" s="968"/>
      <c r="P124" s="968"/>
      <c r="Q124" s="968"/>
      <c r="R124" s="968"/>
      <c r="S124" s="968"/>
      <c r="T124" s="968"/>
      <c r="U124" s="968"/>
      <c r="V124" s="968"/>
      <c r="W124" s="968"/>
      <c r="X124" s="968"/>
      <c r="Y124" s="968"/>
      <c r="Z124" s="969"/>
      <c r="AA124" s="1003" t="s">
        <v>124</v>
      </c>
      <c r="AB124" s="1004"/>
      <c r="AC124" s="1004"/>
      <c r="AD124" s="1004"/>
      <c r="AE124" s="1005"/>
      <c r="AF124" s="1006" t="s">
        <v>124</v>
      </c>
      <c r="AG124" s="1004"/>
      <c r="AH124" s="1004"/>
      <c r="AI124" s="1004"/>
      <c r="AJ124" s="1005"/>
      <c r="AK124" s="1006" t="s">
        <v>124</v>
      </c>
      <c r="AL124" s="1004"/>
      <c r="AM124" s="1004"/>
      <c r="AN124" s="1004"/>
      <c r="AO124" s="1005"/>
      <c r="AP124" s="1007" t="s">
        <v>124</v>
      </c>
      <c r="AQ124" s="1008"/>
      <c r="AR124" s="1008"/>
      <c r="AS124" s="1008"/>
      <c r="AT124" s="1009"/>
      <c r="AU124" s="1104" t="s">
        <v>452</v>
      </c>
      <c r="AV124" s="1105"/>
      <c r="AW124" s="1105"/>
      <c r="AX124" s="1105"/>
      <c r="AY124" s="1105"/>
      <c r="AZ124" s="1105"/>
      <c r="BA124" s="1105"/>
      <c r="BB124" s="1105"/>
      <c r="BC124" s="1105"/>
      <c r="BD124" s="1105"/>
      <c r="BE124" s="1105"/>
      <c r="BF124" s="1105"/>
      <c r="BG124" s="1105"/>
      <c r="BH124" s="1105"/>
      <c r="BI124" s="1105"/>
      <c r="BJ124" s="1105"/>
      <c r="BK124" s="1105"/>
      <c r="BL124" s="1105"/>
      <c r="BM124" s="1105"/>
      <c r="BN124" s="1105"/>
      <c r="BO124" s="1105"/>
      <c r="BP124" s="1106"/>
      <c r="BQ124" s="1107" t="s">
        <v>124</v>
      </c>
      <c r="BR124" s="1072"/>
      <c r="BS124" s="1072"/>
      <c r="BT124" s="1072"/>
      <c r="BU124" s="1072"/>
      <c r="BV124" s="1072" t="s">
        <v>124</v>
      </c>
      <c r="BW124" s="1072"/>
      <c r="BX124" s="1072"/>
      <c r="BY124" s="1072"/>
      <c r="BZ124" s="1072"/>
      <c r="CA124" s="1072" t="s">
        <v>124</v>
      </c>
      <c r="CB124" s="1072"/>
      <c r="CC124" s="1072"/>
      <c r="CD124" s="1072"/>
      <c r="CE124" s="1072"/>
      <c r="CF124" s="1073"/>
      <c r="CG124" s="1074"/>
      <c r="CH124" s="1074"/>
      <c r="CI124" s="1074"/>
      <c r="CJ124" s="1075"/>
      <c r="CK124" s="1057"/>
      <c r="CL124" s="1057"/>
      <c r="CM124" s="1057"/>
      <c r="CN124" s="1057"/>
      <c r="CO124" s="1058"/>
      <c r="CP124" s="1064" t="s">
        <v>453</v>
      </c>
      <c r="CQ124" s="1065"/>
      <c r="CR124" s="1065"/>
      <c r="CS124" s="1065"/>
      <c r="CT124" s="1065"/>
      <c r="CU124" s="1065"/>
      <c r="CV124" s="1065"/>
      <c r="CW124" s="1065"/>
      <c r="CX124" s="1065"/>
      <c r="CY124" s="1065"/>
      <c r="CZ124" s="1065"/>
      <c r="DA124" s="1065"/>
      <c r="DB124" s="1065"/>
      <c r="DC124" s="1065"/>
      <c r="DD124" s="1065"/>
      <c r="DE124" s="1065"/>
      <c r="DF124" s="1066"/>
      <c r="DG124" s="1049" t="s">
        <v>124</v>
      </c>
      <c r="DH124" s="1031"/>
      <c r="DI124" s="1031"/>
      <c r="DJ124" s="1031"/>
      <c r="DK124" s="1032"/>
      <c r="DL124" s="1030" t="s">
        <v>124</v>
      </c>
      <c r="DM124" s="1031"/>
      <c r="DN124" s="1031"/>
      <c r="DO124" s="1031"/>
      <c r="DP124" s="1032"/>
      <c r="DQ124" s="1030" t="s">
        <v>124</v>
      </c>
      <c r="DR124" s="1031"/>
      <c r="DS124" s="1031"/>
      <c r="DT124" s="1031"/>
      <c r="DU124" s="1032"/>
      <c r="DV124" s="1033" t="s">
        <v>124</v>
      </c>
      <c r="DW124" s="1034"/>
      <c r="DX124" s="1034"/>
      <c r="DY124" s="1034"/>
      <c r="DZ124" s="1035"/>
    </row>
    <row r="125" spans="1:130" s="230" customFormat="1" ht="26.25" customHeight="1">
      <c r="A125" s="1102"/>
      <c r="B125" s="994"/>
      <c r="C125" s="967" t="s">
        <v>442</v>
      </c>
      <c r="D125" s="968"/>
      <c r="E125" s="968"/>
      <c r="F125" s="968"/>
      <c r="G125" s="968"/>
      <c r="H125" s="968"/>
      <c r="I125" s="968"/>
      <c r="J125" s="968"/>
      <c r="K125" s="968"/>
      <c r="L125" s="968"/>
      <c r="M125" s="968"/>
      <c r="N125" s="968"/>
      <c r="O125" s="968"/>
      <c r="P125" s="968"/>
      <c r="Q125" s="968"/>
      <c r="R125" s="968"/>
      <c r="S125" s="968"/>
      <c r="T125" s="968"/>
      <c r="U125" s="968"/>
      <c r="V125" s="968"/>
      <c r="W125" s="968"/>
      <c r="X125" s="968"/>
      <c r="Y125" s="968"/>
      <c r="Z125" s="969"/>
      <c r="AA125" s="1003" t="s">
        <v>124</v>
      </c>
      <c r="AB125" s="1004"/>
      <c r="AC125" s="1004"/>
      <c r="AD125" s="1004"/>
      <c r="AE125" s="1005"/>
      <c r="AF125" s="1006" t="s">
        <v>124</v>
      </c>
      <c r="AG125" s="1004"/>
      <c r="AH125" s="1004"/>
      <c r="AI125" s="1004"/>
      <c r="AJ125" s="1005"/>
      <c r="AK125" s="1006" t="s">
        <v>124</v>
      </c>
      <c r="AL125" s="1004"/>
      <c r="AM125" s="1004"/>
      <c r="AN125" s="1004"/>
      <c r="AO125" s="1005"/>
      <c r="AP125" s="1007" t="s">
        <v>124</v>
      </c>
      <c r="AQ125" s="1008"/>
      <c r="AR125" s="1008"/>
      <c r="AS125" s="1008"/>
      <c r="AT125" s="1009"/>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7" t="s">
        <v>454</v>
      </c>
      <c r="CL125" s="1052"/>
      <c r="CM125" s="1052"/>
      <c r="CN125" s="1052"/>
      <c r="CO125" s="1053"/>
      <c r="CP125" s="974" t="s">
        <v>455</v>
      </c>
      <c r="CQ125" s="942"/>
      <c r="CR125" s="942"/>
      <c r="CS125" s="942"/>
      <c r="CT125" s="942"/>
      <c r="CU125" s="942"/>
      <c r="CV125" s="942"/>
      <c r="CW125" s="942"/>
      <c r="CX125" s="942"/>
      <c r="CY125" s="942"/>
      <c r="CZ125" s="942"/>
      <c r="DA125" s="942"/>
      <c r="DB125" s="942"/>
      <c r="DC125" s="942"/>
      <c r="DD125" s="942"/>
      <c r="DE125" s="942"/>
      <c r="DF125" s="943"/>
      <c r="DG125" s="975" t="s">
        <v>124</v>
      </c>
      <c r="DH125" s="976"/>
      <c r="DI125" s="976"/>
      <c r="DJ125" s="976"/>
      <c r="DK125" s="976"/>
      <c r="DL125" s="976" t="s">
        <v>124</v>
      </c>
      <c r="DM125" s="976"/>
      <c r="DN125" s="976"/>
      <c r="DO125" s="976"/>
      <c r="DP125" s="976"/>
      <c r="DQ125" s="976" t="s">
        <v>124</v>
      </c>
      <c r="DR125" s="976"/>
      <c r="DS125" s="976"/>
      <c r="DT125" s="976"/>
      <c r="DU125" s="976"/>
      <c r="DV125" s="977" t="s">
        <v>124</v>
      </c>
      <c r="DW125" s="977"/>
      <c r="DX125" s="977"/>
      <c r="DY125" s="977"/>
      <c r="DZ125" s="978"/>
    </row>
    <row r="126" spans="1:130" s="230" customFormat="1" ht="26.25" customHeight="1" thickBot="1">
      <c r="A126" s="1102"/>
      <c r="B126" s="994"/>
      <c r="C126" s="967" t="s">
        <v>444</v>
      </c>
      <c r="D126" s="968"/>
      <c r="E126" s="968"/>
      <c r="F126" s="968"/>
      <c r="G126" s="968"/>
      <c r="H126" s="968"/>
      <c r="I126" s="968"/>
      <c r="J126" s="968"/>
      <c r="K126" s="968"/>
      <c r="L126" s="968"/>
      <c r="M126" s="968"/>
      <c r="N126" s="968"/>
      <c r="O126" s="968"/>
      <c r="P126" s="968"/>
      <c r="Q126" s="968"/>
      <c r="R126" s="968"/>
      <c r="S126" s="968"/>
      <c r="T126" s="968"/>
      <c r="U126" s="968"/>
      <c r="V126" s="968"/>
      <c r="W126" s="968"/>
      <c r="X126" s="968"/>
      <c r="Y126" s="968"/>
      <c r="Z126" s="969"/>
      <c r="AA126" s="1003" t="s">
        <v>124</v>
      </c>
      <c r="AB126" s="1004"/>
      <c r="AC126" s="1004"/>
      <c r="AD126" s="1004"/>
      <c r="AE126" s="1005"/>
      <c r="AF126" s="1006" t="s">
        <v>124</v>
      </c>
      <c r="AG126" s="1004"/>
      <c r="AH126" s="1004"/>
      <c r="AI126" s="1004"/>
      <c r="AJ126" s="1005"/>
      <c r="AK126" s="1006" t="s">
        <v>124</v>
      </c>
      <c r="AL126" s="1004"/>
      <c r="AM126" s="1004"/>
      <c r="AN126" s="1004"/>
      <c r="AO126" s="1005"/>
      <c r="AP126" s="1007" t="s">
        <v>124</v>
      </c>
      <c r="AQ126" s="1008"/>
      <c r="AR126" s="1008"/>
      <c r="AS126" s="1008"/>
      <c r="AT126" s="1009"/>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8"/>
      <c r="CL126" s="1055"/>
      <c r="CM126" s="1055"/>
      <c r="CN126" s="1055"/>
      <c r="CO126" s="1056"/>
      <c r="CP126" s="967" t="s">
        <v>456</v>
      </c>
      <c r="CQ126" s="968"/>
      <c r="CR126" s="968"/>
      <c r="CS126" s="968"/>
      <c r="CT126" s="968"/>
      <c r="CU126" s="968"/>
      <c r="CV126" s="968"/>
      <c r="CW126" s="968"/>
      <c r="CX126" s="968"/>
      <c r="CY126" s="968"/>
      <c r="CZ126" s="968"/>
      <c r="DA126" s="968"/>
      <c r="DB126" s="968"/>
      <c r="DC126" s="968"/>
      <c r="DD126" s="968"/>
      <c r="DE126" s="968"/>
      <c r="DF126" s="969"/>
      <c r="DG126" s="970" t="s">
        <v>124</v>
      </c>
      <c r="DH126" s="971"/>
      <c r="DI126" s="971"/>
      <c r="DJ126" s="971"/>
      <c r="DK126" s="971"/>
      <c r="DL126" s="971" t="s">
        <v>124</v>
      </c>
      <c r="DM126" s="971"/>
      <c r="DN126" s="971"/>
      <c r="DO126" s="971"/>
      <c r="DP126" s="971"/>
      <c r="DQ126" s="971" t="s">
        <v>124</v>
      </c>
      <c r="DR126" s="971"/>
      <c r="DS126" s="971"/>
      <c r="DT126" s="971"/>
      <c r="DU126" s="971"/>
      <c r="DV126" s="972" t="s">
        <v>124</v>
      </c>
      <c r="DW126" s="972"/>
      <c r="DX126" s="972"/>
      <c r="DY126" s="972"/>
      <c r="DZ126" s="973"/>
    </row>
    <row r="127" spans="1:130" s="230" customFormat="1" ht="26.25" customHeight="1">
      <c r="A127" s="1103"/>
      <c r="B127" s="996"/>
      <c r="C127" s="1018" t="s">
        <v>457</v>
      </c>
      <c r="D127" s="1010"/>
      <c r="E127" s="1010"/>
      <c r="F127" s="1010"/>
      <c r="G127" s="1010"/>
      <c r="H127" s="1010"/>
      <c r="I127" s="1010"/>
      <c r="J127" s="1010"/>
      <c r="K127" s="1010"/>
      <c r="L127" s="1010"/>
      <c r="M127" s="1010"/>
      <c r="N127" s="1010"/>
      <c r="O127" s="1010"/>
      <c r="P127" s="1010"/>
      <c r="Q127" s="1010"/>
      <c r="R127" s="1010"/>
      <c r="S127" s="1010"/>
      <c r="T127" s="1010"/>
      <c r="U127" s="1010"/>
      <c r="V127" s="1010"/>
      <c r="W127" s="1010"/>
      <c r="X127" s="1010"/>
      <c r="Y127" s="1010"/>
      <c r="Z127" s="1011"/>
      <c r="AA127" s="1003">
        <v>461</v>
      </c>
      <c r="AB127" s="1004"/>
      <c r="AC127" s="1004"/>
      <c r="AD127" s="1004"/>
      <c r="AE127" s="1005"/>
      <c r="AF127" s="1006">
        <v>454</v>
      </c>
      <c r="AG127" s="1004"/>
      <c r="AH127" s="1004"/>
      <c r="AI127" s="1004"/>
      <c r="AJ127" s="1005"/>
      <c r="AK127" s="1006">
        <v>422</v>
      </c>
      <c r="AL127" s="1004"/>
      <c r="AM127" s="1004"/>
      <c r="AN127" s="1004"/>
      <c r="AO127" s="1005"/>
      <c r="AP127" s="1007">
        <v>0</v>
      </c>
      <c r="AQ127" s="1008"/>
      <c r="AR127" s="1008"/>
      <c r="AS127" s="1008"/>
      <c r="AT127" s="1009"/>
      <c r="AU127" s="232"/>
      <c r="AV127" s="232"/>
      <c r="AW127" s="232"/>
      <c r="AX127" s="1076" t="s">
        <v>458</v>
      </c>
      <c r="AY127" s="1077"/>
      <c r="AZ127" s="1077"/>
      <c r="BA127" s="1077"/>
      <c r="BB127" s="1077"/>
      <c r="BC127" s="1077"/>
      <c r="BD127" s="1077"/>
      <c r="BE127" s="1078"/>
      <c r="BF127" s="1079" t="s">
        <v>459</v>
      </c>
      <c r="BG127" s="1077"/>
      <c r="BH127" s="1077"/>
      <c r="BI127" s="1077"/>
      <c r="BJ127" s="1077"/>
      <c r="BK127" s="1077"/>
      <c r="BL127" s="1078"/>
      <c r="BM127" s="1079" t="s">
        <v>460</v>
      </c>
      <c r="BN127" s="1077"/>
      <c r="BO127" s="1077"/>
      <c r="BP127" s="1077"/>
      <c r="BQ127" s="1077"/>
      <c r="BR127" s="1077"/>
      <c r="BS127" s="1078"/>
      <c r="BT127" s="1079" t="s">
        <v>461</v>
      </c>
      <c r="BU127" s="1077"/>
      <c r="BV127" s="1077"/>
      <c r="BW127" s="1077"/>
      <c r="BX127" s="1077"/>
      <c r="BY127" s="1077"/>
      <c r="BZ127" s="1100"/>
      <c r="CA127" s="232"/>
      <c r="CB127" s="232"/>
      <c r="CC127" s="232"/>
      <c r="CD127" s="255"/>
      <c r="CE127" s="255"/>
      <c r="CF127" s="255"/>
      <c r="CG127" s="232"/>
      <c r="CH127" s="232"/>
      <c r="CI127" s="232"/>
      <c r="CJ127" s="254"/>
      <c r="CK127" s="1068"/>
      <c r="CL127" s="1055"/>
      <c r="CM127" s="1055"/>
      <c r="CN127" s="1055"/>
      <c r="CO127" s="1056"/>
      <c r="CP127" s="967" t="s">
        <v>462</v>
      </c>
      <c r="CQ127" s="968"/>
      <c r="CR127" s="968"/>
      <c r="CS127" s="968"/>
      <c r="CT127" s="968"/>
      <c r="CU127" s="968"/>
      <c r="CV127" s="968"/>
      <c r="CW127" s="968"/>
      <c r="CX127" s="968"/>
      <c r="CY127" s="968"/>
      <c r="CZ127" s="968"/>
      <c r="DA127" s="968"/>
      <c r="DB127" s="968"/>
      <c r="DC127" s="968"/>
      <c r="DD127" s="968"/>
      <c r="DE127" s="968"/>
      <c r="DF127" s="969"/>
      <c r="DG127" s="970" t="s">
        <v>124</v>
      </c>
      <c r="DH127" s="971"/>
      <c r="DI127" s="971"/>
      <c r="DJ127" s="971"/>
      <c r="DK127" s="971"/>
      <c r="DL127" s="971" t="s">
        <v>124</v>
      </c>
      <c r="DM127" s="971"/>
      <c r="DN127" s="971"/>
      <c r="DO127" s="971"/>
      <c r="DP127" s="971"/>
      <c r="DQ127" s="971" t="s">
        <v>124</v>
      </c>
      <c r="DR127" s="971"/>
      <c r="DS127" s="971"/>
      <c r="DT127" s="971"/>
      <c r="DU127" s="971"/>
      <c r="DV127" s="972" t="s">
        <v>124</v>
      </c>
      <c r="DW127" s="972"/>
      <c r="DX127" s="972"/>
      <c r="DY127" s="972"/>
      <c r="DZ127" s="973"/>
    </row>
    <row r="128" spans="1:130" s="230" customFormat="1" ht="26.25" customHeight="1" thickBot="1">
      <c r="A128" s="1086" t="s">
        <v>463</v>
      </c>
      <c r="B128" s="1087"/>
      <c r="C128" s="1087"/>
      <c r="D128" s="1087"/>
      <c r="E128" s="1087"/>
      <c r="F128" s="1087"/>
      <c r="G128" s="1087"/>
      <c r="H128" s="1087"/>
      <c r="I128" s="1087"/>
      <c r="J128" s="1087"/>
      <c r="K128" s="1087"/>
      <c r="L128" s="1087"/>
      <c r="M128" s="1087"/>
      <c r="N128" s="1087"/>
      <c r="O128" s="1087"/>
      <c r="P128" s="1087"/>
      <c r="Q128" s="1087"/>
      <c r="R128" s="1087"/>
      <c r="S128" s="1087"/>
      <c r="T128" s="1087"/>
      <c r="U128" s="1087"/>
      <c r="V128" s="1087"/>
      <c r="W128" s="1088" t="s">
        <v>464</v>
      </c>
      <c r="X128" s="1088"/>
      <c r="Y128" s="1088"/>
      <c r="Z128" s="1089"/>
      <c r="AA128" s="1090">
        <v>63135</v>
      </c>
      <c r="AB128" s="1091"/>
      <c r="AC128" s="1091"/>
      <c r="AD128" s="1091"/>
      <c r="AE128" s="1092"/>
      <c r="AF128" s="1093">
        <v>52138</v>
      </c>
      <c r="AG128" s="1091"/>
      <c r="AH128" s="1091"/>
      <c r="AI128" s="1091"/>
      <c r="AJ128" s="1092"/>
      <c r="AK128" s="1093">
        <v>53484</v>
      </c>
      <c r="AL128" s="1091"/>
      <c r="AM128" s="1091"/>
      <c r="AN128" s="1091"/>
      <c r="AO128" s="1092"/>
      <c r="AP128" s="1094"/>
      <c r="AQ128" s="1095"/>
      <c r="AR128" s="1095"/>
      <c r="AS128" s="1095"/>
      <c r="AT128" s="1096"/>
      <c r="AU128" s="232"/>
      <c r="AV128" s="232"/>
      <c r="AW128" s="232"/>
      <c r="AX128" s="941" t="s">
        <v>465</v>
      </c>
      <c r="AY128" s="942"/>
      <c r="AZ128" s="942"/>
      <c r="BA128" s="942"/>
      <c r="BB128" s="942"/>
      <c r="BC128" s="942"/>
      <c r="BD128" s="942"/>
      <c r="BE128" s="943"/>
      <c r="BF128" s="1097" t="s">
        <v>124</v>
      </c>
      <c r="BG128" s="1098"/>
      <c r="BH128" s="1098"/>
      <c r="BI128" s="1098"/>
      <c r="BJ128" s="1098"/>
      <c r="BK128" s="1098"/>
      <c r="BL128" s="1099"/>
      <c r="BM128" s="1097">
        <v>14.38</v>
      </c>
      <c r="BN128" s="1098"/>
      <c r="BO128" s="1098"/>
      <c r="BP128" s="1098"/>
      <c r="BQ128" s="1098"/>
      <c r="BR128" s="1098"/>
      <c r="BS128" s="1099"/>
      <c r="BT128" s="1097">
        <v>20</v>
      </c>
      <c r="BU128" s="1098"/>
      <c r="BV128" s="1098"/>
      <c r="BW128" s="1098"/>
      <c r="BX128" s="1098"/>
      <c r="BY128" s="1098"/>
      <c r="BZ128" s="1121"/>
      <c r="CA128" s="255"/>
      <c r="CB128" s="255"/>
      <c r="CC128" s="255"/>
      <c r="CD128" s="255"/>
      <c r="CE128" s="255"/>
      <c r="CF128" s="255"/>
      <c r="CG128" s="232"/>
      <c r="CH128" s="232"/>
      <c r="CI128" s="232"/>
      <c r="CJ128" s="254"/>
      <c r="CK128" s="1069"/>
      <c r="CL128" s="1070"/>
      <c r="CM128" s="1070"/>
      <c r="CN128" s="1070"/>
      <c r="CO128" s="1071"/>
      <c r="CP128" s="1080" t="s">
        <v>466</v>
      </c>
      <c r="CQ128" s="762"/>
      <c r="CR128" s="762"/>
      <c r="CS128" s="762"/>
      <c r="CT128" s="762"/>
      <c r="CU128" s="762"/>
      <c r="CV128" s="762"/>
      <c r="CW128" s="762"/>
      <c r="CX128" s="762"/>
      <c r="CY128" s="762"/>
      <c r="CZ128" s="762"/>
      <c r="DA128" s="762"/>
      <c r="DB128" s="762"/>
      <c r="DC128" s="762"/>
      <c r="DD128" s="762"/>
      <c r="DE128" s="762"/>
      <c r="DF128" s="1081"/>
      <c r="DG128" s="1082" t="s">
        <v>124</v>
      </c>
      <c r="DH128" s="1083"/>
      <c r="DI128" s="1083"/>
      <c r="DJ128" s="1083"/>
      <c r="DK128" s="1083"/>
      <c r="DL128" s="1083" t="s">
        <v>124</v>
      </c>
      <c r="DM128" s="1083"/>
      <c r="DN128" s="1083"/>
      <c r="DO128" s="1083"/>
      <c r="DP128" s="1083"/>
      <c r="DQ128" s="1083" t="s">
        <v>124</v>
      </c>
      <c r="DR128" s="1083"/>
      <c r="DS128" s="1083"/>
      <c r="DT128" s="1083"/>
      <c r="DU128" s="1083"/>
      <c r="DV128" s="1084" t="s">
        <v>124</v>
      </c>
      <c r="DW128" s="1084"/>
      <c r="DX128" s="1084"/>
      <c r="DY128" s="1084"/>
      <c r="DZ128" s="1085"/>
    </row>
    <row r="129" spans="1:131" s="230" customFormat="1" ht="26.25" customHeight="1">
      <c r="A129" s="979" t="s">
        <v>104</v>
      </c>
      <c r="B129" s="980"/>
      <c r="C129" s="980"/>
      <c r="D129" s="980"/>
      <c r="E129" s="980"/>
      <c r="F129" s="980"/>
      <c r="G129" s="980"/>
      <c r="H129" s="980"/>
      <c r="I129" s="980"/>
      <c r="J129" s="980"/>
      <c r="K129" s="980"/>
      <c r="L129" s="980"/>
      <c r="M129" s="980"/>
      <c r="N129" s="980"/>
      <c r="O129" s="980"/>
      <c r="P129" s="980"/>
      <c r="Q129" s="980"/>
      <c r="R129" s="980"/>
      <c r="S129" s="980"/>
      <c r="T129" s="980"/>
      <c r="U129" s="980"/>
      <c r="V129" s="980"/>
      <c r="W129" s="1115" t="s">
        <v>467</v>
      </c>
      <c r="X129" s="1116"/>
      <c r="Y129" s="1116"/>
      <c r="Z129" s="1117"/>
      <c r="AA129" s="1003">
        <v>6341096</v>
      </c>
      <c r="AB129" s="1004"/>
      <c r="AC129" s="1004"/>
      <c r="AD129" s="1004"/>
      <c r="AE129" s="1005"/>
      <c r="AF129" s="1006">
        <v>6186906</v>
      </c>
      <c r="AG129" s="1004"/>
      <c r="AH129" s="1004"/>
      <c r="AI129" s="1004"/>
      <c r="AJ129" s="1005"/>
      <c r="AK129" s="1006">
        <v>6148823</v>
      </c>
      <c r="AL129" s="1004"/>
      <c r="AM129" s="1004"/>
      <c r="AN129" s="1004"/>
      <c r="AO129" s="1005"/>
      <c r="AP129" s="1118"/>
      <c r="AQ129" s="1119"/>
      <c r="AR129" s="1119"/>
      <c r="AS129" s="1119"/>
      <c r="AT129" s="1120"/>
      <c r="AU129" s="233"/>
      <c r="AV129" s="233"/>
      <c r="AW129" s="233"/>
      <c r="AX129" s="1110" t="s">
        <v>468</v>
      </c>
      <c r="AY129" s="968"/>
      <c r="AZ129" s="968"/>
      <c r="BA129" s="968"/>
      <c r="BB129" s="968"/>
      <c r="BC129" s="968"/>
      <c r="BD129" s="968"/>
      <c r="BE129" s="969"/>
      <c r="BF129" s="1111" t="s">
        <v>124</v>
      </c>
      <c r="BG129" s="1112"/>
      <c r="BH129" s="1112"/>
      <c r="BI129" s="1112"/>
      <c r="BJ129" s="1112"/>
      <c r="BK129" s="1112"/>
      <c r="BL129" s="1113"/>
      <c r="BM129" s="1111">
        <v>19.38</v>
      </c>
      <c r="BN129" s="1112"/>
      <c r="BO129" s="1112"/>
      <c r="BP129" s="1112"/>
      <c r="BQ129" s="1112"/>
      <c r="BR129" s="1112"/>
      <c r="BS129" s="1113"/>
      <c r="BT129" s="1111">
        <v>30</v>
      </c>
      <c r="BU129" s="1112"/>
      <c r="BV129" s="1112"/>
      <c r="BW129" s="1112"/>
      <c r="BX129" s="1112"/>
      <c r="BY129" s="1112"/>
      <c r="BZ129" s="1114"/>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79" t="s">
        <v>469</v>
      </c>
      <c r="B130" s="980"/>
      <c r="C130" s="980"/>
      <c r="D130" s="980"/>
      <c r="E130" s="980"/>
      <c r="F130" s="980"/>
      <c r="G130" s="980"/>
      <c r="H130" s="980"/>
      <c r="I130" s="980"/>
      <c r="J130" s="980"/>
      <c r="K130" s="980"/>
      <c r="L130" s="980"/>
      <c r="M130" s="980"/>
      <c r="N130" s="980"/>
      <c r="O130" s="980"/>
      <c r="P130" s="980"/>
      <c r="Q130" s="980"/>
      <c r="R130" s="980"/>
      <c r="S130" s="980"/>
      <c r="T130" s="980"/>
      <c r="U130" s="980"/>
      <c r="V130" s="980"/>
      <c r="W130" s="1115" t="s">
        <v>470</v>
      </c>
      <c r="X130" s="1116"/>
      <c r="Y130" s="1116"/>
      <c r="Z130" s="1117"/>
      <c r="AA130" s="1003">
        <v>819275</v>
      </c>
      <c r="AB130" s="1004"/>
      <c r="AC130" s="1004"/>
      <c r="AD130" s="1004"/>
      <c r="AE130" s="1005"/>
      <c r="AF130" s="1006">
        <v>912382</v>
      </c>
      <c r="AG130" s="1004"/>
      <c r="AH130" s="1004"/>
      <c r="AI130" s="1004"/>
      <c r="AJ130" s="1005"/>
      <c r="AK130" s="1006">
        <v>915239</v>
      </c>
      <c r="AL130" s="1004"/>
      <c r="AM130" s="1004"/>
      <c r="AN130" s="1004"/>
      <c r="AO130" s="1005"/>
      <c r="AP130" s="1118"/>
      <c r="AQ130" s="1119"/>
      <c r="AR130" s="1119"/>
      <c r="AS130" s="1119"/>
      <c r="AT130" s="1120"/>
      <c r="AU130" s="233"/>
      <c r="AV130" s="233"/>
      <c r="AW130" s="233"/>
      <c r="AX130" s="1110" t="s">
        <v>471</v>
      </c>
      <c r="AY130" s="968"/>
      <c r="AZ130" s="968"/>
      <c r="BA130" s="968"/>
      <c r="BB130" s="968"/>
      <c r="BC130" s="968"/>
      <c r="BD130" s="968"/>
      <c r="BE130" s="969"/>
      <c r="BF130" s="1146">
        <v>7.6</v>
      </c>
      <c r="BG130" s="1147"/>
      <c r="BH130" s="1147"/>
      <c r="BI130" s="1147"/>
      <c r="BJ130" s="1147"/>
      <c r="BK130" s="1147"/>
      <c r="BL130" s="1148"/>
      <c r="BM130" s="1146">
        <v>25</v>
      </c>
      <c r="BN130" s="1147"/>
      <c r="BO130" s="1147"/>
      <c r="BP130" s="1147"/>
      <c r="BQ130" s="1147"/>
      <c r="BR130" s="1147"/>
      <c r="BS130" s="1148"/>
      <c r="BT130" s="1146">
        <v>35</v>
      </c>
      <c r="BU130" s="1147"/>
      <c r="BV130" s="1147"/>
      <c r="BW130" s="1147"/>
      <c r="BX130" s="1147"/>
      <c r="BY130" s="1147"/>
      <c r="BZ130" s="1149"/>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50"/>
      <c r="B131" s="1151"/>
      <c r="C131" s="1151"/>
      <c r="D131" s="1151"/>
      <c r="E131" s="1151"/>
      <c r="F131" s="1151"/>
      <c r="G131" s="1151"/>
      <c r="H131" s="1151"/>
      <c r="I131" s="1151"/>
      <c r="J131" s="1151"/>
      <c r="K131" s="1151"/>
      <c r="L131" s="1151"/>
      <c r="M131" s="1151"/>
      <c r="N131" s="1151"/>
      <c r="O131" s="1151"/>
      <c r="P131" s="1151"/>
      <c r="Q131" s="1151"/>
      <c r="R131" s="1151"/>
      <c r="S131" s="1151"/>
      <c r="T131" s="1151"/>
      <c r="U131" s="1151"/>
      <c r="V131" s="1151"/>
      <c r="W131" s="1152" t="s">
        <v>472</v>
      </c>
      <c r="X131" s="1153"/>
      <c r="Y131" s="1153"/>
      <c r="Z131" s="1154"/>
      <c r="AA131" s="1049">
        <v>5521821</v>
      </c>
      <c r="AB131" s="1031"/>
      <c r="AC131" s="1031"/>
      <c r="AD131" s="1031"/>
      <c r="AE131" s="1032"/>
      <c r="AF131" s="1030">
        <v>5274524</v>
      </c>
      <c r="AG131" s="1031"/>
      <c r="AH131" s="1031"/>
      <c r="AI131" s="1031"/>
      <c r="AJ131" s="1032"/>
      <c r="AK131" s="1030">
        <v>5233584</v>
      </c>
      <c r="AL131" s="1031"/>
      <c r="AM131" s="1031"/>
      <c r="AN131" s="1031"/>
      <c r="AO131" s="1032"/>
      <c r="AP131" s="1155"/>
      <c r="AQ131" s="1156"/>
      <c r="AR131" s="1156"/>
      <c r="AS131" s="1156"/>
      <c r="AT131" s="1157"/>
      <c r="AU131" s="233"/>
      <c r="AV131" s="233"/>
      <c r="AW131" s="233"/>
      <c r="AX131" s="1128" t="s">
        <v>473</v>
      </c>
      <c r="AY131" s="762"/>
      <c r="AZ131" s="762"/>
      <c r="BA131" s="762"/>
      <c r="BB131" s="762"/>
      <c r="BC131" s="762"/>
      <c r="BD131" s="762"/>
      <c r="BE131" s="1081"/>
      <c r="BF131" s="1129" t="s">
        <v>124</v>
      </c>
      <c r="BG131" s="1130"/>
      <c r="BH131" s="1130"/>
      <c r="BI131" s="1130"/>
      <c r="BJ131" s="1130"/>
      <c r="BK131" s="1130"/>
      <c r="BL131" s="1131"/>
      <c r="BM131" s="1129">
        <v>350</v>
      </c>
      <c r="BN131" s="1130"/>
      <c r="BO131" s="1130"/>
      <c r="BP131" s="1130"/>
      <c r="BQ131" s="1130"/>
      <c r="BR131" s="1130"/>
      <c r="BS131" s="1131"/>
      <c r="BT131" s="1132"/>
      <c r="BU131" s="1133"/>
      <c r="BV131" s="1133"/>
      <c r="BW131" s="1133"/>
      <c r="BX131" s="1133"/>
      <c r="BY131" s="1133"/>
      <c r="BZ131" s="1134"/>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135" t="s">
        <v>474</v>
      </c>
      <c r="B132" s="1136"/>
      <c r="C132" s="1136"/>
      <c r="D132" s="1136"/>
      <c r="E132" s="1136"/>
      <c r="F132" s="1136"/>
      <c r="G132" s="1136"/>
      <c r="H132" s="1136"/>
      <c r="I132" s="1136"/>
      <c r="J132" s="1136"/>
      <c r="K132" s="1136"/>
      <c r="L132" s="1136"/>
      <c r="M132" s="1136"/>
      <c r="N132" s="1136"/>
      <c r="O132" s="1136"/>
      <c r="P132" s="1136"/>
      <c r="Q132" s="1136"/>
      <c r="R132" s="1136"/>
      <c r="S132" s="1136"/>
      <c r="T132" s="1136"/>
      <c r="U132" s="1136"/>
      <c r="V132" s="1139" t="s">
        <v>475</v>
      </c>
      <c r="W132" s="1139"/>
      <c r="X132" s="1139"/>
      <c r="Y132" s="1139"/>
      <c r="Z132" s="1140"/>
      <c r="AA132" s="1141">
        <v>6.6734687709999996</v>
      </c>
      <c r="AB132" s="1142"/>
      <c r="AC132" s="1142"/>
      <c r="AD132" s="1142"/>
      <c r="AE132" s="1143"/>
      <c r="AF132" s="1144">
        <v>8.1540248940000009</v>
      </c>
      <c r="AG132" s="1142"/>
      <c r="AH132" s="1142"/>
      <c r="AI132" s="1142"/>
      <c r="AJ132" s="1143"/>
      <c r="AK132" s="1144">
        <v>7.9872034149999998</v>
      </c>
      <c r="AL132" s="1142"/>
      <c r="AM132" s="1142"/>
      <c r="AN132" s="1142"/>
      <c r="AO132" s="1143"/>
      <c r="AP132" s="1046"/>
      <c r="AQ132" s="1047"/>
      <c r="AR132" s="1047"/>
      <c r="AS132" s="1047"/>
      <c r="AT132" s="1145"/>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137"/>
      <c r="B133" s="1138"/>
      <c r="C133" s="1138"/>
      <c r="D133" s="1138"/>
      <c r="E133" s="1138"/>
      <c r="F133" s="1138"/>
      <c r="G133" s="1138"/>
      <c r="H133" s="1138"/>
      <c r="I133" s="1138"/>
      <c r="J133" s="1138"/>
      <c r="K133" s="1138"/>
      <c r="L133" s="1138"/>
      <c r="M133" s="1138"/>
      <c r="N133" s="1138"/>
      <c r="O133" s="1138"/>
      <c r="P133" s="1138"/>
      <c r="Q133" s="1138"/>
      <c r="R133" s="1138"/>
      <c r="S133" s="1138"/>
      <c r="T133" s="1138"/>
      <c r="U133" s="1138"/>
      <c r="V133" s="1122" t="s">
        <v>476</v>
      </c>
      <c r="W133" s="1122"/>
      <c r="X133" s="1122"/>
      <c r="Y133" s="1122"/>
      <c r="Z133" s="1123"/>
      <c r="AA133" s="1124">
        <v>6.5</v>
      </c>
      <c r="AB133" s="1125"/>
      <c r="AC133" s="1125"/>
      <c r="AD133" s="1125"/>
      <c r="AE133" s="1126"/>
      <c r="AF133" s="1124">
        <v>7.2</v>
      </c>
      <c r="AG133" s="1125"/>
      <c r="AH133" s="1125"/>
      <c r="AI133" s="1125"/>
      <c r="AJ133" s="1126"/>
      <c r="AK133" s="1124">
        <v>7.6</v>
      </c>
      <c r="AL133" s="1125"/>
      <c r="AM133" s="1125"/>
      <c r="AN133" s="1125"/>
      <c r="AO133" s="1126"/>
      <c r="AP133" s="1073"/>
      <c r="AQ133" s="1074"/>
      <c r="AR133" s="1074"/>
      <c r="AS133" s="1074"/>
      <c r="AT133" s="1127"/>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FdNS0GiXXiV+7ohNTebs4bK3ci8ep0S+63VC5EW6Vm4etLoFrjxLyupvW6dJZDAdJpw7zbc4MQJ+t9vqF5GyQ==" saltValue="2ooG9AkfRYAbtUXjP8Okx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260" customWidth="1"/>
    <col min="121" max="121" width="0" style="259" hidden="1" customWidth="1"/>
    <col min="122" max="16384" width="9" style="259" hidden="1"/>
  </cols>
  <sheetData>
    <row r="1" spans="1:120" ht="13">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9"/>
    </row>
    <row r="17" spans="119:120" ht="13">
      <c r="DP17" s="259"/>
    </row>
    <row r="18" spans="119:120" ht="13"/>
    <row r="19" spans="119:120" ht="13"/>
    <row r="20" spans="119:120" ht="13">
      <c r="DO20" s="259"/>
      <c r="DP20" s="259"/>
    </row>
    <row r="21" spans="119:120" ht="13">
      <c r="DP21" s="259"/>
    </row>
    <row r="22" spans="119:120" ht="13"/>
    <row r="23" spans="119:120" ht="13">
      <c r="DO23" s="259"/>
      <c r="DP23" s="259"/>
    </row>
    <row r="24" spans="119:120" ht="13">
      <c r="DP24" s="259"/>
    </row>
    <row r="25" spans="119:120" ht="13">
      <c r="DP25" s="259"/>
    </row>
    <row r="26" spans="119:120" ht="13">
      <c r="DO26" s="259"/>
      <c r="DP26" s="259"/>
    </row>
    <row r="27" spans="119:120" ht="13"/>
    <row r="28" spans="119:120" ht="13">
      <c r="DO28" s="259"/>
      <c r="DP28" s="259"/>
    </row>
    <row r="29" spans="119:120" ht="13">
      <c r="DP29" s="259"/>
    </row>
    <row r="30" spans="119:120" ht="13"/>
    <row r="31" spans="119:120" ht="13">
      <c r="DO31" s="259"/>
      <c r="DP31" s="259"/>
    </row>
    <row r="32" spans="119:120" ht="13"/>
    <row r="33" spans="98:120" ht="13">
      <c r="DO33" s="259"/>
      <c r="DP33" s="259"/>
    </row>
    <row r="34" spans="98:120" ht="13">
      <c r="DM34" s="259"/>
    </row>
    <row r="35" spans="98:120" ht="13">
      <c r="CT35" s="259"/>
      <c r="CU35" s="259"/>
      <c r="CV35" s="259"/>
      <c r="CY35" s="259"/>
      <c r="CZ35" s="259"/>
      <c r="DA35" s="259"/>
      <c r="DD35" s="259"/>
      <c r="DE35" s="259"/>
      <c r="DF35" s="259"/>
      <c r="DI35" s="259"/>
      <c r="DJ35" s="259"/>
      <c r="DK35" s="259"/>
      <c r="DM35" s="259"/>
      <c r="DN35" s="259"/>
      <c r="DO35" s="259"/>
      <c r="DP35" s="259"/>
    </row>
    <row r="36" spans="98:120" ht="13"/>
    <row r="37" spans="98:120" ht="13">
      <c r="CW37" s="259"/>
      <c r="DB37" s="259"/>
      <c r="DG37" s="259"/>
      <c r="DL37" s="259"/>
      <c r="DP37" s="259"/>
    </row>
    <row r="38" spans="98:120" ht="13">
      <c r="CT38" s="259"/>
      <c r="CU38" s="259"/>
      <c r="CV38" s="259"/>
      <c r="CW38" s="259"/>
      <c r="CY38" s="259"/>
      <c r="CZ38" s="259"/>
      <c r="DA38" s="259"/>
      <c r="DB38" s="259"/>
      <c r="DD38" s="259"/>
      <c r="DE38" s="259"/>
      <c r="DF38" s="259"/>
      <c r="DG38" s="259"/>
      <c r="DI38" s="259"/>
      <c r="DJ38" s="259"/>
      <c r="DK38" s="259"/>
      <c r="DL38" s="259"/>
      <c r="DN38" s="259"/>
      <c r="DO38" s="259"/>
      <c r="DP38" s="259"/>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9"/>
      <c r="DO49" s="259"/>
      <c r="DP49" s="259"/>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9"/>
      <c r="CS63" s="259"/>
      <c r="CX63" s="259"/>
      <c r="DC63" s="259"/>
      <c r="DH63" s="259"/>
    </row>
    <row r="64" spans="22:120" ht="13">
      <c r="V64" s="259"/>
    </row>
    <row r="65" spans="15:120" ht="13">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c r="Q66" s="259"/>
      <c r="S66" s="259"/>
      <c r="U66" s="259"/>
      <c r="DM66" s="259"/>
    </row>
    <row r="67" spans="15:120" ht="13">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row r="69" spans="15:120" ht="13"/>
    <row r="70" spans="15:120" ht="13"/>
    <row r="71" spans="15:120" ht="13"/>
    <row r="72" spans="15:120" ht="13">
      <c r="DP72" s="259"/>
    </row>
    <row r="73" spans="15:120" ht="13">
      <c r="DP73" s="259"/>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9"/>
      <c r="CX96" s="259"/>
      <c r="DC96" s="259"/>
      <c r="DH96" s="259"/>
    </row>
    <row r="97" spans="24:120" ht="13">
      <c r="CS97" s="259"/>
      <c r="CX97" s="259"/>
      <c r="DC97" s="259"/>
      <c r="DH97" s="259"/>
      <c r="DP97" s="260" t="s">
        <v>477</v>
      </c>
    </row>
    <row r="98" spans="24:120" ht="13" hidden="1">
      <c r="CS98" s="259"/>
      <c r="CX98" s="259"/>
      <c r="DC98" s="259"/>
      <c r="DH98" s="259"/>
    </row>
    <row r="99" spans="24:120" ht="13"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t="13" hidden="1">
      <c r="CT103" s="259"/>
      <c r="CV103" s="259"/>
      <c r="CW103" s="259"/>
      <c r="CY103" s="259"/>
      <c r="DA103" s="259"/>
      <c r="DB103" s="259"/>
      <c r="DD103" s="259"/>
      <c r="DF103" s="259"/>
      <c r="DG103" s="259"/>
      <c r="DI103" s="259"/>
      <c r="DK103" s="259"/>
      <c r="DL103" s="259"/>
      <c r="DM103" s="259"/>
      <c r="DN103" s="259"/>
      <c r="DO103" s="259"/>
      <c r="DP103" s="259"/>
    </row>
    <row r="104" spans="24:120" ht="13" hidden="1">
      <c r="CV104" s="259"/>
      <c r="CW104" s="259"/>
      <c r="DA104" s="259"/>
      <c r="DB104" s="259"/>
      <c r="DF104" s="259"/>
      <c r="DG104" s="259"/>
      <c r="DK104" s="259"/>
      <c r="DL104" s="259"/>
      <c r="DN104" s="259"/>
      <c r="DO104" s="259"/>
      <c r="DP104" s="259"/>
    </row>
    <row r="105" spans="24:120" ht="12.75" hidden="1" customHeight="1"/>
  </sheetData>
  <sheetProtection algorithmName="SHA-512" hashValue="+ExmOYeAT2smfQVoLe0mncCp4cOibXW1ugD98CFu8a1FwE2ne2GcOd0LcK7p/LIH4LdkgOldDxtzmyoAukGdpA==" saltValue="twCbWc0OB8K7+TqHpB03r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sqref="A1:A1048576"/>
    </sheetView>
  </sheetViews>
  <sheetFormatPr defaultColWidth="0" defaultRowHeight="13.5" customHeight="1" zeroHeight="1"/>
  <cols>
    <col min="1" max="116" width="2.6328125" style="260" customWidth="1"/>
    <col min="117" max="16384" width="9" style="259" hidden="1"/>
  </cols>
  <sheetData>
    <row r="1" spans="2:116" ht="13">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row r="3" spans="2:116" ht="13"/>
    <row r="4" spans="2:116" ht="13">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row r="20" spans="9:116" ht="13"/>
    <row r="21" spans="9:116" ht="13">
      <c r="DL21" s="259"/>
    </row>
    <row r="22" spans="9:116" ht="13">
      <c r="DI22" s="259"/>
      <c r="DJ22" s="259"/>
      <c r="DK22" s="259"/>
      <c r="DL22" s="259"/>
    </row>
    <row r="23" spans="9:116" ht="13">
      <c r="CY23" s="259"/>
      <c r="CZ23" s="259"/>
      <c r="DA23" s="259"/>
      <c r="DB23" s="259"/>
      <c r="DC23" s="259"/>
      <c r="DD23" s="259"/>
      <c r="DE23" s="259"/>
      <c r="DF23" s="259"/>
      <c r="DG23" s="259"/>
      <c r="DH23" s="259"/>
      <c r="DI23" s="259"/>
      <c r="DJ23" s="259"/>
      <c r="DK23" s="259"/>
      <c r="DL23" s="259"/>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9"/>
      <c r="DA35" s="259"/>
      <c r="DB35" s="259"/>
      <c r="DC35" s="259"/>
      <c r="DD35" s="259"/>
      <c r="DE35" s="259"/>
      <c r="DF35" s="259"/>
      <c r="DG35" s="259"/>
      <c r="DH35" s="259"/>
      <c r="DI35" s="259"/>
      <c r="DJ35" s="259"/>
      <c r="DK35" s="259"/>
      <c r="DL35" s="259"/>
    </row>
    <row r="36" spans="15:116" ht="13"/>
    <row r="37" spans="15:116" ht="13">
      <c r="DL37" s="259"/>
    </row>
    <row r="38" spans="15:116" ht="13">
      <c r="DI38" s="259"/>
      <c r="DJ38" s="259"/>
      <c r="DK38" s="259"/>
      <c r="DL38" s="259"/>
    </row>
    <row r="39" spans="15:116" ht="13"/>
    <row r="40" spans="15:116" ht="13"/>
    <row r="41" spans="15:116" ht="13"/>
    <row r="42" spans="15:116" ht="13"/>
    <row r="43" spans="15:116" ht="13">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c r="DL44" s="259"/>
    </row>
    <row r="45" spans="15:116" ht="13"/>
    <row r="46" spans="15:116" ht="13">
      <c r="DA46" s="259"/>
      <c r="DB46" s="259"/>
      <c r="DC46" s="259"/>
      <c r="DD46" s="259"/>
      <c r="DE46" s="259"/>
      <c r="DF46" s="259"/>
      <c r="DG46" s="259"/>
      <c r="DH46" s="259"/>
      <c r="DI46" s="259"/>
      <c r="DJ46" s="259"/>
      <c r="DK46" s="259"/>
      <c r="DL46" s="259"/>
    </row>
    <row r="47" spans="15:116" ht="13"/>
    <row r="48" spans="15:116" ht="13"/>
    <row r="49" spans="104:116" ht="13"/>
    <row r="50" spans="104:116" ht="13">
      <c r="CZ50" s="259"/>
      <c r="DA50" s="259"/>
      <c r="DB50" s="259"/>
      <c r="DC50" s="259"/>
      <c r="DD50" s="259"/>
      <c r="DE50" s="259"/>
      <c r="DF50" s="259"/>
      <c r="DG50" s="259"/>
      <c r="DH50" s="259"/>
      <c r="DI50" s="259"/>
      <c r="DJ50" s="259"/>
      <c r="DK50" s="259"/>
      <c r="DL50" s="259"/>
    </row>
    <row r="51" spans="104:116" ht="13"/>
    <row r="52" spans="104:116" ht="13"/>
    <row r="53" spans="104:116" ht="13">
      <c r="DL53" s="259"/>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9"/>
      <c r="DD67" s="259"/>
      <c r="DE67" s="259"/>
      <c r="DF67" s="259"/>
      <c r="DG67" s="259"/>
      <c r="DH67" s="259"/>
      <c r="DI67" s="259"/>
      <c r="DJ67" s="259"/>
      <c r="DK67" s="259"/>
      <c r="DL67" s="259"/>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vyrwBSFxX46lyj1WQ8jQIokgRUQfh7j/ERUN/1drJ7wIc5laN9qToG40/RQ0FgU22EBLHw8bfD35jQcF/wQXHw==" saltValue="T0JFRWwD31v3eiLIMtN/J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c r="AS1" s="262"/>
      <c r="AT1" s="262"/>
    </row>
    <row r="2" spans="1:46" ht="13">
      <c r="AS2" s="262"/>
      <c r="AT2" s="262"/>
    </row>
    <row r="3" spans="1:46" ht="13">
      <c r="AS3" s="262"/>
      <c r="AT3" s="262"/>
    </row>
    <row r="4" spans="1:46" ht="13">
      <c r="AS4" s="262"/>
      <c r="AT4" s="262"/>
    </row>
    <row r="5" spans="1:46" ht="16.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9" t="s">
        <v>480</v>
      </c>
      <c r="AP7" s="272"/>
      <c r="AQ7" s="273" t="s">
        <v>481</v>
      </c>
      <c r="AR7" s="274"/>
    </row>
    <row r="8" spans="1:46" ht="13">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60"/>
      <c r="AP8" s="278" t="s">
        <v>482</v>
      </c>
      <c r="AQ8" s="279" t="s">
        <v>483</v>
      </c>
      <c r="AR8" s="280" t="s">
        <v>484</v>
      </c>
    </row>
    <row r="9" spans="1:46" ht="13">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1" t="s">
        <v>485</v>
      </c>
      <c r="AL9" s="1162"/>
      <c r="AM9" s="1162"/>
      <c r="AN9" s="1163"/>
      <c r="AO9" s="281">
        <v>1633684</v>
      </c>
      <c r="AP9" s="281">
        <v>117160</v>
      </c>
      <c r="AQ9" s="282">
        <v>111034</v>
      </c>
      <c r="AR9" s="283">
        <v>5.5</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1" t="s">
        <v>486</v>
      </c>
      <c r="AL10" s="1162"/>
      <c r="AM10" s="1162"/>
      <c r="AN10" s="1163"/>
      <c r="AO10" s="284">
        <v>215773</v>
      </c>
      <c r="AP10" s="284">
        <v>15474</v>
      </c>
      <c r="AQ10" s="285">
        <v>15617</v>
      </c>
      <c r="AR10" s="286">
        <v>-0.9</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1" t="s">
        <v>487</v>
      </c>
      <c r="AL11" s="1162"/>
      <c r="AM11" s="1162"/>
      <c r="AN11" s="1163"/>
      <c r="AO11" s="284" t="s">
        <v>488</v>
      </c>
      <c r="AP11" s="284" t="s">
        <v>488</v>
      </c>
      <c r="AQ11" s="285">
        <v>1538</v>
      </c>
      <c r="AR11" s="286" t="s">
        <v>488</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1" t="s">
        <v>489</v>
      </c>
      <c r="AL12" s="1162"/>
      <c r="AM12" s="1162"/>
      <c r="AN12" s="1163"/>
      <c r="AO12" s="284" t="s">
        <v>488</v>
      </c>
      <c r="AP12" s="284" t="s">
        <v>488</v>
      </c>
      <c r="AQ12" s="285">
        <v>0</v>
      </c>
      <c r="AR12" s="286" t="s">
        <v>488</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1" t="s">
        <v>490</v>
      </c>
      <c r="AL13" s="1162"/>
      <c r="AM13" s="1162"/>
      <c r="AN13" s="1163"/>
      <c r="AO13" s="284">
        <v>69263</v>
      </c>
      <c r="AP13" s="284">
        <v>4967</v>
      </c>
      <c r="AQ13" s="285">
        <v>4378</v>
      </c>
      <c r="AR13" s="286">
        <v>13.5</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1" t="s">
        <v>491</v>
      </c>
      <c r="AL14" s="1162"/>
      <c r="AM14" s="1162"/>
      <c r="AN14" s="1163"/>
      <c r="AO14" s="284">
        <v>113151</v>
      </c>
      <c r="AP14" s="284">
        <v>8115</v>
      </c>
      <c r="AQ14" s="285">
        <v>2499</v>
      </c>
      <c r="AR14" s="286">
        <v>224.7</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4" t="s">
        <v>492</v>
      </c>
      <c r="AL15" s="1165"/>
      <c r="AM15" s="1165"/>
      <c r="AN15" s="1166"/>
      <c r="AO15" s="284">
        <v>-119313</v>
      </c>
      <c r="AP15" s="284">
        <v>-8557</v>
      </c>
      <c r="AQ15" s="285">
        <v>-6867</v>
      </c>
      <c r="AR15" s="286">
        <v>24.6</v>
      </c>
    </row>
    <row r="16" spans="1:46" ht="13">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4" t="s">
        <v>179</v>
      </c>
      <c r="AL16" s="1165"/>
      <c r="AM16" s="1165"/>
      <c r="AN16" s="1166"/>
      <c r="AO16" s="284">
        <v>1912558</v>
      </c>
      <c r="AP16" s="284">
        <v>137160</v>
      </c>
      <c r="AQ16" s="285">
        <v>128199</v>
      </c>
      <c r="AR16" s="286">
        <v>7</v>
      </c>
    </row>
    <row r="17" spans="1:46" ht="13">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7" t="s">
        <v>497</v>
      </c>
      <c r="AL21" s="1168"/>
      <c r="AM21" s="1168"/>
      <c r="AN21" s="1169"/>
      <c r="AO21" s="297">
        <v>11.62</v>
      </c>
      <c r="AP21" s="298">
        <v>10.85</v>
      </c>
      <c r="AQ21" s="299">
        <v>0.77</v>
      </c>
      <c r="AR21" s="267"/>
      <c r="AS21" s="300"/>
      <c r="AT21" s="296"/>
    </row>
    <row r="22" spans="1:46" s="301" customFormat="1" ht="13">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7" t="s">
        <v>498</v>
      </c>
      <c r="AL22" s="1168"/>
      <c r="AM22" s="1168"/>
      <c r="AN22" s="1169"/>
      <c r="AO22" s="302">
        <v>96.8</v>
      </c>
      <c r="AP22" s="303">
        <v>96.2</v>
      </c>
      <c r="AQ22" s="304">
        <v>0.6</v>
      </c>
      <c r="AR22" s="288"/>
      <c r="AS22" s="300"/>
      <c r="AT22" s="296"/>
    </row>
    <row r="23" spans="1:46" s="301" customFormat="1" ht="13">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c r="A26" s="1158" t="s">
        <v>499</v>
      </c>
      <c r="B26" s="1158"/>
      <c r="C26" s="1158"/>
      <c r="D26" s="1158"/>
      <c r="E26" s="1158"/>
      <c r="F26" s="1158"/>
      <c r="G26" s="1158"/>
      <c r="H26" s="1158"/>
      <c r="I26" s="1158"/>
      <c r="J26" s="1158"/>
      <c r="K26" s="1158"/>
      <c r="L26" s="1158"/>
      <c r="M26" s="1158"/>
      <c r="N26" s="1158"/>
      <c r="O26" s="1158"/>
      <c r="P26" s="1158"/>
      <c r="Q26" s="1158"/>
      <c r="R26" s="1158"/>
      <c r="S26" s="1158"/>
      <c r="T26" s="1158"/>
      <c r="U26" s="1158"/>
      <c r="V26" s="1158"/>
      <c r="W26" s="1158"/>
      <c r="X26" s="1158"/>
      <c r="Y26" s="1158"/>
      <c r="Z26" s="1158"/>
      <c r="AA26" s="1158"/>
      <c r="AB26" s="1158"/>
      <c r="AC26" s="1158"/>
      <c r="AD26" s="1158"/>
      <c r="AE26" s="1158"/>
      <c r="AF26" s="1158"/>
      <c r="AG26" s="1158"/>
      <c r="AH26" s="1158"/>
      <c r="AI26" s="1158"/>
      <c r="AJ26" s="1158"/>
      <c r="AK26" s="1158"/>
      <c r="AL26" s="1158"/>
      <c r="AM26" s="1158"/>
      <c r="AN26" s="1158"/>
      <c r="AO26" s="1158"/>
      <c r="AP26" s="1158"/>
      <c r="AQ26" s="1158"/>
      <c r="AR26" s="1158"/>
      <c r="AS26" s="1158"/>
      <c r="AT26" s="267"/>
    </row>
    <row r="27" spans="1:46" ht="13">
      <c r="A27" s="309"/>
      <c r="AO27" s="262"/>
      <c r="AP27" s="262"/>
      <c r="AQ27" s="262"/>
      <c r="AR27" s="262"/>
      <c r="AS27" s="262"/>
      <c r="AT27" s="262"/>
    </row>
    <row r="28" spans="1:46" ht="16.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9" t="s">
        <v>480</v>
      </c>
      <c r="AP30" s="272"/>
      <c r="AQ30" s="273" t="s">
        <v>481</v>
      </c>
      <c r="AR30" s="274"/>
    </row>
    <row r="31" spans="1:46" ht="13">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60"/>
      <c r="AP31" s="278" t="s">
        <v>482</v>
      </c>
      <c r="AQ31" s="279" t="s">
        <v>483</v>
      </c>
      <c r="AR31" s="280" t="s">
        <v>484</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75" t="s">
        <v>502</v>
      </c>
      <c r="AL32" s="1176"/>
      <c r="AM32" s="1176"/>
      <c r="AN32" s="1177"/>
      <c r="AO32" s="312">
        <v>1301658</v>
      </c>
      <c r="AP32" s="312">
        <v>93349</v>
      </c>
      <c r="AQ32" s="313">
        <v>62185</v>
      </c>
      <c r="AR32" s="314">
        <v>50.1</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75" t="s">
        <v>503</v>
      </c>
      <c r="AL33" s="1176"/>
      <c r="AM33" s="1176"/>
      <c r="AN33" s="1177"/>
      <c r="AO33" s="312" t="s">
        <v>488</v>
      </c>
      <c r="AP33" s="312" t="s">
        <v>488</v>
      </c>
      <c r="AQ33" s="313" t="s">
        <v>488</v>
      </c>
      <c r="AR33" s="314" t="s">
        <v>488</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75" t="s">
        <v>504</v>
      </c>
      <c r="AL34" s="1176"/>
      <c r="AM34" s="1176"/>
      <c r="AN34" s="1177"/>
      <c r="AO34" s="312" t="s">
        <v>488</v>
      </c>
      <c r="AP34" s="312" t="s">
        <v>488</v>
      </c>
      <c r="AQ34" s="313" t="s">
        <v>488</v>
      </c>
      <c r="AR34" s="314" t="s">
        <v>488</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75" t="s">
        <v>505</v>
      </c>
      <c r="AL35" s="1176"/>
      <c r="AM35" s="1176"/>
      <c r="AN35" s="1177"/>
      <c r="AO35" s="312">
        <v>53319</v>
      </c>
      <c r="AP35" s="312">
        <v>3824</v>
      </c>
      <c r="AQ35" s="313">
        <v>15497</v>
      </c>
      <c r="AR35" s="314">
        <v>-75.3</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75" t="s">
        <v>506</v>
      </c>
      <c r="AL36" s="1176"/>
      <c r="AM36" s="1176"/>
      <c r="AN36" s="1177"/>
      <c r="AO36" s="312">
        <v>31174</v>
      </c>
      <c r="AP36" s="312">
        <v>2236</v>
      </c>
      <c r="AQ36" s="313">
        <v>3842</v>
      </c>
      <c r="AR36" s="314">
        <v>-41.8</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75" t="s">
        <v>507</v>
      </c>
      <c r="AL37" s="1176"/>
      <c r="AM37" s="1176"/>
      <c r="AN37" s="1177"/>
      <c r="AO37" s="312">
        <v>422</v>
      </c>
      <c r="AP37" s="312">
        <v>30</v>
      </c>
      <c r="AQ37" s="313">
        <v>306</v>
      </c>
      <c r="AR37" s="314">
        <v>-90.2</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8" t="s">
        <v>508</v>
      </c>
      <c r="AL38" s="1179"/>
      <c r="AM38" s="1179"/>
      <c r="AN38" s="1180"/>
      <c r="AO38" s="315">
        <v>167</v>
      </c>
      <c r="AP38" s="315">
        <v>12</v>
      </c>
      <c r="AQ38" s="316">
        <v>4</v>
      </c>
      <c r="AR38" s="304">
        <v>200</v>
      </c>
      <c r="AS38" s="311"/>
    </row>
    <row r="39" spans="1:46" ht="13">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8" t="s">
        <v>509</v>
      </c>
      <c r="AL39" s="1179"/>
      <c r="AM39" s="1179"/>
      <c r="AN39" s="1180"/>
      <c r="AO39" s="312">
        <v>-53484</v>
      </c>
      <c r="AP39" s="312">
        <v>-3836</v>
      </c>
      <c r="AQ39" s="313">
        <v>-2250</v>
      </c>
      <c r="AR39" s="314">
        <v>70.5</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75" t="s">
        <v>510</v>
      </c>
      <c r="AL40" s="1176"/>
      <c r="AM40" s="1176"/>
      <c r="AN40" s="1177"/>
      <c r="AO40" s="312">
        <v>-915239</v>
      </c>
      <c r="AP40" s="312">
        <v>-65637</v>
      </c>
      <c r="AQ40" s="313">
        <v>-52332</v>
      </c>
      <c r="AR40" s="314">
        <v>25.4</v>
      </c>
      <c r="AS40" s="311"/>
    </row>
    <row r="41" spans="1:46" ht="13">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81" t="s">
        <v>289</v>
      </c>
      <c r="AL41" s="1182"/>
      <c r="AM41" s="1182"/>
      <c r="AN41" s="1183"/>
      <c r="AO41" s="312">
        <v>418017</v>
      </c>
      <c r="AP41" s="312">
        <v>29978</v>
      </c>
      <c r="AQ41" s="313">
        <v>27253</v>
      </c>
      <c r="AR41" s="314">
        <v>10</v>
      </c>
      <c r="AS41" s="311"/>
    </row>
    <row r="42" spans="1:46" ht="13">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70" t="s">
        <v>480</v>
      </c>
      <c r="AN49" s="1172" t="s">
        <v>513</v>
      </c>
      <c r="AO49" s="1173"/>
      <c r="AP49" s="1173"/>
      <c r="AQ49" s="1173"/>
      <c r="AR49" s="1174"/>
    </row>
    <row r="50" spans="1:44" ht="13">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71"/>
      <c r="AN50" s="328" t="s">
        <v>514</v>
      </c>
      <c r="AO50" s="329" t="s">
        <v>515</v>
      </c>
      <c r="AP50" s="330" t="s">
        <v>516</v>
      </c>
      <c r="AQ50" s="331" t="s">
        <v>517</v>
      </c>
      <c r="AR50" s="332" t="s">
        <v>518</v>
      </c>
    </row>
    <row r="51" spans="1:44" ht="13">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1898081</v>
      </c>
      <c r="AN51" s="334">
        <v>125377</v>
      </c>
      <c r="AO51" s="335">
        <v>-11.4</v>
      </c>
      <c r="AP51" s="336">
        <v>87464</v>
      </c>
      <c r="AQ51" s="337">
        <v>19</v>
      </c>
      <c r="AR51" s="338">
        <v>-30.4</v>
      </c>
    </row>
    <row r="52" spans="1:44" ht="13">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1142371</v>
      </c>
      <c r="AN52" s="342">
        <v>75459</v>
      </c>
      <c r="AO52" s="343">
        <v>-13.1</v>
      </c>
      <c r="AP52" s="344">
        <v>47479</v>
      </c>
      <c r="AQ52" s="345">
        <v>10.199999999999999</v>
      </c>
      <c r="AR52" s="346">
        <v>-23.3</v>
      </c>
    </row>
    <row r="53" spans="1:44" ht="13">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2064996</v>
      </c>
      <c r="AN53" s="334">
        <v>139001</v>
      </c>
      <c r="AO53" s="335">
        <v>10.9</v>
      </c>
      <c r="AP53" s="336">
        <v>117234</v>
      </c>
      <c r="AQ53" s="337">
        <v>34</v>
      </c>
      <c r="AR53" s="338">
        <v>-23.1</v>
      </c>
    </row>
    <row r="54" spans="1:44" ht="13">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966916</v>
      </c>
      <c r="AN54" s="342">
        <v>65086</v>
      </c>
      <c r="AO54" s="343">
        <v>-13.7</v>
      </c>
      <c r="AP54" s="344">
        <v>59796</v>
      </c>
      <c r="AQ54" s="345">
        <v>25.9</v>
      </c>
      <c r="AR54" s="346">
        <v>-39.6</v>
      </c>
    </row>
    <row r="55" spans="1:44" ht="13">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1330461</v>
      </c>
      <c r="AN55" s="334">
        <v>91453</v>
      </c>
      <c r="AO55" s="335">
        <v>-34.200000000000003</v>
      </c>
      <c r="AP55" s="336">
        <v>97758</v>
      </c>
      <c r="AQ55" s="337">
        <v>-16.600000000000001</v>
      </c>
      <c r="AR55" s="338">
        <v>-17.600000000000001</v>
      </c>
    </row>
    <row r="56" spans="1:44" ht="13">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739870</v>
      </c>
      <c r="AN56" s="342">
        <v>50857</v>
      </c>
      <c r="AO56" s="343">
        <v>-21.9</v>
      </c>
      <c r="AP56" s="344">
        <v>45946</v>
      </c>
      <c r="AQ56" s="345">
        <v>-23.2</v>
      </c>
      <c r="AR56" s="346">
        <v>1.3</v>
      </c>
    </row>
    <row r="57" spans="1:44" ht="13">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1277839</v>
      </c>
      <c r="AN57" s="334">
        <v>89730</v>
      </c>
      <c r="AO57" s="335">
        <v>-1.9</v>
      </c>
      <c r="AP57" s="336">
        <v>91338</v>
      </c>
      <c r="AQ57" s="337">
        <v>-6.6</v>
      </c>
      <c r="AR57" s="338">
        <v>4.7</v>
      </c>
    </row>
    <row r="58" spans="1:44" ht="13">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767945</v>
      </c>
      <c r="AN58" s="342">
        <v>53925</v>
      </c>
      <c r="AO58" s="343">
        <v>6</v>
      </c>
      <c r="AP58" s="344">
        <v>43989</v>
      </c>
      <c r="AQ58" s="345">
        <v>-4.3</v>
      </c>
      <c r="AR58" s="346">
        <v>10.3</v>
      </c>
    </row>
    <row r="59" spans="1:44" ht="13">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1072162</v>
      </c>
      <c r="AN59" s="334">
        <v>76891</v>
      </c>
      <c r="AO59" s="335">
        <v>-14.3</v>
      </c>
      <c r="AP59" s="336">
        <v>103975</v>
      </c>
      <c r="AQ59" s="337">
        <v>13.8</v>
      </c>
      <c r="AR59" s="338">
        <v>-28.1</v>
      </c>
    </row>
    <row r="60" spans="1:44" ht="13">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678857</v>
      </c>
      <c r="AN60" s="342">
        <v>48685</v>
      </c>
      <c r="AO60" s="343">
        <v>-9.6999999999999993</v>
      </c>
      <c r="AP60" s="344">
        <v>52698</v>
      </c>
      <c r="AQ60" s="345">
        <v>19.8</v>
      </c>
      <c r="AR60" s="346">
        <v>-29.5</v>
      </c>
    </row>
    <row r="61" spans="1:44" ht="13">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1528708</v>
      </c>
      <c r="AN61" s="349">
        <v>104490</v>
      </c>
      <c r="AO61" s="350">
        <v>-10.199999999999999</v>
      </c>
      <c r="AP61" s="351">
        <v>99554</v>
      </c>
      <c r="AQ61" s="352">
        <v>8.6999999999999993</v>
      </c>
      <c r="AR61" s="338">
        <v>-18.899999999999999</v>
      </c>
    </row>
    <row r="62" spans="1:44" ht="13">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859192</v>
      </c>
      <c r="AN62" s="342">
        <v>58802</v>
      </c>
      <c r="AO62" s="343">
        <v>-10.5</v>
      </c>
      <c r="AP62" s="344">
        <v>49982</v>
      </c>
      <c r="AQ62" s="345">
        <v>5.7</v>
      </c>
      <c r="AR62" s="346">
        <v>-16.2</v>
      </c>
    </row>
    <row r="63" spans="1:44" ht="13">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t="13" hidden="1">
      <c r="AK70" s="262"/>
      <c r="AL70" s="262"/>
      <c r="AM70" s="262"/>
      <c r="AN70" s="262"/>
      <c r="AO70" s="262"/>
      <c r="AP70" s="262"/>
      <c r="AQ70" s="262"/>
      <c r="AR70" s="262"/>
    </row>
    <row r="71" spans="1:46" ht="13" hidden="1">
      <c r="AK71" s="262"/>
      <c r="AL71" s="262"/>
      <c r="AM71" s="262"/>
      <c r="AN71" s="262"/>
      <c r="AO71" s="262"/>
      <c r="AP71" s="262"/>
      <c r="AQ71" s="262"/>
      <c r="AR71" s="262"/>
    </row>
    <row r="72" spans="1:46" ht="13" hidden="1">
      <c r="AK72" s="262"/>
      <c r="AL72" s="262"/>
      <c r="AM72" s="262"/>
      <c r="AN72" s="262"/>
      <c r="AO72" s="262"/>
      <c r="AP72" s="262"/>
      <c r="AQ72" s="262"/>
      <c r="AR72" s="262"/>
    </row>
    <row r="73" spans="1:46" ht="13" hidden="1">
      <c r="AK73" s="262"/>
      <c r="AL73" s="262"/>
      <c r="AM73" s="262"/>
      <c r="AN73" s="262"/>
      <c r="AO73" s="262"/>
      <c r="AP73" s="262"/>
      <c r="AQ73" s="262"/>
      <c r="AR73" s="262"/>
    </row>
  </sheetData>
  <sheetProtection algorithmName="SHA-512" hashValue="RJZi7qQ9Uza7+DfPmQzz53smiZBgZQMzzCxTHNTU582jaGNLspmviyMtzK5hLzu4u7owdxDW941+BdP2N61Ygw==" saltValue="mjIan2/RR/HFctyY1SsKj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c r="B2" s="259"/>
      <c r="DG2" s="259"/>
    </row>
    <row r="3" spans="2:125" ht="13">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row r="5" spans="2:125" ht="13"/>
    <row r="6" spans="2:125" ht="13"/>
    <row r="7" spans="2:125" ht="13"/>
    <row r="8" spans="2:125" ht="13"/>
    <row r="9" spans="2:125" ht="13">
      <c r="DU9" s="259"/>
    </row>
    <row r="10" spans="2:125" ht="13"/>
    <row r="11" spans="2:125" ht="13"/>
    <row r="12" spans="2:125" ht="13"/>
    <row r="13" spans="2:125" ht="13"/>
    <row r="14" spans="2:125" ht="13"/>
    <row r="15" spans="2:125" ht="13"/>
    <row r="16" spans="2:125" ht="13"/>
    <row r="17" spans="125:125" ht="13">
      <c r="DU17" s="259"/>
    </row>
    <row r="18" spans="125:125" ht="13"/>
    <row r="19" spans="125:125" ht="13"/>
    <row r="20" spans="125:125" ht="13">
      <c r="DU20" s="259"/>
    </row>
    <row r="21" spans="125:125" ht="13">
      <c r="DU21" s="259"/>
    </row>
    <row r="22" spans="125:125" ht="13"/>
    <row r="23" spans="125:125" ht="13"/>
    <row r="24" spans="125:125" ht="13"/>
    <row r="25" spans="125:125" ht="13"/>
    <row r="26" spans="125:125" ht="13"/>
    <row r="27" spans="125:125" ht="13"/>
    <row r="28" spans="125:125" ht="13">
      <c r="DU28" s="259"/>
    </row>
    <row r="29" spans="125:125" ht="13"/>
    <row r="30" spans="125:125" ht="13"/>
    <row r="31" spans="125:125" ht="13"/>
    <row r="32" spans="125:125" ht="13"/>
    <row r="33" spans="2:125" ht="13">
      <c r="B33" s="259"/>
      <c r="G33" s="259"/>
      <c r="I33" s="259"/>
    </row>
    <row r="34" spans="2:125" ht="13">
      <c r="C34" s="259"/>
      <c r="P34" s="259"/>
      <c r="DE34" s="259"/>
      <c r="DH34" s="259"/>
    </row>
    <row r="35" spans="2:125" ht="13">
      <c r="D35" s="259"/>
      <c r="E35" s="259"/>
      <c r="DG35" s="259"/>
      <c r="DJ35" s="259"/>
      <c r="DP35" s="259"/>
      <c r="DQ35" s="259"/>
      <c r="DR35" s="259"/>
      <c r="DS35" s="259"/>
      <c r="DT35" s="259"/>
      <c r="DU35" s="259"/>
    </row>
    <row r="36" spans="2:125" ht="13">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c r="DU37" s="259"/>
    </row>
    <row r="38" spans="2:125" ht="13">
      <c r="DT38" s="259"/>
      <c r="DU38" s="259"/>
    </row>
    <row r="39" spans="2:125" ht="13"/>
    <row r="40" spans="2:125" ht="13">
      <c r="DH40" s="259"/>
    </row>
    <row r="41" spans="2:125" ht="13">
      <c r="DE41" s="259"/>
    </row>
    <row r="42" spans="2:125" ht="13">
      <c r="DG42" s="259"/>
      <c r="DJ42" s="259"/>
    </row>
    <row r="43" spans="2:125" ht="13">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c r="DU44" s="259"/>
    </row>
    <row r="45" spans="2:125" ht="13"/>
    <row r="46" spans="2:125" ht="13"/>
    <row r="47" spans="2:125" ht="13"/>
    <row r="48" spans="2:125" ht="13">
      <c r="DT48" s="259"/>
      <c r="DU48" s="259"/>
    </row>
    <row r="49" spans="120:125" ht="13">
      <c r="DU49" s="259"/>
    </row>
    <row r="50" spans="120:125" ht="13">
      <c r="DU50" s="259"/>
    </row>
    <row r="51" spans="120:125" ht="13">
      <c r="DP51" s="259"/>
      <c r="DQ51" s="259"/>
      <c r="DR51" s="259"/>
      <c r="DS51" s="259"/>
      <c r="DT51" s="259"/>
      <c r="DU51" s="259"/>
    </row>
    <row r="52" spans="120:125" ht="13"/>
    <row r="53" spans="120:125" ht="13"/>
    <row r="54" spans="120:125" ht="13">
      <c r="DU54" s="259"/>
    </row>
    <row r="55" spans="120:125" ht="13"/>
    <row r="56" spans="120:125" ht="13"/>
    <row r="57" spans="120:125" ht="13"/>
    <row r="58" spans="120:125" ht="13">
      <c r="DU58" s="259"/>
    </row>
    <row r="59" spans="120:125" ht="13"/>
    <row r="60" spans="120:125" ht="13"/>
    <row r="61" spans="120:125" ht="13"/>
    <row r="62" spans="120:125" ht="13"/>
    <row r="63" spans="120:125" ht="13">
      <c r="DU63" s="259"/>
    </row>
    <row r="64" spans="120:125" ht="13">
      <c r="DT64" s="259"/>
      <c r="DU64" s="259"/>
    </row>
    <row r="65" spans="123:125" ht="13"/>
    <row r="66" spans="123:125" ht="13"/>
    <row r="67" spans="123:125" ht="13"/>
    <row r="68" spans="123:125" ht="13"/>
    <row r="69" spans="123:125" ht="13">
      <c r="DS69" s="259"/>
      <c r="DT69" s="259"/>
      <c r="DU69" s="259"/>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9"/>
    </row>
    <row r="83" spans="116:125" ht="13">
      <c r="DM83" s="259"/>
      <c r="DN83" s="259"/>
      <c r="DO83" s="259"/>
      <c r="DP83" s="259"/>
      <c r="DQ83" s="259"/>
      <c r="DR83" s="259"/>
      <c r="DS83" s="259"/>
      <c r="DT83" s="259"/>
      <c r="DU83" s="259"/>
    </row>
    <row r="84" spans="116:125" ht="13"/>
    <row r="85" spans="116:125" ht="13"/>
    <row r="86" spans="116:125" ht="13"/>
    <row r="87" spans="116:125" ht="13"/>
    <row r="88" spans="116:125" ht="13">
      <c r="DU88" s="259"/>
    </row>
    <row r="89" spans="116:125" ht="13"/>
    <row r="90" spans="116:125" ht="13"/>
    <row r="91" spans="116:125" ht="13"/>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477</v>
      </c>
    </row>
    <row r="120" spans="125:125" ht="13.5" hidden="1" customHeight="1"/>
    <row r="121" spans="125:125" ht="13.5" hidden="1" customHeight="1">
      <c r="DU121" s="259"/>
    </row>
  </sheetData>
  <sheetProtection algorithmName="SHA-512" hashValue="6vtsuZ6YrMbzibpYg6/sMjIW9R+Nxj/N6Hx7XUSWkH9H0i4d6jCBXV1cnycuSUv1RJgAcnjLOKAGcbgNAEt6BA==" saltValue="/8uqoVbtO1RsobJuCrE6w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c r="B2" s="259"/>
      <c r="T2" s="259"/>
    </row>
    <row r="3" spans="1:125"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9"/>
      <c r="G33" s="259"/>
      <c r="I33" s="259"/>
    </row>
    <row r="34" spans="2:125" ht="13">
      <c r="C34" s="259"/>
      <c r="P34" s="259"/>
      <c r="R34" s="259"/>
      <c r="U34" s="259"/>
    </row>
    <row r="35" spans="2:125" ht="13">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c r="F36" s="259"/>
      <c r="H36" s="259"/>
      <c r="J36" s="259"/>
      <c r="K36" s="259"/>
      <c r="L36" s="259"/>
      <c r="M36" s="259"/>
      <c r="N36" s="259"/>
      <c r="O36" s="259"/>
      <c r="Q36" s="259"/>
      <c r="S36" s="259"/>
      <c r="V36" s="259"/>
    </row>
    <row r="37" spans="2:125" ht="13"/>
    <row r="38" spans="2:125" ht="13"/>
    <row r="39" spans="2:125" ht="13"/>
    <row r="40" spans="2:125" ht="13">
      <c r="U40" s="259"/>
    </row>
    <row r="41" spans="2:125" ht="13">
      <c r="R41" s="259"/>
    </row>
    <row r="42" spans="2:125" ht="13">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c r="Q43" s="259"/>
      <c r="S43" s="259"/>
      <c r="V43" s="259"/>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477</v>
      </c>
    </row>
  </sheetData>
  <sheetProtection algorithmName="SHA-512" hashValue="9ttXgAUpH+1U7Sqcwc3SIWA85YBtHKnvlN8lQmh/B5ISTSo5NZ7SUAm0oBA9SAkB9q5gs5uwNLwt4tBcVqOpgQ==" saltValue="WQ/Pwnj35ssZ5alxoy9J4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527</v>
      </c>
      <c r="G46" s="8" t="s">
        <v>528</v>
      </c>
      <c r="H46" s="8" t="s">
        <v>529</v>
      </c>
      <c r="I46" s="8" t="s">
        <v>530</v>
      </c>
      <c r="J46" s="9" t="s">
        <v>531</v>
      </c>
    </row>
    <row r="47" spans="2:10" ht="57.75" customHeight="1">
      <c r="B47" s="10"/>
      <c r="C47" s="1184" t="s">
        <v>3</v>
      </c>
      <c r="D47" s="1184"/>
      <c r="E47" s="1185"/>
      <c r="F47" s="11">
        <v>52.39</v>
      </c>
      <c r="G47" s="12">
        <v>44.07</v>
      </c>
      <c r="H47" s="12">
        <v>45.11</v>
      </c>
      <c r="I47" s="12">
        <v>46.62</v>
      </c>
      <c r="J47" s="13">
        <v>47.04</v>
      </c>
    </row>
    <row r="48" spans="2:10" ht="57.75" customHeight="1">
      <c r="B48" s="14"/>
      <c r="C48" s="1186" t="s">
        <v>4</v>
      </c>
      <c r="D48" s="1186"/>
      <c r="E48" s="1187"/>
      <c r="F48" s="15">
        <v>5.71</v>
      </c>
      <c r="G48" s="16">
        <v>8.92</v>
      </c>
      <c r="H48" s="16">
        <v>8.59</v>
      </c>
      <c r="I48" s="16">
        <v>9.2200000000000006</v>
      </c>
      <c r="J48" s="17">
        <v>5.34</v>
      </c>
    </row>
    <row r="49" spans="2:10" ht="57.75" customHeight="1" thickBot="1">
      <c r="B49" s="18"/>
      <c r="C49" s="1188" t="s">
        <v>5</v>
      </c>
      <c r="D49" s="1188"/>
      <c r="E49" s="1189"/>
      <c r="F49" s="19" t="s">
        <v>532</v>
      </c>
      <c r="G49" s="20" t="s">
        <v>533</v>
      </c>
      <c r="H49" s="20">
        <v>3.64</v>
      </c>
      <c r="I49" s="20">
        <v>0.79</v>
      </c>
      <c r="J49" s="21" t="s">
        <v>534</v>
      </c>
    </row>
    <row r="50" spans="2:10" ht="13"/>
  </sheetData>
  <sheetProtection algorithmName="SHA-512" hashValue="byOp6eXNOGDpEs8eRTZQlYUmPehBCmi2uGn/ka8vRTNWxholfJXJBYdoEC2Rzw0JPCQ5DbvJeqZczAYcOPnUrQ==" saltValue="jvYklH1YsOrinUuRHqsf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dcterms:created xsi:type="dcterms:W3CDTF">2025-02-19T05:39:20Z</dcterms:created>
  <dcterms:modified xsi:type="dcterms:W3CDTF">2025-09-25T04:57:57Z</dcterms:modified>
  <cp:category/>
</cp:coreProperties>
</file>