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D692BFB6-4DCB-41AA-9236-E19C412C9130}" xr6:coauthVersionLast="36"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definedNames>
    <definedName name="_xlnm.Print_Area" localSheetId="3">財政比較分析表!$A$1:$DL$97</definedName>
  </definedNam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F23" i="12"/>
  <c r="AA23" i="12"/>
  <c r="V23" i="12"/>
  <c r="Q23" i="12"/>
  <c r="AU88" i="12"/>
  <c r="AP88" i="12"/>
  <c r="AF88" i="12"/>
  <c r="AU63" i="12"/>
  <c r="AP63" i="12"/>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l="1"/>
  <c r="BW34" i="10"/>
  <c r="BW35" i="10" s="1"/>
  <c r="BW36" i="10" s="1"/>
  <c r="BW37" i="10" s="1"/>
  <c r="BW38" i="10" s="1"/>
  <c r="BW39" i="10" s="1"/>
  <c r="AM34" i="10"/>
  <c r="BE34" i="10" s="1"/>
</calcChain>
</file>

<file path=xl/sharedStrings.xml><?xml version="1.0" encoding="utf-8"?>
<sst xmlns="http://schemas.openxmlformats.org/spreadsheetml/2006/main" count="1137" uniqueCount="578">
  <si>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</si>
  <si>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</si>
  <si>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</si>
  <si>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</si>
  <si>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</si>
  <si>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</si>
  <si>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</si>
  <si>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</si>
  <si>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</si>
  <si>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</si>
  <si>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</si>
  <si>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</si>
  <si>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</si>
  <si>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</si>
  <si>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</si>
  <si>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</si>
  <si>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</si>
  <si>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</si>
  <si>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</si>
  <si>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</si>
  <si>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</si>
  <si>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</si>
  <si>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</si>
  <si>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</si>
  <si>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</si>
  <si>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</si>
  <si>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</si>
  <si>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</si>
  <si>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</si>
  <si>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</si>
  <si>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</si>
  <si>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</si>
  <si>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</si>
  <si>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</si>
  <si>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</si>
  <si>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</si>
  <si>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</si>
  <si>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</si>
  <si>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</si>
  <si>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</si>
  <si>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</si>
  <si>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</si>
  <si>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</si>
  <si>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</si>
  <si>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</si>
  <si>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</si>
  <si>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</si>
  <si>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</si>
  <si>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</si>
  <si>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</si>
  <si>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</si>
  <si>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</si>
  <si>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</si>
  <si>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</si>
  <si>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</si>
  <si>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</si>
  <si>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</si>
  <si>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</si>
  <si>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</si>
  <si>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</si>
  <si>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</si>
  <si>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</si>
  <si>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</si>
  <si>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</si>
  <si>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</si>
  <si>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</si>
  <si>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</si>
  <si>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</si>
  <si>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</si>
  <si>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</si>
  <si>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</si>
  <si>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</si>
  <si>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</si>
  <si>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</si>
  <si>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</si>
  <si>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</si>
  <si>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</si>
  <si>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</si>
  <si>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</si>
  <si>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</si>
  <si>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</si>
  <si>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</si>
  <si>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</si>
  <si>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</si>
  <si>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</si>
  <si>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</si>
  <si>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</si>
  <si>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</si>
  <si>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</si>
  <si>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</si>
  <si>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</si>
  <si>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</si>
  <si>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</si>
  <si>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</si>
  <si>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</si>
  <si>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</si>
  <si>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</si>
  <si>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</si>
  <si>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</si>
  <si>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</si>
  <si>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</si>
  <si>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</si>
  <si>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</si>
  <si>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</si>
  <si>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</si>
  <si>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</si>
  <si>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</si>
  <si>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</si>
  <si>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</si>
  <si>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</si>
  <si>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</si>
  <si>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</si>
  <si>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</si>
  <si>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</si>
  <si>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</si>
  <si>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</si>
  <si>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</si>
  <si>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</si>
  <si>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</si>
  <si>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</si>
  <si>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</si>
  <si>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</si>
  <si>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</si>
  <si>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</si>
  <si>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</si>
  <si>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</si>
  <si>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</si>
  <si>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</si>
  <si>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</si>
  <si>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</si>
  <si>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</si>
  <si>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</si>
  <si>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</si>
  <si>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</si>
  <si>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</si>
  <si>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</si>
  <si>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</si>
  <si>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</si>
  <si>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</si>
  <si>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</si>
  <si>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</si>
  <si>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</si>
  <si>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</si>
  <si>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</si>
  <si>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</si>
  <si>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</si>
  <si>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</si>
  <si>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</si>
  <si>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</si>
  <si>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</si>
  <si>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</si>
  <si>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</si>
  <si>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</si>
  <si>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</si>
  <si>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</si>
  <si>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</si>
  <si>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</si>
  <si>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</si>
  <si>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</si>
  <si>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</si>
  <si>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</si>
  <si>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</si>
  <si>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</si>
  <si>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</si>
  <si>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</si>
  <si>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</si>
  <si>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</si>
  <si>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</si>
  <si>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</si>
  <si>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</si>
  <si>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</si>
  <si>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</si>
  <si>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</si>
  <si>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</si>
  <si>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</si>
  <si>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</si>
  <si>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</si>
  <si>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</si>
  <si>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</si>
  <si>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</si>
  <si>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</si>
  <si>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</si>
  <si>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</si>
  <si>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</si>
  <si>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</si>
  <si>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</si>
  <si>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</si>
  <si>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</si>
  <si>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</si>
  <si>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</si>
  <si>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</si>
  <si>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</si>
  <si>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</si>
  <si>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</si>
  <si>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</si>
  <si>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</si>
  <si>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</si>
  <si>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</si>
  <si>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</si>
  <si>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</si>
  <si>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</si>
  <si>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</si>
  <si>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</si>
  <si>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</si>
  <si>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鹿児島県南大隅町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</si>
  <si>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</si>
  <si>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</si>
  <si>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</si>
  <si>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</si>
  <si>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</si>
  <si>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</si>
  <si>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</si>
  <si>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</si>
  <si>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</si>
  <si>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</si>
  <si>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</si>
  <si>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</si>
  <si>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</si>
  <si>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</si>
  <si>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</si>
  <si>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</si>
  <si>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</si>
  <si>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</si>
  <si>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</si>
  <si>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</si>
  <si>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</si>
  <si>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</si>
  <si>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</si>
  <si>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</si>
  <si>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</si>
  <si>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</si>
  <si>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</si>
  <si>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</si>
  <si>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</si>
  <si>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</si>
  <si>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</si>
  <si>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</si>
  <si>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</si>
  <si>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</si>
  <si>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</si>
  <si>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</si>
  <si>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</si>
  <si>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</si>
  <si>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</si>
  <si>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</si>
  <si>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</si>
  <si>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</si>
  <si>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</si>
  <si>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</si>
  <si>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</si>
  <si>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</si>
  <si>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</si>
  <si>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</si>
  <si>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</si>
  <si>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</si>
  <si>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</si>
  <si>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</si>
  <si>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</si>
  <si>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</si>
  <si>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</si>
  <si>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</si>
  <si>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</si>
  <si>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</si>
  <si>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</si>
  <si>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</si>
  <si>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</si>
  <si>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</si>
  <si>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</si>
  <si>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</si>
  <si>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</si>
  <si>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</si>
  <si>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</si>
  <si>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</si>
  <si>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</si>
  <si>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</si>
  <si>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</si>
  <si>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</si>
  <si>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</si>
  <si>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</si>
  <si>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</si>
  <si>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</si>
  <si>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</si>
  <si>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</si>
  <si>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</si>
  <si>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</si>
  <si>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</si>
  <si>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</si>
  <si>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</si>
  <si>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</si>
  <si>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</si>
  <si>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</si>
  <si>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</si>
  <si>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</si>
  <si>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</si>
  <si>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</si>
  <si>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</si>
  <si>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</si>
  <si>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</si>
  <si>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</si>
  <si>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</si>
  <si>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</si>
  <si>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</si>
  <si>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</si>
  <si>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</si>
  <si>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</si>
  <si>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</si>
  <si>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</si>
  <si>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</si>
  <si>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</si>
  <si>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</si>
  <si>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</si>
  <si>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</si>
  <si>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</si>
  <si>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</si>
  <si>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</si>
  <si>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</si>
  <si>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</si>
  <si>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</si>
  <si>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</si>
  <si>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</si>
  <si>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</si>
  <si>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</si>
  <si>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</si>
  <si>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</si>
  <si>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</si>
  <si>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</si>
  <si>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</si>
  <si>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</si>
  <si>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</si>
  <si>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</si>
  <si>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</si>
  <si>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</si>
  <si>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</si>
  <si>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</si>
  <si>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</si>
  <si>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</si>
  <si>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</si>
  <si>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</si>
  <si>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</si>
  <si>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</si>
  <si>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</si>
  <si>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</si>
  <si>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</si>
  <si>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</si>
  <si>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</si>
  <si>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</si>
  <si>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</si>
  <si>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</si>
  <si>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</si>
  <si>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</si>
  <si>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</si>
  <si>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</si>
  <si>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</si>
  <si>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</si>
  <si>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</si>
  <si>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鹿児島県南大隅町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</si>
  <si>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</si>
  <si>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</si>
  <si>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</si>
  <si>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</si>
  <si>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</si>
  <si>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</si>
  <si>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</si>
  <si>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</si>
  <si>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</si>
  <si>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</si>
  <si>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</si>
  <si>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</si>
  <si>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</si>
  <si>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</si>
  <si>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</si>
  <si>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</si>
  <si>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</si>
  <si>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</si>
  <si>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</si>
  <si>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</si>
  <si>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</si>
  <si>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</si>
  <si>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</si>
  <si>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</si>
  <si>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</si>
  <si>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</si>
  <si>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</si>
  <si>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</si>
  <si>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</si>
  <si>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</si>
  <si>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</si>
  <si>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</si>
  <si>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</si>
  <si>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</si>
  <si>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</si>
  <si>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</si>
  <si>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介護保険事業（サービス事業勘定）特別会計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</si>
  <si>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</si>
  <si>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</si>
  <si>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</si>
  <si>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</si>
  <si>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</si>
  <si>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</si>
  <si>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</si>
  <si>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</si>
  <si>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</si>
  <si>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</si>
  <si>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</si>
  <si>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</si>
  <si>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</si>
  <si>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</si>
  <si>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</si>
  <si>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</si>
  <si>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</si>
  <si>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</si>
  <si>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</si>
  <si>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</si>
  <si>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</si>
  <si>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</si>
  <si>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</si>
  <si>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</si>
  <si>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</si>
  <si>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</si>
  <si>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</si>
  <si>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</si>
  <si>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</si>
  <si>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</si>
  <si>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</si>
  <si>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</si>
  <si>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</si>
  <si>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</si>
  <si>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</si>
  <si>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</si>
  <si>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</si>
  <si>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</si>
  <si>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</si>
  <si>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</si>
  <si>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</si>
  <si>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</si>
  <si>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</si>
  <si>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</si>
  <si>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</si>
  <si>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</si>
  <si>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</si>
  <si>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</si>
  <si>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</si>
  <si>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</si>
  <si>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</si>
  <si>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</si>
  <si>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</si>
  <si>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</si>
  <si>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</si>
  <si>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</si>
  <si>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</si>
  <si>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</si>
  <si>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</si>
  <si>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</si>
  <si>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</si>
  <si>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</si>
  <si>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</si>
  <si>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</si>
  <si>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</si>
  <si>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</si>
  <si>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</si>
  <si>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</si>
  <si>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</si>
  <si>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</si>
  <si>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</si>
  <si>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</si>
  <si>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</si>
  <si>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</si>
  <si>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</si>
  <si>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</si>
  <si>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</si>
  <si>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</si>
  <si>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</si>
  <si>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</si>
  <si>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</si>
  <si>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</si>
  <si>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</si>
  <si>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</si>
  <si>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</si>
  <si>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</si>
  <si>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</si>
  <si>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</si>
  <si>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</si>
  <si>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</si>
  <si>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</si>
  <si>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</si>
  <si>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</si>
  <si>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</si>
  <si>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</si>
  <si>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</si>
  <si>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</si>
  <si>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</si>
  <si>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</si>
  <si>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</si>
  <si>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</si>
  <si>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</si>
  <si>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</si>
  <si>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</si>
  <si>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</si>
  <si>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</si>
  <si>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</si>
  <si>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</si>
  <si>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</si>
  <si>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</si>
  <si>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</si>
  <si>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</si>
  <si>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</si>
  <si>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</si>
  <si>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</si>
  <si>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</si>
  <si>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</si>
  <si>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</si>
  <si>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</si>
  <si>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</si>
  <si>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</si>
  <si>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</si>
  <si>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</si>
  <si>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</si>
  <si>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</si>
  <si>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</si>
  <si>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</si>
  <si>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</si>
  <si>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</si>
  <si>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</si>
  <si>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</si>
  <si>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</si>
  <si>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</si>
  <si>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</si>
  <si>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</si>
  <si>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</si>
  <si>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</si>
  <si>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</si>
  <si>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</si>
  <si>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</si>
  <si>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3.27</t>
  </si>
  <si>
    <t>▲ 0.30</t>
  </si>
  <si>
    <t>一般会計</t>
  </si>
  <si>
    <t>介護保険事業（保険事業勘定）特別会計</t>
  </si>
  <si>
    <t>水道事業会計</t>
  </si>
  <si>
    <t>国民健康保険事業特別会計</t>
  </si>
  <si>
    <t>下水道事業特別会計</t>
  </si>
  <si>
    <t>後期高齢者医療事業特別会計</t>
  </si>
  <si>
    <t>診療所事業特別会計</t>
  </si>
  <si>
    <t>介護保険事業（サービス事業勘定）特別会計</t>
  </si>
  <si>
    <t>その他会計（赤字）</t>
  </si>
  <si>
    <t>▲ 0.53</t>
  </si>
  <si>
    <t>その他会計（黒字）</t>
  </si>
  <si>
    <t>R01</t>
    <phoneticPr fontId="5"/>
  </si>
  <si>
    <t>R02</t>
    <phoneticPr fontId="5"/>
  </si>
  <si>
    <t>R03</t>
    <phoneticPr fontId="5"/>
  </si>
  <si>
    <t>R04</t>
    <phoneticPr fontId="5"/>
  </si>
  <si>
    <t>R05</t>
    <phoneticPr fontId="5"/>
  </si>
  <si>
    <t>-</t>
    <phoneticPr fontId="2"/>
  </si>
  <si>
    <t>介護保険（保険事業勘定）特別会計</t>
    <phoneticPr fontId="5"/>
  </si>
  <si>
    <t>介護保険（サービス事業勘定）特別会計</t>
    <phoneticPr fontId="5"/>
  </si>
  <si>
    <t>-</t>
    <phoneticPr fontId="2"/>
  </si>
  <si>
    <t>鹿児島県市町村総合事務組合</t>
    <phoneticPr fontId="2"/>
  </si>
  <si>
    <t>南大隅衛生管理組合</t>
    <phoneticPr fontId="2"/>
  </si>
  <si>
    <t>大隅肝属地区消防組合</t>
    <phoneticPr fontId="2"/>
  </si>
  <si>
    <t>大隅肝属広域事務組合</t>
    <phoneticPr fontId="2"/>
  </si>
  <si>
    <t>ふるさとおこし基金</t>
    <phoneticPr fontId="2"/>
  </si>
  <si>
    <t>地域振興基金</t>
    <phoneticPr fontId="2"/>
  </si>
  <si>
    <t>町有施設整備基金</t>
    <phoneticPr fontId="2"/>
  </si>
  <si>
    <t>合併振興基金</t>
    <phoneticPr fontId="2"/>
  </si>
  <si>
    <t>地域福祉基金</t>
    <phoneticPr fontId="2"/>
  </si>
  <si>
    <t>鹿児島県後期高齢者医療広域連合（一般会計）</t>
    <rPh sb="16" eb="18">
      <t>イッパン</t>
    </rPh>
    <rPh sb="18" eb="20">
      <t>カイケイ</t>
    </rPh>
    <phoneticPr fontId="10"/>
  </si>
  <si>
    <t>鹿児島県後期高齢者医療広域連合（特別会計）</t>
    <rPh sb="16" eb="18">
      <t>トクベツ</t>
    </rPh>
    <rPh sb="18" eb="20">
      <t>カイケイ</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</si>
  <si>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</si>
  <si>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</si>
  <si>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</si>
  <si>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以前は類似団体内平均値より高水準だったものの、役場庁舎の改築やその他施設の改修を行った結果、現在では類似団体より低い水準を維持している。しかし減価償却率は年々上昇傾向にあり、ほかの団体と同水準もしくはそれ以上になる可能性も考えられる。今後、公共施設等総合管理計画や個別施設計画に沿った適切な総量の維持や更新費用の試算を行い、公共施設の適正化を行う。</t>
    <rPh sb="0" eb="6">
      <t>ユウケイコテイシサン</t>
    </rPh>
    <rPh sb="6" eb="10">
      <t>ゲンカショウキャク</t>
    </rPh>
    <rPh sb="10" eb="11">
      <t>リツ</t>
    </rPh>
    <rPh sb="13" eb="15">
      <t>イゼン</t>
    </rPh>
    <rPh sb="16" eb="21">
      <t>ルイジダンタイナイ</t>
    </rPh>
    <rPh sb="21" eb="24">
      <t>ヘイキンチ</t>
    </rPh>
    <rPh sb="26" eb="29">
      <t>コウスイジュン</t>
    </rPh>
    <rPh sb="36" eb="38">
      <t>ヤクバ</t>
    </rPh>
    <rPh sb="38" eb="40">
      <t>チョウシャ</t>
    </rPh>
    <rPh sb="41" eb="43">
      <t>カイチク</t>
    </rPh>
    <rPh sb="46" eb="47">
      <t>タ</t>
    </rPh>
    <rPh sb="47" eb="49">
      <t>シセツ</t>
    </rPh>
    <rPh sb="50" eb="52">
      <t>カイシュウ</t>
    </rPh>
    <rPh sb="53" eb="54">
      <t>オコナ</t>
    </rPh>
    <rPh sb="56" eb="58">
      <t>ケッカ</t>
    </rPh>
    <rPh sb="59" eb="61">
      <t>ゲンザイ</t>
    </rPh>
    <rPh sb="63" eb="67">
      <t>ルイジダンタイ</t>
    </rPh>
    <rPh sb="69" eb="70">
      <t>ヒク</t>
    </rPh>
    <rPh sb="71" eb="73">
      <t>スイジュン</t>
    </rPh>
    <rPh sb="74" eb="76">
      <t>イジ</t>
    </rPh>
    <rPh sb="84" eb="89">
      <t>ゲンカショウキャクリツ</t>
    </rPh>
    <rPh sb="90" eb="92">
      <t>ネンネン</t>
    </rPh>
    <rPh sb="92" eb="96">
      <t>ジョウショウケイコウ</t>
    </rPh>
    <rPh sb="158" eb="160">
      <t>ソウリョウ</t>
    </rPh>
    <rPh sb="161" eb="163">
      <t>イジ</t>
    </rPh>
    <rPh sb="164" eb="168">
      <t>コウシンヒヨウ</t>
    </rPh>
    <rPh sb="169" eb="171">
      <t>シサン</t>
    </rPh>
    <rPh sb="172" eb="173">
      <t>オコナ</t>
    </rPh>
    <rPh sb="175" eb="179">
      <t>コウキョウシセツ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</si>
  <si>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</si>
  <si>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</si>
  <si>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</si>
  <si>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</si>
  <si>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</si>
  <si>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</si>
  <si>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本町では、地方債の新規発行を抑制し残高の圧縮に努めており、充当可能財源が将来負担額を上回ったため将来負担比率は算出されていない。
実質公債費比率は類似団体よりもやや高い水準で推移している。今後は事業費の精査や計画的な事業実施に努め、交付税措置率の高い起債の活用や基金の繰入等も検討するなど、公債費適正化に向けた取組を継続する。</t>
    <rPh sb="1" eb="3">
      <t>ホンチョウ</t>
    </rPh>
    <rPh sb="6" eb="9">
      <t>チホウサイ</t>
    </rPh>
    <rPh sb="10" eb="12">
      <t>シンキ</t>
    </rPh>
    <rPh sb="12" eb="14">
      <t>ハッコウ</t>
    </rPh>
    <rPh sb="15" eb="17">
      <t>ヨクセイ</t>
    </rPh>
    <rPh sb="18" eb="20">
      <t>ザンダカ</t>
    </rPh>
    <rPh sb="21" eb="23">
      <t>アッシュク</t>
    </rPh>
    <rPh sb="24" eb="25">
      <t>ツト</t>
    </rPh>
    <rPh sb="30" eb="32">
      <t>ジュウトウ</t>
    </rPh>
    <rPh sb="32" eb="34">
      <t>カノウ</t>
    </rPh>
    <rPh sb="34" eb="36">
      <t>ザイゲン</t>
    </rPh>
    <rPh sb="37" eb="39">
      <t>ショウライ</t>
    </rPh>
    <rPh sb="39" eb="41">
      <t>フタン</t>
    </rPh>
    <rPh sb="41" eb="42">
      <t>ガク</t>
    </rPh>
    <rPh sb="43" eb="45">
      <t>ウワマワ</t>
    </rPh>
    <rPh sb="49" eb="51">
      <t>ショウライ</t>
    </rPh>
    <rPh sb="51" eb="53">
      <t>フタン</t>
    </rPh>
    <rPh sb="53" eb="55">
      <t>ヒリツ</t>
    </rPh>
    <rPh sb="56" eb="58">
      <t>サンシュツ</t>
    </rPh>
    <rPh sb="66" eb="71">
      <t>ジッシツコウサイヒ</t>
    </rPh>
    <rPh sb="71" eb="73">
      <t>ヒリツ</t>
    </rPh>
    <rPh sb="74" eb="78">
      <t>ルイジダンタイ</t>
    </rPh>
    <rPh sb="83" eb="84">
      <t>タカ</t>
    </rPh>
    <rPh sb="85" eb="87">
      <t>スイジュン</t>
    </rPh>
    <rPh sb="88" eb="90">
      <t>スイイ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</si>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</sst>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955A2A7-A769-4E9D-9C43-D8454F4137B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DB88-43FC-BDB5-F9F46551CC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170724</c:v>
                </c:pt>
                <c:pt idx="1">
                  <c:v>214960</c:v>
                </c:pt>
                <c:pt idx="2">
                  <c:v>199994</c:v>
                </c:pt>
                <c:pt idx="3">
                  <c:v>104666</c:v>
                </c:pt>
                <c:pt idx="4">
                  <c:v>108848</c:v>
                </c:pt>
              </c:numCache>
            </c:numRef>
          </c:val>
          <c:smooth val="0"/>
          <c:extLst>
            <c:ext xmlns:c16="http://schemas.microsoft.com/office/drawing/2014/chart" uri="{C3380CC4-5D6E-409C-BE32-E72D297353CC}">
              <c16:uniqueId val="{00000001-DB88-43FC-BDB5-F9F46551CC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6.89</c:v>
                </c:pt>
                <c:pt idx="1">
                  <c:v>7.01</c:v>
                </c:pt>
                <c:pt idx="2">
                  <c:v>6.29</c:v>
                </c:pt>
                <c:pt idx="3">
                  <c:v>6.56</c:v>
                </c:pt>
                <c:pt idx="4">
                  <c:v>6.83</c:v>
                </c:pt>
              </c:numCache>
            </c:numRef>
          </c:val>
          <c:extLst>
            <c:ext xmlns:c16="http://schemas.microsoft.com/office/drawing/2014/chart" uri="{C3380CC4-5D6E-409C-BE32-E72D297353CC}">
              <c16:uniqueId val="{00000000-20F8-4E1E-AF95-68F32DC527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21.51</c:v>
                </c:pt>
                <c:pt idx="1">
                  <c:v>20.12</c:v>
                </c:pt>
                <c:pt idx="2">
                  <c:v>18.739999999999998</c:v>
                </c:pt>
                <c:pt idx="3">
                  <c:v>19.170000000000002</c:v>
                </c:pt>
                <c:pt idx="4">
                  <c:v>19.329999999999998</c:v>
                </c:pt>
              </c:numCache>
            </c:numRef>
          </c:val>
          <c:extLst>
            <c:ext xmlns:c16="http://schemas.microsoft.com/office/drawing/2014/chart" uri="{C3380CC4-5D6E-409C-BE32-E72D297353CC}">
              <c16:uniqueId val="{00000001-20F8-4E1E-AF95-68F32DC527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-3.27</c:v>
                </c:pt>
                <c:pt idx="1">
                  <c:v>0.2</c:v>
                </c:pt>
                <c:pt idx="2">
                  <c:v>-0.3</c:v>
                </c:pt>
                <c:pt idx="3">
                  <c:v>0</c:v>
                </c:pt>
                <c:pt idx="4">
                  <c:v>0.09</c:v>
                </c:pt>
              </c:numCache>
            </c:numRef>
          </c:val>
          <c:smooth val="0"/>
          <c:extLst>
            <c:ext xmlns:c16="http://schemas.microsoft.com/office/drawing/2014/chart" uri="{C3380CC4-5D6E-409C-BE32-E72D297353CC}">
              <c16:uniqueId val="{00000002-20F8-4E1E-AF95-68F32DC527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BB-4197-93D8-8B7ACA7C90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0.53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BB-4197-93D8-8B7ACA7C9092}"/>
            </c:ext>
          </c:extLst>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6BB-4197-93D8-8B7ACA7C9092}"/>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6BB-4197-93D8-8B7ACA7C909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c:v>
                </c:pt>
                <c:pt idx="4">
                  <c:v>#N/A</c:v>
                </c:pt>
                <c:pt idx="5">
                  <c:v>0.02</c:v>
                </c:pt>
                <c:pt idx="6">
                  <c:v>#N/A</c:v>
                </c:pt>
                <c:pt idx="7">
                  <c:v>0.02</c:v>
                </c:pt>
                <c:pt idx="8">
                  <c:v>#N/A</c:v>
                </c:pt>
                <c:pt idx="9">
                  <c:v>0.01</c:v>
                </c:pt>
              </c:numCache>
            </c:numRef>
          </c:val>
          <c:extLst>
            <c:ext xmlns:c16="http://schemas.microsoft.com/office/drawing/2014/chart" uri="{C3380CC4-5D6E-409C-BE32-E72D297353CC}">
              <c16:uniqueId val="{00000004-96BB-4197-93D8-8B7ACA7C9092}"/>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0.04</c:v>
                </c:pt>
              </c:numCache>
            </c:numRef>
          </c:val>
          <c:extLst>
            <c:ext xmlns:c16="http://schemas.microsoft.com/office/drawing/2014/chart" uri="{C3380CC4-5D6E-409C-BE32-E72D297353CC}">
              <c16:uniqueId val="{00000005-96BB-4197-93D8-8B7ACA7C909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0.25</c:v>
                </c:pt>
                <c:pt idx="2">
                  <c:v>#N/A</c:v>
                </c:pt>
                <c:pt idx="3">
                  <c:v>0.66</c:v>
                </c:pt>
                <c:pt idx="4">
                  <c:v>#N/A</c:v>
                </c:pt>
                <c:pt idx="5">
                  <c:v>0.98</c:v>
                </c:pt>
                <c:pt idx="6">
                  <c:v>#N/A</c:v>
                </c:pt>
                <c:pt idx="7">
                  <c:v>2.11</c:v>
                </c:pt>
                <c:pt idx="8">
                  <c:v>#N/A</c:v>
                </c:pt>
                <c:pt idx="9">
                  <c:v>0.42</c:v>
                </c:pt>
              </c:numCache>
            </c:numRef>
          </c:val>
          <c:extLst>
            <c:ext xmlns:c16="http://schemas.microsoft.com/office/drawing/2014/chart" uri="{C3380CC4-5D6E-409C-BE32-E72D297353CC}">
              <c16:uniqueId val="{00000006-96BB-4197-93D8-8B7ACA7C909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0.74</c:v>
                </c:pt>
                <c:pt idx="4">
                  <c:v>#N/A</c:v>
                </c:pt>
                <c:pt idx="5">
                  <c:v>1.37</c:v>
                </c:pt>
                <c:pt idx="6">
                  <c:v>#N/A</c:v>
                </c:pt>
                <c:pt idx="7">
                  <c:v>0.87</c:v>
                </c:pt>
                <c:pt idx="8">
                  <c:v>#N/A</c:v>
                </c:pt>
                <c:pt idx="9">
                  <c:v>1.4</c:v>
                </c:pt>
              </c:numCache>
            </c:numRef>
          </c:val>
          <c:extLst>
            <c:ext xmlns:c16="http://schemas.microsoft.com/office/drawing/2014/chart" uri="{C3380CC4-5D6E-409C-BE32-E72D297353CC}">
              <c16:uniqueId val="{00000007-96BB-4197-93D8-8B7ACA7C9092}"/>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2.52</c:v>
                </c:pt>
                <c:pt idx="2">
                  <c:v>#N/A</c:v>
                </c:pt>
                <c:pt idx="3">
                  <c:v>2.69</c:v>
                </c:pt>
                <c:pt idx="4">
                  <c:v>#N/A</c:v>
                </c:pt>
                <c:pt idx="5">
                  <c:v>3.92</c:v>
                </c:pt>
                <c:pt idx="6">
                  <c:v>#N/A</c:v>
                </c:pt>
                <c:pt idx="7">
                  <c:v>3.23</c:v>
                </c:pt>
                <c:pt idx="8">
                  <c:v>#N/A</c:v>
                </c:pt>
                <c:pt idx="9">
                  <c:v>1.47</c:v>
                </c:pt>
              </c:numCache>
            </c:numRef>
          </c:val>
          <c:extLst>
            <c:ext xmlns:c16="http://schemas.microsoft.com/office/drawing/2014/chart" uri="{C3380CC4-5D6E-409C-BE32-E72D297353CC}">
              <c16:uniqueId val="{00000008-96BB-4197-93D8-8B7ACA7C90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6.88</c:v>
                </c:pt>
                <c:pt idx="2">
                  <c:v>#N/A</c:v>
                </c:pt>
                <c:pt idx="3">
                  <c:v>7.01</c:v>
                </c:pt>
                <c:pt idx="4">
                  <c:v>#N/A</c:v>
                </c:pt>
                <c:pt idx="5">
                  <c:v>6.29</c:v>
                </c:pt>
                <c:pt idx="6">
                  <c:v>#N/A</c:v>
                </c:pt>
                <c:pt idx="7">
                  <c:v>6.56</c:v>
                </c:pt>
                <c:pt idx="8">
                  <c:v>#N/A</c:v>
                </c:pt>
                <c:pt idx="9">
                  <c:v>6.82</c:v>
                </c:pt>
              </c:numCache>
            </c:numRef>
          </c:val>
          <c:extLst>
            <c:ext xmlns:c16="http://schemas.microsoft.com/office/drawing/2014/chart" uri="{C3380CC4-5D6E-409C-BE32-E72D297353CC}">
              <c16:uniqueId val="{00000009-96BB-4197-93D8-8B7ACA7C90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872</c:v>
                </c:pt>
                <c:pt idx="5">
                  <c:v>922</c:v>
                </c:pt>
                <c:pt idx="8">
                  <c:v>969</c:v>
                </c:pt>
                <c:pt idx="11">
                  <c:v>977</c:v>
                </c:pt>
                <c:pt idx="14">
                  <c:v>891</c:v>
                </c:pt>
              </c:numCache>
            </c:numRef>
          </c:val>
          <c:extLst>
            <c:ext xmlns:c16="http://schemas.microsoft.com/office/drawing/2014/chart" uri="{C3380CC4-5D6E-409C-BE32-E72D297353CC}">
              <c16:uniqueId val="{00000000-5B4C-4019-B5D8-3CD38882A3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4C-4019-B5D8-3CD38882A3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5B4C-4019-B5D8-3CD38882A3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46</c:v>
                </c:pt>
                <c:pt idx="6">
                  <c:v>43</c:v>
                </c:pt>
                <c:pt idx="9">
                  <c:v>39</c:v>
                </c:pt>
                <c:pt idx="12">
                  <c:v>18</c:v>
                </c:pt>
              </c:numCache>
            </c:numRef>
          </c:val>
          <c:extLst>
            <c:ext xmlns:c16="http://schemas.microsoft.com/office/drawing/2014/chart" uri="{C3380CC4-5D6E-409C-BE32-E72D297353CC}">
              <c16:uniqueId val="{00000003-5B4C-4019-B5D8-3CD38882A3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111</c:v>
                </c:pt>
                <c:pt idx="3">
                  <c:v>129</c:v>
                </c:pt>
                <c:pt idx="6">
                  <c:v>146</c:v>
                </c:pt>
                <c:pt idx="9">
                  <c:v>85</c:v>
                </c:pt>
                <c:pt idx="12">
                  <c:v>93</c:v>
                </c:pt>
              </c:numCache>
            </c:numRef>
          </c:val>
          <c:extLst>
            <c:ext xmlns:c16="http://schemas.microsoft.com/office/drawing/2014/chart" uri="{C3380CC4-5D6E-409C-BE32-E72D297353CC}">
              <c16:uniqueId val="{00000004-5B4C-4019-B5D8-3CD38882A3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4C-4019-B5D8-3CD38882A3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4C-4019-B5D8-3CD38882A3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1012</c:v>
                </c:pt>
                <c:pt idx="3">
                  <c:v>1102</c:v>
                </c:pt>
                <c:pt idx="6">
                  <c:v>1164</c:v>
                </c:pt>
                <c:pt idx="9">
                  <c:v>1209</c:v>
                </c:pt>
                <c:pt idx="12">
                  <c:v>1126</c:v>
                </c:pt>
              </c:numCache>
            </c:numRef>
          </c:val>
          <c:extLst>
            <c:ext xmlns:c16="http://schemas.microsoft.com/office/drawing/2014/chart" uri="{C3380CC4-5D6E-409C-BE32-E72D297353CC}">
              <c16:uniqueId val="{00000007-5B4C-4019-B5D8-3CD38882A3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299</c:v>
                </c:pt>
                <c:pt idx="2">
                  <c:v>#N/A</c:v>
                </c:pt>
                <c:pt idx="3">
                  <c:v>#N/A</c:v>
                </c:pt>
                <c:pt idx="4">
                  <c:v>356</c:v>
                </c:pt>
                <c:pt idx="5">
                  <c:v>#N/A</c:v>
                </c:pt>
                <c:pt idx="6">
                  <c:v>#N/A</c:v>
                </c:pt>
                <c:pt idx="7">
                  <c:v>384</c:v>
                </c:pt>
                <c:pt idx="8">
                  <c:v>#N/A</c:v>
                </c:pt>
                <c:pt idx="9">
                  <c:v>#N/A</c:v>
                </c:pt>
                <c:pt idx="10">
                  <c:v>356</c:v>
                </c:pt>
                <c:pt idx="11">
                  <c:v>#N/A</c:v>
                </c:pt>
                <c:pt idx="12">
                  <c:v>#N/A</c:v>
                </c:pt>
                <c:pt idx="13">
                  <c:v>346</c:v>
                </c:pt>
                <c:pt idx="14">
                  <c:v>#N/A</c:v>
                </c:pt>
              </c:numCache>
            </c:numRef>
          </c:val>
          <c:smooth val="0"/>
          <c:extLst>
            <c:ext xmlns:c16="http://schemas.microsoft.com/office/drawing/2014/chart" uri="{C3380CC4-5D6E-409C-BE32-E72D297353CC}">
              <c16:uniqueId val="{00000008-5B4C-4019-B5D8-3CD38882A3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8166</c:v>
                </c:pt>
                <c:pt idx="5">
                  <c:v>8315</c:v>
                </c:pt>
                <c:pt idx="8">
                  <c:v>8231</c:v>
                </c:pt>
                <c:pt idx="11">
                  <c:v>7667</c:v>
                </c:pt>
                <c:pt idx="14">
                  <c:v>7222</c:v>
                </c:pt>
              </c:numCache>
            </c:numRef>
          </c:val>
          <c:extLst>
            <c:ext xmlns:c16="http://schemas.microsoft.com/office/drawing/2014/chart" uri="{C3380CC4-5D6E-409C-BE32-E72D297353CC}">
              <c16:uniqueId val="{00000000-BAF0-41C6-929E-9EFA8AD7FE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348</c:v>
                </c:pt>
                <c:pt idx="5">
                  <c:v>362</c:v>
                </c:pt>
                <c:pt idx="8">
                  <c:v>0</c:v>
                </c:pt>
                <c:pt idx="11">
                  <c:v>0</c:v>
                </c:pt>
                <c:pt idx="14">
                  <c:v>0</c:v>
                </c:pt>
              </c:numCache>
            </c:numRef>
          </c:val>
          <c:extLst>
            <c:ext xmlns:c16="http://schemas.microsoft.com/office/drawing/2014/chart" uri="{C3380CC4-5D6E-409C-BE32-E72D297353CC}">
              <c16:uniqueId val="{00000001-BAF0-41C6-929E-9EFA8AD7FE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8851</c:v>
                </c:pt>
                <c:pt idx="5">
                  <c:v>8448</c:v>
                </c:pt>
                <c:pt idx="8">
                  <c:v>8543</c:v>
                </c:pt>
                <c:pt idx="11">
                  <c:v>8497</c:v>
                </c:pt>
                <c:pt idx="14">
                  <c:v>8567</c:v>
                </c:pt>
              </c:numCache>
            </c:numRef>
          </c:val>
          <c:extLst>
            <c:ext xmlns:c16="http://schemas.microsoft.com/office/drawing/2014/chart" uri="{C3380CC4-5D6E-409C-BE32-E72D297353CC}">
              <c16:uniqueId val="{00000002-BAF0-41C6-929E-9EFA8AD7FE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F0-41C6-929E-9EFA8AD7FE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F0-41C6-929E-9EFA8AD7FE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F0-41C6-929E-9EFA8AD7FE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861</c:v>
                </c:pt>
                <c:pt idx="3">
                  <c:v>841</c:v>
                </c:pt>
                <c:pt idx="6">
                  <c:v>921</c:v>
                </c:pt>
                <c:pt idx="9">
                  <c:v>742</c:v>
                </c:pt>
                <c:pt idx="12">
                  <c:v>767</c:v>
                </c:pt>
              </c:numCache>
            </c:numRef>
          </c:val>
          <c:extLst>
            <c:ext xmlns:c16="http://schemas.microsoft.com/office/drawing/2014/chart" uri="{C3380CC4-5D6E-409C-BE32-E72D297353CC}">
              <c16:uniqueId val="{00000006-BAF0-41C6-929E-9EFA8AD7FE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165</c:v>
                </c:pt>
                <c:pt idx="3">
                  <c:v>116</c:v>
                </c:pt>
                <c:pt idx="6">
                  <c:v>67</c:v>
                </c:pt>
                <c:pt idx="9">
                  <c:v>32</c:v>
                </c:pt>
                <c:pt idx="12">
                  <c:v>20</c:v>
                </c:pt>
              </c:numCache>
            </c:numRef>
          </c:val>
          <c:extLst>
            <c:ext xmlns:c16="http://schemas.microsoft.com/office/drawing/2014/chart" uri="{C3380CC4-5D6E-409C-BE32-E72D297353CC}">
              <c16:uniqueId val="{00000007-BAF0-41C6-929E-9EFA8AD7FE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409</c:v>
                </c:pt>
                <c:pt idx="3">
                  <c:v>708</c:v>
                </c:pt>
                <c:pt idx="6">
                  <c:v>748</c:v>
                </c:pt>
                <c:pt idx="9">
                  <c:v>656</c:v>
                </c:pt>
                <c:pt idx="12">
                  <c:v>579</c:v>
                </c:pt>
              </c:numCache>
            </c:numRef>
          </c:val>
          <c:extLst>
            <c:ext xmlns:c16="http://schemas.microsoft.com/office/drawing/2014/chart" uri="{C3380CC4-5D6E-409C-BE32-E72D297353CC}">
              <c16:uniqueId val="{00000008-BAF0-41C6-929E-9EFA8AD7FE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F0-41C6-929E-9EFA8AD7FE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10681</c:v>
                </c:pt>
                <c:pt idx="3">
                  <c:v>10882</c:v>
                </c:pt>
                <c:pt idx="6">
                  <c:v>10606</c:v>
                </c:pt>
                <c:pt idx="9">
                  <c:v>9919</c:v>
                </c:pt>
                <c:pt idx="12">
                  <c:v>9453</c:v>
                </c:pt>
              </c:numCache>
            </c:numRef>
          </c:val>
          <c:extLst>
            <c:ext xmlns:c16="http://schemas.microsoft.com/office/drawing/2014/chart" uri="{C3380CC4-5D6E-409C-BE32-E72D297353CC}">
              <c16:uniqueId val="{0000000A-BAF0-41C6-929E-9EFA8AD7FE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F0-41C6-929E-9EFA8AD7FE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853</c:v>
                </c:pt>
                <c:pt idx="1">
                  <c:v>849</c:v>
                </c:pt>
                <c:pt idx="2">
                  <c:v>845</c:v>
                </c:pt>
              </c:numCache>
            </c:numRef>
          </c:val>
          <c:extLst>
            <c:ext xmlns:c16="http://schemas.microsoft.com/office/drawing/2014/chart" uri="{C3380CC4-5D6E-409C-BE32-E72D297353CC}">
              <c16:uniqueId val="{00000000-7439-444C-9AD8-AE9FA89213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1683</c:v>
                </c:pt>
                <c:pt idx="1">
                  <c:v>1693</c:v>
                </c:pt>
                <c:pt idx="2">
                  <c:v>1753</c:v>
                </c:pt>
              </c:numCache>
            </c:numRef>
          </c:val>
          <c:extLst>
            <c:ext xmlns:c16="http://schemas.microsoft.com/office/drawing/2014/chart" uri="{C3380CC4-5D6E-409C-BE32-E72D297353CC}">
              <c16:uniqueId val="{00000001-7439-444C-9AD8-AE9FA89213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6741</c:v>
                </c:pt>
                <c:pt idx="1">
                  <c:v>6594</c:v>
                </c:pt>
                <c:pt idx="2">
                  <c:v>6490</c:v>
                </c:pt>
              </c:numCache>
            </c:numRef>
          </c:val>
          <c:extLst>
            <c:ext xmlns:c16="http://schemas.microsoft.com/office/drawing/2014/chart" uri="{C3380CC4-5D6E-409C-BE32-E72D297353CC}">
              <c16:uniqueId val="{00000002-7439-444C-9AD8-AE9FA89213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{C956280D-C74F-4E3C-A0F9-AD8EEAC57032}</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790-4D5E-8D8A-0E6226C4E8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{FB524D21-3E63-49C0-8847-EB375D305D93}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90-4D5E-8D8A-0E6226C4E8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{8867BE62-957B-40D6-8E87-1E3077888117}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90-4D5E-8D8A-0E6226C4E8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{1737A659-E716-45A7-BE84-215AADA466BE}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90-4D5E-8D8A-0E6226C4E8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{D1EC60BC-F780-4EFA-A1AF-66523E69C692}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90-4D5E-8D8A-0E6226C4E844}"/>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{492710A6-F07D-4FBC-9231-9DB1CD53522F}</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790-4D5E-8D8A-0E6226C4E844}"/>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{58477718-809E-4285-8360-0FDA084E8A97}</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790-4D5E-8D8A-0E6226C4E844}"/>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{A4567A09-D8B1-40C1-BC83-814338DA2578}</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790-4D5E-8D8A-0E6226C4E844}"/>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{F8746769-1E13-405C-A6B3-AF950D3F9C0A}</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790-4D5E-8D8A-0E6226C4E8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63.1</c:v>
                </c:pt>
                <c:pt idx="8">
                  <c:v>62.3</c:v>
                </c:pt>
                <c:pt idx="16">
                  <c:v>62.9</c:v>
                </c:pt>
                <c:pt idx="24">
                  <c:v>64.3</c:v>
                </c:pt>
                <c:pt idx="32">
                  <c:v>66</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5790-4D5E-8D8A-0E6226C4E844}"/>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{9E9891CD-DF55-494D-B08A-501B531681B1}</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790-4D5E-8D8A-0E6226C4E8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{D8191A0A-50F0-48B4-91B8-48065DEE6B5C}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90-4D5E-8D8A-0E6226C4E8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{4929A1D7-AE81-494F-AC86-EF3AF744DDA4}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90-4D5E-8D8A-0E6226C4E8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{5B712DD9-6486-4F54-A9EC-6FBA39970B74}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90-4D5E-8D8A-0E6226C4E8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{4FD8DEC6-6905-440B-95DE-4389556EB717}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90-4D5E-8D8A-0E6226C4E844}"/>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{77E177F5-C7FC-412B-8031-5402B02593C6}</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790-4D5E-8D8A-0E6226C4E844}"/>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{6B94193F-2EAA-4A94-A3F7-9F2D7FB218E8}</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790-4D5E-8D8A-0E6226C4E844}"/>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{D5FE99CD-9EE6-49A5-A44C-2EE62FA529B8}</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790-4D5E-8D8A-0E6226C4E844}"/>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{D51EA388-CF86-4ABF-AB3C-53CFA33B4F80}</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790-4D5E-8D8A-0E6226C4E8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61.6</c:v>
                </c:pt>
                <c:pt idx="8">
                  <c:v>64.400000000000006</c:v>
                </c:pt>
                <c:pt idx="16">
                  <c:v>65.3</c:v>
                </c:pt>
                <c:pt idx="24">
                  <c:v>66.7</c:v>
                </c:pt>
                <c:pt idx="32">
                  <c:v>67.2</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790-4D5E-8D8A-0E6226C4E844}"/>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{D89A2CEA-866E-4B63-BB5C-EBC89E57CE52}</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D9F-481F-9C9C-CCD6A9C9DA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{0535BEE1-13A2-4349-9BDD-565E73C7D480}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9F-481F-9C9C-CCD6A9C9DA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{D6B3CFBF-97D7-42FC-AA24-2F2A5ED4FC7C}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9F-481F-9C9C-CCD6A9C9DA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{1798E959-6833-4C3A-B4DB-4B48FE3B3693}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9F-481F-9C9C-CCD6A9C9DA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{3B97C350-9208-4140-8C01-FD9CD919CD08}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9F-481F-9C9C-CCD6A9C9DA29}"/>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{599E7E34-A08A-49A2-9091-650D429BFDCF}</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D9F-481F-9C9C-CCD6A9C9DA29}"/>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{AF624F1D-6211-4356-9CF0-5BDAD3C8D506}</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D9F-481F-9C9C-CCD6A9C9DA29}"/>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{561A29D2-FF36-40AD-B6BB-CD24368F49CF}</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D9F-481F-9C9C-CCD6A9C9DA29}"/>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{9D7AD538-B89E-4998-89BC-5A4841E234F0}</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D9F-481F-9C9C-CCD6A9C9DA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8.9</c:v>
                </c:pt>
                <c:pt idx="8">
                  <c:v>9.6</c:v>
                </c:pt>
                <c:pt idx="16">
                  <c:v>10.199999999999999</c:v>
                </c:pt>
                <c:pt idx="24">
                  <c:v>10.4</c:v>
                </c:pt>
                <c:pt idx="32">
                  <c:v>10.199999999999999</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BD9F-481F-9C9C-CCD6A9C9DA29}"/>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{EDE7174F-5AC8-4EF9-8EB0-A228EB7A1374}</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D9F-481F-9C9C-CCD6A9C9DA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{7D36897F-266A-48A0-B6B1-88211B4B87C4}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9F-481F-9C9C-CCD6A9C9DA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{62305C3B-E1A3-4440-B3FD-2727F4E65CBE}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9F-481F-9C9C-CCD6A9C9DA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{6D46044E-C3F1-4E64-B433-A4C2D0BB9116}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9F-481F-9C9C-CCD6A9C9DA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{A9AABBF8-3DEF-4A8E-9AAB-783F0F9FF1D2}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9F-481F-9C9C-CCD6A9C9DA29}"/>
                </c:ext>
              </c:extLst>
            </c:dLbl>
            <c:dLbl>
              <c:idx val="8"/>
              <c:layout>
                <c:manualLayout>
                  <c:x val="-4.4905057365901106E-2"/>
                  <c:y val="-4.3495921315535875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{DEA9A4F0-4DA7-4953-9A2C-C2F1CF455124}</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D9F-481F-9C9C-CCD6A9C9DA29}"/>
                </c:ext>
              </c:extLst>
            </c:dLbl>
            <c:dLbl>
              <c:idx val="16"/>
              <c:layout>
                <c:manualLayout>
                  <c:x val="-1.8235628084250059E-2"/>
                  <c:y val="-8.1337372860052048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{8A776569-01D3-48AC-95D1-096753E2833C}</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D9F-481F-9C9C-CCD6A9C9DA29}"/>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{21D1B891-EB77-4C40-99F3-3A96D0551D44}</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D9F-481F-9C9C-CCD6A9C9DA29}"/>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{7E618E6A-2917-4F93-92E9-9A31B51750EA}</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D9F-481F-9C9C-CCD6A9C9DA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8.6</c:v>
                </c:pt>
                <c:pt idx="8">
                  <c:v>8.9</c:v>
                </c:pt>
                <c:pt idx="16">
                  <c:v>8.9</c:v>
                </c:pt>
                <c:pt idx="24">
                  <c:v>9.1</c:v>
                </c:pt>
                <c:pt idx="32">
                  <c:v>9.3000000000000007</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D9F-481F-9C9C-CCD6A9C9DA29}"/>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公営企業債の元利償還金に対する繰入金」は増加しているが、「元利償還金」、「組合等が起こした地方債の元利償還金に対する負担金等」及び「算入公債費等」については減少となった。</a:t>
          </a:r>
        </a:p>
        <a:p>
          <a:r>
            <a:rPr kumimoji="1" lang="ja-JP" altLang="en-US" sz="1400">
              <a:latin typeface="ＭＳ ゴシック" pitchFamily="49" charset="-128"/>
              <a:ea typeface="ＭＳ ゴシック" pitchFamily="49" charset="-128"/>
            </a:rPr>
            <a:t>　今後も交付税措置のある有利な地方債を有効活用するとともに、地方債発行額を適切に管理する必要がある。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実質公債費比率の算定に用いる満期一括償還地方債の償還の財源として積み立てた額等は過去５年間なし。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）」を上回り、「将来負担比率の分子」が負の値となるため「比率なし」となっている。</a:t>
          </a:r>
        </a:p>
        <a:p>
          <a:r>
            <a:rPr kumimoji="1" lang="ja-JP" altLang="en-US" sz="1400">
              <a:latin typeface="ＭＳ ゴシック" pitchFamily="49" charset="-128"/>
              <a:ea typeface="ＭＳ ゴシック" pitchFamily="49" charset="-128"/>
            </a:rPr>
            <a:t>　今後も地方債発行額を適切に管理しつつ、充当可能基金の維持を図っていく。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鹿児島県南大隅町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・令和４年度と比較すると、積立額は増、取崩額は減となったが、年度末基金残高は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・積立は、ふるさとおこし基金や減債基金等への積立による対前年度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百万円の増額、取崩は、ふるさとおこし基金や地域振興基金の取崩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よる対前年度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百万円の減額で、取崩額が積立額を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百万円上回った。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・依然として多くの公債費残高を抱えているため、それに対応する減債基金を積極的に積み立てる。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・合併特例債の活用期限が終わることから、今後はその他特定目的基金も減少する見込みである。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・ふるさとおこし基金：郷土を愛し、地域に貢献し、明日の南大隅を担う人材の養成と地域活性化を促す。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・地域振興基金：南大隅町の均衡ある発展を図り、地域の振興を推進する。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・合併振興基金：町民の連帯強化及び地域振興を図る。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・地域福祉基金：高齢者の保健福祉の増進を図る。（定額基金）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・ふるさとおこし基金：産業振興支援事業に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・地域振興基金：南大隅町スマイル支え合い活動事業に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・町有施設整備基金：運用収入等を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・合併振興基金：運用収入等を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・ふるさとおこし基金：ふるさと納税を原資に積立を行い、活用を図っていく。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・町有施設整備基金：本庁舎建設事業が概ねひと段落を迎えたため今後取崩額は減少すると見込まれるが、引き続き積立を行いながら、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老朽化していく町有施設の整備事業へ活用していく。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・地域振興基金：積立を行いながら、地域振興施設整備事業等へ活用していく。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・令和４年度と比較すると、積立額・取崩額ともに増となったが、標準財政規模の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％を残高の目安としているために、年度末残高は、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ほぼ横ばいとなった。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・災害等の突発的な対応を見据え、標準財政規模の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％程度の財政調整基金を確保する。そのために、予算編成及び執行における効率化の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徹底及び交付税措置のある有利な地方債の借入などに努める。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・償還額の増加に対応するために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百万円の積み立ても行なったことにより、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・令和４年度に償還のピークを迎えたが、今後、医師会立病院再整備事業に伴う償還に備え積み増しを行う見込みである。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F7DEBFB-C888-4063-A134-0248B30489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F2EFB03-A8A2-44F4-89E3-0C68728C5F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6A7C4A5-7CF9-469F-9A31-071A88A0657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561D798-6A76-4053-8F11-9B9E7C7D2BD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B349DC0-C266-422B-A90E-22BC3C99630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CC69B12-2CEB-4983-AA6A-9D3182AF295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531599D-D2EC-4358-9487-C0D765C9FE0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91095E5-066A-4DD1-9784-0056123BC55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44983B4-525F-4B10-BA7C-B15D73B0964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186380D-EDD2-4AEC-9DCA-818790DED98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B1F52CB-F75D-4076-8F08-92DB2A3E979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786C28E-F01B-44F9-87DA-7A754FE46AD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9B1ACE3-186C-49BB-B0AF-EB794B8BB92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EF8C9CB-2749-4830-821C-134F0CE7C97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6FD5EA8-6240-414C-BC05-D701CF0F715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AB19996-5F1A-4E4C-8852-F8947090249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011727B-123A-42D9-8DE2-8401BC574DD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E151102-10C8-4A49-9EC9-1EEB29B46F7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B079B88-55BF-422A-AD20-02D960AFB6D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69F6E0F-E570-4E71-B817-947D6291F76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7EED538-7B8D-4149-896E-D8B7B976C3B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4585BEA-DEAA-4C0D-9A5A-7170D7264F8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6,163
6,120
213.59
7,874,513
7,495,849
298,599
4,373,355
9,452,595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FC1BD3E-642A-4776-804D-FC9FBF5F4DC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AF0031A-51C0-4434-81AA-6BBA6C5AB23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C4E2565-B503-4B1E-90A2-C6134CBA87C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90C2C0A-2926-477E-A28B-D8EA65DA9BA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97F86C7-4CE6-4B3F-BA8E-9376627C811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0F7EEDB-8E63-4D9A-9D9C-A0730BF7A7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6055FE0-BA6B-4809-A5D0-9F87950E528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D95863C-1126-449C-BF6E-1271FA30B8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61E1DF1-080B-4DFF-9034-60EE3AB79E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243CDE7-9CD8-4D65-956F-43A4DEA30A3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3BF53F4-4E4D-4542-883F-1AD30D7249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653CA5B-9FD5-4AED-803D-946580B912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E98F7AF-34EB-4E5E-97D2-11E98FBCDC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9891255-9784-4C96-9C0C-F0D051E7F2D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B2E1F39-B3A1-479C-804A-8D463C70AF0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3847A9F-DF0C-413F-B45E-12C71E44CCB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B15A30A-7F22-4847-A0D7-7DBEE3EA7C6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070945D-C943-4AFB-A1CD-B01B38D286E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26E25B3-6C37-4E0F-B1B3-61E2CEFCD73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660FB89-F22F-4BCA-A132-7BD3532657C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E636C7D-6D2A-493A-A191-CF8EA18833E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9EAB713-9767-45A3-A41B-B8C3CB648EC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E2FF09A-A5B3-4940-94E5-B563130BEB9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72FCE23-B428-4957-9D40-F242ED40FA2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91F3B9B-2886-47B5-A7A7-48C07B0434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3CC044E-1828-4F70-A95C-5818A2800AF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1D4A82A-B36B-4B2D-BF0B-7A8C0484CBF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5C27BC5-162D-47BF-B34E-9466D1E268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4FE0740-760C-4160-8C3F-B2069F1676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726B0D0-0F65-4543-9224-A70EC086C64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358B55-6B03-49CB-8406-AF321E74678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C4934FF-DE50-4749-A75D-1192B17DCAD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B27B82C-B8AB-4C23-A727-917CC0BC7B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19880FE-7940-4877-97AB-FA37AECE88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CE9570C-7468-4533-AF92-F388E27DC72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本町では、有形固定資産減価償却率が類似団体と比較して若干低くなっているものの、昨年度と比べて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％上昇している。令和７年度に公共施設等総合管理計画を改定予定であり、今後は計画的な改修や更新を行うことで、公共施設の適正化に努める。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BFCE0BF-F415-490F-BF78-856FCC47D2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80C562C-864A-4E9B-8DBE-94E80C8A79B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E4FF378-0D37-4D48-B880-609B90F5AB2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E314E9A-B382-447F-9B21-E318AFA1FCB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528EBEE4-860E-4CAF-8F8B-4C4456313502}"/>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F37F974-6DB6-4A7F-9E7D-46E6D463DF4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82299D2-E037-459B-BD2B-4C4C3AF2D1F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7575662-09ED-4E4B-85DC-44C96AD0F88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325C5B7-669A-455F-A3C7-27C6D9E7A05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4176B215-D7C7-4D52-AD91-8CFA6BB6262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E97CA504-2419-4542-8389-C2050E4DB21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6B4A3B0-604C-4D5E-BAE7-C14CF3CE1F0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E208732-5140-42BA-9C80-60349460D0E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3A5D7CE-6040-4755-9693-EA11A9DFADC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07436CD8-3387-4B97-943C-ECC13155C427}"/>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B65F15AF-3A49-4561-BD66-AE9DA3693272}"/>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4A1E8C39-BF5B-4A32-B6AA-7D7210E91F05}"/>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87F14C2C-E4B6-4706-9606-C193329B081A}"/>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F883B2E7-3EAC-42F5-9FCC-44B4DA926AE3}"/>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2F5889D6-E99C-4051-AD7D-BE7B89DBC827}"/>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7518BB90-3800-44F1-8660-23B96D396D0D}"/>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F66F51F1-40B7-4A5F-9B77-F9E4F606EC96}"/>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942683FE-C75D-48C7-9088-3AF3C005C54F}"/>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7D1856DF-8C75-41CF-8FA7-D06AF9AD5BE5}"/>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F99D5F84-FF57-4C05-A2FE-2CB6B65C0B0D}"/>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223DE9C-A44C-4C6D-B9FC-D3A3CF52C0F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71F0F4C-FCB9-4B00-9342-ABB5931FFC3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B478E9A-5DF7-4CC7-8230-35BB55E3D61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738992E-D47D-4EAC-89AA-0B0F6ED0221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D65C1E0-807B-459C-BC16-829BDC6B2CD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9" name="楕円 88">
          <a:extLst>
            <a:ext uri="{FF2B5EF4-FFF2-40B4-BE49-F238E27FC236}">
              <a16:creationId xmlns:a16="http://schemas.microsoft.com/office/drawing/2014/main" id="{EB76539F-E3C6-4FE8-9E78-F60E3C308147}"/>
            </a:ext>
          </a:extLst>
        </xdr:cNvPr>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90" name="有形固定資産減価償却率該当値テキスト">
          <a:extLst>
            <a:ext uri="{FF2B5EF4-FFF2-40B4-BE49-F238E27FC236}">
              <a16:creationId xmlns:a16="http://schemas.microsoft.com/office/drawing/2014/main" id="{5AEB6A15-D3BD-4010-AA34-4524D674E61C}"/>
            </a:ext>
          </a:extLst>
        </xdr:cNvPr>
        <xdr:cNvSpPr txBox="1"/>
      </xdr:nvSpPr>
      <xdr:spPr>
        <a:xfrm>
          <a:off x="48133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36449</xdr:rowOff>
    </xdr:from>
    <xdr:to>
      <xdr:col>19</xdr:col>
      <xdr:colOff>187325</xdr:colOff>
      <xdr:row>30</xdr:row>
      <xdr:rowOff>138049</xdr:rowOff>
    </xdr:to>
    <xdr:sp macro="" textlink="">
      <xdr:nvSpPr>
        <xdr:cNvPr id="91" name="楕円 90">
          <a:extLst>
            <a:ext uri="{FF2B5EF4-FFF2-40B4-BE49-F238E27FC236}">
              <a16:creationId xmlns:a16="http://schemas.microsoft.com/office/drawing/2014/main" id="{C1C23B83-5A1C-4C7F-A463-A8AFA2966595}"/>
            </a:ext>
          </a:extLst>
        </xdr:cNvPr>
        <xdr:cNvSpPr/>
      </xdr:nvSpPr>
      <xdr:spPr>
        <a:xfrm>
          <a:off x="4000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87249</xdr:rowOff>
    </xdr:from>
    <xdr:to>
      <xdr:col>23</xdr:col>
      <xdr:colOff>85725</xdr:colOff>
      <xdr:row>30</xdr:row>
      <xdr:rowOff>160655</xdr:rowOff>
    </xdr:to>
    <xdr:cxnSp macro="">
      <xdr:nvCxnSpPr>
        <xdr:cNvPr id="92" name="直線コネクタ 91">
          <a:extLst>
            <a:ext uri="{FF2B5EF4-FFF2-40B4-BE49-F238E27FC236}">
              <a16:creationId xmlns:a16="http://schemas.microsoft.com/office/drawing/2014/main" id="{95F9FD17-46C1-43C7-8D28-47673E124C2F}"/>
            </a:ext>
          </a:extLst>
        </xdr:cNvPr>
        <xdr:cNvCxnSpPr/>
      </xdr:nvCxnSpPr>
      <xdr:spPr>
        <a:xfrm>
          <a:off x="4051300" y="6002274"/>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147447</xdr:rowOff>
    </xdr:from>
    <xdr:to>
      <xdr:col>15</xdr:col>
      <xdr:colOff>187325</xdr:colOff>
      <xdr:row>30</xdr:row>
      <xdr:rowOff>77597</xdr:rowOff>
    </xdr:to>
    <xdr:sp macro="" textlink="">
      <xdr:nvSpPr>
        <xdr:cNvPr id="93" name="楕円 92">
          <a:extLst>
            <a:ext uri="{FF2B5EF4-FFF2-40B4-BE49-F238E27FC236}">
              <a16:creationId xmlns:a16="http://schemas.microsoft.com/office/drawing/2014/main" id="{96F4390D-1D4C-4E4D-B044-BAF0C41A2220}"/>
            </a:ext>
          </a:extLst>
        </xdr:cNvPr>
        <xdr:cNvSpPr/>
      </xdr:nvSpPr>
      <xdr:spPr>
        <a:xfrm>
          <a:off x="3238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26797</xdr:rowOff>
    </xdr:from>
    <xdr:to>
      <xdr:col>19</xdr:col>
      <xdr:colOff>136525</xdr:colOff>
      <xdr:row>30</xdr:row>
      <xdr:rowOff>87249</xdr:rowOff>
    </xdr:to>
    <xdr:cxnSp macro="">
      <xdr:nvCxnSpPr>
        <xdr:cNvPr id="94" name="直線コネクタ 93">
          <a:extLst>
            <a:ext uri="{FF2B5EF4-FFF2-40B4-BE49-F238E27FC236}">
              <a16:creationId xmlns:a16="http://schemas.microsoft.com/office/drawing/2014/main" id="{3DC4E0C5-059E-4B20-B953-22CE3EA344B1}"/>
            </a:ext>
          </a:extLst>
        </xdr:cNvPr>
        <xdr:cNvCxnSpPr/>
      </xdr:nvCxnSpPr>
      <xdr:spPr>
        <a:xfrm>
          <a:off x="3289300" y="594182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121539</xdr:rowOff>
    </xdr:from>
    <xdr:to>
      <xdr:col>11</xdr:col>
      <xdr:colOff>187325</xdr:colOff>
      <xdr:row>30</xdr:row>
      <xdr:rowOff>51689</xdr:rowOff>
    </xdr:to>
    <xdr:sp macro="" textlink="">
      <xdr:nvSpPr>
        <xdr:cNvPr id="95" name="楕円 94">
          <a:extLst>
            <a:ext uri="{FF2B5EF4-FFF2-40B4-BE49-F238E27FC236}">
              <a16:creationId xmlns:a16="http://schemas.microsoft.com/office/drawing/2014/main" id="{5D8B9131-7CA7-49BC-BAB0-08AFEDF85129}"/>
            </a:ext>
          </a:extLst>
        </xdr:cNvPr>
        <xdr:cNvSpPr/>
      </xdr:nvSpPr>
      <xdr:spPr>
        <a:xfrm>
          <a:off x="2476500" y="5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889</xdr:rowOff>
    </xdr:from>
    <xdr:to>
      <xdr:col>15</xdr:col>
      <xdr:colOff>136525</xdr:colOff>
      <xdr:row>30</xdr:row>
      <xdr:rowOff>26797</xdr:rowOff>
    </xdr:to>
    <xdr:cxnSp macro="">
      <xdr:nvCxnSpPr>
        <xdr:cNvPr id="96" name="直線コネクタ 95">
          <a:extLst>
            <a:ext uri="{FF2B5EF4-FFF2-40B4-BE49-F238E27FC236}">
              <a16:creationId xmlns:a16="http://schemas.microsoft.com/office/drawing/2014/main" id="{05C328A6-5FEB-4C09-968B-05C23AAE09B3}"/>
            </a:ext>
          </a:extLst>
        </xdr:cNvPr>
        <xdr:cNvCxnSpPr/>
      </xdr:nvCxnSpPr>
      <xdr:spPr>
        <a:xfrm>
          <a:off x="2527300" y="5915914"/>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156083</xdr:rowOff>
    </xdr:from>
    <xdr:to>
      <xdr:col>7</xdr:col>
      <xdr:colOff>187325</xdr:colOff>
      <xdr:row>30</xdr:row>
      <xdr:rowOff>86233</xdr:rowOff>
    </xdr:to>
    <xdr:sp macro="" textlink="">
      <xdr:nvSpPr>
        <xdr:cNvPr id="97" name="楕円 96">
          <a:extLst>
            <a:ext uri="{FF2B5EF4-FFF2-40B4-BE49-F238E27FC236}">
              <a16:creationId xmlns:a16="http://schemas.microsoft.com/office/drawing/2014/main" id="{99395B87-6272-4330-B2DD-6DC20BFCCCFF}"/>
            </a:ext>
          </a:extLst>
        </xdr:cNvPr>
        <xdr:cNvSpPr/>
      </xdr:nvSpPr>
      <xdr:spPr>
        <a:xfrm>
          <a:off x="17145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889</xdr:rowOff>
    </xdr:from>
    <xdr:to>
      <xdr:col>11</xdr:col>
      <xdr:colOff>136525</xdr:colOff>
      <xdr:row>30</xdr:row>
      <xdr:rowOff>35433</xdr:rowOff>
    </xdr:to>
    <xdr:cxnSp macro="">
      <xdr:nvCxnSpPr>
        <xdr:cNvPr id="98" name="直線コネクタ 97">
          <a:extLst>
            <a:ext uri="{FF2B5EF4-FFF2-40B4-BE49-F238E27FC236}">
              <a16:creationId xmlns:a16="http://schemas.microsoft.com/office/drawing/2014/main" id="{37F0AAD7-CC06-4B48-B996-94165D5DCF25}"/>
            </a:ext>
          </a:extLst>
        </xdr:cNvPr>
        <xdr:cNvCxnSpPr/>
      </xdr:nvCxnSpPr>
      <xdr:spPr>
        <a:xfrm flipV="1">
          <a:off x="1765300" y="5915914"/>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49C4B588-6752-4B7C-8AC7-7B0FBF3F31D7}"/>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16BA5F40-B3E2-464B-85F1-BD313B63E8CD}"/>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a:extLst>
            <a:ext uri="{FF2B5EF4-FFF2-40B4-BE49-F238E27FC236}">
              <a16:creationId xmlns:a16="http://schemas.microsoft.com/office/drawing/2014/main" id="{F1F5155B-F44F-4138-B4F3-D70F987B251A}"/>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2" name="n_4aveValue有形固定資産減価償却率">
          <a:extLst>
            <a:ext uri="{FF2B5EF4-FFF2-40B4-BE49-F238E27FC236}">
              <a16:creationId xmlns:a16="http://schemas.microsoft.com/office/drawing/2014/main" id="{3B0446C0-93A5-4E73-8AE4-C7F073980A12}"/>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154576</xdr:rowOff>
    </xdr:from>
    <xdr:ext cx="405111" cy="259045"/>
    <xdr:sp macro="" textlink="">
      <xdr:nvSpPr>
        <xdr:cNvPr id="103" name="n_1mainValue有形固定資産減価償却率">
          <a:extLst>
            <a:ext uri="{FF2B5EF4-FFF2-40B4-BE49-F238E27FC236}">
              <a16:creationId xmlns:a16="http://schemas.microsoft.com/office/drawing/2014/main" id="{4C21CE60-3EE2-4B2F-B12A-199965E9DF95}"/>
            </a:ext>
          </a:extLst>
        </xdr:cNvPr>
        <xdr:cNvSpPr txBox="1"/>
      </xdr:nvSpPr>
      <xdr:spPr>
        <a:xfrm>
          <a:off x="3836044" y="572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94124</xdr:rowOff>
    </xdr:from>
    <xdr:ext cx="405111" cy="259045"/>
    <xdr:sp macro="" textlink="">
      <xdr:nvSpPr>
        <xdr:cNvPr id="104" name="n_2mainValue有形固定資産減価償却率">
          <a:extLst>
            <a:ext uri="{FF2B5EF4-FFF2-40B4-BE49-F238E27FC236}">
              <a16:creationId xmlns:a16="http://schemas.microsoft.com/office/drawing/2014/main" id="{8A7F8F63-3125-489C-A125-A551F8D11766}"/>
            </a:ext>
          </a:extLst>
        </xdr:cNvPr>
        <xdr:cNvSpPr txBox="1"/>
      </xdr:nvSpPr>
      <xdr:spPr>
        <a:xfrm>
          <a:off x="3086744" y="5666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68216</xdr:rowOff>
    </xdr:from>
    <xdr:ext cx="405111" cy="259045"/>
    <xdr:sp macro="" textlink="">
      <xdr:nvSpPr>
        <xdr:cNvPr id="105" name="n_3mainValue有形固定資産減価償却率">
          <a:extLst>
            <a:ext uri="{FF2B5EF4-FFF2-40B4-BE49-F238E27FC236}">
              <a16:creationId xmlns:a16="http://schemas.microsoft.com/office/drawing/2014/main" id="{0F62D157-87DF-4B78-BFD2-0295BB749CD8}"/>
            </a:ext>
          </a:extLst>
        </xdr:cNvPr>
        <xdr:cNvSpPr txBox="1"/>
      </xdr:nvSpPr>
      <xdr:spPr>
        <a:xfrm>
          <a:off x="2324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77360</xdr:rowOff>
    </xdr:from>
    <xdr:ext cx="405111" cy="259045"/>
    <xdr:sp macro="" textlink="">
      <xdr:nvSpPr>
        <xdr:cNvPr id="106" name="n_4mainValue有形固定資産減価償却率">
          <a:extLst>
            <a:ext uri="{FF2B5EF4-FFF2-40B4-BE49-F238E27FC236}">
              <a16:creationId xmlns:a16="http://schemas.microsoft.com/office/drawing/2014/main" id="{9A23F0B4-5580-45A4-A9B0-B6C75D0665E9}"/>
            </a:ext>
          </a:extLst>
        </xdr:cNvPr>
        <xdr:cNvSpPr txBox="1"/>
      </xdr:nvSpPr>
      <xdr:spPr>
        <a:xfrm>
          <a:off x="1562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4B2F626-CAB6-4F90-A6A3-02C201EBEF7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9C29A6A-8CBB-42B5-A390-E26152F5D1A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62DACC59-39E4-49E1-AFDE-387F4FCE044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6BEB113-4CC3-48EC-9BB0-014EC3C3AD6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D9B5DA8-309E-42C7-9236-5759FCE900B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D1D5183-9874-4512-9395-F91EDEA23AC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C8DC144-5F16-4E9F-9995-4CF6B9D4DA9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F0E9139-951A-488E-AD67-9D97B8853FE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7CA14BF-A8B1-4D39-B617-298614DAE2D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F076D52-2FA6-435D-8292-EF22AAC0BEC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202BB02C-B6FF-4495-AB15-C10D3A794E5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1A8B4E5-D149-4197-AAAF-5349EB61930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C61848FA-6EB6-445F-8C28-7A2BB8B016E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本町では、債務償還比率が年々減少傾向にあり、令和５年度決算においては前年度に比べ</a:t>
          </a:r>
          <a:r>
            <a:rPr kumimoji="1" lang="en-US" altLang="ja-JP" sz="1100">
              <a:latin typeface="ＭＳ Ｐゴシック" panose="020B0600070205080204" pitchFamily="50" charset="-128"/>
              <a:ea typeface="ＭＳ Ｐゴシック" panose="020B0600070205080204" pitchFamily="50" charset="-128"/>
            </a:rPr>
            <a:t>36.3</a:t>
          </a:r>
          <a:r>
            <a:rPr kumimoji="1" lang="ja-JP" altLang="en-US" sz="1100">
              <a:latin typeface="ＭＳ Ｐゴシック" panose="020B0600070205080204" pitchFamily="50" charset="-128"/>
              <a:ea typeface="ＭＳ Ｐゴシック" panose="020B0600070205080204" pitchFamily="50" charset="-128"/>
            </a:rPr>
            <a:t>％減少している。また、全国平均及び鹿児島平均より低い水準となっている。継続的な地方債発行の抑制や、物件費や人件費等の抑制に努めていることから減少傾向にあると考えられる。今後も健全な財政運営を継続して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E6DFBBB-8FC7-495A-BD34-4C04C032AAF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3E010D1-1306-480E-BE9C-06B14C3382D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7B8A0BF-6636-4FAB-95FA-28BC5AFF7B6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C33632B-C6CC-41BC-8B37-1E2C7C6647E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A416BFC1-E2BD-4013-84A7-B2668C4D528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146526E4-F2EB-4661-92F9-2FA3ED61CF2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2A7F2E78-848A-44E0-85C9-2BC5E479FED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45DE8AA-0428-418A-AF50-6FCDDDEFEAA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30D1B8EB-3343-429F-B00E-04BC659CB21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D99C7771-BCD2-4316-94A1-A63184180F5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026D36A-9731-45D2-82F6-0664D2DAD53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2B21B850-BCBF-4396-93D8-ADBD2141DF6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717E808-E8CA-4ED4-93F6-4EFF7296672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7B9A31B0-B196-43AE-ABFD-408D0ED1F5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543B02E-7AAA-4B1C-9CD2-2E639043EF7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BCE440F5-E6A5-4CE1-88D6-B6C12C179688}"/>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7D0DBAB5-73A8-48EB-BC0B-1AB3055DC221}"/>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DF756789-3E98-4758-B851-25F3F4F47E9A}"/>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3D4EBED1-F33F-4BB6-85A6-F1BCAC9B884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AA3FE4C4-33AB-479A-9D6D-39694CB5F0A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9D4D04AE-A2C1-4434-9704-A3A32618C492}"/>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241E3C7D-83E6-480C-B2D4-D56F7D58F61E}"/>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387F00FD-761C-4D96-B1A8-7FE8AF5CD5CB}"/>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1F088D73-F159-468C-BCF1-C1F15C251EA4}"/>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C242CC3C-8840-43F0-AA7D-9F4BC4E38E56}"/>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FE29E54C-B98F-4B5C-8030-DC2809142F3E}"/>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0717912-9133-4509-BFA1-13167D730C7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666A704-69CE-476D-B777-401FAEABA48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4FA3CFE-3E01-4264-940B-845A124AD1E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AA7F67D-BEEF-42C3-94C6-FC33EBE0636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CBA8C42-837F-48EA-A5C9-A91AEF49579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14647</xdr:rowOff>
    </xdr:from>
    <xdr:to>
      <xdr:col>76</xdr:col>
      <xdr:colOff>73025</xdr:colOff>
      <xdr:row>27</xdr:row>
      <xdr:rowOff>116247</xdr:rowOff>
    </xdr:to>
    <xdr:sp macro="" textlink="">
      <xdr:nvSpPr>
        <xdr:cNvPr id="151" name="楕円 150">
          <a:extLst>
            <a:ext uri="{FF2B5EF4-FFF2-40B4-BE49-F238E27FC236}">
              <a16:creationId xmlns:a16="http://schemas.microsoft.com/office/drawing/2014/main" id="{96B20CC5-9E24-41CE-ACA4-8A4299E63FCF}"/>
            </a:ext>
          </a:extLst>
        </xdr:cNvPr>
        <xdr:cNvSpPr/>
      </xdr:nvSpPr>
      <xdr:spPr>
        <a:xfrm>
          <a:off x="14744700" y="5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37524</xdr:rowOff>
    </xdr:from>
    <xdr:ext cx="469744" cy="259045"/>
    <xdr:sp macro="" textlink="">
      <xdr:nvSpPr>
        <xdr:cNvPr id="152" name="債務償還比率該当値テキスト">
          <a:extLst>
            <a:ext uri="{FF2B5EF4-FFF2-40B4-BE49-F238E27FC236}">
              <a16:creationId xmlns:a16="http://schemas.microsoft.com/office/drawing/2014/main" id="{B187F8F2-B33D-4907-8A96-F49725D0183F}"/>
            </a:ext>
          </a:extLst>
        </xdr:cNvPr>
        <xdr:cNvSpPr txBox="1"/>
      </xdr:nvSpPr>
      <xdr:spPr>
        <a:xfrm>
          <a:off x="14846300" y="526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58187</xdr:rowOff>
    </xdr:from>
    <xdr:to>
      <xdr:col>72</xdr:col>
      <xdr:colOff>123825</xdr:colOff>
      <xdr:row>27</xdr:row>
      <xdr:rowOff>159787</xdr:rowOff>
    </xdr:to>
    <xdr:sp macro="" textlink="">
      <xdr:nvSpPr>
        <xdr:cNvPr id="153" name="楕円 152">
          <a:extLst>
            <a:ext uri="{FF2B5EF4-FFF2-40B4-BE49-F238E27FC236}">
              <a16:creationId xmlns:a16="http://schemas.microsoft.com/office/drawing/2014/main" id="{A76FCD50-9CE5-4969-8305-705A4B3B8D55}"/>
            </a:ext>
          </a:extLst>
        </xdr:cNvPr>
        <xdr:cNvSpPr/>
      </xdr:nvSpPr>
      <xdr:spPr>
        <a:xfrm>
          <a:off x="14033500" y="54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65447</xdr:rowOff>
    </xdr:from>
    <xdr:to>
      <xdr:col>76</xdr:col>
      <xdr:colOff>22225</xdr:colOff>
      <xdr:row>27</xdr:row>
      <xdr:rowOff>108987</xdr:rowOff>
    </xdr:to>
    <xdr:cxnSp macro="">
      <xdr:nvCxnSpPr>
        <xdr:cNvPr id="154" name="直線コネクタ 153">
          <a:extLst>
            <a:ext uri="{FF2B5EF4-FFF2-40B4-BE49-F238E27FC236}">
              <a16:creationId xmlns:a16="http://schemas.microsoft.com/office/drawing/2014/main" id="{57933EEE-BDD2-439C-BD4E-8974D18951C8}"/>
            </a:ext>
          </a:extLst>
        </xdr:cNvPr>
        <xdr:cNvCxnSpPr/>
      </xdr:nvCxnSpPr>
      <xdr:spPr>
        <a:xfrm flipV="1">
          <a:off x="14084300" y="5466122"/>
          <a:ext cx="7112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118159</xdr:rowOff>
    </xdr:from>
    <xdr:to>
      <xdr:col>68</xdr:col>
      <xdr:colOff>123825</xdr:colOff>
      <xdr:row>28</xdr:row>
      <xdr:rowOff>48309</xdr:rowOff>
    </xdr:to>
    <xdr:sp macro="" textlink="">
      <xdr:nvSpPr>
        <xdr:cNvPr id="155" name="楕円 154">
          <a:extLst>
            <a:ext uri="{FF2B5EF4-FFF2-40B4-BE49-F238E27FC236}">
              <a16:creationId xmlns:a16="http://schemas.microsoft.com/office/drawing/2014/main" id="{836CEA0F-0205-4ED2-8E1F-F73E94B7BF45}"/>
            </a:ext>
          </a:extLst>
        </xdr:cNvPr>
        <xdr:cNvSpPr/>
      </xdr:nvSpPr>
      <xdr:spPr>
        <a:xfrm>
          <a:off x="13271500" y="55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108987</xdr:rowOff>
    </xdr:from>
    <xdr:to>
      <xdr:col>72</xdr:col>
      <xdr:colOff>73025</xdr:colOff>
      <xdr:row>27</xdr:row>
      <xdr:rowOff>168959</xdr:rowOff>
    </xdr:to>
    <xdr:cxnSp macro="">
      <xdr:nvCxnSpPr>
        <xdr:cNvPr id="156" name="直線コネクタ 155">
          <a:extLst>
            <a:ext uri="{FF2B5EF4-FFF2-40B4-BE49-F238E27FC236}">
              <a16:creationId xmlns:a16="http://schemas.microsoft.com/office/drawing/2014/main" id="{8B858826-A235-4F39-8433-78D422CA4C04}"/>
            </a:ext>
          </a:extLst>
        </xdr:cNvPr>
        <xdr:cNvCxnSpPr/>
      </xdr:nvCxnSpPr>
      <xdr:spPr>
        <a:xfrm flipV="1">
          <a:off x="13322300" y="5509662"/>
          <a:ext cx="762000" cy="5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159540</xdr:rowOff>
    </xdr:from>
    <xdr:to>
      <xdr:col>64</xdr:col>
      <xdr:colOff>123825</xdr:colOff>
      <xdr:row>28</xdr:row>
      <xdr:rowOff>89690</xdr:rowOff>
    </xdr:to>
    <xdr:sp macro="" textlink="">
      <xdr:nvSpPr>
        <xdr:cNvPr id="157" name="楕円 156">
          <a:extLst>
            <a:ext uri="{FF2B5EF4-FFF2-40B4-BE49-F238E27FC236}">
              <a16:creationId xmlns:a16="http://schemas.microsoft.com/office/drawing/2014/main" id="{66FC5439-3098-48A7-B071-61D7448023C1}"/>
            </a:ext>
          </a:extLst>
        </xdr:cNvPr>
        <xdr:cNvSpPr/>
      </xdr:nvSpPr>
      <xdr:spPr>
        <a:xfrm>
          <a:off x="12509500" y="55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168959</xdr:rowOff>
    </xdr:from>
    <xdr:to>
      <xdr:col>68</xdr:col>
      <xdr:colOff>73025</xdr:colOff>
      <xdr:row>28</xdr:row>
      <xdr:rowOff>38890</xdr:rowOff>
    </xdr:to>
    <xdr:cxnSp macro="">
      <xdr:nvCxnSpPr>
        <xdr:cNvPr id="158" name="直線コネクタ 157">
          <a:extLst>
            <a:ext uri="{FF2B5EF4-FFF2-40B4-BE49-F238E27FC236}">
              <a16:creationId xmlns:a16="http://schemas.microsoft.com/office/drawing/2014/main" id="{DC98F359-B37D-4864-BF51-D4A5DFE59D3B}"/>
            </a:ext>
          </a:extLst>
        </xdr:cNvPr>
        <xdr:cNvCxnSpPr/>
      </xdr:nvCxnSpPr>
      <xdr:spPr>
        <a:xfrm flipV="1">
          <a:off x="12560300" y="5569634"/>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142988</xdr:rowOff>
    </xdr:from>
    <xdr:to>
      <xdr:col>60</xdr:col>
      <xdr:colOff>123825</xdr:colOff>
      <xdr:row>28</xdr:row>
      <xdr:rowOff>73138</xdr:rowOff>
    </xdr:to>
    <xdr:sp macro="" textlink="">
      <xdr:nvSpPr>
        <xdr:cNvPr id="159" name="楕円 158">
          <a:extLst>
            <a:ext uri="{FF2B5EF4-FFF2-40B4-BE49-F238E27FC236}">
              <a16:creationId xmlns:a16="http://schemas.microsoft.com/office/drawing/2014/main" id="{85A22389-D6A0-4B12-9D6D-AA75829A0128}"/>
            </a:ext>
          </a:extLst>
        </xdr:cNvPr>
        <xdr:cNvSpPr/>
      </xdr:nvSpPr>
      <xdr:spPr>
        <a:xfrm>
          <a:off x="11747500" y="55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22338</xdr:rowOff>
    </xdr:from>
    <xdr:to>
      <xdr:col>64</xdr:col>
      <xdr:colOff>73025</xdr:colOff>
      <xdr:row>28</xdr:row>
      <xdr:rowOff>38890</xdr:rowOff>
    </xdr:to>
    <xdr:cxnSp macro="">
      <xdr:nvCxnSpPr>
        <xdr:cNvPr id="160" name="直線コネクタ 159">
          <a:extLst>
            <a:ext uri="{FF2B5EF4-FFF2-40B4-BE49-F238E27FC236}">
              <a16:creationId xmlns:a16="http://schemas.microsoft.com/office/drawing/2014/main" id="{BDB561C8-F688-4EB9-A67C-5022B6E0AC75}"/>
            </a:ext>
          </a:extLst>
        </xdr:cNvPr>
        <xdr:cNvCxnSpPr/>
      </xdr:nvCxnSpPr>
      <xdr:spPr>
        <a:xfrm>
          <a:off x="11798300" y="5594463"/>
          <a:ext cx="7620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61" name="n_1aveValue債務償還比率">
          <a:extLst>
            <a:ext uri="{FF2B5EF4-FFF2-40B4-BE49-F238E27FC236}">
              <a16:creationId xmlns:a16="http://schemas.microsoft.com/office/drawing/2014/main" id="{F73AEC4D-242B-4B10-BB37-AAD519C8E92F}"/>
            </a:ext>
          </a:extLst>
        </xdr:cNvPr>
        <xdr:cNvSpPr txBox="1"/>
      </xdr:nvSpPr>
      <xdr:spPr>
        <a:xfrm>
          <a:off x="13836727" y="57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a:extLst>
            <a:ext uri="{FF2B5EF4-FFF2-40B4-BE49-F238E27FC236}">
              <a16:creationId xmlns:a16="http://schemas.microsoft.com/office/drawing/2014/main" id="{4573929A-901D-4DB3-AF45-2FB9317D8A51}"/>
            </a:ext>
          </a:extLst>
        </xdr:cNvPr>
        <xdr:cNvSpPr txBox="1"/>
      </xdr:nvSpPr>
      <xdr:spPr>
        <a:xfrm>
          <a:off x="13087427" y="57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63" name="n_3aveValue債務償還比率">
          <a:extLst>
            <a:ext uri="{FF2B5EF4-FFF2-40B4-BE49-F238E27FC236}">
              <a16:creationId xmlns:a16="http://schemas.microsoft.com/office/drawing/2014/main" id="{9E551682-55BF-4B50-960F-D5B6E4BA914F}"/>
            </a:ext>
          </a:extLst>
        </xdr:cNvPr>
        <xdr:cNvSpPr txBox="1"/>
      </xdr:nvSpPr>
      <xdr:spPr>
        <a:xfrm>
          <a:off x="12325427" y="583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64" name="n_4aveValue債務償還比率">
          <a:extLst>
            <a:ext uri="{FF2B5EF4-FFF2-40B4-BE49-F238E27FC236}">
              <a16:creationId xmlns:a16="http://schemas.microsoft.com/office/drawing/2014/main" id="{23788588-64F1-489D-A27E-FE4A19C8E35F}"/>
            </a:ext>
          </a:extLst>
        </xdr:cNvPr>
        <xdr:cNvSpPr txBox="1"/>
      </xdr:nvSpPr>
      <xdr:spPr>
        <a:xfrm>
          <a:off x="11563427" y="584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4864</xdr:rowOff>
    </xdr:from>
    <xdr:ext cx="469744" cy="259045"/>
    <xdr:sp macro="" textlink="">
      <xdr:nvSpPr>
        <xdr:cNvPr id="165" name="n_1mainValue債務償還比率">
          <a:extLst>
            <a:ext uri="{FF2B5EF4-FFF2-40B4-BE49-F238E27FC236}">
              <a16:creationId xmlns:a16="http://schemas.microsoft.com/office/drawing/2014/main" id="{CAD168E3-BC9E-4654-8A1B-450CA5CF3597}"/>
            </a:ext>
          </a:extLst>
        </xdr:cNvPr>
        <xdr:cNvSpPr txBox="1"/>
      </xdr:nvSpPr>
      <xdr:spPr>
        <a:xfrm>
          <a:off x="13836727" y="523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64836</xdr:rowOff>
    </xdr:from>
    <xdr:ext cx="469744" cy="259045"/>
    <xdr:sp macro="" textlink="">
      <xdr:nvSpPr>
        <xdr:cNvPr id="166" name="n_2mainValue債務償還比率">
          <a:extLst>
            <a:ext uri="{FF2B5EF4-FFF2-40B4-BE49-F238E27FC236}">
              <a16:creationId xmlns:a16="http://schemas.microsoft.com/office/drawing/2014/main" id="{819E7392-EF75-45D5-A874-88BBECB8C37A}"/>
            </a:ext>
          </a:extLst>
        </xdr:cNvPr>
        <xdr:cNvSpPr txBox="1"/>
      </xdr:nvSpPr>
      <xdr:spPr>
        <a:xfrm>
          <a:off x="13087427" y="52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106217</xdr:rowOff>
    </xdr:from>
    <xdr:ext cx="469744" cy="259045"/>
    <xdr:sp macro="" textlink="">
      <xdr:nvSpPr>
        <xdr:cNvPr id="167" name="n_3mainValue債務償還比率">
          <a:extLst>
            <a:ext uri="{FF2B5EF4-FFF2-40B4-BE49-F238E27FC236}">
              <a16:creationId xmlns:a16="http://schemas.microsoft.com/office/drawing/2014/main" id="{3E650F8E-2D3A-4701-89D5-8CF4040069A9}"/>
            </a:ext>
          </a:extLst>
        </xdr:cNvPr>
        <xdr:cNvSpPr txBox="1"/>
      </xdr:nvSpPr>
      <xdr:spPr>
        <a:xfrm>
          <a:off x="12325427" y="533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89665</xdr:rowOff>
    </xdr:from>
    <xdr:ext cx="469744" cy="259045"/>
    <xdr:sp macro="" textlink="">
      <xdr:nvSpPr>
        <xdr:cNvPr id="168" name="n_4mainValue債務償還比率">
          <a:extLst>
            <a:ext uri="{FF2B5EF4-FFF2-40B4-BE49-F238E27FC236}">
              <a16:creationId xmlns:a16="http://schemas.microsoft.com/office/drawing/2014/main" id="{254963C4-AB97-4397-AB7D-7555CA2D5354}"/>
            </a:ext>
          </a:extLst>
        </xdr:cNvPr>
        <xdr:cNvSpPr txBox="1"/>
      </xdr:nvSpPr>
      <xdr:spPr>
        <a:xfrm>
          <a:off x="11563427" y="531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9EC71EBB-EFD1-4AC7-AA02-0709AC6D338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D2C88C5-4748-4D00-A97B-76142B6CF59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27368F0D-9F9E-4E0A-A5B5-A2217C14907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8E30C7C-9670-47F9-A11E-F60105C5851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97CA814-9872-4D10-9965-1D22C62A38A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1EF192E0-7A1A-471A-9ABB-2B62B37A60F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83FC6A-5EE3-4928-9A1B-582827EE3E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AC3F44-FDE6-479C-A2B4-4C870CF0AD8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557FD8-B501-4A93-951E-BB6D6B9E10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E45382-0426-4659-A482-15B41368BF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FF08E4-9275-4B64-A731-CBCBC26F74F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D3EA9D-E952-4405-BE1C-C1BA0B35760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0B4FE2-5113-452F-A714-23FF5D6D63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A627E5-8461-4474-AA3E-685BFC3285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86629E-F629-49F9-8549-B94232AFFC0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F7FEED-9E8F-446C-82BF-1497336772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6,163
6,120
213.59
7,874,513
7,495,849
298,599
4,373,355
9,452,595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17B0BF-C852-4E34-90C8-8F156883C8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E820E4-9CBB-491F-84B2-1A997C5A2EA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02E33E-A9D0-470E-947B-FF73819EFF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6DDAA8-58A4-40AD-B6D9-2D398ABF12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9B2736-D8FE-41D9-976E-90E3A685E1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845A0CC-4B14-4E8B-B678-34B2E2ECF77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B9D528B-0E56-4573-80FF-36C63B3F0A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8B6CE5-4B7E-49B5-8675-E0E2967BE1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51284A-1EF8-41F7-BC88-E8D73329F35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72749A-6CE0-4280-B68D-D233F33F8E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ECA92E-9E14-4D31-A527-0A6F424BC3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77CF0D-B147-4DE0-B3B1-3C8F0501D6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39E6C00-9111-464E-A284-9CA588DF86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289898-FCA8-4164-8C8B-ED51F20AEB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A65B49-7A10-4BBD-AB35-D0D7F607432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206C19-A8AC-4C46-AB6F-AE4CB689868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2828C4-E8C9-4AB6-B255-FC4BDFA147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2A9240-B88F-4479-89DC-EFFC3BEAFB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9AEDF9-D424-46CA-8F37-879977B142D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C5000E-6B10-4C7C-83A3-0CF0932BAD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97D99E-8A50-41F8-A021-C7F9185433A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DBFCF6-11E0-4481-A5E0-E4D0D4D0CF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A0716E-649A-45BA-A524-774406C273E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5A6305-9CCB-4966-9166-090E64E53C7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090238-3295-44BB-8BC8-B75F2F6D081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FE9430-FCC9-48D9-B110-7FA30EC5633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915FD0-FB94-4395-9E97-B0ED8FA9BCA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DC5C56-C729-4405-AA65-2B65777F6D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475CA6-6E26-490D-9537-7AAB30D395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3C21CE-682C-4D91-98FF-4E23C7BBF14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5BF4C9-ABE6-4785-A343-74676BC6AA4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53F3E6F-11C8-4500-BA8D-2CEA1BD0A1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53516D4-C2DD-4070-BA0B-B4BA08AD38B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F08FDF9-C803-47DB-A43E-D3B95A83EC1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D5AC2B9-EACF-4DA5-BE8C-D934CF9429B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8032ABA-5F3A-49CF-8FC5-DB6292FF39A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EF96F20-072F-40E5-BBB4-BEF820C4F17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CEB5892-7F30-4B7A-A7B0-567C94CECAF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3A11FC4-9A56-4602-8743-5048DB0642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D1B1AB4-E104-4680-8BAB-56E5A6D2247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28A4876-B8E9-4EFB-B3C8-452059B2429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04559C5-C798-444B-B390-5B90BB853A8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F19FBA1-D354-4020-B49F-E060258847C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3A3757B-876F-444E-BB6F-014C56E1362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54EDFE-F7EC-4F60-BBBA-B16851C2D7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E54135EB-D388-4613-8DAE-0CBF3879DD11}"/>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E21A4DC6-F9EA-45B1-AE23-DA51F5392165}"/>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B9799036-5929-4ACA-BB76-0BC1A1778469}"/>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CBE807E-CE94-412F-8F14-AE19C375F2EC}"/>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A23FE78B-DDFC-40DB-8303-BA054766D187}"/>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8EA69D1C-6440-40C1-8990-5920FD6092C7}"/>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DC16CCF7-5FA7-4F66-8F85-A6649D728DA4}"/>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88C5910-E586-4B16-A5E4-18290DC2D2A6}"/>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F4DA82E0-FB8B-4088-9201-5E0FEB7EE308}"/>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6B82C894-E13A-4D41-B82C-BC2BD3C125F0}"/>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9E94814E-DCBD-4C9C-A972-E689496085C5}"/>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9E0A3DF-FEEE-474D-A278-203582B476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DAD98E-B389-49AE-B584-C3F392A670D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ED4CFE-94E1-4A8C-A37F-8F9283DD894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A2C8AF-1346-4B9B-BE3D-D54ACAADA47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F34FA0-F89D-4C54-AE3C-5D9DF21E6F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73" name="楕円 72">
          <a:extLst>
            <a:ext uri="{FF2B5EF4-FFF2-40B4-BE49-F238E27FC236}">
              <a16:creationId xmlns:a16="http://schemas.microsoft.com/office/drawing/2014/main" id="{47776F0A-80E8-49F2-A5FA-665DFABB3721}"/>
            </a:ext>
          </a:extLst>
        </xdr:cNvPr>
        <xdr:cNvSpPr/>
      </xdr:nvSpPr>
      <xdr:spPr>
        <a:xfrm>
          <a:off x="4584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55AB968B-D9E3-4A82-9D21-12C89FF4F9B0}"/>
            </a:ext>
          </a:extLst>
        </xdr:cNvPr>
        <xdr:cNvSpPr txBox="1"/>
      </xdr:nvSpPr>
      <xdr:spPr>
        <a:xfrm>
          <a:off x="4673600"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5" name="楕円 74">
          <a:extLst>
            <a:ext uri="{FF2B5EF4-FFF2-40B4-BE49-F238E27FC236}">
              <a16:creationId xmlns:a16="http://schemas.microsoft.com/office/drawing/2014/main" id="{37F3212C-171B-42F0-A37E-9612584A667B}"/>
            </a:ext>
          </a:extLst>
        </xdr:cNvPr>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146685</xdr:rowOff>
    </xdr:to>
    <xdr:cxnSp macro="">
      <xdr:nvCxnSpPr>
        <xdr:cNvPr id="76" name="直線コネクタ 75">
          <a:extLst>
            <a:ext uri="{FF2B5EF4-FFF2-40B4-BE49-F238E27FC236}">
              <a16:creationId xmlns:a16="http://schemas.microsoft.com/office/drawing/2014/main" id="{588FCE13-57EF-45C2-A320-46FF6432E215}"/>
            </a:ext>
          </a:extLst>
        </xdr:cNvPr>
        <xdr:cNvCxnSpPr/>
      </xdr:nvCxnSpPr>
      <xdr:spPr>
        <a:xfrm>
          <a:off x="3797300" y="64389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77" name="楕円 76">
          <a:extLst>
            <a:ext uri="{FF2B5EF4-FFF2-40B4-BE49-F238E27FC236}">
              <a16:creationId xmlns:a16="http://schemas.microsoft.com/office/drawing/2014/main" id="{4C02A606-29CB-45CA-B9BF-C26DB915ED80}"/>
            </a:ext>
          </a:extLst>
        </xdr:cNvPr>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62865</xdr:rowOff>
    </xdr:from>
    <xdr:to>
      <xdr:col>19</xdr:col>
      <xdr:colOff>177800</xdr:colOff>
      <xdr:row>37</xdr:row>
      <xdr:rowOff>95250</xdr:rowOff>
    </xdr:to>
    <xdr:cxnSp macro="">
      <xdr:nvCxnSpPr>
        <xdr:cNvPr id="78" name="直線コネクタ 77">
          <a:extLst>
            <a:ext uri="{FF2B5EF4-FFF2-40B4-BE49-F238E27FC236}">
              <a16:creationId xmlns:a16="http://schemas.microsoft.com/office/drawing/2014/main" id="{C0E1BB75-D0CF-46A2-A949-B25F1DE97F19}"/>
            </a:ext>
          </a:extLst>
        </xdr:cNvPr>
        <xdr:cNvCxnSpPr/>
      </xdr:nvCxnSpPr>
      <xdr:spPr>
        <a:xfrm>
          <a:off x="2908300" y="6406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132080</xdr:rowOff>
    </xdr:from>
    <xdr:to>
      <xdr:col>10</xdr:col>
      <xdr:colOff>165100</xdr:colOff>
      <xdr:row>37</xdr:row>
      <xdr:rowOff>62230</xdr:rowOff>
    </xdr:to>
    <xdr:sp macro="" textlink="">
      <xdr:nvSpPr>
        <xdr:cNvPr id="79" name="楕円 78">
          <a:extLst>
            <a:ext uri="{FF2B5EF4-FFF2-40B4-BE49-F238E27FC236}">
              <a16:creationId xmlns:a16="http://schemas.microsoft.com/office/drawing/2014/main" id="{F999A5AE-43CF-4576-94F4-D830FE4168C3}"/>
            </a:ext>
          </a:extLst>
        </xdr:cNvPr>
        <xdr:cNvSpPr/>
      </xdr:nvSpPr>
      <xdr:spPr>
        <a:xfrm>
          <a:off x="1968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xdr:rowOff>
    </xdr:from>
    <xdr:to>
      <xdr:col>15</xdr:col>
      <xdr:colOff>50800</xdr:colOff>
      <xdr:row>37</xdr:row>
      <xdr:rowOff>62865</xdr:rowOff>
    </xdr:to>
    <xdr:cxnSp macro="">
      <xdr:nvCxnSpPr>
        <xdr:cNvPr id="80" name="直線コネクタ 79">
          <a:extLst>
            <a:ext uri="{FF2B5EF4-FFF2-40B4-BE49-F238E27FC236}">
              <a16:creationId xmlns:a16="http://schemas.microsoft.com/office/drawing/2014/main" id="{0145E991-9673-4BBB-A235-7AA01AFABC4C}"/>
            </a:ext>
          </a:extLst>
        </xdr:cNvPr>
        <xdr:cNvCxnSpPr/>
      </xdr:nvCxnSpPr>
      <xdr:spPr>
        <a:xfrm>
          <a:off x="2019300" y="63550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92075</xdr:rowOff>
    </xdr:from>
    <xdr:to>
      <xdr:col>6</xdr:col>
      <xdr:colOff>38100</xdr:colOff>
      <xdr:row>37</xdr:row>
      <xdr:rowOff>22225</xdr:rowOff>
    </xdr:to>
    <xdr:sp macro="" textlink="">
      <xdr:nvSpPr>
        <xdr:cNvPr id="81" name="楕円 80">
          <a:extLst>
            <a:ext uri="{FF2B5EF4-FFF2-40B4-BE49-F238E27FC236}">
              <a16:creationId xmlns:a16="http://schemas.microsoft.com/office/drawing/2014/main" id="{12639E3C-F15D-41BD-BE94-6F7EFAB0ABB9}"/>
            </a:ext>
          </a:extLst>
        </xdr:cNvPr>
        <xdr:cNvSpPr/>
      </xdr:nvSpPr>
      <xdr:spPr>
        <a:xfrm>
          <a:off x="1079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142875</xdr:rowOff>
    </xdr:from>
    <xdr:to>
      <xdr:col>10</xdr:col>
      <xdr:colOff>114300</xdr:colOff>
      <xdr:row>37</xdr:row>
      <xdr:rowOff>11430</xdr:rowOff>
    </xdr:to>
    <xdr:cxnSp macro="">
      <xdr:nvCxnSpPr>
        <xdr:cNvPr id="82" name="直線コネクタ 81">
          <a:extLst>
            <a:ext uri="{FF2B5EF4-FFF2-40B4-BE49-F238E27FC236}">
              <a16:creationId xmlns:a16="http://schemas.microsoft.com/office/drawing/2014/main" id="{9AC61EDA-18CE-4F7E-BF7E-9CA482185A93}"/>
            </a:ext>
          </a:extLst>
        </xdr:cNvPr>
        <xdr:cNvCxnSpPr/>
      </xdr:nvCxnSpPr>
      <xdr:spPr>
        <a:xfrm>
          <a:off x="1130300" y="6315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BB495E3-F1A4-4690-8920-BEF47EAB65A9}"/>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7AA096E2-BEEE-42A2-89DE-D6F1ACB139B5}"/>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1925840F-B98C-4725-A259-4E51FEDF9816}"/>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8685E50E-EC20-4C4E-A68A-59EFD07A1474}"/>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87" name="n_1mainValue【道路】&#10;有形固定資産減価償却率">
          <a:extLst>
            <a:ext uri="{FF2B5EF4-FFF2-40B4-BE49-F238E27FC236}">
              <a16:creationId xmlns:a16="http://schemas.microsoft.com/office/drawing/2014/main" id="{DD0B5786-16CC-42DE-BA67-5E97A27C476A}"/>
            </a:ext>
          </a:extLst>
        </xdr:cNvPr>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130192</xdr:rowOff>
    </xdr:from>
    <xdr:ext cx="405111" cy="259045"/>
    <xdr:sp macro="" textlink="">
      <xdr:nvSpPr>
        <xdr:cNvPr id="88" name="n_2mainValue【道路】&#10;有形固定資産減価償却率">
          <a:extLst>
            <a:ext uri="{FF2B5EF4-FFF2-40B4-BE49-F238E27FC236}">
              <a16:creationId xmlns:a16="http://schemas.microsoft.com/office/drawing/2014/main" id="{09C05AF1-137E-4367-A978-B3B7833B0788}"/>
            </a:ext>
          </a:extLst>
        </xdr:cNvPr>
        <xdr:cNvSpPr txBox="1"/>
      </xdr:nvSpPr>
      <xdr:spPr>
        <a:xfrm>
          <a:off x="2705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78757</xdr:rowOff>
    </xdr:from>
    <xdr:ext cx="405111" cy="259045"/>
    <xdr:sp macro="" textlink="">
      <xdr:nvSpPr>
        <xdr:cNvPr id="89" name="n_3mainValue【道路】&#10;有形固定資産減価償却率">
          <a:extLst>
            <a:ext uri="{FF2B5EF4-FFF2-40B4-BE49-F238E27FC236}">
              <a16:creationId xmlns:a16="http://schemas.microsoft.com/office/drawing/2014/main" id="{8727A97E-BC5E-4313-9F65-A67ADE427814}"/>
            </a:ext>
          </a:extLst>
        </xdr:cNvPr>
        <xdr:cNvSpPr txBox="1"/>
      </xdr:nvSpPr>
      <xdr:spPr>
        <a:xfrm>
          <a:off x="1816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38752</xdr:rowOff>
    </xdr:from>
    <xdr:ext cx="405111" cy="259045"/>
    <xdr:sp macro="" textlink="">
      <xdr:nvSpPr>
        <xdr:cNvPr id="90" name="n_4mainValue【道路】&#10;有形固定資産減価償却率">
          <a:extLst>
            <a:ext uri="{FF2B5EF4-FFF2-40B4-BE49-F238E27FC236}">
              <a16:creationId xmlns:a16="http://schemas.microsoft.com/office/drawing/2014/main" id="{FB723A1A-4A69-4B93-8353-E8124DA63DE4}"/>
            </a:ext>
          </a:extLst>
        </xdr:cNvPr>
        <xdr:cNvSpPr txBox="1"/>
      </xdr:nvSpPr>
      <xdr:spPr>
        <a:xfrm>
          <a:off x="927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AFFC91D-F33E-4A35-8D21-B6797CFC98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18EA351-9CBC-488A-873B-3CABD553234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E8F43C3-1F11-4BC6-810C-504237B358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A22C30C-9252-45AE-A4A6-1F06FFF1C8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5346989-7057-44FE-9EF4-1D014ECC0D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DB033B6-9954-48E6-A2C3-C586C38BC8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18CB1ED-F28C-475F-A21C-5E3D71C4E8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925A796-D5CE-4498-B2D0-43886F5848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0AACF77-F737-4931-8552-5EB50183581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688DF5D-D470-4672-A6A4-355E319574F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4B2DD8D-8F5D-4B52-BB07-CA6059C1E5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3BE6640-B361-4374-85A4-8AC725C518F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49CCCC3-334E-454F-BAB2-85B36A50CF6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8D058080-2B72-41D3-8589-AD1F1E07A4E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7EDD31B-ED6A-4941-9DC3-E2BB732F8FC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92CE9F7-CC7A-4E30-BEC1-B8B900C5635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13E6265-148D-49D8-A23E-461C57A1223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612DC2A4-F995-4A6B-9E9D-F427D8A0D2E2}"/>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E27E5EA-9D5B-45D3-A8FF-08C3D647E73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D7FFC54B-BA3D-4CC5-A359-31FFE95DDB53}"/>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A97E2D9-7B25-461A-89F9-9090253C46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5A5276DB-BCF5-4BA0-BEC4-9FE7E11DF96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4C4F2CC-8A95-4BF8-8B70-48A42553C9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5798FE3F-E84D-452A-956B-30C07DE80CA9}"/>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0E53A4ED-F598-404B-8FD4-71C69D824168}"/>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87D42C3D-8AB2-4190-9AC3-8726D4046DF2}"/>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6B8B9AAC-9D6C-4DBD-AA15-EC0ECB0FE95C}"/>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7D8C24A5-2CBC-4CDB-AA7D-86E66F9089AA}"/>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D25201C7-D4F8-4BD5-B692-0F83DB91123E}"/>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94A051F2-A942-4C0D-BBB0-2CCE48EBADA3}"/>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9BABF260-5737-4CE6-B5E6-D06EB84C24C6}"/>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C24C63C4-FC64-437F-885C-ED67B8F88AE1}"/>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610A9F8E-1E8E-4E26-A3D9-35761A1E0465}"/>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18296D4D-9FFA-4DA5-84D5-D7D9C67841D0}"/>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CC70876-8646-4388-9FC5-C5F8C2CADEF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9ECC95-B86C-43CF-A447-27607B863B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6A632F-C752-4C60-8E70-E65CB47D8F4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3402B3-9C6A-41FB-B713-82E5CE516A8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0B8CDCE-2798-4D3A-A437-E38B357F20B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76863</xdr:rowOff>
    </xdr:from>
    <xdr:to>
      <xdr:col>55</xdr:col>
      <xdr:colOff>50800</xdr:colOff>
      <xdr:row>42</xdr:row>
      <xdr:rowOff>7013</xdr:rowOff>
    </xdr:to>
    <xdr:sp macro="" textlink="">
      <xdr:nvSpPr>
        <xdr:cNvPr id="130" name="楕円 129">
          <a:extLst>
            <a:ext uri="{FF2B5EF4-FFF2-40B4-BE49-F238E27FC236}">
              <a16:creationId xmlns:a16="http://schemas.microsoft.com/office/drawing/2014/main" id="{28C6C412-6150-4653-A31B-D1B9865DCF74}"/>
            </a:ext>
          </a:extLst>
        </xdr:cNvPr>
        <xdr:cNvSpPr/>
      </xdr:nvSpPr>
      <xdr:spPr>
        <a:xfrm>
          <a:off x="10426700" y="71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0C7E6429-2E56-400A-96E5-53CAC05B2C14}"/>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59137</xdr:rowOff>
    </xdr:from>
    <xdr:to>
      <xdr:col>50</xdr:col>
      <xdr:colOff>165100</xdr:colOff>
      <xdr:row>41</xdr:row>
      <xdr:rowOff>160737</xdr:rowOff>
    </xdr:to>
    <xdr:sp macro="" textlink="">
      <xdr:nvSpPr>
        <xdr:cNvPr id="132" name="楕円 131">
          <a:extLst>
            <a:ext uri="{FF2B5EF4-FFF2-40B4-BE49-F238E27FC236}">
              <a16:creationId xmlns:a16="http://schemas.microsoft.com/office/drawing/2014/main" id="{0B001484-A8A9-4D86-94A5-2C5A5ECFC387}"/>
            </a:ext>
          </a:extLst>
        </xdr:cNvPr>
        <xdr:cNvSpPr/>
      </xdr:nvSpPr>
      <xdr:spPr>
        <a:xfrm>
          <a:off x="9588500" y="70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109937</xdr:rowOff>
    </xdr:from>
    <xdr:to>
      <xdr:col>55</xdr:col>
      <xdr:colOff>0</xdr:colOff>
      <xdr:row>41</xdr:row>
      <xdr:rowOff>127663</xdr:rowOff>
    </xdr:to>
    <xdr:cxnSp macro="">
      <xdr:nvCxnSpPr>
        <xdr:cNvPr id="133" name="直線コネクタ 132">
          <a:extLst>
            <a:ext uri="{FF2B5EF4-FFF2-40B4-BE49-F238E27FC236}">
              <a16:creationId xmlns:a16="http://schemas.microsoft.com/office/drawing/2014/main" id="{AE546518-8594-4230-95A6-1B44A653A0FD}"/>
            </a:ext>
          </a:extLst>
        </xdr:cNvPr>
        <xdr:cNvCxnSpPr/>
      </xdr:nvCxnSpPr>
      <xdr:spPr>
        <a:xfrm>
          <a:off x="9639300" y="7139387"/>
          <a:ext cx="838200" cy="1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82331</xdr:rowOff>
    </xdr:from>
    <xdr:to>
      <xdr:col>46</xdr:col>
      <xdr:colOff>38100</xdr:colOff>
      <xdr:row>42</xdr:row>
      <xdr:rowOff>12481</xdr:rowOff>
    </xdr:to>
    <xdr:sp macro="" textlink="">
      <xdr:nvSpPr>
        <xdr:cNvPr id="134" name="楕円 133">
          <a:extLst>
            <a:ext uri="{FF2B5EF4-FFF2-40B4-BE49-F238E27FC236}">
              <a16:creationId xmlns:a16="http://schemas.microsoft.com/office/drawing/2014/main" id="{40CD486C-54C9-4747-8173-388E3E7CF179}"/>
            </a:ext>
          </a:extLst>
        </xdr:cNvPr>
        <xdr:cNvSpPr/>
      </xdr:nvSpPr>
      <xdr:spPr>
        <a:xfrm>
          <a:off x="8699500" y="71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109937</xdr:rowOff>
    </xdr:from>
    <xdr:to>
      <xdr:col>50</xdr:col>
      <xdr:colOff>114300</xdr:colOff>
      <xdr:row>41</xdr:row>
      <xdr:rowOff>133131</xdr:rowOff>
    </xdr:to>
    <xdr:cxnSp macro="">
      <xdr:nvCxnSpPr>
        <xdr:cNvPr id="135" name="直線コネクタ 134">
          <a:extLst>
            <a:ext uri="{FF2B5EF4-FFF2-40B4-BE49-F238E27FC236}">
              <a16:creationId xmlns:a16="http://schemas.microsoft.com/office/drawing/2014/main" id="{5E5B064D-5481-48E4-8D2A-A7EA15F69372}"/>
            </a:ext>
          </a:extLst>
        </xdr:cNvPr>
        <xdr:cNvCxnSpPr/>
      </xdr:nvCxnSpPr>
      <xdr:spPr>
        <a:xfrm flipV="1">
          <a:off x="8750300" y="7139387"/>
          <a:ext cx="8890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84446</xdr:rowOff>
    </xdr:from>
    <xdr:to>
      <xdr:col>41</xdr:col>
      <xdr:colOff>101600</xdr:colOff>
      <xdr:row>42</xdr:row>
      <xdr:rowOff>14596</xdr:rowOff>
    </xdr:to>
    <xdr:sp macro="" textlink="">
      <xdr:nvSpPr>
        <xdr:cNvPr id="136" name="楕円 135">
          <a:extLst>
            <a:ext uri="{FF2B5EF4-FFF2-40B4-BE49-F238E27FC236}">
              <a16:creationId xmlns:a16="http://schemas.microsoft.com/office/drawing/2014/main" id="{479CF9E6-E476-46E8-9144-83FEBB6B2FD0}"/>
            </a:ext>
          </a:extLst>
        </xdr:cNvPr>
        <xdr:cNvSpPr/>
      </xdr:nvSpPr>
      <xdr:spPr>
        <a:xfrm>
          <a:off x="7810500" y="71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133131</xdr:rowOff>
    </xdr:from>
    <xdr:to>
      <xdr:col>45</xdr:col>
      <xdr:colOff>177800</xdr:colOff>
      <xdr:row>41</xdr:row>
      <xdr:rowOff>135246</xdr:rowOff>
    </xdr:to>
    <xdr:cxnSp macro="">
      <xdr:nvCxnSpPr>
        <xdr:cNvPr id="137" name="直線コネクタ 136">
          <a:extLst>
            <a:ext uri="{FF2B5EF4-FFF2-40B4-BE49-F238E27FC236}">
              <a16:creationId xmlns:a16="http://schemas.microsoft.com/office/drawing/2014/main" id="{58F5916D-E3D8-414C-A112-3B840856E59D}"/>
            </a:ext>
          </a:extLst>
        </xdr:cNvPr>
        <xdr:cNvCxnSpPr/>
      </xdr:nvCxnSpPr>
      <xdr:spPr>
        <a:xfrm flipV="1">
          <a:off x="7861300" y="7162581"/>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87388</xdr:rowOff>
    </xdr:from>
    <xdr:to>
      <xdr:col>36</xdr:col>
      <xdr:colOff>165100</xdr:colOff>
      <xdr:row>42</xdr:row>
      <xdr:rowOff>17538</xdr:rowOff>
    </xdr:to>
    <xdr:sp macro="" textlink="">
      <xdr:nvSpPr>
        <xdr:cNvPr id="138" name="楕円 137">
          <a:extLst>
            <a:ext uri="{FF2B5EF4-FFF2-40B4-BE49-F238E27FC236}">
              <a16:creationId xmlns:a16="http://schemas.microsoft.com/office/drawing/2014/main" id="{751F56C1-FF73-4D65-9398-BCF36F31D50F}"/>
            </a:ext>
          </a:extLst>
        </xdr:cNvPr>
        <xdr:cNvSpPr/>
      </xdr:nvSpPr>
      <xdr:spPr>
        <a:xfrm>
          <a:off x="6921500" y="71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135246</xdr:rowOff>
    </xdr:from>
    <xdr:to>
      <xdr:col>41</xdr:col>
      <xdr:colOff>50800</xdr:colOff>
      <xdr:row>41</xdr:row>
      <xdr:rowOff>138188</xdr:rowOff>
    </xdr:to>
    <xdr:cxnSp macro="">
      <xdr:nvCxnSpPr>
        <xdr:cNvPr id="139" name="直線コネクタ 138">
          <a:extLst>
            <a:ext uri="{FF2B5EF4-FFF2-40B4-BE49-F238E27FC236}">
              <a16:creationId xmlns:a16="http://schemas.microsoft.com/office/drawing/2014/main" id="{124E7F62-3398-49E4-A923-DD8A4770A064}"/>
            </a:ext>
          </a:extLst>
        </xdr:cNvPr>
        <xdr:cNvCxnSpPr/>
      </xdr:nvCxnSpPr>
      <xdr:spPr>
        <a:xfrm flipV="1">
          <a:off x="6972300" y="7164696"/>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B6865B3F-EE19-4C9E-B004-50115D3858FA}"/>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B4F40D05-B826-49D8-8FD1-0936E576B69E}"/>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374CAB6D-C5AD-4776-8CAB-326E890BAB36}"/>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154964A1-05E5-47E1-BBA8-8BCCA0C48F93}"/>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151864</xdr:rowOff>
    </xdr:from>
    <xdr:ext cx="534377" cy="259045"/>
    <xdr:sp macro="" textlink="">
      <xdr:nvSpPr>
        <xdr:cNvPr id="144" name="n_1mainValue【道路】&#10;一人当たり延長">
          <a:extLst>
            <a:ext uri="{FF2B5EF4-FFF2-40B4-BE49-F238E27FC236}">
              <a16:creationId xmlns:a16="http://schemas.microsoft.com/office/drawing/2014/main" id="{230EDB01-3A9A-4373-9F7D-C074E1E8ACC2}"/>
            </a:ext>
          </a:extLst>
        </xdr:cNvPr>
        <xdr:cNvSpPr txBox="1"/>
      </xdr:nvSpPr>
      <xdr:spPr>
        <a:xfrm>
          <a:off x="9359411" y="718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3608</xdr:rowOff>
    </xdr:from>
    <xdr:ext cx="534377" cy="259045"/>
    <xdr:sp macro="" textlink="">
      <xdr:nvSpPr>
        <xdr:cNvPr id="145" name="n_2mainValue【道路】&#10;一人当たり延長">
          <a:extLst>
            <a:ext uri="{FF2B5EF4-FFF2-40B4-BE49-F238E27FC236}">
              <a16:creationId xmlns:a16="http://schemas.microsoft.com/office/drawing/2014/main" id="{6C8448A0-7E5A-4F0B-9412-5AE8E887C86F}"/>
            </a:ext>
          </a:extLst>
        </xdr:cNvPr>
        <xdr:cNvSpPr txBox="1"/>
      </xdr:nvSpPr>
      <xdr:spPr>
        <a:xfrm>
          <a:off x="8483111" y="720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31123</xdr:rowOff>
    </xdr:from>
    <xdr:ext cx="534377" cy="259045"/>
    <xdr:sp macro="" textlink="">
      <xdr:nvSpPr>
        <xdr:cNvPr id="146" name="n_3mainValue【道路】&#10;一人当たり延長">
          <a:extLst>
            <a:ext uri="{FF2B5EF4-FFF2-40B4-BE49-F238E27FC236}">
              <a16:creationId xmlns:a16="http://schemas.microsoft.com/office/drawing/2014/main" id="{1E531A1C-21BA-422F-977F-5941514C46C7}"/>
            </a:ext>
          </a:extLst>
        </xdr:cNvPr>
        <xdr:cNvSpPr txBox="1"/>
      </xdr:nvSpPr>
      <xdr:spPr>
        <a:xfrm>
          <a:off x="7594111" y="688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8665</xdr:rowOff>
    </xdr:from>
    <xdr:ext cx="534377" cy="259045"/>
    <xdr:sp macro="" textlink="">
      <xdr:nvSpPr>
        <xdr:cNvPr id="147" name="n_4mainValue【道路】&#10;一人当たり延長">
          <a:extLst>
            <a:ext uri="{FF2B5EF4-FFF2-40B4-BE49-F238E27FC236}">
              <a16:creationId xmlns:a16="http://schemas.microsoft.com/office/drawing/2014/main" id="{724A3FE4-7D80-4BBC-B65C-17D575C45C42}"/>
            </a:ext>
          </a:extLst>
        </xdr:cNvPr>
        <xdr:cNvSpPr txBox="1"/>
      </xdr:nvSpPr>
      <xdr:spPr>
        <a:xfrm>
          <a:off x="6705111" y="720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09DA6B2-3BD4-4A9E-A51A-1F1E48F942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6EF1745-D420-4623-8432-F580BB0A3F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F4C9BB4-C25C-41F6-99F7-B5419E006C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3C38163-8CA6-4A00-94E4-754B10D6CD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86E5617-6DB3-42B6-9142-3CA4F8FD1CA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1250C9D-03AD-4080-9E77-979E5EBC708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53A5077-4FE9-42C1-BC77-BF0090C5743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C4FBDDB-7943-45FB-8EBB-66DD89EB99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75340CA-D258-4D6B-BFD6-B8C83DDABF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D1817C9-6A22-44A2-BD4E-5DE8FA8B4C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B40F7D3-57B3-4F9D-A362-8BCC01B5EC5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CA9FB63-A4CD-44B4-9199-028C968E89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422CA9E-9848-4160-A6B1-E58A84FB7A6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39D4125-A93F-4C59-9992-CAE7A81DDDE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CDD0D2D-0EDE-45D6-8F7A-1DFBA0EBE3E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B2C6AA9-E9DF-458F-B66D-ED38D8435AB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EA96F30-4449-4099-B476-99FB07F0F90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1EF45DD-51E9-4936-84EE-99DD9EBB7FC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5A613B5-B196-4CD4-9D54-0535ECD613A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CE843D4-8119-49B2-9D55-F39363CBBD3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95E7224-BB90-431D-B6AB-1F8E2E13415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123E3EC-AEBC-4EE5-BA68-09B40116884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F6CFD82-F893-429B-BFEF-6614F3D2195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EFA315E-00BF-4D35-BD89-0B15C32CC5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C5E88BB-6437-48E7-90E2-F0546384B9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6B2D278E-CFF6-411E-9796-F4C9108ED4A4}"/>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386468A-B571-4BF2-B627-BE4E8C035D46}"/>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8D34807F-55FD-4852-8342-762FB467B065}"/>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1D90813-EC2F-4C93-9409-9096CA452E08}"/>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4EA0A2FD-CF04-434E-A69C-F92708DE60B8}"/>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838F3A6-ED34-4821-B9C6-4EFFD4C7D5F9}"/>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540A5A02-B064-4AA5-9812-92C4B6FE3245}"/>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06E6DB9C-7028-48D1-B50A-A21F6351BF07}"/>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638E47C4-2A92-4FCC-88F6-7A028BD0859A}"/>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CA900ED7-7CA0-4C97-B5E4-CD29E5FCECA4}"/>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899BD0C2-6FDF-485D-8F20-73B1F372A194}"/>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5EA668-603E-4D4A-8A51-F40562CA84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8FBBD7-0E88-4EFF-84AC-7D29D2983B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D350E53-80B9-495E-AD39-9E4D98E4BF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47838C0-7156-4877-88DB-BEC4EDECD9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24098ED-1DC8-4AEA-9A9F-95732A613B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9" name="楕円 188">
          <a:extLst>
            <a:ext uri="{FF2B5EF4-FFF2-40B4-BE49-F238E27FC236}">
              <a16:creationId xmlns:a16="http://schemas.microsoft.com/office/drawing/2014/main" id="{DD3D25CE-8123-4657-BAF0-BEEBA8128BFA}"/>
            </a:ext>
          </a:extLst>
        </xdr:cNvPr>
        <xdr:cNvSpPr/>
      </xdr:nvSpPr>
      <xdr:spPr>
        <a:xfrm>
          <a:off x="45847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95811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624DDDE-FC3C-409C-9208-29E6271DA7B3}"/>
            </a:ext>
          </a:extLst>
        </xdr:cNvPr>
        <xdr:cNvSpPr txBox="1"/>
      </xdr:nvSpPr>
      <xdr:spPr>
        <a:xfrm>
          <a:off x="4673600"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91259</xdr:rowOff>
    </xdr:from>
    <xdr:to>
      <xdr:col>20</xdr:col>
      <xdr:colOff>38100</xdr:colOff>
      <xdr:row>61</xdr:row>
      <xdr:rowOff>21409</xdr:rowOff>
    </xdr:to>
    <xdr:sp macro="" textlink="">
      <xdr:nvSpPr>
        <xdr:cNvPr id="191" name="楕円 190">
          <a:extLst>
            <a:ext uri="{FF2B5EF4-FFF2-40B4-BE49-F238E27FC236}">
              <a16:creationId xmlns:a16="http://schemas.microsoft.com/office/drawing/2014/main" id="{CE1F2E6E-F1B4-4E71-88B1-43720550F7DD}"/>
            </a:ext>
          </a:extLst>
        </xdr:cNvPr>
        <xdr:cNvSpPr/>
      </xdr:nvSpPr>
      <xdr:spPr>
        <a:xfrm>
          <a:off x="3746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142059</xdr:rowOff>
    </xdr:from>
    <xdr:to>
      <xdr:col>24</xdr:col>
      <xdr:colOff>63500</xdr:colOff>
      <xdr:row>60</xdr:row>
      <xdr:rowOff>168184</xdr:rowOff>
    </xdr:to>
    <xdr:cxnSp macro="">
      <xdr:nvCxnSpPr>
        <xdr:cNvPr id="192" name="直線コネクタ 191">
          <a:extLst>
            <a:ext uri="{FF2B5EF4-FFF2-40B4-BE49-F238E27FC236}">
              <a16:creationId xmlns:a16="http://schemas.microsoft.com/office/drawing/2014/main" id="{65344CC9-8BF0-4606-A0E3-C77CE9F18A5B}"/>
            </a:ext>
          </a:extLst>
        </xdr:cNvPr>
        <xdr:cNvCxnSpPr/>
      </xdr:nvCxnSpPr>
      <xdr:spPr>
        <a:xfrm>
          <a:off x="3797300" y="1042905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78196</xdr:rowOff>
    </xdr:from>
    <xdr:to>
      <xdr:col>15</xdr:col>
      <xdr:colOff>101600</xdr:colOff>
      <xdr:row>61</xdr:row>
      <xdr:rowOff>8346</xdr:rowOff>
    </xdr:to>
    <xdr:sp macro="" textlink="">
      <xdr:nvSpPr>
        <xdr:cNvPr id="193" name="楕円 192">
          <a:extLst>
            <a:ext uri="{FF2B5EF4-FFF2-40B4-BE49-F238E27FC236}">
              <a16:creationId xmlns:a16="http://schemas.microsoft.com/office/drawing/2014/main" id="{44040EFB-7686-4585-961A-3B819F6E04C3}"/>
            </a:ext>
          </a:extLst>
        </xdr:cNvPr>
        <xdr:cNvSpPr/>
      </xdr:nvSpPr>
      <xdr:spPr>
        <a:xfrm>
          <a:off x="2857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128996</xdr:rowOff>
    </xdr:from>
    <xdr:to>
      <xdr:col>19</xdr:col>
      <xdr:colOff>177800</xdr:colOff>
      <xdr:row>60</xdr:row>
      <xdr:rowOff>142059</xdr:rowOff>
    </xdr:to>
    <xdr:cxnSp macro="">
      <xdr:nvCxnSpPr>
        <xdr:cNvPr id="194" name="直線コネクタ 193">
          <a:extLst>
            <a:ext uri="{FF2B5EF4-FFF2-40B4-BE49-F238E27FC236}">
              <a16:creationId xmlns:a16="http://schemas.microsoft.com/office/drawing/2014/main" id="{CF1DB25E-FFDE-47D5-BE9E-5AFD29112ABC}"/>
            </a:ext>
          </a:extLst>
        </xdr:cNvPr>
        <xdr:cNvCxnSpPr/>
      </xdr:nvCxnSpPr>
      <xdr:spPr>
        <a:xfrm>
          <a:off x="2908300" y="1041599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5" name="楕円 194">
          <a:extLst>
            <a:ext uri="{FF2B5EF4-FFF2-40B4-BE49-F238E27FC236}">
              <a16:creationId xmlns:a16="http://schemas.microsoft.com/office/drawing/2014/main" id="{60E70591-1C94-4F8C-BA6A-80E0888BE70F}"/>
            </a:ext>
          </a:extLst>
        </xdr:cNvPr>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128996</xdr:rowOff>
    </xdr:to>
    <xdr:cxnSp macro="">
      <xdr:nvCxnSpPr>
        <xdr:cNvPr id="196" name="直線コネクタ 195">
          <a:extLst>
            <a:ext uri="{FF2B5EF4-FFF2-40B4-BE49-F238E27FC236}">
              <a16:creationId xmlns:a16="http://schemas.microsoft.com/office/drawing/2014/main" id="{899FC8C8-17E9-4EA4-B0BE-F746154C3118}"/>
            </a:ext>
          </a:extLst>
        </xdr:cNvPr>
        <xdr:cNvCxnSpPr/>
      </xdr:nvCxnSpPr>
      <xdr:spPr>
        <a:xfrm>
          <a:off x="2019300" y="103898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7" name="楕円 196">
          <a:extLst>
            <a:ext uri="{FF2B5EF4-FFF2-40B4-BE49-F238E27FC236}">
              <a16:creationId xmlns:a16="http://schemas.microsoft.com/office/drawing/2014/main" id="{930F885F-BC66-4D1E-9F39-C2D751F6C07D}"/>
            </a:ext>
          </a:extLst>
        </xdr:cNvPr>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83276</xdr:rowOff>
    </xdr:from>
    <xdr:to>
      <xdr:col>10</xdr:col>
      <xdr:colOff>114300</xdr:colOff>
      <xdr:row>60</xdr:row>
      <xdr:rowOff>102870</xdr:rowOff>
    </xdr:to>
    <xdr:cxnSp macro="">
      <xdr:nvCxnSpPr>
        <xdr:cNvPr id="198" name="直線コネクタ 197">
          <a:extLst>
            <a:ext uri="{FF2B5EF4-FFF2-40B4-BE49-F238E27FC236}">
              <a16:creationId xmlns:a16="http://schemas.microsoft.com/office/drawing/2014/main" id="{AB51405B-5F8E-4F0C-B03A-85FE971F13CE}"/>
            </a:ext>
          </a:extLst>
        </xdr:cNvPr>
        <xdr:cNvCxnSpPr/>
      </xdr:nvCxnSpPr>
      <xdr:spPr>
        <a:xfrm>
          <a:off x="1130300" y="103702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15168D2-5893-4B8E-97BE-96828FF289C5}"/>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959720E-E441-4E5E-A7A7-1A589703B745}"/>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0FE924A-159A-471F-BAB4-428C01879F12}"/>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23C7701-E716-4349-B647-B8028E453765}"/>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37936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E254658-0016-464F-9670-F63AAF7EDA41}"/>
            </a:ext>
          </a:extLst>
        </xdr:cNvPr>
        <xdr:cNvSpPr txBox="1"/>
      </xdr:nvSpPr>
      <xdr:spPr>
        <a:xfrm>
          <a:off x="35820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24873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A136E58-6935-4C9A-8CCE-BEB0B2597F00}"/>
            </a:ext>
          </a:extLst>
        </xdr:cNvPr>
        <xdr:cNvSpPr txBox="1"/>
      </xdr:nvSpPr>
      <xdr:spPr>
        <a:xfrm>
          <a:off x="2705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F017F94-2FDC-4C35-9501-CCBF9F978184}"/>
            </a:ext>
          </a:extLst>
        </xdr:cNvPr>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150603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EB78CFF-B8CB-43DA-9B75-2DFC7F7DE7EE}"/>
            </a:ext>
          </a:extLst>
        </xdr:cNvPr>
        <xdr:cNvSpPr txBox="1"/>
      </xdr:nvSpPr>
      <xdr:spPr>
        <a:xfrm>
          <a:off x="927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86D1C65-9E68-4B99-99C1-106921DF00D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876BB0A-A34D-408C-9DBF-A68ECBC79C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96A6DF4-67EC-42D5-BDFB-6A3797C0B9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CE723E6-0C92-4BEF-81F5-C9E4FD0612A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9F35734-FC5E-4880-B1C1-FD37B3810E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264BB33-59EB-4545-B97B-95DE130C4E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262C00B-1E29-41A2-929C-411CDF7174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7224324-6858-4387-999E-D180186D55F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321C6C5-285C-4F62-A8BE-2C3D08A8996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06B49F1-B325-47DF-8C9E-46A53ABA66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F2F96DD-E5C2-4C0B-8A82-897D2326184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69947B4-C420-43C9-A808-7FD792EED8B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30118E9-9DE7-44E2-8F4A-5E76FF69F4C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7A47933F-6996-4411-851A-743E5AE0643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6138124-EB1A-4949-883B-714CAE8D47C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FA63BB4-0B2E-4966-BC22-FB3A657B86E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646D08D-D3AB-4099-8D59-31C078A69B2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8BC908F-2603-463B-AEC4-976AEBA11C5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81D6284-A868-4D8B-AC32-F648DBF26D3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5B9A53F-8B10-42D3-A1CC-0F23EA94EC7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572F629-B6B2-4E8D-9C16-58D2620A85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455993F-327F-47D5-8568-0EF521D3E8A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E2E007A-BD08-48D0-B96E-A7994138F0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46E6C283-3DCC-4F62-A4B3-48D39A8216B6}"/>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42A6444-23BF-4A0C-B0BE-E354E09040AA}"/>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A19EC84-C622-4B71-956B-D9BD8C6FF4A6}"/>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8A83F6F-EB44-4554-800C-1F1138769E5A}"/>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1283E1B5-EED6-4E4C-8780-1714497A4653}"/>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B185C32-DE90-433E-A49E-387A2E945BE4}"/>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F10118B1-5B86-4503-B833-FB170E0CCE4E}"/>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6CDF9F20-30B2-472F-9995-522B0186D8AB}"/>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2DFE803A-353D-4F55-85A6-DAB7F72A5F70}"/>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926DF911-8D9E-40E9-8D84-DF728EDA88EA}"/>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43DC353A-B71D-4D30-9888-80234E08C7B6}"/>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82D93E3-5E70-414E-9765-5034B612E3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C1F518-0937-482C-A2AF-C31F0D49B5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CD3375A-524D-4B40-90F6-57838230EA5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C6F82AC-255A-4498-8E2D-ADF4512AE4D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BE10A22-990C-472F-B6BF-4F6BA32AA5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52288</xdr:rowOff>
    </xdr:from>
    <xdr:to>
      <xdr:col>55</xdr:col>
      <xdr:colOff>50800</xdr:colOff>
      <xdr:row>63</xdr:row>
      <xdr:rowOff>153888</xdr:rowOff>
    </xdr:to>
    <xdr:sp macro="" textlink="">
      <xdr:nvSpPr>
        <xdr:cNvPr id="246" name="楕円 245">
          <a:extLst>
            <a:ext uri="{FF2B5EF4-FFF2-40B4-BE49-F238E27FC236}">
              <a16:creationId xmlns:a16="http://schemas.microsoft.com/office/drawing/2014/main" id="{7CE7CE22-911A-42B4-9638-3E3DE11F6257}"/>
            </a:ext>
          </a:extLst>
        </xdr:cNvPr>
        <xdr:cNvSpPr/>
      </xdr:nvSpPr>
      <xdr:spPr>
        <a:xfrm>
          <a:off x="10426700" y="108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30715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AE17AE4-B0F1-44C0-9C66-5E42EDBF9207}"/>
            </a:ext>
          </a:extLst>
        </xdr:cNvPr>
        <xdr:cNvSpPr txBox="1"/>
      </xdr:nvSpPr>
      <xdr:spPr>
        <a:xfrm>
          <a:off x="10515600" y="1083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56853</xdr:rowOff>
    </xdr:from>
    <xdr:to>
      <xdr:col>50</xdr:col>
      <xdr:colOff>165100</xdr:colOff>
      <xdr:row>63</xdr:row>
      <xdr:rowOff>158453</xdr:rowOff>
    </xdr:to>
    <xdr:sp macro="" textlink="">
      <xdr:nvSpPr>
        <xdr:cNvPr id="248" name="楕円 247">
          <a:extLst>
            <a:ext uri="{FF2B5EF4-FFF2-40B4-BE49-F238E27FC236}">
              <a16:creationId xmlns:a16="http://schemas.microsoft.com/office/drawing/2014/main" id="{A81DE60C-E43C-4EAE-9667-E0E542841CCB}"/>
            </a:ext>
          </a:extLst>
        </xdr:cNvPr>
        <xdr:cNvSpPr/>
      </xdr:nvSpPr>
      <xdr:spPr>
        <a:xfrm>
          <a:off x="9588500" y="108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103088</xdr:rowOff>
    </xdr:from>
    <xdr:to>
      <xdr:col>55</xdr:col>
      <xdr:colOff>0</xdr:colOff>
      <xdr:row>63</xdr:row>
      <xdr:rowOff>107653</xdr:rowOff>
    </xdr:to>
    <xdr:cxnSp macro="">
      <xdr:nvCxnSpPr>
        <xdr:cNvPr id="249" name="直線コネクタ 248">
          <a:extLst>
            <a:ext uri="{FF2B5EF4-FFF2-40B4-BE49-F238E27FC236}">
              <a16:creationId xmlns:a16="http://schemas.microsoft.com/office/drawing/2014/main" id="{3A71ACC1-DE80-4DB2-A9C2-E8FB72AE91BB}"/>
            </a:ext>
          </a:extLst>
        </xdr:cNvPr>
        <xdr:cNvCxnSpPr/>
      </xdr:nvCxnSpPr>
      <xdr:spPr>
        <a:xfrm flipV="1">
          <a:off x="9639300" y="10904438"/>
          <a:ext cx="838200" cy="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63622</xdr:rowOff>
    </xdr:from>
    <xdr:to>
      <xdr:col>46</xdr:col>
      <xdr:colOff>38100</xdr:colOff>
      <xdr:row>63</xdr:row>
      <xdr:rowOff>165222</xdr:rowOff>
    </xdr:to>
    <xdr:sp macro="" textlink="">
      <xdr:nvSpPr>
        <xdr:cNvPr id="250" name="楕円 249">
          <a:extLst>
            <a:ext uri="{FF2B5EF4-FFF2-40B4-BE49-F238E27FC236}">
              <a16:creationId xmlns:a16="http://schemas.microsoft.com/office/drawing/2014/main" id="{463D802C-2588-42FE-98A6-0CBF88E0EE6D}"/>
            </a:ext>
          </a:extLst>
        </xdr:cNvPr>
        <xdr:cNvSpPr/>
      </xdr:nvSpPr>
      <xdr:spPr>
        <a:xfrm>
          <a:off x="8699500" y="108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107653</xdr:rowOff>
    </xdr:from>
    <xdr:to>
      <xdr:col>50</xdr:col>
      <xdr:colOff>114300</xdr:colOff>
      <xdr:row>63</xdr:row>
      <xdr:rowOff>114422</xdr:rowOff>
    </xdr:to>
    <xdr:cxnSp macro="">
      <xdr:nvCxnSpPr>
        <xdr:cNvPr id="251" name="直線コネクタ 250">
          <a:extLst>
            <a:ext uri="{FF2B5EF4-FFF2-40B4-BE49-F238E27FC236}">
              <a16:creationId xmlns:a16="http://schemas.microsoft.com/office/drawing/2014/main" id="{9296DBB8-7A54-476B-9FF0-3A42FBE7828C}"/>
            </a:ext>
          </a:extLst>
        </xdr:cNvPr>
        <xdr:cNvCxnSpPr/>
      </xdr:nvCxnSpPr>
      <xdr:spPr>
        <a:xfrm flipV="1">
          <a:off x="8750300" y="10909003"/>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67445</xdr:rowOff>
    </xdr:from>
    <xdr:to>
      <xdr:col>41</xdr:col>
      <xdr:colOff>101600</xdr:colOff>
      <xdr:row>63</xdr:row>
      <xdr:rowOff>169045</xdr:rowOff>
    </xdr:to>
    <xdr:sp macro="" textlink="">
      <xdr:nvSpPr>
        <xdr:cNvPr id="252" name="楕円 251">
          <a:extLst>
            <a:ext uri="{FF2B5EF4-FFF2-40B4-BE49-F238E27FC236}">
              <a16:creationId xmlns:a16="http://schemas.microsoft.com/office/drawing/2014/main" id="{569973C2-A51B-4C69-B81D-3843047E0F8A}"/>
            </a:ext>
          </a:extLst>
        </xdr:cNvPr>
        <xdr:cNvSpPr/>
      </xdr:nvSpPr>
      <xdr:spPr>
        <a:xfrm>
          <a:off x="7810500" y="108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114422</xdr:rowOff>
    </xdr:from>
    <xdr:to>
      <xdr:col>45</xdr:col>
      <xdr:colOff>177800</xdr:colOff>
      <xdr:row>63</xdr:row>
      <xdr:rowOff>118245</xdr:rowOff>
    </xdr:to>
    <xdr:cxnSp macro="">
      <xdr:nvCxnSpPr>
        <xdr:cNvPr id="253" name="直線コネクタ 252">
          <a:extLst>
            <a:ext uri="{FF2B5EF4-FFF2-40B4-BE49-F238E27FC236}">
              <a16:creationId xmlns:a16="http://schemas.microsoft.com/office/drawing/2014/main" id="{3E769F75-0915-461C-888D-76832A79392A}"/>
            </a:ext>
          </a:extLst>
        </xdr:cNvPr>
        <xdr:cNvCxnSpPr/>
      </xdr:nvCxnSpPr>
      <xdr:spPr>
        <a:xfrm flipV="1">
          <a:off x="7861300" y="10915772"/>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73475</xdr:rowOff>
    </xdr:from>
    <xdr:to>
      <xdr:col>36</xdr:col>
      <xdr:colOff>165100</xdr:colOff>
      <xdr:row>64</xdr:row>
      <xdr:rowOff>3625</xdr:rowOff>
    </xdr:to>
    <xdr:sp macro="" textlink="">
      <xdr:nvSpPr>
        <xdr:cNvPr id="254" name="楕円 253">
          <a:extLst>
            <a:ext uri="{FF2B5EF4-FFF2-40B4-BE49-F238E27FC236}">
              <a16:creationId xmlns:a16="http://schemas.microsoft.com/office/drawing/2014/main" id="{9CFEE329-091A-4210-84C1-1E2078D4B819}"/>
            </a:ext>
          </a:extLst>
        </xdr:cNvPr>
        <xdr:cNvSpPr/>
      </xdr:nvSpPr>
      <xdr:spPr>
        <a:xfrm>
          <a:off x="6921500" y="108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118245</xdr:rowOff>
    </xdr:from>
    <xdr:to>
      <xdr:col>41</xdr:col>
      <xdr:colOff>50800</xdr:colOff>
      <xdr:row>63</xdr:row>
      <xdr:rowOff>124275</xdr:rowOff>
    </xdr:to>
    <xdr:cxnSp macro="">
      <xdr:nvCxnSpPr>
        <xdr:cNvPr id="255" name="直線コネクタ 254">
          <a:extLst>
            <a:ext uri="{FF2B5EF4-FFF2-40B4-BE49-F238E27FC236}">
              <a16:creationId xmlns:a16="http://schemas.microsoft.com/office/drawing/2014/main" id="{AB981F17-742E-4AE3-8178-68C1BD980648}"/>
            </a:ext>
          </a:extLst>
        </xdr:cNvPr>
        <xdr:cNvCxnSpPr/>
      </xdr:nvCxnSpPr>
      <xdr:spPr>
        <a:xfrm flipV="1">
          <a:off x="6972300" y="10919595"/>
          <a:ext cx="889000" cy="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28F12E2-8819-4D0C-AF6C-71E0E44DF2ED}"/>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100EC6E-F93B-47EA-89D3-86D2CAA9C04A}"/>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D1BADDF-31B9-4B5E-BA90-FE31E19E2EAC}"/>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B819A81-0717-4784-AD00-57ED5986E843}"/>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149580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AEBE268-08B1-4CE6-8835-62E9FAD481F8}"/>
            </a:ext>
          </a:extLst>
        </xdr:cNvPr>
        <xdr:cNvSpPr txBox="1"/>
      </xdr:nvSpPr>
      <xdr:spPr>
        <a:xfrm>
          <a:off x="9327095" y="1095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156349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0956B63-382C-404A-8770-64EF560F8B8D}"/>
            </a:ext>
          </a:extLst>
        </xdr:cNvPr>
        <xdr:cNvSpPr txBox="1"/>
      </xdr:nvSpPr>
      <xdr:spPr>
        <a:xfrm>
          <a:off x="8450795" y="109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160172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5FD1ACD-70C1-450A-92B2-7B9FDEEA70FB}"/>
            </a:ext>
          </a:extLst>
        </xdr:cNvPr>
        <xdr:cNvSpPr txBox="1"/>
      </xdr:nvSpPr>
      <xdr:spPr>
        <a:xfrm>
          <a:off x="7561795" y="1096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166202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3D0E1E0-0F8D-405A-91FC-ADFD29436BE0}"/>
            </a:ext>
          </a:extLst>
        </xdr:cNvPr>
        <xdr:cNvSpPr txBox="1"/>
      </xdr:nvSpPr>
      <xdr:spPr>
        <a:xfrm>
          <a:off x="6672795" y="1096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F1690C2-6E3A-4855-91E8-F88F87FC18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A7803D3-A083-41F3-A2A1-62001E4EF2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169E48D-C2CD-4C8E-AB9C-825E91EB51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4D9B7CB-E8AD-42D1-BBA0-18A2A2C2CC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2FDB9A2-96C4-487F-8BBE-C3ECA9F99B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9B0DA2E-556D-49EE-811F-AA5673F681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841F48A-8ADF-4AEF-90D6-30BE9588F3F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F113717-FBA9-4B6A-A11C-95A8C71955E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7DEA616-30BE-4AD3-B1F6-87036C5E08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258759F-3444-42F6-9728-5F38DE9D33F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E2E91AC-E950-4D40-9514-44FC034509D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B9BDB21-F425-42E4-A788-A67F904645C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20B3BC8-6397-44BE-A54D-6950FDFD7B5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E2C80BD-2745-4E5C-87C2-E3C7DF7BDA1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7CC8E84-A688-4829-889B-7953182E49D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926A970-2160-4373-9273-DD7F9C61B55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020D688-6709-4A83-A7C9-BF762211A15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1BF5B19-E80E-48F7-BC2F-7CCF951C985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421B79D-132D-4C04-BDC9-BBD27B8026F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186B2DE-0AB7-41F6-A7BA-192580462EC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C42C71E-5F27-4846-A6F7-5C1D57FFCA2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5C36AB6-8DA2-4E0F-9C17-687F115DE8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68BCDD2-0247-4D78-A29F-426819F2FC4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522D512-F69E-41FF-B4D7-66C76EA849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56EE34B-D848-440E-8BB5-979025B65652}"/>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715E1CE-4D68-4253-81E1-F72ED3308A6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F2F8568-3D70-46E5-AE45-405DFF0830B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58C0CD6-11EA-45B9-B332-E17AC2ED4B0A}"/>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8D2F52CC-42AB-4EB4-B30C-2622AF7F39D6}"/>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7433545-52E1-4291-9B47-176606B81E9D}"/>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A827120-3014-4D04-8B6A-0B422E29613B}"/>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E5445187-A62B-4DF3-BA61-FC1D968A3CA7}"/>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84C7643C-0D35-463C-BAED-4283EF83B072}"/>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F594C570-4717-40AA-BF68-E0986E0B5039}"/>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1A34AD4E-3498-4210-831A-06183985693A}"/>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E1350A-C584-4B17-8B86-08A691D61BE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EC69D41-4644-489E-B4E3-D9BC06FE60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22141D9-F5EE-4FBC-8367-FCC37749A9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1F15E25-45F8-4BDC-9ACB-1DE672E7E1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A33E08B-B68F-4B3B-A19E-2E50BD213AA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304" name="楕円 303">
          <a:extLst>
            <a:ext uri="{FF2B5EF4-FFF2-40B4-BE49-F238E27FC236}">
              <a16:creationId xmlns:a16="http://schemas.microsoft.com/office/drawing/2014/main" id="{FDBA1D73-69F9-44F8-8FF7-A3BF6AFD1132}"/>
            </a:ext>
          </a:extLst>
        </xdr:cNvPr>
        <xdr:cNvSpPr/>
      </xdr:nvSpPr>
      <xdr:spPr>
        <a:xfrm>
          <a:off x="4584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71138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F449FF5-A1FD-408C-B383-B5BA4F8757E0}"/>
            </a:ext>
          </a:extLst>
        </xdr:cNvPr>
        <xdr:cNvSpPr txBox="1"/>
      </xdr:nvSpPr>
      <xdr:spPr>
        <a:xfrm>
          <a:off x="4673600"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80645</xdr:rowOff>
    </xdr:from>
    <xdr:to>
      <xdr:col>20</xdr:col>
      <xdr:colOff>38100</xdr:colOff>
      <xdr:row>83</xdr:row>
      <xdr:rowOff>10795</xdr:rowOff>
    </xdr:to>
    <xdr:sp macro="" textlink="">
      <xdr:nvSpPr>
        <xdr:cNvPr id="306" name="楕円 305">
          <a:extLst>
            <a:ext uri="{FF2B5EF4-FFF2-40B4-BE49-F238E27FC236}">
              <a16:creationId xmlns:a16="http://schemas.microsoft.com/office/drawing/2014/main" id="{4A341CEA-CD73-46BD-9683-2BF4C2361FE8}"/>
            </a:ext>
          </a:extLst>
        </xdr:cNvPr>
        <xdr:cNvSpPr/>
      </xdr:nvSpPr>
      <xdr:spPr>
        <a:xfrm>
          <a:off x="3746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131445</xdr:rowOff>
    </xdr:to>
    <xdr:cxnSp macro="">
      <xdr:nvCxnSpPr>
        <xdr:cNvPr id="307" name="直線コネクタ 306">
          <a:extLst>
            <a:ext uri="{FF2B5EF4-FFF2-40B4-BE49-F238E27FC236}">
              <a16:creationId xmlns:a16="http://schemas.microsoft.com/office/drawing/2014/main" id="{62E9BB12-A3FD-4443-A77B-7852DF227382}"/>
            </a:ext>
          </a:extLst>
        </xdr:cNvPr>
        <xdr:cNvCxnSpPr/>
      </xdr:nvCxnSpPr>
      <xdr:spPr>
        <a:xfrm flipV="1">
          <a:off x="3797300" y="141579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8" name="楕円 307">
          <a:extLst>
            <a:ext uri="{FF2B5EF4-FFF2-40B4-BE49-F238E27FC236}">
              <a16:creationId xmlns:a16="http://schemas.microsoft.com/office/drawing/2014/main" id="{EC109E56-58A6-42EE-B54D-EFAC58C7FD06}"/>
            </a:ext>
          </a:extLst>
        </xdr:cNvPr>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131445</xdr:rowOff>
    </xdr:from>
    <xdr:to>
      <xdr:col>19</xdr:col>
      <xdr:colOff>177800</xdr:colOff>
      <xdr:row>82</xdr:row>
      <xdr:rowOff>167639</xdr:rowOff>
    </xdr:to>
    <xdr:cxnSp macro="">
      <xdr:nvCxnSpPr>
        <xdr:cNvPr id="309" name="直線コネクタ 308">
          <a:extLst>
            <a:ext uri="{FF2B5EF4-FFF2-40B4-BE49-F238E27FC236}">
              <a16:creationId xmlns:a16="http://schemas.microsoft.com/office/drawing/2014/main" id="{1C10BD2F-8566-4250-A23E-D6F0BA12F902}"/>
            </a:ext>
          </a:extLst>
        </xdr:cNvPr>
        <xdr:cNvCxnSpPr/>
      </xdr:nvCxnSpPr>
      <xdr:spPr>
        <a:xfrm flipV="1">
          <a:off x="2908300" y="141903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103505</xdr:rowOff>
    </xdr:from>
    <xdr:to>
      <xdr:col>10</xdr:col>
      <xdr:colOff>165100</xdr:colOff>
      <xdr:row>83</xdr:row>
      <xdr:rowOff>33655</xdr:rowOff>
    </xdr:to>
    <xdr:sp macro="" textlink="">
      <xdr:nvSpPr>
        <xdr:cNvPr id="310" name="楕円 309">
          <a:extLst>
            <a:ext uri="{FF2B5EF4-FFF2-40B4-BE49-F238E27FC236}">
              <a16:creationId xmlns:a16="http://schemas.microsoft.com/office/drawing/2014/main" id="{1C6F6410-0796-45C9-A88B-3E0CE3E1B1EB}"/>
            </a:ext>
          </a:extLst>
        </xdr:cNvPr>
        <xdr:cNvSpPr/>
      </xdr:nvSpPr>
      <xdr:spPr>
        <a:xfrm>
          <a:off x="1968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154305</xdr:rowOff>
    </xdr:from>
    <xdr:to>
      <xdr:col>15</xdr:col>
      <xdr:colOff>50800</xdr:colOff>
      <xdr:row>82</xdr:row>
      <xdr:rowOff>167639</xdr:rowOff>
    </xdr:to>
    <xdr:cxnSp macro="">
      <xdr:nvCxnSpPr>
        <xdr:cNvPr id="311" name="直線コネクタ 310">
          <a:extLst>
            <a:ext uri="{FF2B5EF4-FFF2-40B4-BE49-F238E27FC236}">
              <a16:creationId xmlns:a16="http://schemas.microsoft.com/office/drawing/2014/main" id="{5682A0C2-27B7-49DB-A419-C2EBA16C8DA6}"/>
            </a:ext>
          </a:extLst>
        </xdr:cNvPr>
        <xdr:cNvCxnSpPr/>
      </xdr:nvCxnSpPr>
      <xdr:spPr>
        <a:xfrm>
          <a:off x="2019300" y="142132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103505</xdr:rowOff>
    </xdr:from>
    <xdr:to>
      <xdr:col>6</xdr:col>
      <xdr:colOff>38100</xdr:colOff>
      <xdr:row>83</xdr:row>
      <xdr:rowOff>33655</xdr:rowOff>
    </xdr:to>
    <xdr:sp macro="" textlink="">
      <xdr:nvSpPr>
        <xdr:cNvPr id="312" name="楕円 311">
          <a:extLst>
            <a:ext uri="{FF2B5EF4-FFF2-40B4-BE49-F238E27FC236}">
              <a16:creationId xmlns:a16="http://schemas.microsoft.com/office/drawing/2014/main" id="{D1721404-2D79-475A-80FD-3E3DA48B2245}"/>
            </a:ext>
          </a:extLst>
        </xdr:cNvPr>
        <xdr:cNvSpPr/>
      </xdr:nvSpPr>
      <xdr:spPr>
        <a:xfrm>
          <a:off x="1079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82</xdr:row>
      <xdr:rowOff>154305</xdr:rowOff>
    </xdr:to>
    <xdr:cxnSp macro="">
      <xdr:nvCxnSpPr>
        <xdr:cNvPr id="313" name="直線コネクタ 312">
          <a:extLst>
            <a:ext uri="{FF2B5EF4-FFF2-40B4-BE49-F238E27FC236}">
              <a16:creationId xmlns:a16="http://schemas.microsoft.com/office/drawing/2014/main" id="{0D906E61-18F6-463A-912F-6E52FFF2AE15}"/>
            </a:ext>
          </a:extLst>
        </xdr:cNvPr>
        <xdr:cNvCxnSpPr/>
      </xdr:nvCxnSpPr>
      <xdr:spPr>
        <a:xfrm>
          <a:off x="1130300" y="14213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8CFE2232-A518-4A56-9D61-2FA0AF33D648}"/>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381BB089-D994-421A-8C2E-7405071B4972}"/>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D128DA30-C13F-445D-9369-B2D86304BB87}"/>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540335BD-C920-45CC-BB0C-4100692980FA}"/>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27322</xdr:rowOff>
    </xdr:from>
    <xdr:ext cx="405111" cy="259045"/>
    <xdr:sp macro="" textlink="">
      <xdr:nvSpPr>
        <xdr:cNvPr id="318" name="n_1mainValue【公営住宅】&#10;有形固定資産減価償却率">
          <a:extLst>
            <a:ext uri="{FF2B5EF4-FFF2-40B4-BE49-F238E27FC236}">
              <a16:creationId xmlns:a16="http://schemas.microsoft.com/office/drawing/2014/main" id="{D656AEF7-BD64-4678-BE79-B59D837B4E3B}"/>
            </a:ext>
          </a:extLst>
        </xdr:cNvPr>
        <xdr:cNvSpPr txBox="1"/>
      </xdr:nvSpPr>
      <xdr:spPr>
        <a:xfrm>
          <a:off x="35820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19" name="n_2mainValue【公営住宅】&#10;有形固定資産減価償却率">
          <a:extLst>
            <a:ext uri="{FF2B5EF4-FFF2-40B4-BE49-F238E27FC236}">
              <a16:creationId xmlns:a16="http://schemas.microsoft.com/office/drawing/2014/main" id="{7C1C5AA4-AC61-42E0-B354-3D12175B5955}"/>
            </a:ext>
          </a:extLst>
        </xdr:cNvPr>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20" name="n_3mainValue【公営住宅】&#10;有形固定資産減価償却率">
          <a:extLst>
            <a:ext uri="{FF2B5EF4-FFF2-40B4-BE49-F238E27FC236}">
              <a16:creationId xmlns:a16="http://schemas.microsoft.com/office/drawing/2014/main" id="{4E11BDB5-4173-4005-8476-8A070E10D217}"/>
            </a:ext>
          </a:extLst>
        </xdr:cNvPr>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21" name="n_4mainValue【公営住宅】&#10;有形固定資産減価償却率">
          <a:extLst>
            <a:ext uri="{FF2B5EF4-FFF2-40B4-BE49-F238E27FC236}">
              <a16:creationId xmlns:a16="http://schemas.microsoft.com/office/drawing/2014/main" id="{6267DDDC-0E37-4EF7-ADCF-A8CB0A27AEA4}"/>
            </a:ext>
          </a:extLst>
        </xdr:cNvPr>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8FD7D23-FEAA-42FD-ACD7-F1B1956BA2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AE89B42-87A3-4F93-86C6-C7EFD670BE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298611A-9A6A-4B86-A341-8AAEA54B63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D9EBF80-129E-450A-838E-6B2B5646AD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0F1849A-49CF-4C41-BDC9-E430D1E805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FC6E7C5-B95A-4465-BD74-5B2ED648FE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5753D9C-53B0-431C-879D-72524D8163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69651BE-712A-4D9F-BF8F-66CFB13EFA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C160869-5A7B-4BC1-9CFA-B2BBFC13C5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01E935B-FD96-4A37-8F84-841893F29BF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4A1B47B-CF15-4F09-AB53-E1F5D89CEF0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CBC616E-6DD9-4541-9ABB-DFA6710F903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8CBE292-1DCA-49AC-B903-D4EB32F9A29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F963893-B2A5-4D03-AD96-8587E5B0421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58C4D17-1311-40D7-B282-27FADD33E8B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D371EC27-6427-4E4F-AF6C-B03E629980F5}"/>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E8BECCB-BF7B-49EA-933B-3AE1251C936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C69F47AC-0D49-4178-B6C0-746778ED0B06}"/>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7D8C970-F453-4C0F-B7BD-68B1D1BE92A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A960C5F1-D4C5-4F6F-9F6C-B95E19B66A3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3B31902-81B5-44A9-AAB4-EB62CFCD2A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29EF301-7C0D-46B9-9496-833D20BCDEB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2E4FBAB-99CF-4A38-9D8E-06403C1BF52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28D7A173-24F4-453D-BBC3-8DD4A2B0D8E2}"/>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7D238C0E-D47D-4DBE-90F9-3F017CEF1703}"/>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4905701F-A181-4525-884A-334AEB8E1058}"/>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6C984D88-363A-41D5-9ABA-73F5FD0D2EB8}"/>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D38DD995-D5F5-4095-A63F-2321FEE6A195}"/>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D1BE1ACB-06D9-41F4-9040-A36199F54FEA}"/>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C569E4EC-6EFF-4AC3-AAA9-A249AC4E5D62}"/>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6626D841-349A-43CC-9E83-1FB297C3DAEA}"/>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D3420236-8661-4B1E-85D6-3A35BE73E27E}"/>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87592718-0A5C-46B3-8576-39B13AA8828A}"/>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D4352B62-9667-43E7-BBE8-12E76408E0A1}"/>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9C90C58-DF3F-4C5A-9D57-4835A4A4DD8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47BC1A-1802-4296-B3DA-D22142142DB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680E3FE-2827-44F0-99C3-29E335CBE0A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749A452-4B74-45D5-BA81-723AE92A9D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677BAE0-A450-4D43-9889-29CA100CEE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7417</xdr:rowOff>
    </xdr:from>
    <xdr:to>
      <xdr:col>55</xdr:col>
      <xdr:colOff>50800</xdr:colOff>
      <xdr:row>85</xdr:row>
      <xdr:rowOff>109017</xdr:rowOff>
    </xdr:to>
    <xdr:sp macro="" textlink="">
      <xdr:nvSpPr>
        <xdr:cNvPr id="361" name="楕円 360">
          <a:extLst>
            <a:ext uri="{FF2B5EF4-FFF2-40B4-BE49-F238E27FC236}">
              <a16:creationId xmlns:a16="http://schemas.microsoft.com/office/drawing/2014/main" id="{BAAE2EEA-C98D-4435-8E87-528ED960C9A3}"/>
            </a:ext>
          </a:extLst>
        </xdr:cNvPr>
        <xdr:cNvSpPr/>
      </xdr:nvSpPr>
      <xdr:spPr>
        <a:xfrm>
          <a:off x="10426700" y="145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157294</xdr:rowOff>
    </xdr:from>
    <xdr:ext cx="469744" cy="259045"/>
    <xdr:sp macro="" textlink="">
      <xdr:nvSpPr>
        <xdr:cNvPr id="362" name="【公営住宅】&#10;一人当たり面積該当値テキスト">
          <a:extLst>
            <a:ext uri="{FF2B5EF4-FFF2-40B4-BE49-F238E27FC236}">
              <a16:creationId xmlns:a16="http://schemas.microsoft.com/office/drawing/2014/main" id="{B45A1B59-FDE1-4AAB-872B-48EAEE62B06A}"/>
            </a:ext>
          </a:extLst>
        </xdr:cNvPr>
        <xdr:cNvSpPr txBox="1"/>
      </xdr:nvSpPr>
      <xdr:spPr>
        <a:xfrm>
          <a:off x="10515600" y="1455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16103</xdr:rowOff>
    </xdr:from>
    <xdr:to>
      <xdr:col>50</xdr:col>
      <xdr:colOff>165100</xdr:colOff>
      <xdr:row>85</xdr:row>
      <xdr:rowOff>117703</xdr:rowOff>
    </xdr:to>
    <xdr:sp macro="" textlink="">
      <xdr:nvSpPr>
        <xdr:cNvPr id="363" name="楕円 362">
          <a:extLst>
            <a:ext uri="{FF2B5EF4-FFF2-40B4-BE49-F238E27FC236}">
              <a16:creationId xmlns:a16="http://schemas.microsoft.com/office/drawing/2014/main" id="{75F6362B-7BAE-4E2F-ADE8-ABC347F861F4}"/>
            </a:ext>
          </a:extLst>
        </xdr:cNvPr>
        <xdr:cNvSpPr/>
      </xdr:nvSpPr>
      <xdr:spPr>
        <a:xfrm>
          <a:off x="9588500" y="145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58217</xdr:rowOff>
    </xdr:from>
    <xdr:to>
      <xdr:col>55</xdr:col>
      <xdr:colOff>0</xdr:colOff>
      <xdr:row>85</xdr:row>
      <xdr:rowOff>66903</xdr:rowOff>
    </xdr:to>
    <xdr:cxnSp macro="">
      <xdr:nvCxnSpPr>
        <xdr:cNvPr id="364" name="直線コネクタ 363">
          <a:extLst>
            <a:ext uri="{FF2B5EF4-FFF2-40B4-BE49-F238E27FC236}">
              <a16:creationId xmlns:a16="http://schemas.microsoft.com/office/drawing/2014/main" id="{379B0C85-7D03-415C-9660-B6B42CFF8986}"/>
            </a:ext>
          </a:extLst>
        </xdr:cNvPr>
        <xdr:cNvCxnSpPr/>
      </xdr:nvCxnSpPr>
      <xdr:spPr>
        <a:xfrm flipV="1">
          <a:off x="9639300" y="14631467"/>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20599</xdr:rowOff>
    </xdr:from>
    <xdr:to>
      <xdr:col>46</xdr:col>
      <xdr:colOff>38100</xdr:colOff>
      <xdr:row>85</xdr:row>
      <xdr:rowOff>122199</xdr:rowOff>
    </xdr:to>
    <xdr:sp macro="" textlink="">
      <xdr:nvSpPr>
        <xdr:cNvPr id="365" name="楕円 364">
          <a:extLst>
            <a:ext uri="{FF2B5EF4-FFF2-40B4-BE49-F238E27FC236}">
              <a16:creationId xmlns:a16="http://schemas.microsoft.com/office/drawing/2014/main" id="{38B31F91-2F01-4F05-9010-B29CA9AA31E8}"/>
            </a:ext>
          </a:extLst>
        </xdr:cNvPr>
        <xdr:cNvSpPr/>
      </xdr:nvSpPr>
      <xdr:spPr>
        <a:xfrm>
          <a:off x="8699500" y="1459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66903</xdr:rowOff>
    </xdr:from>
    <xdr:to>
      <xdr:col>50</xdr:col>
      <xdr:colOff>114300</xdr:colOff>
      <xdr:row>85</xdr:row>
      <xdr:rowOff>71399</xdr:rowOff>
    </xdr:to>
    <xdr:cxnSp macro="">
      <xdr:nvCxnSpPr>
        <xdr:cNvPr id="366" name="直線コネクタ 365">
          <a:extLst>
            <a:ext uri="{FF2B5EF4-FFF2-40B4-BE49-F238E27FC236}">
              <a16:creationId xmlns:a16="http://schemas.microsoft.com/office/drawing/2014/main" id="{57D6B992-C47E-41C8-AB05-119180996695}"/>
            </a:ext>
          </a:extLst>
        </xdr:cNvPr>
        <xdr:cNvCxnSpPr/>
      </xdr:nvCxnSpPr>
      <xdr:spPr>
        <a:xfrm flipV="1">
          <a:off x="8750300" y="1464015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26543</xdr:rowOff>
    </xdr:from>
    <xdr:to>
      <xdr:col>41</xdr:col>
      <xdr:colOff>101600</xdr:colOff>
      <xdr:row>85</xdr:row>
      <xdr:rowOff>128143</xdr:rowOff>
    </xdr:to>
    <xdr:sp macro="" textlink="">
      <xdr:nvSpPr>
        <xdr:cNvPr id="367" name="楕円 366">
          <a:extLst>
            <a:ext uri="{FF2B5EF4-FFF2-40B4-BE49-F238E27FC236}">
              <a16:creationId xmlns:a16="http://schemas.microsoft.com/office/drawing/2014/main" id="{E89D160F-E2A3-4D24-8B9A-0D557FAFD9D5}"/>
            </a:ext>
          </a:extLst>
        </xdr:cNvPr>
        <xdr:cNvSpPr/>
      </xdr:nvSpPr>
      <xdr:spPr>
        <a:xfrm>
          <a:off x="7810500" y="145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71399</xdr:rowOff>
    </xdr:from>
    <xdr:to>
      <xdr:col>45</xdr:col>
      <xdr:colOff>177800</xdr:colOff>
      <xdr:row>85</xdr:row>
      <xdr:rowOff>77343</xdr:rowOff>
    </xdr:to>
    <xdr:cxnSp macro="">
      <xdr:nvCxnSpPr>
        <xdr:cNvPr id="368" name="直線コネクタ 367">
          <a:extLst>
            <a:ext uri="{FF2B5EF4-FFF2-40B4-BE49-F238E27FC236}">
              <a16:creationId xmlns:a16="http://schemas.microsoft.com/office/drawing/2014/main" id="{DECFBACF-E120-4B84-842F-578120405F78}"/>
            </a:ext>
          </a:extLst>
        </xdr:cNvPr>
        <xdr:cNvCxnSpPr/>
      </xdr:nvCxnSpPr>
      <xdr:spPr>
        <a:xfrm flipV="1">
          <a:off x="7861300" y="1464464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33325</xdr:rowOff>
    </xdr:from>
    <xdr:to>
      <xdr:col>36</xdr:col>
      <xdr:colOff>165100</xdr:colOff>
      <xdr:row>85</xdr:row>
      <xdr:rowOff>134925</xdr:rowOff>
    </xdr:to>
    <xdr:sp macro="" textlink="">
      <xdr:nvSpPr>
        <xdr:cNvPr id="369" name="楕円 368">
          <a:extLst>
            <a:ext uri="{FF2B5EF4-FFF2-40B4-BE49-F238E27FC236}">
              <a16:creationId xmlns:a16="http://schemas.microsoft.com/office/drawing/2014/main" id="{A31A54CC-2954-4ACF-82B1-49CFAD89BED3}"/>
            </a:ext>
          </a:extLst>
        </xdr:cNvPr>
        <xdr:cNvSpPr/>
      </xdr:nvSpPr>
      <xdr:spPr>
        <a:xfrm>
          <a:off x="6921500" y="1460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77343</xdr:rowOff>
    </xdr:from>
    <xdr:to>
      <xdr:col>41</xdr:col>
      <xdr:colOff>50800</xdr:colOff>
      <xdr:row>85</xdr:row>
      <xdr:rowOff>84125</xdr:rowOff>
    </xdr:to>
    <xdr:cxnSp macro="">
      <xdr:nvCxnSpPr>
        <xdr:cNvPr id="370" name="直線コネクタ 369">
          <a:extLst>
            <a:ext uri="{FF2B5EF4-FFF2-40B4-BE49-F238E27FC236}">
              <a16:creationId xmlns:a16="http://schemas.microsoft.com/office/drawing/2014/main" id="{47C740F2-645E-4991-A95A-5C1B5E5C4A63}"/>
            </a:ext>
          </a:extLst>
        </xdr:cNvPr>
        <xdr:cNvCxnSpPr/>
      </xdr:nvCxnSpPr>
      <xdr:spPr>
        <a:xfrm flipV="1">
          <a:off x="6972300" y="14650593"/>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59449A54-36BE-45B9-B598-1531F9B18600}"/>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599BD895-A281-4151-8E68-0ABE8445A497}"/>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9081E08B-8014-40E0-83F5-4404C0654327}"/>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318BC40D-79DB-4091-8D9E-5C91495149E2}"/>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108830</xdr:rowOff>
    </xdr:from>
    <xdr:ext cx="469744" cy="259045"/>
    <xdr:sp macro="" textlink="">
      <xdr:nvSpPr>
        <xdr:cNvPr id="375" name="n_1mainValue【公営住宅】&#10;一人当たり面積">
          <a:extLst>
            <a:ext uri="{FF2B5EF4-FFF2-40B4-BE49-F238E27FC236}">
              <a16:creationId xmlns:a16="http://schemas.microsoft.com/office/drawing/2014/main" id="{8196144B-E3AB-4F60-8E3C-2F1FC6C33BEF}"/>
            </a:ext>
          </a:extLst>
        </xdr:cNvPr>
        <xdr:cNvSpPr txBox="1"/>
      </xdr:nvSpPr>
      <xdr:spPr>
        <a:xfrm>
          <a:off x="9391727" y="1468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113326</xdr:rowOff>
    </xdr:from>
    <xdr:ext cx="469744" cy="259045"/>
    <xdr:sp macro="" textlink="">
      <xdr:nvSpPr>
        <xdr:cNvPr id="376" name="n_2mainValue【公営住宅】&#10;一人当たり面積">
          <a:extLst>
            <a:ext uri="{FF2B5EF4-FFF2-40B4-BE49-F238E27FC236}">
              <a16:creationId xmlns:a16="http://schemas.microsoft.com/office/drawing/2014/main" id="{0DAF23B8-86A9-498B-AD82-C8E786CB46A1}"/>
            </a:ext>
          </a:extLst>
        </xdr:cNvPr>
        <xdr:cNvSpPr txBox="1"/>
      </xdr:nvSpPr>
      <xdr:spPr>
        <a:xfrm>
          <a:off x="8515427" y="1468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119270</xdr:rowOff>
    </xdr:from>
    <xdr:ext cx="469744" cy="259045"/>
    <xdr:sp macro="" textlink="">
      <xdr:nvSpPr>
        <xdr:cNvPr id="377" name="n_3mainValue【公営住宅】&#10;一人当たり面積">
          <a:extLst>
            <a:ext uri="{FF2B5EF4-FFF2-40B4-BE49-F238E27FC236}">
              <a16:creationId xmlns:a16="http://schemas.microsoft.com/office/drawing/2014/main" id="{54E3E9EB-FA29-4C92-B400-BCAAD9082DB6}"/>
            </a:ext>
          </a:extLst>
        </xdr:cNvPr>
        <xdr:cNvSpPr txBox="1"/>
      </xdr:nvSpPr>
      <xdr:spPr>
        <a:xfrm>
          <a:off x="7626427" y="1469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126052</xdr:rowOff>
    </xdr:from>
    <xdr:ext cx="469744" cy="259045"/>
    <xdr:sp macro="" textlink="">
      <xdr:nvSpPr>
        <xdr:cNvPr id="378" name="n_4mainValue【公営住宅】&#10;一人当たり面積">
          <a:extLst>
            <a:ext uri="{FF2B5EF4-FFF2-40B4-BE49-F238E27FC236}">
              <a16:creationId xmlns:a16="http://schemas.microsoft.com/office/drawing/2014/main" id="{0BF7B9FC-F5EE-4282-9EE3-CC3DBE81B75A}"/>
            </a:ext>
          </a:extLst>
        </xdr:cNvPr>
        <xdr:cNvSpPr txBox="1"/>
      </xdr:nvSpPr>
      <xdr:spPr>
        <a:xfrm>
          <a:off x="6737427" y="1469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4446756-C858-47A8-9D54-85BB52149EB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07C9294-A062-4690-81A1-AC1D09F2C25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D59FB6D-28DC-4663-BB8A-4982F688F3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9CE0CAB-519A-4B7A-83BA-665DD1772AB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3CA775C-E119-4BFB-9657-C4454D6DD30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CB50EC8-39E7-4B67-8DB6-D3EA3482AA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1DC94D6-4D32-4EAC-B2E9-4B417C3D8F9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3EF7968-4A0C-4D31-A67A-FD75B9F6262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1548C874-04BD-42A0-B395-5E1E00130F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1A76883-6E4A-4DEF-9314-32B5B30852F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4109F871-B581-4477-8818-79213550791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11A0ACF-7CC7-46D3-A3C1-9E67FC41D08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19095ECE-74CC-4FCD-9CF1-8813974D64E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ADDF3BEF-A0C7-4D7B-ACF9-13EB1A89690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724E4CAA-C6AA-4EF9-9F73-09E27A12CFB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8AA1D2B-5BA2-4676-A3FF-7773942DCE6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67DCB35-D654-45F8-BA13-08E377009F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1260878-DADD-4690-A8AD-C246D547292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DDC719E4-121D-41FB-A2DC-011E73212A3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284A042F-2D7A-4C72-8D50-B946B14B8B1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F183689E-FD31-46C1-B850-409DFC9DAC8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F79D6924-CAEA-42D3-A755-2F7A87DE242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1F6756C9-B850-443E-B7C4-D173643032E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240E1FB4-142B-4BC2-AA03-E741BEF571D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111A7B0B-01C3-447F-889C-1CB3992E1FC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4D8533A0-3864-43C1-AE66-987581A65429}"/>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CC4189AE-ECF2-419C-A6D3-067D9B0896AA}"/>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FE9A11BE-E22C-47FF-9435-02268F67EEC9}"/>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C063C598-495B-4D43-98B5-E70E0A56A676}"/>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219763D6-52CB-4A38-B573-2DEF9286F4E2}"/>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21A45993-D403-4350-811D-5EE829D96A23}"/>
            </a:ext>
          </a:extLst>
        </xdr:cNvPr>
        <xdr:cNvSpPr txBox="1"/>
      </xdr:nvSpPr>
      <xdr:spPr>
        <a:xfrm>
          <a:off x="4673600" y="1796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C208F91D-7A03-4814-BC5E-AA009648A487}"/>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947955CD-C916-4745-BC4D-3AC02A53F033}"/>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2149989A-43DF-474E-82BB-1129C32F454F}"/>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D675B303-7402-4C22-8E37-C85B2AA16B6C}"/>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00EE7016-0F68-4B36-AB20-5703634388EA}"/>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DBED399-51A3-429B-9C3E-05CA631C488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A25345A-8288-4711-89E3-0F9E94D2BE2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FE6EE23-2CC6-46C8-9743-2EEFC45BE98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40E520-931A-49D8-A89C-2D76E6A8F6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515EC9E-8C41-4836-ACE0-038EA16A21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93980</xdr:rowOff>
    </xdr:from>
    <xdr:to>
      <xdr:col>24</xdr:col>
      <xdr:colOff>114300</xdr:colOff>
      <xdr:row>102</xdr:row>
      <xdr:rowOff>24130</xdr:rowOff>
    </xdr:to>
    <xdr:sp macro="" textlink="">
      <xdr:nvSpPr>
        <xdr:cNvPr id="420" name="楕円 419">
          <a:extLst>
            <a:ext uri="{FF2B5EF4-FFF2-40B4-BE49-F238E27FC236}">
              <a16:creationId xmlns:a16="http://schemas.microsoft.com/office/drawing/2014/main" id="{5B06E37D-D9B6-4652-A004-C81CEE786ABC}"/>
            </a:ext>
          </a:extLst>
        </xdr:cNvPr>
        <xdr:cNvSpPr/>
      </xdr:nvSpPr>
      <xdr:spPr>
        <a:xfrm>
          <a:off x="45847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116857</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3624E0D6-0DE9-4F7B-94EA-63BA459EAB3B}"/>
            </a:ext>
          </a:extLst>
        </xdr:cNvPr>
        <xdr:cNvSpPr txBox="1"/>
      </xdr:nvSpPr>
      <xdr:spPr>
        <a:xfrm>
          <a:off x="4673600"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157662</xdr:rowOff>
    </xdr:from>
    <xdr:to>
      <xdr:col>20</xdr:col>
      <xdr:colOff>38100</xdr:colOff>
      <xdr:row>101</xdr:row>
      <xdr:rowOff>87812</xdr:rowOff>
    </xdr:to>
    <xdr:sp macro="" textlink="">
      <xdr:nvSpPr>
        <xdr:cNvPr id="422" name="楕円 421">
          <a:extLst>
            <a:ext uri="{FF2B5EF4-FFF2-40B4-BE49-F238E27FC236}">
              <a16:creationId xmlns:a16="http://schemas.microsoft.com/office/drawing/2014/main" id="{399AFE54-AAE5-4A68-8027-68AA0A9606FD}"/>
            </a:ext>
          </a:extLst>
        </xdr:cNvPr>
        <xdr:cNvSpPr/>
      </xdr:nvSpPr>
      <xdr:spPr>
        <a:xfrm>
          <a:off x="3746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37012</xdr:rowOff>
    </xdr:from>
    <xdr:to>
      <xdr:col>24</xdr:col>
      <xdr:colOff>63500</xdr:colOff>
      <xdr:row>101</xdr:row>
      <xdr:rowOff>144780</xdr:rowOff>
    </xdr:to>
    <xdr:cxnSp macro="">
      <xdr:nvCxnSpPr>
        <xdr:cNvPr id="423" name="直線コネクタ 422">
          <a:extLst>
            <a:ext uri="{FF2B5EF4-FFF2-40B4-BE49-F238E27FC236}">
              <a16:creationId xmlns:a16="http://schemas.microsoft.com/office/drawing/2014/main" id="{D4FC84CC-6DDF-4F90-9AE3-9359DE682284}"/>
            </a:ext>
          </a:extLst>
        </xdr:cNvPr>
        <xdr:cNvCxnSpPr/>
      </xdr:nvCxnSpPr>
      <xdr:spPr>
        <a:xfrm>
          <a:off x="3797300" y="17353462"/>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59689</xdr:rowOff>
    </xdr:from>
    <xdr:to>
      <xdr:col>15</xdr:col>
      <xdr:colOff>101600</xdr:colOff>
      <xdr:row>100</xdr:row>
      <xdr:rowOff>161289</xdr:rowOff>
    </xdr:to>
    <xdr:sp macro="" textlink="">
      <xdr:nvSpPr>
        <xdr:cNvPr id="424" name="楕円 423">
          <a:extLst>
            <a:ext uri="{FF2B5EF4-FFF2-40B4-BE49-F238E27FC236}">
              <a16:creationId xmlns:a16="http://schemas.microsoft.com/office/drawing/2014/main" id="{2D7688B7-C510-4CA3-A96C-0EBD95B4F2AE}"/>
            </a:ext>
          </a:extLst>
        </xdr:cNvPr>
        <xdr:cNvSpPr/>
      </xdr:nvSpPr>
      <xdr:spPr>
        <a:xfrm>
          <a:off x="2857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110489</xdr:rowOff>
    </xdr:from>
    <xdr:to>
      <xdr:col>19</xdr:col>
      <xdr:colOff>177800</xdr:colOff>
      <xdr:row>101</xdr:row>
      <xdr:rowOff>37012</xdr:rowOff>
    </xdr:to>
    <xdr:cxnSp macro="">
      <xdr:nvCxnSpPr>
        <xdr:cNvPr id="425" name="直線コネクタ 424">
          <a:extLst>
            <a:ext uri="{FF2B5EF4-FFF2-40B4-BE49-F238E27FC236}">
              <a16:creationId xmlns:a16="http://schemas.microsoft.com/office/drawing/2014/main" id="{F9284C96-A0A8-421B-8E1D-C2FA180255A9}"/>
            </a:ext>
          </a:extLst>
        </xdr:cNvPr>
        <xdr:cNvCxnSpPr/>
      </xdr:nvCxnSpPr>
      <xdr:spPr>
        <a:xfrm>
          <a:off x="2908300" y="17255489"/>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4173</xdr:rowOff>
    </xdr:from>
    <xdr:to>
      <xdr:col>10</xdr:col>
      <xdr:colOff>165100</xdr:colOff>
      <xdr:row>100</xdr:row>
      <xdr:rowOff>105773</xdr:rowOff>
    </xdr:to>
    <xdr:sp macro="" textlink="">
      <xdr:nvSpPr>
        <xdr:cNvPr id="426" name="楕円 425">
          <a:extLst>
            <a:ext uri="{FF2B5EF4-FFF2-40B4-BE49-F238E27FC236}">
              <a16:creationId xmlns:a16="http://schemas.microsoft.com/office/drawing/2014/main" id="{D433E014-E3DA-4D08-8D70-0752CB7FEA45}"/>
            </a:ext>
          </a:extLst>
        </xdr:cNvPr>
        <xdr:cNvSpPr/>
      </xdr:nvSpPr>
      <xdr:spPr>
        <a:xfrm>
          <a:off x="1968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54973</xdr:rowOff>
    </xdr:from>
    <xdr:to>
      <xdr:col>15</xdr:col>
      <xdr:colOff>50800</xdr:colOff>
      <xdr:row>100</xdr:row>
      <xdr:rowOff>110489</xdr:rowOff>
    </xdr:to>
    <xdr:cxnSp macro="">
      <xdr:nvCxnSpPr>
        <xdr:cNvPr id="427" name="直線コネクタ 426">
          <a:extLst>
            <a:ext uri="{FF2B5EF4-FFF2-40B4-BE49-F238E27FC236}">
              <a16:creationId xmlns:a16="http://schemas.microsoft.com/office/drawing/2014/main" id="{A4296CE2-59B2-4902-96EA-B3ECF79149BC}"/>
            </a:ext>
          </a:extLst>
        </xdr:cNvPr>
        <xdr:cNvCxnSpPr/>
      </xdr:nvCxnSpPr>
      <xdr:spPr>
        <a:xfrm>
          <a:off x="2019300" y="17199973"/>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28666</xdr:rowOff>
    </xdr:from>
    <xdr:to>
      <xdr:col>6</xdr:col>
      <xdr:colOff>38100</xdr:colOff>
      <xdr:row>100</xdr:row>
      <xdr:rowOff>130266</xdr:rowOff>
    </xdr:to>
    <xdr:sp macro="" textlink="">
      <xdr:nvSpPr>
        <xdr:cNvPr id="428" name="楕円 427">
          <a:extLst>
            <a:ext uri="{FF2B5EF4-FFF2-40B4-BE49-F238E27FC236}">
              <a16:creationId xmlns:a16="http://schemas.microsoft.com/office/drawing/2014/main" id="{460441E4-D70C-4B7D-8851-64585B10650A}"/>
            </a:ext>
          </a:extLst>
        </xdr:cNvPr>
        <xdr:cNvSpPr/>
      </xdr:nvSpPr>
      <xdr:spPr>
        <a:xfrm>
          <a:off x="1079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54973</xdr:rowOff>
    </xdr:from>
    <xdr:to>
      <xdr:col>10</xdr:col>
      <xdr:colOff>114300</xdr:colOff>
      <xdr:row>100</xdr:row>
      <xdr:rowOff>79466</xdr:rowOff>
    </xdr:to>
    <xdr:cxnSp macro="">
      <xdr:nvCxnSpPr>
        <xdr:cNvPr id="429" name="直線コネクタ 428">
          <a:extLst>
            <a:ext uri="{FF2B5EF4-FFF2-40B4-BE49-F238E27FC236}">
              <a16:creationId xmlns:a16="http://schemas.microsoft.com/office/drawing/2014/main" id="{3F033DF1-F7B3-4FF7-9E16-A428A63B0BDB}"/>
            </a:ext>
          </a:extLst>
        </xdr:cNvPr>
        <xdr:cNvCxnSpPr/>
      </xdr:nvCxnSpPr>
      <xdr:spPr>
        <a:xfrm flipV="1">
          <a:off x="1130300" y="171999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0" name="n_1aveValue【港湾・漁港】&#10;有形固定資産減価償却率">
          <a:extLst>
            <a:ext uri="{FF2B5EF4-FFF2-40B4-BE49-F238E27FC236}">
              <a16:creationId xmlns:a16="http://schemas.microsoft.com/office/drawing/2014/main" id="{68357C34-3E34-4A5A-872E-BD9A3D2FBE57}"/>
            </a:ext>
          </a:extLst>
        </xdr:cNvPr>
        <xdr:cNvSpPr txBox="1"/>
      </xdr:nvSpPr>
      <xdr:spPr>
        <a:xfrm>
          <a:off x="3582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1" name="n_2aveValue【港湾・漁港】&#10;有形固定資産減価償却率">
          <a:extLst>
            <a:ext uri="{FF2B5EF4-FFF2-40B4-BE49-F238E27FC236}">
              <a16:creationId xmlns:a16="http://schemas.microsoft.com/office/drawing/2014/main" id="{3741F465-DAFE-4BAA-B013-A27855A224B7}"/>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4F075FFB-7C88-45C1-AFCA-E9B127C1CEAD}"/>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6BDB38BC-3CCF-4874-91AD-80C9F165BC16}"/>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104339</xdr:rowOff>
    </xdr:from>
    <xdr:ext cx="405111" cy="259045"/>
    <xdr:sp macro="" textlink="">
      <xdr:nvSpPr>
        <xdr:cNvPr id="434" name="n_1mainValue【港湾・漁港】&#10;有形固定資産減価償却率">
          <a:extLst>
            <a:ext uri="{FF2B5EF4-FFF2-40B4-BE49-F238E27FC236}">
              <a16:creationId xmlns:a16="http://schemas.microsoft.com/office/drawing/2014/main" id="{88B8C2E1-2F65-4B41-80C1-A741B0541612}"/>
            </a:ext>
          </a:extLst>
        </xdr:cNvPr>
        <xdr:cNvSpPr txBox="1"/>
      </xdr:nvSpPr>
      <xdr:spPr>
        <a:xfrm>
          <a:off x="35820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6366</xdr:rowOff>
    </xdr:from>
    <xdr:ext cx="405111" cy="259045"/>
    <xdr:sp macro="" textlink="">
      <xdr:nvSpPr>
        <xdr:cNvPr id="435" name="n_2mainValue【港湾・漁港】&#10;有形固定資産減価償却率">
          <a:extLst>
            <a:ext uri="{FF2B5EF4-FFF2-40B4-BE49-F238E27FC236}">
              <a16:creationId xmlns:a16="http://schemas.microsoft.com/office/drawing/2014/main" id="{32851A44-BA79-44A8-A7AD-D72D1BF48B5D}"/>
            </a:ext>
          </a:extLst>
        </xdr:cNvPr>
        <xdr:cNvSpPr txBox="1"/>
      </xdr:nvSpPr>
      <xdr:spPr>
        <a:xfrm>
          <a:off x="27057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122300</xdr:rowOff>
    </xdr:from>
    <xdr:ext cx="340478" cy="259045"/>
    <xdr:sp macro="" textlink="">
      <xdr:nvSpPr>
        <xdr:cNvPr id="436" name="n_3mainValue【港湾・漁港】&#10;有形固定資産減価償却率">
          <a:extLst>
            <a:ext uri="{FF2B5EF4-FFF2-40B4-BE49-F238E27FC236}">
              <a16:creationId xmlns:a16="http://schemas.microsoft.com/office/drawing/2014/main" id="{5A5E688B-787E-4D41-9AF8-2EB9DCA6E804}"/>
            </a:ext>
          </a:extLst>
        </xdr:cNvPr>
        <xdr:cNvSpPr txBox="1"/>
      </xdr:nvSpPr>
      <xdr:spPr>
        <a:xfrm>
          <a:off x="1849061" y="1692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146793</xdr:rowOff>
    </xdr:from>
    <xdr:ext cx="340478" cy="259045"/>
    <xdr:sp macro="" textlink="">
      <xdr:nvSpPr>
        <xdr:cNvPr id="437" name="n_4mainValue【港湾・漁港】&#10;有形固定資産減価償却率">
          <a:extLst>
            <a:ext uri="{FF2B5EF4-FFF2-40B4-BE49-F238E27FC236}">
              <a16:creationId xmlns:a16="http://schemas.microsoft.com/office/drawing/2014/main" id="{CBC8C8B0-BFF2-4DE9-8AB3-42D046604E00}"/>
            </a:ext>
          </a:extLst>
        </xdr:cNvPr>
        <xdr:cNvSpPr txBox="1"/>
      </xdr:nvSpPr>
      <xdr:spPr>
        <a:xfrm>
          <a:off x="960061" y="1694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31347D7-4054-4097-9EAE-CCB14E4320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7D743A1-80E2-4706-9889-1A241F143B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2AA92C4D-57F7-459B-8546-F5181F1D2B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412A01E-7B44-4831-9EF1-CE8FA982DA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AC34E07-EF3E-4034-A1BC-45504841D1F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A822948-FE83-447D-BE15-3AD8BCB9C0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C078AE8-542F-4164-8ED9-E44C899AB1F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815ABA0-20D3-402D-B39A-484F7E82C7A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912E5FC-518E-4328-A8F6-C1F457D5F5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4789B10-1AF4-4739-8CF1-AF00B45EB3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A66A23C5-E373-4CBD-BEB2-AD311781BB6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9F9D7052-5754-4675-B4F7-11F476B78F8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777C098D-1942-47D6-A4ED-EE19C4F9AB0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ED6792E5-BA2E-4E31-90D1-7126F8962748}"/>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62BE986-3154-44AF-9948-282DD4EA63C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23A772CE-06BF-4ADD-AED0-09707F84C769}"/>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C7319778-8316-48FB-A3D7-958E5A37CDD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EF11F1BC-2A6C-492C-8E1D-8379B7D742F6}"/>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BD2419C0-9EB5-4EE3-8A6D-F5DEE3FE4AE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6BE96AA1-59C1-4976-84E9-1DFE8C5B9E19}"/>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3E3FEC9-93C8-41BE-ACE7-4C362ADED71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1BED0758-0387-47BB-8576-889BF454CC8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85D0FB81-10AE-40B6-A3FF-4D6F962A39C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E65263C5-9BEF-477A-984B-30DA6BC77906}"/>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618A5590-BB8B-4C4E-8EAD-6C1B7B31DE33}"/>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00CFE642-91F2-45BA-9435-1FDEC56611C2}"/>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5A47980B-78E6-4D23-98E7-8B42F66FC88C}"/>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A6C69D54-7377-41E8-9CD1-691C18738988}"/>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E9BA9492-BF62-468D-BB41-BF5D4459BB65}"/>
            </a:ext>
          </a:extLst>
        </xdr:cNvPr>
        <xdr:cNvSpPr txBox="1"/>
      </xdr:nvSpPr>
      <xdr:spPr>
        <a:xfrm>
          <a:off x="10515600" y="1817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017DA692-C235-4B1A-95D3-91BF083B3D4D}"/>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767E3E71-E302-4C4B-A449-A215DCE6A477}"/>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482C41CA-A09C-4309-808C-2569F36FA854}"/>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3406FA86-F44F-4425-929E-97913D18010A}"/>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00D323B1-9CDF-4C35-AA8B-76F1C780919F}"/>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796326E-B993-4620-BC04-31AF703E55C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9024D77-2D00-4654-A75F-82579189EA8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245ACA8-104C-4E7A-884A-C86FE564FC0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E4FA96F-20FA-45FB-8257-739DD381AC6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E4150A0-0360-43B9-8BC4-5FC63C8F467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93960</xdr:rowOff>
    </xdr:from>
    <xdr:to>
      <xdr:col>55</xdr:col>
      <xdr:colOff>50800</xdr:colOff>
      <xdr:row>109</xdr:row>
      <xdr:rowOff>24110</xdr:rowOff>
    </xdr:to>
    <xdr:sp macro="" textlink="">
      <xdr:nvSpPr>
        <xdr:cNvPr id="477" name="楕円 476">
          <a:extLst>
            <a:ext uri="{FF2B5EF4-FFF2-40B4-BE49-F238E27FC236}">
              <a16:creationId xmlns:a16="http://schemas.microsoft.com/office/drawing/2014/main" id="{707E7EF1-419F-4D1D-A6B3-77CAF67194A7}"/>
            </a:ext>
          </a:extLst>
        </xdr:cNvPr>
        <xdr:cNvSpPr/>
      </xdr:nvSpPr>
      <xdr:spPr>
        <a:xfrm>
          <a:off x="10426700" y="186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8887</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31689B8D-6BD4-45C1-90F3-CF8D70E74602}"/>
            </a:ext>
          </a:extLst>
        </xdr:cNvPr>
        <xdr:cNvSpPr txBox="1"/>
      </xdr:nvSpPr>
      <xdr:spPr>
        <a:xfrm>
          <a:off x="10515600" y="1852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94478</xdr:rowOff>
    </xdr:from>
    <xdr:to>
      <xdr:col>50</xdr:col>
      <xdr:colOff>165100</xdr:colOff>
      <xdr:row>109</xdr:row>
      <xdr:rowOff>24628</xdr:rowOff>
    </xdr:to>
    <xdr:sp macro="" textlink="">
      <xdr:nvSpPr>
        <xdr:cNvPr id="479" name="楕円 478">
          <a:extLst>
            <a:ext uri="{FF2B5EF4-FFF2-40B4-BE49-F238E27FC236}">
              <a16:creationId xmlns:a16="http://schemas.microsoft.com/office/drawing/2014/main" id="{2B1979F8-831E-4482-8D11-D2EF21C43131}"/>
            </a:ext>
          </a:extLst>
        </xdr:cNvPr>
        <xdr:cNvSpPr/>
      </xdr:nvSpPr>
      <xdr:spPr>
        <a:xfrm>
          <a:off x="9588500" y="186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144760</xdr:rowOff>
    </xdr:from>
    <xdr:to>
      <xdr:col>55</xdr:col>
      <xdr:colOff>0</xdr:colOff>
      <xdr:row>108</xdr:row>
      <xdr:rowOff>145278</xdr:rowOff>
    </xdr:to>
    <xdr:cxnSp macro="">
      <xdr:nvCxnSpPr>
        <xdr:cNvPr id="480" name="直線コネクタ 479">
          <a:extLst>
            <a:ext uri="{FF2B5EF4-FFF2-40B4-BE49-F238E27FC236}">
              <a16:creationId xmlns:a16="http://schemas.microsoft.com/office/drawing/2014/main" id="{7FC19490-7D80-4297-AC1B-9921FFC763CE}"/>
            </a:ext>
          </a:extLst>
        </xdr:cNvPr>
        <xdr:cNvCxnSpPr/>
      </xdr:nvCxnSpPr>
      <xdr:spPr>
        <a:xfrm flipV="1">
          <a:off x="9639300" y="18661360"/>
          <a:ext cx="8382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95242</xdr:rowOff>
    </xdr:from>
    <xdr:to>
      <xdr:col>46</xdr:col>
      <xdr:colOff>38100</xdr:colOff>
      <xdr:row>109</xdr:row>
      <xdr:rowOff>25392</xdr:rowOff>
    </xdr:to>
    <xdr:sp macro="" textlink="">
      <xdr:nvSpPr>
        <xdr:cNvPr id="481" name="楕円 480">
          <a:extLst>
            <a:ext uri="{FF2B5EF4-FFF2-40B4-BE49-F238E27FC236}">
              <a16:creationId xmlns:a16="http://schemas.microsoft.com/office/drawing/2014/main" id="{879E8004-CBB9-4812-ACF7-D2DF4D419E33}"/>
            </a:ext>
          </a:extLst>
        </xdr:cNvPr>
        <xdr:cNvSpPr/>
      </xdr:nvSpPr>
      <xdr:spPr>
        <a:xfrm>
          <a:off x="8699500" y="186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145278</xdr:rowOff>
    </xdr:from>
    <xdr:to>
      <xdr:col>50</xdr:col>
      <xdr:colOff>114300</xdr:colOff>
      <xdr:row>108</xdr:row>
      <xdr:rowOff>146042</xdr:rowOff>
    </xdr:to>
    <xdr:cxnSp macro="">
      <xdr:nvCxnSpPr>
        <xdr:cNvPr id="482" name="直線コネクタ 481">
          <a:extLst>
            <a:ext uri="{FF2B5EF4-FFF2-40B4-BE49-F238E27FC236}">
              <a16:creationId xmlns:a16="http://schemas.microsoft.com/office/drawing/2014/main" id="{1456FE0B-F306-4937-8396-432E21FA3677}"/>
            </a:ext>
          </a:extLst>
        </xdr:cNvPr>
        <xdr:cNvCxnSpPr/>
      </xdr:nvCxnSpPr>
      <xdr:spPr>
        <a:xfrm flipV="1">
          <a:off x="8750300" y="18661878"/>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97087</xdr:rowOff>
    </xdr:from>
    <xdr:to>
      <xdr:col>41</xdr:col>
      <xdr:colOff>101600</xdr:colOff>
      <xdr:row>109</xdr:row>
      <xdr:rowOff>27237</xdr:rowOff>
    </xdr:to>
    <xdr:sp macro="" textlink="">
      <xdr:nvSpPr>
        <xdr:cNvPr id="483" name="楕円 482">
          <a:extLst>
            <a:ext uri="{FF2B5EF4-FFF2-40B4-BE49-F238E27FC236}">
              <a16:creationId xmlns:a16="http://schemas.microsoft.com/office/drawing/2014/main" id="{303A57D6-B9AA-4BFF-9B9D-6BD79744D803}"/>
            </a:ext>
          </a:extLst>
        </xdr:cNvPr>
        <xdr:cNvSpPr/>
      </xdr:nvSpPr>
      <xdr:spPr>
        <a:xfrm>
          <a:off x="7810500" y="186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146042</xdr:rowOff>
    </xdr:from>
    <xdr:to>
      <xdr:col>45</xdr:col>
      <xdr:colOff>177800</xdr:colOff>
      <xdr:row>108</xdr:row>
      <xdr:rowOff>147887</xdr:rowOff>
    </xdr:to>
    <xdr:cxnSp macro="">
      <xdr:nvCxnSpPr>
        <xdr:cNvPr id="484" name="直線コネクタ 483">
          <a:extLst>
            <a:ext uri="{FF2B5EF4-FFF2-40B4-BE49-F238E27FC236}">
              <a16:creationId xmlns:a16="http://schemas.microsoft.com/office/drawing/2014/main" id="{3E9A4D25-B63D-4471-B34A-7546A84F4735}"/>
            </a:ext>
          </a:extLst>
        </xdr:cNvPr>
        <xdr:cNvCxnSpPr/>
      </xdr:nvCxnSpPr>
      <xdr:spPr>
        <a:xfrm flipV="1">
          <a:off x="7861300" y="18662642"/>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99757</xdr:rowOff>
    </xdr:from>
    <xdr:to>
      <xdr:col>36</xdr:col>
      <xdr:colOff>165100</xdr:colOff>
      <xdr:row>109</xdr:row>
      <xdr:rowOff>29907</xdr:rowOff>
    </xdr:to>
    <xdr:sp macro="" textlink="">
      <xdr:nvSpPr>
        <xdr:cNvPr id="485" name="楕円 484">
          <a:extLst>
            <a:ext uri="{FF2B5EF4-FFF2-40B4-BE49-F238E27FC236}">
              <a16:creationId xmlns:a16="http://schemas.microsoft.com/office/drawing/2014/main" id="{46259CC5-E22E-497C-8299-5D7E66C86406}"/>
            </a:ext>
          </a:extLst>
        </xdr:cNvPr>
        <xdr:cNvSpPr/>
      </xdr:nvSpPr>
      <xdr:spPr>
        <a:xfrm>
          <a:off x="6921500" y="186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147887</xdr:rowOff>
    </xdr:from>
    <xdr:to>
      <xdr:col>41</xdr:col>
      <xdr:colOff>50800</xdr:colOff>
      <xdr:row>108</xdr:row>
      <xdr:rowOff>150557</xdr:rowOff>
    </xdr:to>
    <xdr:cxnSp macro="">
      <xdr:nvCxnSpPr>
        <xdr:cNvPr id="486" name="直線コネクタ 485">
          <a:extLst>
            <a:ext uri="{FF2B5EF4-FFF2-40B4-BE49-F238E27FC236}">
              <a16:creationId xmlns:a16="http://schemas.microsoft.com/office/drawing/2014/main" id="{622105E4-C434-48A6-B2D4-D7F22DF5AAFA}"/>
            </a:ext>
          </a:extLst>
        </xdr:cNvPr>
        <xdr:cNvCxnSpPr/>
      </xdr:nvCxnSpPr>
      <xdr:spPr>
        <a:xfrm flipV="1">
          <a:off x="6972300" y="18664487"/>
          <a:ext cx="8890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C768B8F8-EED0-40DB-B7D7-0EE93B18DBA0}"/>
            </a:ext>
          </a:extLst>
        </xdr:cNvPr>
        <xdr:cNvSpPr txBox="1"/>
      </xdr:nvSpPr>
      <xdr:spPr>
        <a:xfrm>
          <a:off x="9327095" y="181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127130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31225A4D-154B-46E2-B51C-A3FBB95301DA}"/>
            </a:ext>
          </a:extLst>
        </xdr:cNvPr>
        <xdr:cNvSpPr txBox="1"/>
      </xdr:nvSpPr>
      <xdr:spPr>
        <a:xfrm>
          <a:off x="84507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72238FAC-8FC6-4168-9575-0467743E2DD1}"/>
            </a:ext>
          </a:extLst>
        </xdr:cNvPr>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EDF4D76E-8C2D-45D8-B806-57FDFFB00746}"/>
            </a:ext>
          </a:extLst>
        </xdr:cNvPr>
        <xdr:cNvSpPr txBox="1"/>
      </xdr:nvSpPr>
      <xdr:spPr>
        <a:xfrm>
          <a:off x="6672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15755</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57450ECF-21DB-4764-A3FA-BDAA45F5941C}"/>
            </a:ext>
          </a:extLst>
        </xdr:cNvPr>
        <xdr:cNvSpPr txBox="1"/>
      </xdr:nvSpPr>
      <xdr:spPr>
        <a:xfrm>
          <a:off x="9359411" y="1870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16519</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39BDDA05-4786-41B4-B0E2-795EBB7F79AB}"/>
            </a:ext>
          </a:extLst>
        </xdr:cNvPr>
        <xdr:cNvSpPr txBox="1"/>
      </xdr:nvSpPr>
      <xdr:spPr>
        <a:xfrm>
          <a:off x="8483111" y="187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18364</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7B9ACFA3-3C1F-4496-8373-FB207398A2DA}"/>
            </a:ext>
          </a:extLst>
        </xdr:cNvPr>
        <xdr:cNvSpPr txBox="1"/>
      </xdr:nvSpPr>
      <xdr:spPr>
        <a:xfrm>
          <a:off x="7594111" y="1870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21034</xdr:rowOff>
    </xdr:from>
    <xdr:ext cx="469744" cy="259045"/>
    <xdr:sp macro="" textlink="">
      <xdr:nvSpPr>
        <xdr:cNvPr id="494" name="n_4mainValue【港湾・漁港】&#10;一人当たり有形固定資産（償却資産）額">
          <a:extLst>
            <a:ext uri="{FF2B5EF4-FFF2-40B4-BE49-F238E27FC236}">
              <a16:creationId xmlns:a16="http://schemas.microsoft.com/office/drawing/2014/main" id="{EFA31714-FEB0-420B-952C-40AECF850F29}"/>
            </a:ext>
          </a:extLst>
        </xdr:cNvPr>
        <xdr:cNvSpPr txBox="1"/>
      </xdr:nvSpPr>
      <xdr:spPr>
        <a:xfrm>
          <a:off x="6737428" y="187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1EA518B-23FB-44CB-A975-B556A024B3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16BE917F-1E8E-4F73-813C-855259590D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A2DCFC4-86DB-4C91-BB9E-109161178E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9E0408E-3F6B-49D3-9CD3-EE92545C94C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9CC5B67-9C70-4CBC-BA28-E5FD36054FF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1932249-924D-4B21-B52D-A03FD52909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4391CD60-4D33-4FA2-A7E0-5F488863E7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169B99C-F5B7-4CE4-812D-04A0CCDF71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4338310-0005-45DE-A384-09892B849DB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D7F91499-5EB9-470C-BB5F-511722F76C1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703DE13B-FB9D-4138-B924-E2698E0CB2D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140CBE37-A76C-4D35-9C5E-55DA0432DBF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F158FD63-2C39-4927-ABC9-02F7A88A1D8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C35A079C-382A-4264-82D2-ECD125FE7C3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20ED4BD-C2F1-4E91-8CE0-A5301E26B59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790F314-0209-4366-AB3F-6FC6700FF11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EFC4A220-A2A8-4A1A-BAC1-6F529CA09DE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9ED92B4D-6089-4954-B013-81351DDDE0F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BE37463-F719-44E1-8457-72177B69C45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9CB28E84-D5F0-4887-B6F0-4AEEA048664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DF3D203F-1324-45A0-946D-ABD342C146C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BD78E09C-82DF-4A71-8D27-A95B5E8848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97FA05EB-B58F-424D-A64C-437CD19DB05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7596863A-9C10-46D5-B84A-5017E86C1E8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8675AC5B-9EF8-4832-9606-44BA8B8E85C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966874F9-7F98-47C0-8E61-0095EBAAC1C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19395250-D7D1-4CF6-B002-E313DEF82F5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A7438F38-1914-4F64-8D20-DC25CA03C99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718372B5-E310-40DE-B447-800133C79EE5}"/>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2B5E81D-EE45-4B7C-B02D-60CD0DC26695}"/>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a:extLst>
            <a:ext uri="{FF2B5EF4-FFF2-40B4-BE49-F238E27FC236}">
              <a16:creationId xmlns:a16="http://schemas.microsoft.com/office/drawing/2014/main" id="{2ADCF73F-E7FE-4216-A9F1-7357B56091A8}"/>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a:extLst>
            <a:ext uri="{FF2B5EF4-FFF2-40B4-BE49-F238E27FC236}">
              <a16:creationId xmlns:a16="http://schemas.microsoft.com/office/drawing/2014/main" id="{B0A7B69C-7CE7-4ECE-865F-17BE7D50B478}"/>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a:extLst>
            <a:ext uri="{FF2B5EF4-FFF2-40B4-BE49-F238E27FC236}">
              <a16:creationId xmlns:a16="http://schemas.microsoft.com/office/drawing/2014/main" id="{DBA0FA21-AF42-49A8-86F9-C5064240C70F}"/>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a:extLst>
            <a:ext uri="{FF2B5EF4-FFF2-40B4-BE49-F238E27FC236}">
              <a16:creationId xmlns:a16="http://schemas.microsoft.com/office/drawing/2014/main" id="{8E3A2F94-E2C9-46BD-BF6D-CAF60A983C34}"/>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a:extLst>
            <a:ext uri="{FF2B5EF4-FFF2-40B4-BE49-F238E27FC236}">
              <a16:creationId xmlns:a16="http://schemas.microsoft.com/office/drawing/2014/main" id="{42D34A8E-AEA1-4735-8DDD-7B8E10DA5672}"/>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64B02AD-5094-43E4-82A2-F270FFE316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3497392-7501-45E7-9599-1D7ECD36327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C2C271E-6A25-46C2-A49E-D864AA81C6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E08B0BB-E637-4FC5-9F3A-8CE8B3E967D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9C6F75A-BCEA-42AA-9724-245DA6E11A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143510</xdr:rowOff>
    </xdr:from>
    <xdr:to>
      <xdr:col>85</xdr:col>
      <xdr:colOff>177800</xdr:colOff>
      <xdr:row>42</xdr:row>
      <xdr:rowOff>73660</xdr:rowOff>
    </xdr:to>
    <xdr:sp macro="" textlink="">
      <xdr:nvSpPr>
        <xdr:cNvPr id="535" name="楕円 534">
          <a:extLst>
            <a:ext uri="{FF2B5EF4-FFF2-40B4-BE49-F238E27FC236}">
              <a16:creationId xmlns:a16="http://schemas.microsoft.com/office/drawing/2014/main" id="{EA53EE99-1DDC-4245-9D84-31754926C3F6}"/>
            </a:ext>
          </a:extLst>
        </xdr:cNvPr>
        <xdr:cNvSpPr/>
      </xdr:nvSpPr>
      <xdr:spPr>
        <a:xfrm>
          <a:off x="162687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58437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35C18AED-6C58-41CC-8BCD-73931BF91688}"/>
            </a:ext>
          </a:extLst>
        </xdr:cNvPr>
        <xdr:cNvSpPr txBox="1"/>
      </xdr:nvSpPr>
      <xdr:spPr>
        <a:xfrm>
          <a:off x="16357600" y="708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116840</xdr:rowOff>
    </xdr:from>
    <xdr:to>
      <xdr:col>81</xdr:col>
      <xdr:colOff>101600</xdr:colOff>
      <xdr:row>42</xdr:row>
      <xdr:rowOff>46990</xdr:rowOff>
    </xdr:to>
    <xdr:sp macro="" textlink="">
      <xdr:nvSpPr>
        <xdr:cNvPr id="537" name="楕円 536">
          <a:extLst>
            <a:ext uri="{FF2B5EF4-FFF2-40B4-BE49-F238E27FC236}">
              <a16:creationId xmlns:a16="http://schemas.microsoft.com/office/drawing/2014/main" id="{A52F8DC2-BB4E-4964-B130-485258374615}"/>
            </a:ext>
          </a:extLst>
        </xdr:cNvPr>
        <xdr:cNvSpPr/>
      </xdr:nvSpPr>
      <xdr:spPr>
        <a:xfrm>
          <a:off x="1543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167640</xdr:rowOff>
    </xdr:from>
    <xdr:to>
      <xdr:col>85</xdr:col>
      <xdr:colOff>127000</xdr:colOff>
      <xdr:row>42</xdr:row>
      <xdr:rowOff>22860</xdr:rowOff>
    </xdr:to>
    <xdr:cxnSp macro="">
      <xdr:nvCxnSpPr>
        <xdr:cNvPr id="538" name="直線コネクタ 537">
          <a:extLst>
            <a:ext uri="{FF2B5EF4-FFF2-40B4-BE49-F238E27FC236}">
              <a16:creationId xmlns:a16="http://schemas.microsoft.com/office/drawing/2014/main" id="{BD5C288D-CF36-41D9-A9C3-5D676F273C5E}"/>
            </a:ext>
          </a:extLst>
        </xdr:cNvPr>
        <xdr:cNvCxnSpPr/>
      </xdr:nvCxnSpPr>
      <xdr:spPr>
        <a:xfrm>
          <a:off x="15481300" y="71970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90170</xdr:rowOff>
    </xdr:from>
    <xdr:to>
      <xdr:col>76</xdr:col>
      <xdr:colOff>165100</xdr:colOff>
      <xdr:row>42</xdr:row>
      <xdr:rowOff>20320</xdr:rowOff>
    </xdr:to>
    <xdr:sp macro="" textlink="">
      <xdr:nvSpPr>
        <xdr:cNvPr id="539" name="楕円 538">
          <a:extLst>
            <a:ext uri="{FF2B5EF4-FFF2-40B4-BE49-F238E27FC236}">
              <a16:creationId xmlns:a16="http://schemas.microsoft.com/office/drawing/2014/main" id="{7177546C-1A90-45C0-B0A8-780A3361E597}"/>
            </a:ext>
          </a:extLst>
        </xdr:cNvPr>
        <xdr:cNvSpPr/>
      </xdr:nvSpPr>
      <xdr:spPr>
        <a:xfrm>
          <a:off x="14541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140970</xdr:rowOff>
    </xdr:from>
    <xdr:to>
      <xdr:col>81</xdr:col>
      <xdr:colOff>50800</xdr:colOff>
      <xdr:row>41</xdr:row>
      <xdr:rowOff>167640</xdr:rowOff>
    </xdr:to>
    <xdr:cxnSp macro="">
      <xdr:nvCxnSpPr>
        <xdr:cNvPr id="540" name="直線コネクタ 539">
          <a:extLst>
            <a:ext uri="{FF2B5EF4-FFF2-40B4-BE49-F238E27FC236}">
              <a16:creationId xmlns:a16="http://schemas.microsoft.com/office/drawing/2014/main" id="{FAD95BBF-7F0E-4F85-A670-78953B6DF7A7}"/>
            </a:ext>
          </a:extLst>
        </xdr:cNvPr>
        <xdr:cNvCxnSpPr/>
      </xdr:nvCxnSpPr>
      <xdr:spPr>
        <a:xfrm>
          <a:off x="14592300" y="71704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63500</xdr:rowOff>
    </xdr:from>
    <xdr:to>
      <xdr:col>72</xdr:col>
      <xdr:colOff>38100</xdr:colOff>
      <xdr:row>41</xdr:row>
      <xdr:rowOff>165100</xdr:rowOff>
    </xdr:to>
    <xdr:sp macro="" textlink="">
      <xdr:nvSpPr>
        <xdr:cNvPr id="541" name="楕円 540">
          <a:extLst>
            <a:ext uri="{FF2B5EF4-FFF2-40B4-BE49-F238E27FC236}">
              <a16:creationId xmlns:a16="http://schemas.microsoft.com/office/drawing/2014/main" id="{960F86A3-5BD2-4474-B17E-A179530C51CB}"/>
            </a:ext>
          </a:extLst>
        </xdr:cNvPr>
        <xdr:cNvSpPr/>
      </xdr:nvSpPr>
      <xdr:spPr>
        <a:xfrm>
          <a:off x="13652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114300</xdr:rowOff>
    </xdr:from>
    <xdr:to>
      <xdr:col>76</xdr:col>
      <xdr:colOff>114300</xdr:colOff>
      <xdr:row>41</xdr:row>
      <xdr:rowOff>140970</xdr:rowOff>
    </xdr:to>
    <xdr:cxnSp macro="">
      <xdr:nvCxnSpPr>
        <xdr:cNvPr id="542" name="直線コネクタ 541">
          <a:extLst>
            <a:ext uri="{FF2B5EF4-FFF2-40B4-BE49-F238E27FC236}">
              <a16:creationId xmlns:a16="http://schemas.microsoft.com/office/drawing/2014/main" id="{0635B18C-2B56-4934-B7D2-23A97827AC22}"/>
            </a:ext>
          </a:extLst>
        </xdr:cNvPr>
        <xdr:cNvCxnSpPr/>
      </xdr:nvCxnSpPr>
      <xdr:spPr>
        <a:xfrm>
          <a:off x="13703300" y="7143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12065</xdr:rowOff>
    </xdr:from>
    <xdr:to>
      <xdr:col>67</xdr:col>
      <xdr:colOff>101600</xdr:colOff>
      <xdr:row>41</xdr:row>
      <xdr:rowOff>113665</xdr:rowOff>
    </xdr:to>
    <xdr:sp macro="" textlink="">
      <xdr:nvSpPr>
        <xdr:cNvPr id="543" name="楕円 542">
          <a:extLst>
            <a:ext uri="{FF2B5EF4-FFF2-40B4-BE49-F238E27FC236}">
              <a16:creationId xmlns:a16="http://schemas.microsoft.com/office/drawing/2014/main" id="{DBCCDEE6-8977-453F-B59E-284355C27725}"/>
            </a:ext>
          </a:extLst>
        </xdr:cNvPr>
        <xdr:cNvSpPr/>
      </xdr:nvSpPr>
      <xdr:spPr>
        <a:xfrm>
          <a:off x="12763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62865</xdr:rowOff>
    </xdr:from>
    <xdr:to>
      <xdr:col>71</xdr:col>
      <xdr:colOff>177800</xdr:colOff>
      <xdr:row>41</xdr:row>
      <xdr:rowOff>114300</xdr:rowOff>
    </xdr:to>
    <xdr:cxnSp macro="">
      <xdr:nvCxnSpPr>
        <xdr:cNvPr id="544" name="直線コネクタ 543">
          <a:extLst>
            <a:ext uri="{FF2B5EF4-FFF2-40B4-BE49-F238E27FC236}">
              <a16:creationId xmlns:a16="http://schemas.microsoft.com/office/drawing/2014/main" id="{FCB88C1F-56B4-4477-A4E0-A3DDB5AED360}"/>
            </a:ext>
          </a:extLst>
        </xdr:cNvPr>
        <xdr:cNvCxnSpPr/>
      </xdr:nvCxnSpPr>
      <xdr:spPr>
        <a:xfrm>
          <a:off x="12814300" y="70923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7B9F3DF3-A785-4F74-9324-79E8BAA4316E}"/>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FEA17BA9-E47C-466A-BF4E-65512D5BF56B}"/>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BAF3426F-5F6B-495D-A7B7-AA69184EA8B8}"/>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875C59D8-4AE9-4610-8848-5D666415F77A}"/>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38117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1498B6CB-28A9-4177-A755-F29744575244}"/>
            </a:ext>
          </a:extLst>
        </xdr:cNvPr>
        <xdr:cNvSpPr txBox="1"/>
      </xdr:nvSpPr>
      <xdr:spPr>
        <a:xfrm>
          <a:off x="152660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11447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BA3416B7-D262-467E-9E31-AFB3D8B9E096}"/>
            </a:ext>
          </a:extLst>
        </xdr:cNvPr>
        <xdr:cNvSpPr txBox="1"/>
      </xdr:nvSpPr>
      <xdr:spPr>
        <a:xfrm>
          <a:off x="143897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156227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6B03E61E-C303-4909-9D09-BFD0460B03C4}"/>
            </a:ext>
          </a:extLst>
        </xdr:cNvPr>
        <xdr:cNvSpPr txBox="1"/>
      </xdr:nvSpPr>
      <xdr:spPr>
        <a:xfrm>
          <a:off x="135007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104792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885FFDF2-7879-4A15-B342-82500D4082B5}"/>
            </a:ext>
          </a:extLst>
        </xdr:cNvPr>
        <xdr:cNvSpPr txBox="1"/>
      </xdr:nvSpPr>
      <xdr:spPr>
        <a:xfrm>
          <a:off x="126117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B0C63E48-D417-4436-BE56-3B740D5050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63A16A6-94B2-4765-AC62-81FC48100D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CE313BAE-C915-474E-BFCD-A2BAD20E94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CF48527-E7E1-406D-9CC9-1DE3DD868E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1FB47C3B-F5AF-42A1-A7A4-6E02F910C7E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2E831634-F3CA-4AAD-8B3F-9570032341C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81E4AC2D-48C5-4B14-85E3-71B9EA8AB92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5B5095DF-3A97-4486-BA21-C002E6641F5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9E0D395-B6A4-4E90-805B-DB305F9840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5B98677F-6214-487A-9422-6978236193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7CDF901-D40E-475D-AF8D-E078F7D017B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7C9B3670-C6EA-415F-AB50-958509B5B28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1078A724-BC69-4BD7-BC30-A8120376D2A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A43B005E-EE4C-4E8F-BE70-41A0B874C2F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6D02CA1A-F2F6-4495-A76A-73FF1B1D0DB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6ACD025D-4BC3-4358-9422-353CC6FC958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68CBF31A-3F2B-4434-9331-6C6440E7181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99F25C64-6FBC-404E-BD2B-DBF3CDE000D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73D57AC-43A1-4A12-8CD1-5DAC1B1BA43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6DCFAEE6-F553-4671-9549-C6BB6F7D3B0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DC1D1F7C-AE45-473C-A40E-E400FDF43E6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74AC4F0F-3F7B-4A28-AD28-A29D5E1FF94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5265F98A-2E76-4EEA-96FE-8AFDCC8686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a:extLst>
            <a:ext uri="{FF2B5EF4-FFF2-40B4-BE49-F238E27FC236}">
              <a16:creationId xmlns:a16="http://schemas.microsoft.com/office/drawing/2014/main" id="{54DEFB61-3591-42CD-A352-5A33023F4E33}"/>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5FCA9BE6-6D40-4CC6-8A90-48AF11D1C984}"/>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a:extLst>
            <a:ext uri="{FF2B5EF4-FFF2-40B4-BE49-F238E27FC236}">
              <a16:creationId xmlns:a16="http://schemas.microsoft.com/office/drawing/2014/main" id="{781E2B1B-0103-4ECC-8129-F3ACD4707A25}"/>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8560B146-332E-4D09-941D-C46A6560B4D4}"/>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a:extLst>
            <a:ext uri="{FF2B5EF4-FFF2-40B4-BE49-F238E27FC236}">
              <a16:creationId xmlns:a16="http://schemas.microsoft.com/office/drawing/2014/main" id="{0FDCD02A-5977-49E6-8216-CA28B5820286}"/>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FF83169-5D8A-4159-A00E-1F932E54CAEC}"/>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a:extLst>
            <a:ext uri="{FF2B5EF4-FFF2-40B4-BE49-F238E27FC236}">
              <a16:creationId xmlns:a16="http://schemas.microsoft.com/office/drawing/2014/main" id="{402A57AF-6A93-477A-81F1-BCC82AB53075}"/>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a:extLst>
            <a:ext uri="{FF2B5EF4-FFF2-40B4-BE49-F238E27FC236}">
              <a16:creationId xmlns:a16="http://schemas.microsoft.com/office/drawing/2014/main" id="{89CB47DD-6326-4A7C-A64F-BA6A512B2563}"/>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a:extLst>
            <a:ext uri="{FF2B5EF4-FFF2-40B4-BE49-F238E27FC236}">
              <a16:creationId xmlns:a16="http://schemas.microsoft.com/office/drawing/2014/main" id="{3152CB1F-C3E5-4BA1-BC00-0761CE08D9D6}"/>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a:extLst>
            <a:ext uri="{FF2B5EF4-FFF2-40B4-BE49-F238E27FC236}">
              <a16:creationId xmlns:a16="http://schemas.microsoft.com/office/drawing/2014/main" id="{51F9E036-6AA7-4F84-B033-7B1391D68DAF}"/>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a:extLst>
            <a:ext uri="{FF2B5EF4-FFF2-40B4-BE49-F238E27FC236}">
              <a16:creationId xmlns:a16="http://schemas.microsoft.com/office/drawing/2014/main" id="{7B0F389C-D28A-4857-8DED-A7BAE34B9202}"/>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84B3E9F-452C-4E0E-9A9D-9BC711FC02B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F0335A6-AB7E-48D5-BA45-9B90127959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D815437-24FB-4EE7-B635-8A1922EBD5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55E652A-0E2C-4DA2-BA23-6F74EB5C59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165FEBF-7EF1-4BCF-97D1-8EA2634F57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53594</xdr:rowOff>
    </xdr:from>
    <xdr:to>
      <xdr:col>116</xdr:col>
      <xdr:colOff>114300</xdr:colOff>
      <xdr:row>41</xdr:row>
      <xdr:rowOff>155194</xdr:rowOff>
    </xdr:to>
    <xdr:sp macro="" textlink="">
      <xdr:nvSpPr>
        <xdr:cNvPr id="592" name="楕円 591">
          <a:extLst>
            <a:ext uri="{FF2B5EF4-FFF2-40B4-BE49-F238E27FC236}">
              <a16:creationId xmlns:a16="http://schemas.microsoft.com/office/drawing/2014/main" id="{2F61DC54-80CC-4D14-A862-2FA7D5DC6BBA}"/>
            </a:ext>
          </a:extLst>
        </xdr:cNvPr>
        <xdr:cNvSpPr/>
      </xdr:nvSpPr>
      <xdr:spPr>
        <a:xfrm>
          <a:off x="22110700" y="708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139971</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B27FC2B8-8E9F-4780-AE76-33260EC6BAB8}"/>
            </a:ext>
          </a:extLst>
        </xdr:cNvPr>
        <xdr:cNvSpPr txBox="1"/>
      </xdr:nvSpPr>
      <xdr:spPr>
        <a:xfrm>
          <a:off x="22199600" y="699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56642</xdr:rowOff>
    </xdr:from>
    <xdr:to>
      <xdr:col>112</xdr:col>
      <xdr:colOff>38100</xdr:colOff>
      <xdr:row>41</xdr:row>
      <xdr:rowOff>158242</xdr:rowOff>
    </xdr:to>
    <xdr:sp macro="" textlink="">
      <xdr:nvSpPr>
        <xdr:cNvPr id="594" name="楕円 593">
          <a:extLst>
            <a:ext uri="{FF2B5EF4-FFF2-40B4-BE49-F238E27FC236}">
              <a16:creationId xmlns:a16="http://schemas.microsoft.com/office/drawing/2014/main" id="{39C36E93-864E-4089-A41F-03DDE88C8C5C}"/>
            </a:ext>
          </a:extLst>
        </xdr:cNvPr>
        <xdr:cNvSpPr/>
      </xdr:nvSpPr>
      <xdr:spPr>
        <a:xfrm>
          <a:off x="21272500" y="70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104394</xdr:rowOff>
    </xdr:from>
    <xdr:to>
      <xdr:col>116</xdr:col>
      <xdr:colOff>63500</xdr:colOff>
      <xdr:row>41</xdr:row>
      <xdr:rowOff>107442</xdr:rowOff>
    </xdr:to>
    <xdr:cxnSp macro="">
      <xdr:nvCxnSpPr>
        <xdr:cNvPr id="595" name="直線コネクタ 594">
          <a:extLst>
            <a:ext uri="{FF2B5EF4-FFF2-40B4-BE49-F238E27FC236}">
              <a16:creationId xmlns:a16="http://schemas.microsoft.com/office/drawing/2014/main" id="{BC76FE93-8535-44A3-84A9-EBC358EC8082}"/>
            </a:ext>
          </a:extLst>
        </xdr:cNvPr>
        <xdr:cNvCxnSpPr/>
      </xdr:nvCxnSpPr>
      <xdr:spPr>
        <a:xfrm flipV="1">
          <a:off x="21323300" y="713384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60452</xdr:rowOff>
    </xdr:from>
    <xdr:to>
      <xdr:col>107</xdr:col>
      <xdr:colOff>101600</xdr:colOff>
      <xdr:row>41</xdr:row>
      <xdr:rowOff>162052</xdr:rowOff>
    </xdr:to>
    <xdr:sp macro="" textlink="">
      <xdr:nvSpPr>
        <xdr:cNvPr id="596" name="楕円 595">
          <a:extLst>
            <a:ext uri="{FF2B5EF4-FFF2-40B4-BE49-F238E27FC236}">
              <a16:creationId xmlns:a16="http://schemas.microsoft.com/office/drawing/2014/main" id="{DCCE80E7-8E2F-405D-82DE-055F6F7EE500}"/>
            </a:ext>
          </a:extLst>
        </xdr:cNvPr>
        <xdr:cNvSpPr/>
      </xdr:nvSpPr>
      <xdr:spPr>
        <a:xfrm>
          <a:off x="20383500" y="70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107442</xdr:rowOff>
    </xdr:from>
    <xdr:to>
      <xdr:col>111</xdr:col>
      <xdr:colOff>177800</xdr:colOff>
      <xdr:row>41</xdr:row>
      <xdr:rowOff>111252</xdr:rowOff>
    </xdr:to>
    <xdr:cxnSp macro="">
      <xdr:nvCxnSpPr>
        <xdr:cNvPr id="597" name="直線コネクタ 596">
          <a:extLst>
            <a:ext uri="{FF2B5EF4-FFF2-40B4-BE49-F238E27FC236}">
              <a16:creationId xmlns:a16="http://schemas.microsoft.com/office/drawing/2014/main" id="{78A31048-7EC2-450F-A11F-B966824F5578}"/>
            </a:ext>
          </a:extLst>
        </xdr:cNvPr>
        <xdr:cNvCxnSpPr/>
      </xdr:nvCxnSpPr>
      <xdr:spPr>
        <a:xfrm flipV="1">
          <a:off x="20434300" y="713689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63500</xdr:rowOff>
    </xdr:from>
    <xdr:to>
      <xdr:col>102</xdr:col>
      <xdr:colOff>165100</xdr:colOff>
      <xdr:row>41</xdr:row>
      <xdr:rowOff>165100</xdr:rowOff>
    </xdr:to>
    <xdr:sp macro="" textlink="">
      <xdr:nvSpPr>
        <xdr:cNvPr id="598" name="楕円 597">
          <a:extLst>
            <a:ext uri="{FF2B5EF4-FFF2-40B4-BE49-F238E27FC236}">
              <a16:creationId xmlns:a16="http://schemas.microsoft.com/office/drawing/2014/main" id="{7EF197F6-96FC-4857-A42D-6FDA0191A6EE}"/>
            </a:ext>
          </a:extLst>
        </xdr:cNvPr>
        <xdr:cNvSpPr/>
      </xdr:nvSpPr>
      <xdr:spPr>
        <a:xfrm>
          <a:off x="19494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111252</xdr:rowOff>
    </xdr:from>
    <xdr:to>
      <xdr:col>107</xdr:col>
      <xdr:colOff>50800</xdr:colOff>
      <xdr:row>41</xdr:row>
      <xdr:rowOff>114300</xdr:rowOff>
    </xdr:to>
    <xdr:cxnSp macro="">
      <xdr:nvCxnSpPr>
        <xdr:cNvPr id="599" name="直線コネクタ 598">
          <a:extLst>
            <a:ext uri="{FF2B5EF4-FFF2-40B4-BE49-F238E27FC236}">
              <a16:creationId xmlns:a16="http://schemas.microsoft.com/office/drawing/2014/main" id="{B55265E0-0882-45BE-B6E1-FBAAAA833990}"/>
            </a:ext>
          </a:extLst>
        </xdr:cNvPr>
        <xdr:cNvCxnSpPr/>
      </xdr:nvCxnSpPr>
      <xdr:spPr>
        <a:xfrm flipV="1">
          <a:off x="19545300" y="714070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600" name="楕円 599">
          <a:extLst>
            <a:ext uri="{FF2B5EF4-FFF2-40B4-BE49-F238E27FC236}">
              <a16:creationId xmlns:a16="http://schemas.microsoft.com/office/drawing/2014/main" id="{29795912-FCDE-4789-A9B3-996B0456EBE2}"/>
            </a:ext>
          </a:extLst>
        </xdr:cNvPr>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114300</xdr:rowOff>
    </xdr:from>
    <xdr:to>
      <xdr:col>102</xdr:col>
      <xdr:colOff>114300</xdr:colOff>
      <xdr:row>41</xdr:row>
      <xdr:rowOff>118110</xdr:rowOff>
    </xdr:to>
    <xdr:cxnSp macro="">
      <xdr:nvCxnSpPr>
        <xdr:cNvPr id="601" name="直線コネクタ 600">
          <a:extLst>
            <a:ext uri="{FF2B5EF4-FFF2-40B4-BE49-F238E27FC236}">
              <a16:creationId xmlns:a16="http://schemas.microsoft.com/office/drawing/2014/main" id="{8AC8ADBA-7FCA-4854-A455-52618134BC79}"/>
            </a:ext>
          </a:extLst>
        </xdr:cNvPr>
        <xdr:cNvCxnSpPr/>
      </xdr:nvCxnSpPr>
      <xdr:spPr>
        <a:xfrm flipV="1">
          <a:off x="18656300" y="714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27E98E0C-468D-4825-949F-9617F2952AB3}"/>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388CBE26-0E26-4A17-88B5-51137053EC5B}"/>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443C8907-CB74-44D1-B18D-E384B8D56217}"/>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3D25065E-4535-4148-A8C2-9E7FC9E188A1}"/>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149369</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4FBED540-7163-458D-B426-3B988837A130}"/>
            </a:ext>
          </a:extLst>
        </xdr:cNvPr>
        <xdr:cNvSpPr txBox="1"/>
      </xdr:nvSpPr>
      <xdr:spPr>
        <a:xfrm>
          <a:off x="21075727" y="717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153179</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E89C1D5D-75F3-4080-9C41-0A8928C3AEF2}"/>
            </a:ext>
          </a:extLst>
        </xdr:cNvPr>
        <xdr:cNvSpPr txBox="1"/>
      </xdr:nvSpPr>
      <xdr:spPr>
        <a:xfrm>
          <a:off x="20199427" y="718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156227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EE958-920A-4BA1-B293-C036107766B9}"/>
            </a:ext>
          </a:extLst>
        </xdr:cNvPr>
        <xdr:cNvSpPr txBox="1"/>
      </xdr:nvSpPr>
      <xdr:spPr>
        <a:xfrm>
          <a:off x="19310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156698C4-91C2-4F44-BDC3-96BBA060B816}"/>
            </a:ext>
          </a:extLst>
        </xdr:cNvPr>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CF13356-FD97-46F2-8ECF-592A9F9BFB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60BBEC1C-BE84-4346-AA7D-D8474B94D6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D8E10D43-8712-473D-B5FA-F93314DB84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694AC5C9-8A56-4E4F-BE0C-58FA86EDB23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D2582F09-897D-436F-8582-3005EBEA1B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9CDF3B6-B736-41B5-AEF9-5E86D6693E0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3E57FF29-3EEF-426C-B22E-6464A3A9A13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5468654F-9167-4E7D-83AD-51EF8455275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7F96B9F7-76D0-4431-AEE9-D93E2F64403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CC7B7062-A97C-462C-93D8-A779DDD3C5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3BE5E20F-03E6-471C-8846-69FDBB4375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7D2FBEA7-5464-49FE-8407-DA52B0F5519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FAE594D0-D02D-4CFC-8186-4C770E83CBD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EE5475C5-8F75-44BC-AACB-7F9786CC2DB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5970E34F-4C1F-4B3E-9080-BA772592701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8CCAF5E8-3C40-45AD-9255-32741676F6A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A54555A7-4257-46A0-BFA0-E82F9B27D2B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8BAB9285-A152-46AE-B257-799E0D28A78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77A111FC-DE6C-4196-8475-4EE135C8F2D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72760964-E6DF-4EC3-9A07-13376188E64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1DD33E61-7663-432E-AE3D-60FAF18D08A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7291CAD1-2FB7-4175-9F6D-2979301D638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77963AC8-5E4C-4599-8FFF-1779CBCA443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1FBA8EC2-DA82-4CAB-B614-914049A021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a:extLst>
            <a:ext uri="{FF2B5EF4-FFF2-40B4-BE49-F238E27FC236}">
              <a16:creationId xmlns:a16="http://schemas.microsoft.com/office/drawing/2014/main" id="{3D71F794-E565-4ABC-98BD-9E088546AB32}"/>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1E0CD51B-F502-4C27-A3A9-98E9DA1BA6BA}"/>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a:extLst>
            <a:ext uri="{FF2B5EF4-FFF2-40B4-BE49-F238E27FC236}">
              <a16:creationId xmlns:a16="http://schemas.microsoft.com/office/drawing/2014/main" id="{9673B0E7-AF4B-48E4-A481-7BA820D6E41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ADEC3CAC-EB48-43FE-B11F-A166A26CEC93}"/>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a:extLst>
            <a:ext uri="{FF2B5EF4-FFF2-40B4-BE49-F238E27FC236}">
              <a16:creationId xmlns:a16="http://schemas.microsoft.com/office/drawing/2014/main" id="{9BAD1AA3-8FDD-4AA6-B810-F0874C14566A}"/>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61F17A90-411C-49BE-87B8-634E82DE64ED}"/>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a:extLst>
            <a:ext uri="{FF2B5EF4-FFF2-40B4-BE49-F238E27FC236}">
              <a16:creationId xmlns:a16="http://schemas.microsoft.com/office/drawing/2014/main" id="{5F087525-1EA0-4711-97FC-E02588DBC182}"/>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a:extLst>
            <a:ext uri="{FF2B5EF4-FFF2-40B4-BE49-F238E27FC236}">
              <a16:creationId xmlns:a16="http://schemas.microsoft.com/office/drawing/2014/main" id="{263A6492-DF38-4DED-968F-0A9B573CA3D5}"/>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a:extLst>
            <a:ext uri="{FF2B5EF4-FFF2-40B4-BE49-F238E27FC236}">
              <a16:creationId xmlns:a16="http://schemas.microsoft.com/office/drawing/2014/main" id="{99231916-A28A-4D7F-9A69-8D3940035326}"/>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C49A0580-3DD2-4D3C-95A0-9119259DFE26}"/>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a:extLst>
            <a:ext uri="{FF2B5EF4-FFF2-40B4-BE49-F238E27FC236}">
              <a16:creationId xmlns:a16="http://schemas.microsoft.com/office/drawing/2014/main" id="{62FC2356-7A63-4E5E-B805-AE6D77700C4B}"/>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6B2F78F-D776-45FA-A131-2F1A32D849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546444A-1C9A-4ECD-9D65-D428E40D18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97B8A7D-4D99-4D62-9F5C-B25DE2A7642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5787432-BEDD-4F8F-A0AA-CBFD8F1200D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7782E4B-B885-4DB0-80A9-E30EA9FC83B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650" name="楕円 649">
          <a:extLst>
            <a:ext uri="{FF2B5EF4-FFF2-40B4-BE49-F238E27FC236}">
              <a16:creationId xmlns:a16="http://schemas.microsoft.com/office/drawing/2014/main" id="{FA53805C-66E6-478A-BF78-EE19B61E18C1}"/>
            </a:ext>
          </a:extLst>
        </xdr:cNvPr>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1ED4B899-BDF3-42C0-930B-E58264C1221D}"/>
            </a:ext>
          </a:extLst>
        </xdr:cNvPr>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50165</xdr:rowOff>
    </xdr:from>
    <xdr:to>
      <xdr:col>81</xdr:col>
      <xdr:colOff>101600</xdr:colOff>
      <xdr:row>60</xdr:row>
      <xdr:rowOff>151765</xdr:rowOff>
    </xdr:to>
    <xdr:sp macro="" textlink="">
      <xdr:nvSpPr>
        <xdr:cNvPr id="652" name="楕円 651">
          <a:extLst>
            <a:ext uri="{FF2B5EF4-FFF2-40B4-BE49-F238E27FC236}">
              <a16:creationId xmlns:a16="http://schemas.microsoft.com/office/drawing/2014/main" id="{AEB04F00-8D2A-43AC-A7D4-008A2DE912C2}"/>
            </a:ext>
          </a:extLst>
        </xdr:cNvPr>
        <xdr:cNvSpPr/>
      </xdr:nvSpPr>
      <xdr:spPr>
        <a:xfrm>
          <a:off x="1543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100965</xdr:rowOff>
    </xdr:from>
    <xdr:to>
      <xdr:col>85</xdr:col>
      <xdr:colOff>127000</xdr:colOff>
      <xdr:row>60</xdr:row>
      <xdr:rowOff>125730</xdr:rowOff>
    </xdr:to>
    <xdr:cxnSp macro="">
      <xdr:nvCxnSpPr>
        <xdr:cNvPr id="653" name="直線コネクタ 652">
          <a:extLst>
            <a:ext uri="{FF2B5EF4-FFF2-40B4-BE49-F238E27FC236}">
              <a16:creationId xmlns:a16="http://schemas.microsoft.com/office/drawing/2014/main" id="{6A562BF9-B412-4A58-8F9E-2936FB2EEAC8}"/>
            </a:ext>
          </a:extLst>
        </xdr:cNvPr>
        <xdr:cNvCxnSpPr/>
      </xdr:nvCxnSpPr>
      <xdr:spPr>
        <a:xfrm>
          <a:off x="15481300" y="103879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xdr:rowOff>
    </xdr:from>
    <xdr:to>
      <xdr:col>76</xdr:col>
      <xdr:colOff>165100</xdr:colOff>
      <xdr:row>60</xdr:row>
      <xdr:rowOff>109855</xdr:rowOff>
    </xdr:to>
    <xdr:sp macro="" textlink="">
      <xdr:nvSpPr>
        <xdr:cNvPr id="654" name="楕円 653">
          <a:extLst>
            <a:ext uri="{FF2B5EF4-FFF2-40B4-BE49-F238E27FC236}">
              <a16:creationId xmlns:a16="http://schemas.microsoft.com/office/drawing/2014/main" id="{4E2D299A-DD3F-4A06-AC53-524F88D424A6}"/>
            </a:ext>
          </a:extLst>
        </xdr:cNvPr>
        <xdr:cNvSpPr/>
      </xdr:nvSpPr>
      <xdr:spPr>
        <a:xfrm>
          <a:off x="14541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59055</xdr:rowOff>
    </xdr:from>
    <xdr:to>
      <xdr:col>81</xdr:col>
      <xdr:colOff>50800</xdr:colOff>
      <xdr:row>60</xdr:row>
      <xdr:rowOff>100965</xdr:rowOff>
    </xdr:to>
    <xdr:cxnSp macro="">
      <xdr:nvCxnSpPr>
        <xdr:cNvPr id="655" name="直線コネクタ 654">
          <a:extLst>
            <a:ext uri="{FF2B5EF4-FFF2-40B4-BE49-F238E27FC236}">
              <a16:creationId xmlns:a16="http://schemas.microsoft.com/office/drawing/2014/main" id="{3CBE1F78-F77E-4932-922A-05D99A450619}"/>
            </a:ext>
          </a:extLst>
        </xdr:cNvPr>
        <xdr:cNvCxnSpPr/>
      </xdr:nvCxnSpPr>
      <xdr:spPr>
        <a:xfrm>
          <a:off x="14592300" y="103460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133985</xdr:rowOff>
    </xdr:from>
    <xdr:to>
      <xdr:col>72</xdr:col>
      <xdr:colOff>38100</xdr:colOff>
      <xdr:row>60</xdr:row>
      <xdr:rowOff>64135</xdr:rowOff>
    </xdr:to>
    <xdr:sp macro="" textlink="">
      <xdr:nvSpPr>
        <xdr:cNvPr id="656" name="楕円 655">
          <a:extLst>
            <a:ext uri="{FF2B5EF4-FFF2-40B4-BE49-F238E27FC236}">
              <a16:creationId xmlns:a16="http://schemas.microsoft.com/office/drawing/2014/main" id="{326181EE-96F5-4A84-A7F1-3C7B489FB891}"/>
            </a:ext>
          </a:extLst>
        </xdr:cNvPr>
        <xdr:cNvSpPr/>
      </xdr:nvSpPr>
      <xdr:spPr>
        <a:xfrm>
          <a:off x="13652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xdr:rowOff>
    </xdr:from>
    <xdr:to>
      <xdr:col>76</xdr:col>
      <xdr:colOff>114300</xdr:colOff>
      <xdr:row>60</xdr:row>
      <xdr:rowOff>59055</xdr:rowOff>
    </xdr:to>
    <xdr:cxnSp macro="">
      <xdr:nvCxnSpPr>
        <xdr:cNvPr id="657" name="直線コネクタ 656">
          <a:extLst>
            <a:ext uri="{FF2B5EF4-FFF2-40B4-BE49-F238E27FC236}">
              <a16:creationId xmlns:a16="http://schemas.microsoft.com/office/drawing/2014/main" id="{F91D4A5C-1BFF-4475-A55A-176CC7FC33DD}"/>
            </a:ext>
          </a:extLst>
        </xdr:cNvPr>
        <xdr:cNvCxnSpPr/>
      </xdr:nvCxnSpPr>
      <xdr:spPr>
        <a:xfrm>
          <a:off x="13703300" y="103003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88265</xdr:rowOff>
    </xdr:from>
    <xdr:to>
      <xdr:col>67</xdr:col>
      <xdr:colOff>101600</xdr:colOff>
      <xdr:row>60</xdr:row>
      <xdr:rowOff>18415</xdr:rowOff>
    </xdr:to>
    <xdr:sp macro="" textlink="">
      <xdr:nvSpPr>
        <xdr:cNvPr id="658" name="楕円 657">
          <a:extLst>
            <a:ext uri="{FF2B5EF4-FFF2-40B4-BE49-F238E27FC236}">
              <a16:creationId xmlns:a16="http://schemas.microsoft.com/office/drawing/2014/main" id="{575CBF36-AEC5-4285-A5E4-4AD7FAC43F70}"/>
            </a:ext>
          </a:extLst>
        </xdr:cNvPr>
        <xdr:cNvSpPr/>
      </xdr:nvSpPr>
      <xdr:spPr>
        <a:xfrm>
          <a:off x="12763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139065</xdr:rowOff>
    </xdr:from>
    <xdr:to>
      <xdr:col>71</xdr:col>
      <xdr:colOff>177800</xdr:colOff>
      <xdr:row>60</xdr:row>
      <xdr:rowOff>13335</xdr:rowOff>
    </xdr:to>
    <xdr:cxnSp macro="">
      <xdr:nvCxnSpPr>
        <xdr:cNvPr id="659" name="直線コネクタ 658">
          <a:extLst>
            <a:ext uri="{FF2B5EF4-FFF2-40B4-BE49-F238E27FC236}">
              <a16:creationId xmlns:a16="http://schemas.microsoft.com/office/drawing/2014/main" id="{7B1B8BA7-ABEF-470E-97F4-9B8587ABBF95}"/>
            </a:ext>
          </a:extLst>
        </xdr:cNvPr>
        <xdr:cNvCxnSpPr/>
      </xdr:nvCxnSpPr>
      <xdr:spPr>
        <a:xfrm>
          <a:off x="12814300" y="102546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0" name="n_1aveValue【学校施設】&#10;有形固定資産減価償却率">
          <a:extLst>
            <a:ext uri="{FF2B5EF4-FFF2-40B4-BE49-F238E27FC236}">
              <a16:creationId xmlns:a16="http://schemas.microsoft.com/office/drawing/2014/main" id="{6CF6175A-14F1-4648-A6FF-BF57660734DD}"/>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661" name="n_2aveValue【学校施設】&#10;有形固定資産減価償却率">
          <a:extLst>
            <a:ext uri="{FF2B5EF4-FFF2-40B4-BE49-F238E27FC236}">
              <a16:creationId xmlns:a16="http://schemas.microsoft.com/office/drawing/2014/main" id="{94DF1EF7-BB2B-4637-A2F1-E02DCD5CC046}"/>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2" name="n_3aveValue【学校施設】&#10;有形固定資産減価償却率">
          <a:extLst>
            <a:ext uri="{FF2B5EF4-FFF2-40B4-BE49-F238E27FC236}">
              <a16:creationId xmlns:a16="http://schemas.microsoft.com/office/drawing/2014/main" id="{3EDDB029-1A84-46A0-9220-5CD7A3DE6526}"/>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3" name="n_4aveValue【学校施設】&#10;有形固定資産減価償却率">
          <a:extLst>
            <a:ext uri="{FF2B5EF4-FFF2-40B4-BE49-F238E27FC236}">
              <a16:creationId xmlns:a16="http://schemas.microsoft.com/office/drawing/2014/main" id="{F2FAE0F5-2513-48DE-AE96-7652D02F12B3}"/>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142892</xdr:rowOff>
    </xdr:from>
    <xdr:ext cx="405111" cy="259045"/>
    <xdr:sp macro="" textlink="">
      <xdr:nvSpPr>
        <xdr:cNvPr id="664" name="n_1mainValue【学校施設】&#10;有形固定資産減価償却率">
          <a:extLst>
            <a:ext uri="{FF2B5EF4-FFF2-40B4-BE49-F238E27FC236}">
              <a16:creationId xmlns:a16="http://schemas.microsoft.com/office/drawing/2014/main" id="{1B292373-5D7A-4DF4-81C0-3328B31DCBF6}"/>
            </a:ext>
          </a:extLst>
        </xdr:cNvPr>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100982</xdr:rowOff>
    </xdr:from>
    <xdr:ext cx="405111" cy="259045"/>
    <xdr:sp macro="" textlink="">
      <xdr:nvSpPr>
        <xdr:cNvPr id="665" name="n_2mainValue【学校施設】&#10;有形固定資産減価償却率">
          <a:extLst>
            <a:ext uri="{FF2B5EF4-FFF2-40B4-BE49-F238E27FC236}">
              <a16:creationId xmlns:a16="http://schemas.microsoft.com/office/drawing/2014/main" id="{F16D11C2-B812-434B-B3E2-E0E04D930073}"/>
            </a:ext>
          </a:extLst>
        </xdr:cNvPr>
        <xdr:cNvSpPr txBox="1"/>
      </xdr:nvSpPr>
      <xdr:spPr>
        <a:xfrm>
          <a:off x="14389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55262</xdr:rowOff>
    </xdr:from>
    <xdr:ext cx="405111" cy="259045"/>
    <xdr:sp macro="" textlink="">
      <xdr:nvSpPr>
        <xdr:cNvPr id="666" name="n_3mainValue【学校施設】&#10;有形固定資産減価償却率">
          <a:extLst>
            <a:ext uri="{FF2B5EF4-FFF2-40B4-BE49-F238E27FC236}">
              <a16:creationId xmlns:a16="http://schemas.microsoft.com/office/drawing/2014/main" id="{FAB6A326-52EC-4E97-93BB-567B440C9D24}"/>
            </a:ext>
          </a:extLst>
        </xdr:cNvPr>
        <xdr:cNvSpPr txBox="1"/>
      </xdr:nvSpPr>
      <xdr:spPr>
        <a:xfrm>
          <a:off x="13500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67" name="n_4mainValue【学校施設】&#10;有形固定資産減価償却率">
          <a:extLst>
            <a:ext uri="{FF2B5EF4-FFF2-40B4-BE49-F238E27FC236}">
              <a16:creationId xmlns:a16="http://schemas.microsoft.com/office/drawing/2014/main" id="{70FEA01B-FF5C-41AA-A9FF-4E411307CAD6}"/>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E52A35B8-F3AF-4F47-8E34-1ED3F88CBF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81C20B24-C525-40C1-95CF-A7ABA0013F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6DA264D5-D036-4D04-999B-551AE14166F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BB48DB4-0C79-4403-B57A-591421493D2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2B82CD7A-DF23-408B-AC76-6DD8895A90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EE4BECA5-5AB1-457C-AF75-DD57C035EE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FC12C36D-7F73-4D8A-BB24-C8775363C2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8E0A4773-324E-45AC-8BE7-E0C991629EE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4FC89506-A15B-4D81-9223-13FC86CDA4B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16D54D2B-2ADE-405C-B762-5AFEEC87167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CCF0E3AD-A319-4F69-9E1C-704467D1A59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D28CB552-05F4-4DDC-A84B-25849BBF57C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A7578F5E-EEB9-4004-B63C-A635D5CA6B0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CC031BB5-2E79-49B0-8494-409E9FC5223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A4D157C3-FFCD-4EEC-B644-F74750D0956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a:extLst>
            <a:ext uri="{FF2B5EF4-FFF2-40B4-BE49-F238E27FC236}">
              <a16:creationId xmlns:a16="http://schemas.microsoft.com/office/drawing/2014/main" id="{0DECC2E7-A617-4EE1-9F25-667EC8AE145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ED696FE-F326-4F0D-AF34-4E2858CE50E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a:extLst>
            <a:ext uri="{FF2B5EF4-FFF2-40B4-BE49-F238E27FC236}">
              <a16:creationId xmlns:a16="http://schemas.microsoft.com/office/drawing/2014/main" id="{087E8786-B93A-4E7C-9BF4-3192D8BE750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9CF00A0C-42BE-4592-B951-57ADFC05E14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a:extLst>
            <a:ext uri="{FF2B5EF4-FFF2-40B4-BE49-F238E27FC236}">
              <a16:creationId xmlns:a16="http://schemas.microsoft.com/office/drawing/2014/main" id="{905F9FDE-57FE-4FA7-AD0D-AA70A0042B0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338C8683-A764-45BA-9148-51997FD4BB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24E29230-6EFC-471E-98EF-7AB419557D6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20EB63B5-056B-4ED4-965D-8E049B192A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a:extLst>
            <a:ext uri="{FF2B5EF4-FFF2-40B4-BE49-F238E27FC236}">
              <a16:creationId xmlns:a16="http://schemas.microsoft.com/office/drawing/2014/main" id="{B489B9B4-845C-4331-AD4A-59D6C3B8B05A}"/>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a:extLst>
            <a:ext uri="{FF2B5EF4-FFF2-40B4-BE49-F238E27FC236}">
              <a16:creationId xmlns:a16="http://schemas.microsoft.com/office/drawing/2014/main" id="{FB2F9903-495A-4A8F-B2F2-60409347F6E8}"/>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a:extLst>
            <a:ext uri="{FF2B5EF4-FFF2-40B4-BE49-F238E27FC236}">
              <a16:creationId xmlns:a16="http://schemas.microsoft.com/office/drawing/2014/main" id="{770957AD-E3B4-459C-8FDC-336AFA808F07}"/>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a:extLst>
            <a:ext uri="{FF2B5EF4-FFF2-40B4-BE49-F238E27FC236}">
              <a16:creationId xmlns:a16="http://schemas.microsoft.com/office/drawing/2014/main" id="{AA29ED12-FA75-4371-8D61-04B0578AA01B}"/>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a:extLst>
            <a:ext uri="{FF2B5EF4-FFF2-40B4-BE49-F238E27FC236}">
              <a16:creationId xmlns:a16="http://schemas.microsoft.com/office/drawing/2014/main" id="{D9108D46-39B1-439B-8B43-8080239EF1C4}"/>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696" name="【学校施設】&#10;一人当たり面積平均値テキスト">
          <a:extLst>
            <a:ext uri="{FF2B5EF4-FFF2-40B4-BE49-F238E27FC236}">
              <a16:creationId xmlns:a16="http://schemas.microsoft.com/office/drawing/2014/main" id="{F5206FA1-5FA8-4B28-9DB5-E1F77D9D34D5}"/>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a:extLst>
            <a:ext uri="{FF2B5EF4-FFF2-40B4-BE49-F238E27FC236}">
              <a16:creationId xmlns:a16="http://schemas.microsoft.com/office/drawing/2014/main" id="{AFA18FA4-1FE9-4D31-B2C2-9CB9D281E97E}"/>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a:extLst>
            <a:ext uri="{FF2B5EF4-FFF2-40B4-BE49-F238E27FC236}">
              <a16:creationId xmlns:a16="http://schemas.microsoft.com/office/drawing/2014/main" id="{F09D24F9-0E4B-41AC-A9C3-8D803C2058FE}"/>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a:extLst>
            <a:ext uri="{FF2B5EF4-FFF2-40B4-BE49-F238E27FC236}">
              <a16:creationId xmlns:a16="http://schemas.microsoft.com/office/drawing/2014/main" id="{67F496E4-73E7-48DD-AB33-7E5CFCA6CF86}"/>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a:extLst>
            <a:ext uri="{FF2B5EF4-FFF2-40B4-BE49-F238E27FC236}">
              <a16:creationId xmlns:a16="http://schemas.microsoft.com/office/drawing/2014/main" id="{193CF331-61A2-4D00-8692-5B69C6D4F99A}"/>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a:extLst>
            <a:ext uri="{FF2B5EF4-FFF2-40B4-BE49-F238E27FC236}">
              <a16:creationId xmlns:a16="http://schemas.microsoft.com/office/drawing/2014/main" id="{7FF2855D-95CE-4B45-9CE1-C6DE13A02130}"/>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D28A278-AC67-4E7B-846F-73F34111E1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12A6D4E-5B68-4CB1-ADCA-66BC2B702D0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2F9B643-A245-43E4-8906-EA402D3433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B9C0672-5E61-4671-B98F-A827BA0B4EF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1905A38-7131-4027-B036-0F95F2FE20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160198</xdr:rowOff>
    </xdr:from>
    <xdr:to>
      <xdr:col>116</xdr:col>
      <xdr:colOff>114300</xdr:colOff>
      <xdr:row>63</xdr:row>
      <xdr:rowOff>90348</xdr:rowOff>
    </xdr:to>
    <xdr:sp macro="" textlink="">
      <xdr:nvSpPr>
        <xdr:cNvPr id="707" name="楕円 706">
          <a:extLst>
            <a:ext uri="{FF2B5EF4-FFF2-40B4-BE49-F238E27FC236}">
              <a16:creationId xmlns:a16="http://schemas.microsoft.com/office/drawing/2014/main" id="{C5C8FFC9-EED3-4372-B596-E14F2E31E5A7}"/>
            </a:ext>
          </a:extLst>
        </xdr:cNvPr>
        <xdr:cNvSpPr/>
      </xdr:nvSpPr>
      <xdr:spPr>
        <a:xfrm>
          <a:off x="22110700" y="107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75125</xdr:rowOff>
    </xdr:from>
    <xdr:ext cx="469744" cy="259045"/>
    <xdr:sp macro="" textlink="">
      <xdr:nvSpPr>
        <xdr:cNvPr id="708" name="【学校施設】&#10;一人当たり面積該当値テキスト">
          <a:extLst>
            <a:ext uri="{FF2B5EF4-FFF2-40B4-BE49-F238E27FC236}">
              <a16:creationId xmlns:a16="http://schemas.microsoft.com/office/drawing/2014/main" id="{99D8F36E-7EDA-4150-B1A9-CD66A888C94D}"/>
            </a:ext>
          </a:extLst>
        </xdr:cNvPr>
        <xdr:cNvSpPr txBox="1"/>
      </xdr:nvSpPr>
      <xdr:spPr>
        <a:xfrm>
          <a:off x="22199600" y="107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167589</xdr:rowOff>
    </xdr:from>
    <xdr:to>
      <xdr:col>112</xdr:col>
      <xdr:colOff>38100</xdr:colOff>
      <xdr:row>63</xdr:row>
      <xdr:rowOff>97739</xdr:rowOff>
    </xdr:to>
    <xdr:sp macro="" textlink="">
      <xdr:nvSpPr>
        <xdr:cNvPr id="709" name="楕円 708">
          <a:extLst>
            <a:ext uri="{FF2B5EF4-FFF2-40B4-BE49-F238E27FC236}">
              <a16:creationId xmlns:a16="http://schemas.microsoft.com/office/drawing/2014/main" id="{AECCE836-6DB7-4A3D-8322-1560252A4F74}"/>
            </a:ext>
          </a:extLst>
        </xdr:cNvPr>
        <xdr:cNvSpPr/>
      </xdr:nvSpPr>
      <xdr:spPr>
        <a:xfrm>
          <a:off x="21272500" y="107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39548</xdr:rowOff>
    </xdr:from>
    <xdr:to>
      <xdr:col>116</xdr:col>
      <xdr:colOff>63500</xdr:colOff>
      <xdr:row>63</xdr:row>
      <xdr:rowOff>46939</xdr:rowOff>
    </xdr:to>
    <xdr:cxnSp macro="">
      <xdr:nvCxnSpPr>
        <xdr:cNvPr id="710" name="直線コネクタ 709">
          <a:extLst>
            <a:ext uri="{FF2B5EF4-FFF2-40B4-BE49-F238E27FC236}">
              <a16:creationId xmlns:a16="http://schemas.microsoft.com/office/drawing/2014/main" id="{82EE4D02-A90B-4965-9DAF-80C7A45B82AD}"/>
            </a:ext>
          </a:extLst>
        </xdr:cNvPr>
        <xdr:cNvCxnSpPr/>
      </xdr:nvCxnSpPr>
      <xdr:spPr>
        <a:xfrm flipV="1">
          <a:off x="21323300" y="10840898"/>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3378</xdr:rowOff>
    </xdr:from>
    <xdr:to>
      <xdr:col>107</xdr:col>
      <xdr:colOff>101600</xdr:colOff>
      <xdr:row>63</xdr:row>
      <xdr:rowOff>104978</xdr:rowOff>
    </xdr:to>
    <xdr:sp macro="" textlink="">
      <xdr:nvSpPr>
        <xdr:cNvPr id="711" name="楕円 710">
          <a:extLst>
            <a:ext uri="{FF2B5EF4-FFF2-40B4-BE49-F238E27FC236}">
              <a16:creationId xmlns:a16="http://schemas.microsoft.com/office/drawing/2014/main" id="{F7ACEB10-3038-4B64-98C7-1140BD7F51D0}"/>
            </a:ext>
          </a:extLst>
        </xdr:cNvPr>
        <xdr:cNvSpPr/>
      </xdr:nvSpPr>
      <xdr:spPr>
        <a:xfrm>
          <a:off x="20383500" y="1080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46939</xdr:rowOff>
    </xdr:from>
    <xdr:to>
      <xdr:col>111</xdr:col>
      <xdr:colOff>177800</xdr:colOff>
      <xdr:row>63</xdr:row>
      <xdr:rowOff>54178</xdr:rowOff>
    </xdr:to>
    <xdr:cxnSp macro="">
      <xdr:nvCxnSpPr>
        <xdr:cNvPr id="712" name="直線コネクタ 711">
          <a:extLst>
            <a:ext uri="{FF2B5EF4-FFF2-40B4-BE49-F238E27FC236}">
              <a16:creationId xmlns:a16="http://schemas.microsoft.com/office/drawing/2014/main" id="{8F8B1924-351F-4D46-A60B-D12C30A0EF0A}"/>
            </a:ext>
          </a:extLst>
        </xdr:cNvPr>
        <xdr:cNvCxnSpPr/>
      </xdr:nvCxnSpPr>
      <xdr:spPr>
        <a:xfrm flipV="1">
          <a:off x="20434300" y="1084828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8789</xdr:rowOff>
    </xdr:from>
    <xdr:to>
      <xdr:col>102</xdr:col>
      <xdr:colOff>165100</xdr:colOff>
      <xdr:row>63</xdr:row>
      <xdr:rowOff>110389</xdr:rowOff>
    </xdr:to>
    <xdr:sp macro="" textlink="">
      <xdr:nvSpPr>
        <xdr:cNvPr id="713" name="楕円 712">
          <a:extLst>
            <a:ext uri="{FF2B5EF4-FFF2-40B4-BE49-F238E27FC236}">
              <a16:creationId xmlns:a16="http://schemas.microsoft.com/office/drawing/2014/main" id="{63ACEA84-5216-4151-BAA0-BC4D7F63DE22}"/>
            </a:ext>
          </a:extLst>
        </xdr:cNvPr>
        <xdr:cNvSpPr/>
      </xdr:nvSpPr>
      <xdr:spPr>
        <a:xfrm>
          <a:off x="19494500" y="108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54178</xdr:rowOff>
    </xdr:from>
    <xdr:to>
      <xdr:col>107</xdr:col>
      <xdr:colOff>50800</xdr:colOff>
      <xdr:row>63</xdr:row>
      <xdr:rowOff>59589</xdr:rowOff>
    </xdr:to>
    <xdr:cxnSp macro="">
      <xdr:nvCxnSpPr>
        <xdr:cNvPr id="714" name="直線コネクタ 713">
          <a:extLst>
            <a:ext uri="{FF2B5EF4-FFF2-40B4-BE49-F238E27FC236}">
              <a16:creationId xmlns:a16="http://schemas.microsoft.com/office/drawing/2014/main" id="{DA31336B-A26C-4B73-B389-39431DB02CE6}"/>
            </a:ext>
          </a:extLst>
        </xdr:cNvPr>
        <xdr:cNvCxnSpPr/>
      </xdr:nvCxnSpPr>
      <xdr:spPr>
        <a:xfrm flipV="1">
          <a:off x="19545300" y="1085552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16180</xdr:rowOff>
    </xdr:from>
    <xdr:to>
      <xdr:col>98</xdr:col>
      <xdr:colOff>38100</xdr:colOff>
      <xdr:row>63</xdr:row>
      <xdr:rowOff>117780</xdr:rowOff>
    </xdr:to>
    <xdr:sp macro="" textlink="">
      <xdr:nvSpPr>
        <xdr:cNvPr id="715" name="楕円 714">
          <a:extLst>
            <a:ext uri="{FF2B5EF4-FFF2-40B4-BE49-F238E27FC236}">
              <a16:creationId xmlns:a16="http://schemas.microsoft.com/office/drawing/2014/main" id="{904DE11E-0E9F-4DCD-B8E6-78D11C79AEC3}"/>
            </a:ext>
          </a:extLst>
        </xdr:cNvPr>
        <xdr:cNvSpPr/>
      </xdr:nvSpPr>
      <xdr:spPr>
        <a:xfrm>
          <a:off x="18605500" y="108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59589</xdr:rowOff>
    </xdr:from>
    <xdr:to>
      <xdr:col>102</xdr:col>
      <xdr:colOff>114300</xdr:colOff>
      <xdr:row>63</xdr:row>
      <xdr:rowOff>66980</xdr:rowOff>
    </xdr:to>
    <xdr:cxnSp macro="">
      <xdr:nvCxnSpPr>
        <xdr:cNvPr id="716" name="直線コネクタ 715">
          <a:extLst>
            <a:ext uri="{FF2B5EF4-FFF2-40B4-BE49-F238E27FC236}">
              <a16:creationId xmlns:a16="http://schemas.microsoft.com/office/drawing/2014/main" id="{451C1E64-C850-4D28-83E4-928F0DFBC5DC}"/>
            </a:ext>
          </a:extLst>
        </xdr:cNvPr>
        <xdr:cNvCxnSpPr/>
      </xdr:nvCxnSpPr>
      <xdr:spPr>
        <a:xfrm flipV="1">
          <a:off x="18656300" y="10860939"/>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717" name="n_1aveValue【学校施設】&#10;一人当たり面積">
          <a:extLst>
            <a:ext uri="{FF2B5EF4-FFF2-40B4-BE49-F238E27FC236}">
              <a16:creationId xmlns:a16="http://schemas.microsoft.com/office/drawing/2014/main" id="{03701830-1E92-4936-A6B0-8180A350145F}"/>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718" name="n_2aveValue【学校施設】&#10;一人当たり面積">
          <a:extLst>
            <a:ext uri="{FF2B5EF4-FFF2-40B4-BE49-F238E27FC236}">
              <a16:creationId xmlns:a16="http://schemas.microsoft.com/office/drawing/2014/main" id="{518CA650-8556-436A-ACCA-37BAA4B52551}"/>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719" name="n_3aveValue【学校施設】&#10;一人当たり面積">
          <a:extLst>
            <a:ext uri="{FF2B5EF4-FFF2-40B4-BE49-F238E27FC236}">
              <a16:creationId xmlns:a16="http://schemas.microsoft.com/office/drawing/2014/main" id="{CB0C4B9A-28E4-423F-AB75-FE4E996E90B4}"/>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720" name="n_4aveValue【学校施設】&#10;一人当たり面積">
          <a:extLst>
            <a:ext uri="{FF2B5EF4-FFF2-40B4-BE49-F238E27FC236}">
              <a16:creationId xmlns:a16="http://schemas.microsoft.com/office/drawing/2014/main" id="{411CCBBE-6368-4554-A9CC-8AA5549F5A1B}"/>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88866</xdr:rowOff>
    </xdr:from>
    <xdr:ext cx="469744" cy="259045"/>
    <xdr:sp macro="" textlink="">
      <xdr:nvSpPr>
        <xdr:cNvPr id="721" name="n_1mainValue【学校施設】&#10;一人当たり面積">
          <a:extLst>
            <a:ext uri="{FF2B5EF4-FFF2-40B4-BE49-F238E27FC236}">
              <a16:creationId xmlns:a16="http://schemas.microsoft.com/office/drawing/2014/main" id="{55DCF767-DC5B-48A8-AE05-F3A5FBDA36AC}"/>
            </a:ext>
          </a:extLst>
        </xdr:cNvPr>
        <xdr:cNvSpPr txBox="1"/>
      </xdr:nvSpPr>
      <xdr:spPr>
        <a:xfrm>
          <a:off x="21075727" y="1089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96105</xdr:rowOff>
    </xdr:from>
    <xdr:ext cx="469744" cy="259045"/>
    <xdr:sp macro="" textlink="">
      <xdr:nvSpPr>
        <xdr:cNvPr id="722" name="n_2mainValue【学校施設】&#10;一人当たり面積">
          <a:extLst>
            <a:ext uri="{FF2B5EF4-FFF2-40B4-BE49-F238E27FC236}">
              <a16:creationId xmlns:a16="http://schemas.microsoft.com/office/drawing/2014/main" id="{40B5CB86-1E81-4691-9B6A-1D1589495F8A}"/>
            </a:ext>
          </a:extLst>
        </xdr:cNvPr>
        <xdr:cNvSpPr txBox="1"/>
      </xdr:nvSpPr>
      <xdr:spPr>
        <a:xfrm>
          <a:off x="20199427" y="1089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101516</xdr:rowOff>
    </xdr:from>
    <xdr:ext cx="469744" cy="259045"/>
    <xdr:sp macro="" textlink="">
      <xdr:nvSpPr>
        <xdr:cNvPr id="723" name="n_3mainValue【学校施設】&#10;一人当たり面積">
          <a:extLst>
            <a:ext uri="{FF2B5EF4-FFF2-40B4-BE49-F238E27FC236}">
              <a16:creationId xmlns:a16="http://schemas.microsoft.com/office/drawing/2014/main" id="{D55F7DD9-B2B3-41D7-9AC3-B93C6EB9D67B}"/>
            </a:ext>
          </a:extLst>
        </xdr:cNvPr>
        <xdr:cNvSpPr txBox="1"/>
      </xdr:nvSpPr>
      <xdr:spPr>
        <a:xfrm>
          <a:off x="19310427" y="109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108907</xdr:rowOff>
    </xdr:from>
    <xdr:ext cx="469744" cy="259045"/>
    <xdr:sp macro="" textlink="">
      <xdr:nvSpPr>
        <xdr:cNvPr id="724" name="n_4mainValue【学校施設】&#10;一人当たり面積">
          <a:extLst>
            <a:ext uri="{FF2B5EF4-FFF2-40B4-BE49-F238E27FC236}">
              <a16:creationId xmlns:a16="http://schemas.microsoft.com/office/drawing/2014/main" id="{737DA12F-E22F-471B-BFD4-0258AEABE444}"/>
            </a:ext>
          </a:extLst>
        </xdr:cNvPr>
        <xdr:cNvSpPr txBox="1"/>
      </xdr:nvSpPr>
      <xdr:spPr>
        <a:xfrm>
          <a:off x="18421427" y="109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AB39DC2-5886-4C6B-80F8-548ED043744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A28B0734-1154-4CBA-ABD3-0A64230AFF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18DA6CAD-FFB4-4D7C-A787-A3A8C1ACE61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FE9CC19E-8AA8-488C-A09F-EEDCF6D9AD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9F292CEA-9F40-477E-9D05-D4A330B042C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2E60745C-FA8D-4BA2-BF69-8736B01345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453723DA-8E00-4B14-8612-CD98D73813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4E37555D-B250-40E1-AE7F-BAD21B29D4A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6ADEA99D-FD62-4EF1-A681-8F5F07ED58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5A4CF526-5731-4A51-826E-7CFF6C63C4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7ED0D721-BF64-4081-A5A6-37552031F88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C8A6B924-B425-41C9-9383-6FBB95313F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4CC6D37A-16FB-4D64-9C5A-E9054D7ABC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E6F9C890-14A3-41F3-8721-AFB21C87BE9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94372330-1805-4988-B18D-C49A1DA735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7D8F068B-D57A-4CA2-9C9F-9F083FC83A0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1ABAE064-91D3-49F0-B416-8607494C02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F02477CE-35D1-4CC2-98F0-5F19E53F12F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FA7AF12E-076C-48ED-84A1-A7D3CFF9E98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E2232B22-B5FB-45BE-82AF-FA2A5D421C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48E9C5AE-0799-4AE9-8622-9423274895E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ED32362F-487D-4557-AB6A-BBBF432647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2F61222A-6376-4A04-80B8-B14AFC476B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97F603A2-7FC1-461F-BEE5-804BE33B78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C07CFD40-414D-4558-B83E-C236FDE8BF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5167C5CD-581D-45C6-858C-D4911BF5E4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6D5118BF-65A6-451F-990E-7CC5E1F891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C4DFB268-C2D5-4EB0-BDDC-C744878D2E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2CD5E958-EEB5-4DDA-B44F-53373BB9C41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84F8828B-F5A7-41EF-A86B-693F0689178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7CF95DD-DD37-47B5-842C-61DBF26A781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1A4F7E4A-D3FA-4EAA-A8CD-21F7FE0CC83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E7637ED6-A743-4962-B305-712480D6E13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83023F6-7092-462C-AD48-C7443FC5251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F42A9CC3-A7E3-4504-BF0F-B341B4A8E78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939BF201-FDD7-4DCF-925C-2E49354C55E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ED77CDF9-A0E4-4B2C-87A3-2E059810475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696E1CC0-5A86-4316-94B1-8CF09928A8C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E83220FB-AEA5-4FD1-9884-37399240B69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C79DA5AD-B007-4A94-BD21-C43F87EF8A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B87581B3-8922-4907-8847-704C80AE5C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A3AFBE10-80B9-463B-9144-BD5FA2F245EE}"/>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F62091CC-3C68-44F5-A9DB-E606A831AF9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DB9A29C3-94E0-4C02-AD45-12EA08AB233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9" name="【公民館】&#10;有形固定資産減価償却率最大値テキスト">
          <a:extLst>
            <a:ext uri="{FF2B5EF4-FFF2-40B4-BE49-F238E27FC236}">
              <a16:creationId xmlns:a16="http://schemas.microsoft.com/office/drawing/2014/main" id="{BA99A009-BBF0-4F9B-981F-99A1C1E185C2}"/>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70" name="直線コネクタ 769">
          <a:extLst>
            <a:ext uri="{FF2B5EF4-FFF2-40B4-BE49-F238E27FC236}">
              <a16:creationId xmlns:a16="http://schemas.microsoft.com/office/drawing/2014/main" id="{4FAC5E98-EA38-4A76-B500-D70636FC4763}"/>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71" name="【公民館】&#10;有形固定資産減価償却率平均値テキスト">
          <a:extLst>
            <a:ext uri="{FF2B5EF4-FFF2-40B4-BE49-F238E27FC236}">
              <a16:creationId xmlns:a16="http://schemas.microsoft.com/office/drawing/2014/main" id="{B8D08CDD-A28C-4896-97E2-E4CCDC3B0E48}"/>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2" name="フローチャート: 判断 771">
          <a:extLst>
            <a:ext uri="{FF2B5EF4-FFF2-40B4-BE49-F238E27FC236}">
              <a16:creationId xmlns:a16="http://schemas.microsoft.com/office/drawing/2014/main" id="{49F35341-DD07-4591-B6BD-4A952AAF61BC}"/>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3" name="フローチャート: 判断 772">
          <a:extLst>
            <a:ext uri="{FF2B5EF4-FFF2-40B4-BE49-F238E27FC236}">
              <a16:creationId xmlns:a16="http://schemas.microsoft.com/office/drawing/2014/main" id="{200AFE25-4683-4FD4-B22E-744E81A6DA3D}"/>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4" name="フローチャート: 判断 773">
          <a:extLst>
            <a:ext uri="{FF2B5EF4-FFF2-40B4-BE49-F238E27FC236}">
              <a16:creationId xmlns:a16="http://schemas.microsoft.com/office/drawing/2014/main" id="{B8414BD1-0800-4BE6-B397-B6DC43A52C0E}"/>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5" name="フローチャート: 判断 774">
          <a:extLst>
            <a:ext uri="{FF2B5EF4-FFF2-40B4-BE49-F238E27FC236}">
              <a16:creationId xmlns:a16="http://schemas.microsoft.com/office/drawing/2014/main" id="{96593A2F-690D-4424-AD6C-2A829A4DF707}"/>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6" name="フローチャート: 判断 775">
          <a:extLst>
            <a:ext uri="{FF2B5EF4-FFF2-40B4-BE49-F238E27FC236}">
              <a16:creationId xmlns:a16="http://schemas.microsoft.com/office/drawing/2014/main" id="{2A016599-724F-43AA-AF00-110F22C08DC1}"/>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63B4E1D-6425-4CDA-9DA6-23F41E0D8C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EDFD7C0-3D07-4A9A-8082-168DF44137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D7FC34D-8F25-413D-8097-DE61294FFA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F4874FA-DB15-40B1-8A3B-783A329F43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498290F-9E66-46A0-9D09-30DCCA8B8E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782" name="楕円 781">
          <a:extLst>
            <a:ext uri="{FF2B5EF4-FFF2-40B4-BE49-F238E27FC236}">
              <a16:creationId xmlns:a16="http://schemas.microsoft.com/office/drawing/2014/main" id="{B97C2CC4-9DE3-43AA-AFF0-BE8AE86C9AEC}"/>
            </a:ext>
          </a:extLst>
        </xdr:cNvPr>
        <xdr:cNvSpPr/>
      </xdr:nvSpPr>
      <xdr:spPr>
        <a:xfrm>
          <a:off x="16268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783" name="【公民館】&#10;有形固定資産減価償却率該当値テキスト">
          <a:extLst>
            <a:ext uri="{FF2B5EF4-FFF2-40B4-BE49-F238E27FC236}">
              <a16:creationId xmlns:a16="http://schemas.microsoft.com/office/drawing/2014/main" id="{BD240342-D6FC-42B1-9203-220BDF22C179}"/>
            </a:ext>
          </a:extLst>
        </xdr:cNvPr>
        <xdr:cNvSpPr txBox="1"/>
      </xdr:nvSpPr>
      <xdr:spPr>
        <a:xfrm>
          <a:off x="16357600"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784" name="楕円 783">
          <a:extLst>
            <a:ext uri="{FF2B5EF4-FFF2-40B4-BE49-F238E27FC236}">
              <a16:creationId xmlns:a16="http://schemas.microsoft.com/office/drawing/2014/main" id="{0A899528-559A-4146-BDAF-720EF155B8E2}"/>
            </a:ext>
          </a:extLst>
        </xdr:cNvPr>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156211</xdr:rowOff>
    </xdr:from>
    <xdr:to>
      <xdr:col>85</xdr:col>
      <xdr:colOff>127000</xdr:colOff>
      <xdr:row>107</xdr:row>
      <xdr:rowOff>5987</xdr:rowOff>
    </xdr:to>
    <xdr:cxnSp macro="">
      <xdr:nvCxnSpPr>
        <xdr:cNvPr id="785" name="直線コネクタ 784">
          <a:extLst>
            <a:ext uri="{FF2B5EF4-FFF2-40B4-BE49-F238E27FC236}">
              <a16:creationId xmlns:a16="http://schemas.microsoft.com/office/drawing/2014/main" id="{34E2777C-A5B8-4AEE-A4AF-E6ED0522442F}"/>
            </a:ext>
          </a:extLst>
        </xdr:cNvPr>
        <xdr:cNvCxnSpPr/>
      </xdr:nvCxnSpPr>
      <xdr:spPr>
        <a:xfrm>
          <a:off x="15481300" y="18329911"/>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786" name="楕円 785">
          <a:extLst>
            <a:ext uri="{FF2B5EF4-FFF2-40B4-BE49-F238E27FC236}">
              <a16:creationId xmlns:a16="http://schemas.microsoft.com/office/drawing/2014/main" id="{FAEDDE0A-F40F-4F85-8081-CD5B836E5CED}"/>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156211</xdr:rowOff>
    </xdr:to>
    <xdr:cxnSp macro="">
      <xdr:nvCxnSpPr>
        <xdr:cNvPr id="787" name="直線コネクタ 786">
          <a:extLst>
            <a:ext uri="{FF2B5EF4-FFF2-40B4-BE49-F238E27FC236}">
              <a16:creationId xmlns:a16="http://schemas.microsoft.com/office/drawing/2014/main" id="{E1F3CC3B-249F-44D3-A479-4DE9CD83C942}"/>
            </a:ext>
          </a:extLst>
        </xdr:cNvPr>
        <xdr:cNvCxnSpPr/>
      </xdr:nvCxnSpPr>
      <xdr:spPr>
        <a:xfrm>
          <a:off x="14592300" y="18307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788" name="楕円 787">
          <a:extLst>
            <a:ext uri="{FF2B5EF4-FFF2-40B4-BE49-F238E27FC236}">
              <a16:creationId xmlns:a16="http://schemas.microsoft.com/office/drawing/2014/main" id="{BB4C87D1-6A8A-40B9-AA58-2005D978D55A}"/>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133350</xdr:rowOff>
    </xdr:to>
    <xdr:cxnSp macro="">
      <xdr:nvCxnSpPr>
        <xdr:cNvPr id="789" name="直線コネクタ 788">
          <a:extLst>
            <a:ext uri="{FF2B5EF4-FFF2-40B4-BE49-F238E27FC236}">
              <a16:creationId xmlns:a16="http://schemas.microsoft.com/office/drawing/2014/main" id="{933E3A53-8B53-42AC-8C28-8E766740C192}"/>
            </a:ext>
          </a:extLst>
        </xdr:cNvPr>
        <xdr:cNvCxnSpPr/>
      </xdr:nvCxnSpPr>
      <xdr:spPr>
        <a:xfrm>
          <a:off x="13703300" y="182841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147864</xdr:rowOff>
    </xdr:from>
    <xdr:to>
      <xdr:col>67</xdr:col>
      <xdr:colOff>101600</xdr:colOff>
      <xdr:row>107</xdr:row>
      <xdr:rowOff>78014</xdr:rowOff>
    </xdr:to>
    <xdr:sp macro="" textlink="">
      <xdr:nvSpPr>
        <xdr:cNvPr id="790" name="楕円 789">
          <a:extLst>
            <a:ext uri="{FF2B5EF4-FFF2-40B4-BE49-F238E27FC236}">
              <a16:creationId xmlns:a16="http://schemas.microsoft.com/office/drawing/2014/main" id="{72BD6BD5-B99B-4CDD-96F8-A8095BE34366}"/>
            </a:ext>
          </a:extLst>
        </xdr:cNvPr>
        <xdr:cNvSpPr/>
      </xdr:nvSpPr>
      <xdr:spPr>
        <a:xfrm>
          <a:off x="12763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107</xdr:row>
      <xdr:rowOff>27214</xdr:rowOff>
    </xdr:to>
    <xdr:cxnSp macro="">
      <xdr:nvCxnSpPr>
        <xdr:cNvPr id="791" name="直線コネクタ 790">
          <a:extLst>
            <a:ext uri="{FF2B5EF4-FFF2-40B4-BE49-F238E27FC236}">
              <a16:creationId xmlns:a16="http://schemas.microsoft.com/office/drawing/2014/main" id="{18DC0D7D-4FB2-4030-84F8-037F38FD7A67}"/>
            </a:ext>
          </a:extLst>
        </xdr:cNvPr>
        <xdr:cNvCxnSpPr/>
      </xdr:nvCxnSpPr>
      <xdr:spPr>
        <a:xfrm flipV="1">
          <a:off x="12814300" y="18284189"/>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2" name="n_1aveValue【公民館】&#10;有形固定資産減価償却率">
          <a:extLst>
            <a:ext uri="{FF2B5EF4-FFF2-40B4-BE49-F238E27FC236}">
              <a16:creationId xmlns:a16="http://schemas.microsoft.com/office/drawing/2014/main" id="{C7AB6941-C986-40D5-B090-7D8463E2CA92}"/>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3" name="n_2aveValue【公民館】&#10;有形固定資産減価償却率">
          <a:extLst>
            <a:ext uri="{FF2B5EF4-FFF2-40B4-BE49-F238E27FC236}">
              <a16:creationId xmlns:a16="http://schemas.microsoft.com/office/drawing/2014/main" id="{A4C43E82-994B-4F60-977F-9D8F36D3020D}"/>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4" name="n_3aveValue【公民館】&#10;有形固定資産減価償却率">
          <a:extLst>
            <a:ext uri="{FF2B5EF4-FFF2-40B4-BE49-F238E27FC236}">
              <a16:creationId xmlns:a16="http://schemas.microsoft.com/office/drawing/2014/main" id="{3A3D80A3-C4A5-4A42-8684-3F3D79AC12E6}"/>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95" name="n_4aveValue【公民館】&#10;有形固定資産減価償却率">
          <a:extLst>
            <a:ext uri="{FF2B5EF4-FFF2-40B4-BE49-F238E27FC236}">
              <a16:creationId xmlns:a16="http://schemas.microsoft.com/office/drawing/2014/main" id="{4F66EF20-5DB7-4DD5-859A-085DD82D213D}"/>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796" name="n_1mainValue【公民館】&#10;有形固定資産減価償却率">
          <a:extLst>
            <a:ext uri="{FF2B5EF4-FFF2-40B4-BE49-F238E27FC236}">
              <a16:creationId xmlns:a16="http://schemas.microsoft.com/office/drawing/2014/main" id="{91B6C1E9-3732-4891-90BF-BAAE7566D1B7}"/>
            </a:ext>
          </a:extLst>
        </xdr:cNvPr>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797" name="n_2mainValue【公民館】&#10;有形固定資産減価償却率">
          <a:extLst>
            <a:ext uri="{FF2B5EF4-FFF2-40B4-BE49-F238E27FC236}">
              <a16:creationId xmlns:a16="http://schemas.microsoft.com/office/drawing/2014/main" id="{CCD215F8-2989-45B5-894F-FED5DCBCB91F}"/>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798" name="n_3mainValue【公民館】&#10;有形固定資産減価償却率">
          <a:extLst>
            <a:ext uri="{FF2B5EF4-FFF2-40B4-BE49-F238E27FC236}">
              <a16:creationId xmlns:a16="http://schemas.microsoft.com/office/drawing/2014/main" id="{66CBF841-834E-4DB5-B69F-F578CC12F17E}"/>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69141</xdr:rowOff>
    </xdr:from>
    <xdr:ext cx="405111" cy="259045"/>
    <xdr:sp macro="" textlink="">
      <xdr:nvSpPr>
        <xdr:cNvPr id="799" name="n_4mainValue【公民館】&#10;有形固定資産減価償却率">
          <a:extLst>
            <a:ext uri="{FF2B5EF4-FFF2-40B4-BE49-F238E27FC236}">
              <a16:creationId xmlns:a16="http://schemas.microsoft.com/office/drawing/2014/main" id="{AFFA4B8E-D9E1-4601-B7A0-D890876C413F}"/>
            </a:ext>
          </a:extLst>
        </xdr:cNvPr>
        <xdr:cNvSpPr txBox="1"/>
      </xdr:nvSpPr>
      <xdr:spPr>
        <a:xfrm>
          <a:off x="12611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E8B243EF-59E2-4D88-AA8B-0DDCDB5C3F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E64536D2-10D7-49C5-BF98-C69FE0B0E1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1C1EB855-247B-4ED9-874A-3F25A0248B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368FD820-FE91-4813-8793-2238975F41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1D422E35-04CE-4FD6-ABBC-267CB172B8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2E4C42B4-1FDD-418B-B4BD-E532C40500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1FEC871B-B8CF-4B7E-8BFD-51A510F2837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91477687-E513-4BF6-81FE-BDD1374496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8FCDC1E0-F08D-4FD6-AF8A-E2E289E7E17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48DAA087-EE05-40F4-B79C-1502C6AEE2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1A6E143A-F267-4550-BFDE-863ED3C4985E}"/>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38602594-C51A-42D5-8CB0-42BBC55A277F}"/>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5060ED57-D08F-4FB1-863F-790398C0B3C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77AE8B57-CDDA-4FED-8E0C-D755EF3CABF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a:extLst>
            <a:ext uri="{FF2B5EF4-FFF2-40B4-BE49-F238E27FC236}">
              <a16:creationId xmlns:a16="http://schemas.microsoft.com/office/drawing/2014/main" id="{18EA8087-8188-47F9-92B9-326A36C6FF41}"/>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a:extLst>
            <a:ext uri="{FF2B5EF4-FFF2-40B4-BE49-F238E27FC236}">
              <a16:creationId xmlns:a16="http://schemas.microsoft.com/office/drawing/2014/main" id="{A6CAB3E6-C89F-4908-8CC2-61A5AFF699D5}"/>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EF83F06D-8670-447F-93FF-AA38FD5131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120758AF-26D7-47FE-837B-868D6FD69D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E21983E-B133-4AFA-A328-F1F1512734F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9" name="直線コネクタ 818">
          <a:extLst>
            <a:ext uri="{FF2B5EF4-FFF2-40B4-BE49-F238E27FC236}">
              <a16:creationId xmlns:a16="http://schemas.microsoft.com/office/drawing/2014/main" id="{91570476-B0D6-4B82-9923-5BA947EDD71B}"/>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20" name="【公民館】&#10;一人当たり面積最小値テキスト">
          <a:extLst>
            <a:ext uri="{FF2B5EF4-FFF2-40B4-BE49-F238E27FC236}">
              <a16:creationId xmlns:a16="http://schemas.microsoft.com/office/drawing/2014/main" id="{19E6F4AB-90B5-4742-9063-C3E00F2B1F30}"/>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21" name="直線コネクタ 820">
          <a:extLst>
            <a:ext uri="{FF2B5EF4-FFF2-40B4-BE49-F238E27FC236}">
              <a16:creationId xmlns:a16="http://schemas.microsoft.com/office/drawing/2014/main" id="{C16FE940-2FE4-4221-8C37-87F54210104C}"/>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2" name="【公民館】&#10;一人当たり面積最大値テキスト">
          <a:extLst>
            <a:ext uri="{FF2B5EF4-FFF2-40B4-BE49-F238E27FC236}">
              <a16:creationId xmlns:a16="http://schemas.microsoft.com/office/drawing/2014/main" id="{6F34FC73-22F6-4DFA-AD6C-58F3528FF4E3}"/>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3" name="直線コネクタ 822">
          <a:extLst>
            <a:ext uri="{FF2B5EF4-FFF2-40B4-BE49-F238E27FC236}">
              <a16:creationId xmlns:a16="http://schemas.microsoft.com/office/drawing/2014/main" id="{AB77DE66-2278-413F-A454-F6705D7645BC}"/>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824" name="【公民館】&#10;一人当たり面積平均値テキスト">
          <a:extLst>
            <a:ext uri="{FF2B5EF4-FFF2-40B4-BE49-F238E27FC236}">
              <a16:creationId xmlns:a16="http://schemas.microsoft.com/office/drawing/2014/main" id="{C489B024-5F9E-4E6D-9400-84C5B5FCF142}"/>
            </a:ext>
          </a:extLst>
        </xdr:cNvPr>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5" name="フローチャート: 判断 824">
          <a:extLst>
            <a:ext uri="{FF2B5EF4-FFF2-40B4-BE49-F238E27FC236}">
              <a16:creationId xmlns:a16="http://schemas.microsoft.com/office/drawing/2014/main" id="{214235A6-2025-4DCC-9188-0328B3291625}"/>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6" name="フローチャート: 判断 825">
          <a:extLst>
            <a:ext uri="{FF2B5EF4-FFF2-40B4-BE49-F238E27FC236}">
              <a16:creationId xmlns:a16="http://schemas.microsoft.com/office/drawing/2014/main" id="{5D4CE3BF-7BD4-4648-A399-527B914DDB1C}"/>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7" name="フローチャート: 判断 826">
          <a:extLst>
            <a:ext uri="{FF2B5EF4-FFF2-40B4-BE49-F238E27FC236}">
              <a16:creationId xmlns:a16="http://schemas.microsoft.com/office/drawing/2014/main" id="{DC74C1B9-D550-4470-94DA-FA60C4A44455}"/>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8" name="フローチャート: 判断 827">
          <a:extLst>
            <a:ext uri="{FF2B5EF4-FFF2-40B4-BE49-F238E27FC236}">
              <a16:creationId xmlns:a16="http://schemas.microsoft.com/office/drawing/2014/main" id="{2573D2DC-6E45-452D-9F57-1A25EE2C49AA}"/>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9" name="フローチャート: 判断 828">
          <a:extLst>
            <a:ext uri="{FF2B5EF4-FFF2-40B4-BE49-F238E27FC236}">
              <a16:creationId xmlns:a16="http://schemas.microsoft.com/office/drawing/2014/main" id="{2341A97A-3851-4E33-A359-962E875A45B8}"/>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CF4D3F8-9461-4DC7-ABFF-93D51CAAD7B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46D46A7-5E45-4506-911D-51668E5552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A04817D-1E3C-4F51-9B8C-32E7E03F51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815B6E1-BADE-49ED-990D-D8781A1055C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D767C41-D7B2-4C58-9FFE-05AB59992E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29972</xdr:rowOff>
    </xdr:from>
    <xdr:to>
      <xdr:col>116</xdr:col>
      <xdr:colOff>114300</xdr:colOff>
      <xdr:row>104</xdr:row>
      <xdr:rowOff>131572</xdr:rowOff>
    </xdr:to>
    <xdr:sp macro="" textlink="">
      <xdr:nvSpPr>
        <xdr:cNvPr id="835" name="楕円 834">
          <a:extLst>
            <a:ext uri="{FF2B5EF4-FFF2-40B4-BE49-F238E27FC236}">
              <a16:creationId xmlns:a16="http://schemas.microsoft.com/office/drawing/2014/main" id="{F63C76EF-F4DB-4CD0-B83D-3391B5264B85}"/>
            </a:ext>
          </a:extLst>
        </xdr:cNvPr>
        <xdr:cNvSpPr/>
      </xdr:nvSpPr>
      <xdr:spPr>
        <a:xfrm>
          <a:off x="221107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52849</xdr:rowOff>
    </xdr:from>
    <xdr:ext cx="469744" cy="259045"/>
    <xdr:sp macro="" textlink="">
      <xdr:nvSpPr>
        <xdr:cNvPr id="836" name="【公民館】&#10;一人当たり面積該当値テキスト">
          <a:extLst>
            <a:ext uri="{FF2B5EF4-FFF2-40B4-BE49-F238E27FC236}">
              <a16:creationId xmlns:a16="http://schemas.microsoft.com/office/drawing/2014/main" id="{102A7F7E-393E-46B7-A9F7-130C1F58C10A}"/>
            </a:ext>
          </a:extLst>
        </xdr:cNvPr>
        <xdr:cNvSpPr txBox="1"/>
      </xdr:nvSpPr>
      <xdr:spPr>
        <a:xfrm>
          <a:off x="22199600" y="1771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47689</xdr:rowOff>
    </xdr:from>
    <xdr:to>
      <xdr:col>112</xdr:col>
      <xdr:colOff>38100</xdr:colOff>
      <xdr:row>104</xdr:row>
      <xdr:rowOff>149289</xdr:rowOff>
    </xdr:to>
    <xdr:sp macro="" textlink="">
      <xdr:nvSpPr>
        <xdr:cNvPr id="837" name="楕円 836">
          <a:extLst>
            <a:ext uri="{FF2B5EF4-FFF2-40B4-BE49-F238E27FC236}">
              <a16:creationId xmlns:a16="http://schemas.microsoft.com/office/drawing/2014/main" id="{508B91ED-E2E7-47D1-9891-9412F06D1C7E}"/>
            </a:ext>
          </a:extLst>
        </xdr:cNvPr>
        <xdr:cNvSpPr/>
      </xdr:nvSpPr>
      <xdr:spPr>
        <a:xfrm>
          <a:off x="21272500" y="178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80772</xdr:rowOff>
    </xdr:from>
    <xdr:to>
      <xdr:col>116</xdr:col>
      <xdr:colOff>63500</xdr:colOff>
      <xdr:row>104</xdr:row>
      <xdr:rowOff>98489</xdr:rowOff>
    </xdr:to>
    <xdr:cxnSp macro="">
      <xdr:nvCxnSpPr>
        <xdr:cNvPr id="838" name="直線コネクタ 837">
          <a:extLst>
            <a:ext uri="{FF2B5EF4-FFF2-40B4-BE49-F238E27FC236}">
              <a16:creationId xmlns:a16="http://schemas.microsoft.com/office/drawing/2014/main" id="{09C0008B-B7CE-4182-AC9E-B3F3AF379585}"/>
            </a:ext>
          </a:extLst>
        </xdr:cNvPr>
        <xdr:cNvCxnSpPr/>
      </xdr:nvCxnSpPr>
      <xdr:spPr>
        <a:xfrm flipV="1">
          <a:off x="21323300" y="17911572"/>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67690</xdr:rowOff>
    </xdr:from>
    <xdr:to>
      <xdr:col>107</xdr:col>
      <xdr:colOff>101600</xdr:colOff>
      <xdr:row>104</xdr:row>
      <xdr:rowOff>169290</xdr:rowOff>
    </xdr:to>
    <xdr:sp macro="" textlink="">
      <xdr:nvSpPr>
        <xdr:cNvPr id="839" name="楕円 838">
          <a:extLst>
            <a:ext uri="{FF2B5EF4-FFF2-40B4-BE49-F238E27FC236}">
              <a16:creationId xmlns:a16="http://schemas.microsoft.com/office/drawing/2014/main" id="{9A4681DF-BCC9-4DC4-98CE-0A0572931FDC}"/>
            </a:ext>
          </a:extLst>
        </xdr:cNvPr>
        <xdr:cNvSpPr/>
      </xdr:nvSpPr>
      <xdr:spPr>
        <a:xfrm>
          <a:off x="20383500" y="178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98489</xdr:rowOff>
    </xdr:from>
    <xdr:to>
      <xdr:col>111</xdr:col>
      <xdr:colOff>177800</xdr:colOff>
      <xdr:row>104</xdr:row>
      <xdr:rowOff>118490</xdr:rowOff>
    </xdr:to>
    <xdr:cxnSp macro="">
      <xdr:nvCxnSpPr>
        <xdr:cNvPr id="840" name="直線コネクタ 839">
          <a:extLst>
            <a:ext uri="{FF2B5EF4-FFF2-40B4-BE49-F238E27FC236}">
              <a16:creationId xmlns:a16="http://schemas.microsoft.com/office/drawing/2014/main" id="{6BAF9B42-5144-4E3C-AA18-8E88036F9EA3}"/>
            </a:ext>
          </a:extLst>
        </xdr:cNvPr>
        <xdr:cNvCxnSpPr/>
      </xdr:nvCxnSpPr>
      <xdr:spPr>
        <a:xfrm flipV="1">
          <a:off x="20434300" y="17929289"/>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841" name="楕円 840">
          <a:extLst>
            <a:ext uri="{FF2B5EF4-FFF2-40B4-BE49-F238E27FC236}">
              <a16:creationId xmlns:a16="http://schemas.microsoft.com/office/drawing/2014/main" id="{675FB660-561A-45D3-B880-94D4A02CFEC5}"/>
            </a:ext>
          </a:extLst>
        </xdr:cNvPr>
        <xdr:cNvSpPr/>
      </xdr:nvSpPr>
      <xdr:spPr>
        <a:xfrm>
          <a:off x="19494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118490</xdr:rowOff>
    </xdr:from>
    <xdr:to>
      <xdr:col>107</xdr:col>
      <xdr:colOff>50800</xdr:colOff>
      <xdr:row>104</xdr:row>
      <xdr:rowOff>133350</xdr:rowOff>
    </xdr:to>
    <xdr:cxnSp macro="">
      <xdr:nvCxnSpPr>
        <xdr:cNvPr id="842" name="直線コネクタ 841">
          <a:extLst>
            <a:ext uri="{FF2B5EF4-FFF2-40B4-BE49-F238E27FC236}">
              <a16:creationId xmlns:a16="http://schemas.microsoft.com/office/drawing/2014/main" id="{DDC737FE-CFD8-4CA1-AB31-FBAFE2E2A28C}"/>
            </a:ext>
          </a:extLst>
        </xdr:cNvPr>
        <xdr:cNvCxnSpPr/>
      </xdr:nvCxnSpPr>
      <xdr:spPr>
        <a:xfrm flipV="1">
          <a:off x="19545300" y="17949290"/>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99124</xdr:rowOff>
    </xdr:from>
    <xdr:to>
      <xdr:col>98</xdr:col>
      <xdr:colOff>38100</xdr:colOff>
      <xdr:row>104</xdr:row>
      <xdr:rowOff>29274</xdr:rowOff>
    </xdr:to>
    <xdr:sp macro="" textlink="">
      <xdr:nvSpPr>
        <xdr:cNvPr id="843" name="楕円 842">
          <a:extLst>
            <a:ext uri="{FF2B5EF4-FFF2-40B4-BE49-F238E27FC236}">
              <a16:creationId xmlns:a16="http://schemas.microsoft.com/office/drawing/2014/main" id="{AB6A3771-4B24-4375-BCB9-16D5316EF4BF}"/>
            </a:ext>
          </a:extLst>
        </xdr:cNvPr>
        <xdr:cNvSpPr/>
      </xdr:nvSpPr>
      <xdr:spPr>
        <a:xfrm>
          <a:off x="18605500" y="17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149924</xdr:rowOff>
    </xdr:from>
    <xdr:to>
      <xdr:col>102</xdr:col>
      <xdr:colOff>114300</xdr:colOff>
      <xdr:row>104</xdr:row>
      <xdr:rowOff>133350</xdr:rowOff>
    </xdr:to>
    <xdr:cxnSp macro="">
      <xdr:nvCxnSpPr>
        <xdr:cNvPr id="844" name="直線コネクタ 843">
          <a:extLst>
            <a:ext uri="{FF2B5EF4-FFF2-40B4-BE49-F238E27FC236}">
              <a16:creationId xmlns:a16="http://schemas.microsoft.com/office/drawing/2014/main" id="{25AB3312-A34F-40C3-A034-9B0A46411A1B}"/>
            </a:ext>
          </a:extLst>
        </xdr:cNvPr>
        <xdr:cNvCxnSpPr/>
      </xdr:nvCxnSpPr>
      <xdr:spPr>
        <a:xfrm>
          <a:off x="18656300" y="17809274"/>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845" name="n_1aveValue【公民館】&#10;一人当たり面積">
          <a:extLst>
            <a:ext uri="{FF2B5EF4-FFF2-40B4-BE49-F238E27FC236}">
              <a16:creationId xmlns:a16="http://schemas.microsoft.com/office/drawing/2014/main" id="{7AA6D48F-9705-4AF5-B2F7-8AAEB0CC00AA}"/>
            </a:ext>
          </a:extLst>
        </xdr:cNvPr>
        <xdr:cNvSpPr txBox="1"/>
      </xdr:nvSpPr>
      <xdr:spPr>
        <a:xfrm>
          <a:off x="21075727"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846" name="n_2aveValue【公民館】&#10;一人当たり面積">
          <a:extLst>
            <a:ext uri="{FF2B5EF4-FFF2-40B4-BE49-F238E27FC236}">
              <a16:creationId xmlns:a16="http://schemas.microsoft.com/office/drawing/2014/main" id="{90E531A9-86C1-4963-8E15-EFBED18CF368}"/>
            </a:ext>
          </a:extLst>
        </xdr:cNvPr>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47" name="n_3aveValue【公民館】&#10;一人当たり面積">
          <a:extLst>
            <a:ext uri="{FF2B5EF4-FFF2-40B4-BE49-F238E27FC236}">
              <a16:creationId xmlns:a16="http://schemas.microsoft.com/office/drawing/2014/main" id="{9EB19CCA-9D01-40C0-A520-DDBEF977465C}"/>
            </a:ext>
          </a:extLst>
        </xdr:cNvPr>
        <xdr:cNvSpPr txBox="1"/>
      </xdr:nvSpPr>
      <xdr:spPr>
        <a:xfrm>
          <a:off x="19310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848" name="n_4aveValue【公民館】&#10;一人当たり面積">
          <a:extLst>
            <a:ext uri="{FF2B5EF4-FFF2-40B4-BE49-F238E27FC236}">
              <a16:creationId xmlns:a16="http://schemas.microsoft.com/office/drawing/2014/main" id="{C8A058D4-0213-4D13-AFE8-91A9D834FA1C}"/>
            </a:ext>
          </a:extLst>
        </xdr:cNvPr>
        <xdr:cNvSpPr txBox="1"/>
      </xdr:nvSpPr>
      <xdr:spPr>
        <a:xfrm>
          <a:off x="18421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165816</xdr:rowOff>
    </xdr:from>
    <xdr:ext cx="469744" cy="259045"/>
    <xdr:sp macro="" textlink="">
      <xdr:nvSpPr>
        <xdr:cNvPr id="849" name="n_1mainValue【公民館】&#10;一人当たり面積">
          <a:extLst>
            <a:ext uri="{FF2B5EF4-FFF2-40B4-BE49-F238E27FC236}">
              <a16:creationId xmlns:a16="http://schemas.microsoft.com/office/drawing/2014/main" id="{E9708A90-4DB5-42F9-9F9B-12E308DB9F07}"/>
            </a:ext>
          </a:extLst>
        </xdr:cNvPr>
        <xdr:cNvSpPr txBox="1"/>
      </xdr:nvSpPr>
      <xdr:spPr>
        <a:xfrm>
          <a:off x="21075727" y="1765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14367</xdr:rowOff>
    </xdr:from>
    <xdr:ext cx="469744" cy="259045"/>
    <xdr:sp macro="" textlink="">
      <xdr:nvSpPr>
        <xdr:cNvPr id="850" name="n_2mainValue【公民館】&#10;一人当たり面積">
          <a:extLst>
            <a:ext uri="{FF2B5EF4-FFF2-40B4-BE49-F238E27FC236}">
              <a16:creationId xmlns:a16="http://schemas.microsoft.com/office/drawing/2014/main" id="{C1DC444D-A3DF-43A2-A768-E3451C579426}"/>
            </a:ext>
          </a:extLst>
        </xdr:cNvPr>
        <xdr:cNvSpPr txBox="1"/>
      </xdr:nvSpPr>
      <xdr:spPr>
        <a:xfrm>
          <a:off x="20199427" y="176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851" name="n_3mainValue【公民館】&#10;一人当たり面積">
          <a:extLst>
            <a:ext uri="{FF2B5EF4-FFF2-40B4-BE49-F238E27FC236}">
              <a16:creationId xmlns:a16="http://schemas.microsoft.com/office/drawing/2014/main" id="{7A12016B-2EC1-4B7E-94E8-0D738993D5F2}"/>
            </a:ext>
          </a:extLst>
        </xdr:cNvPr>
        <xdr:cNvSpPr txBox="1"/>
      </xdr:nvSpPr>
      <xdr:spPr>
        <a:xfrm>
          <a:off x="19310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45801</xdr:rowOff>
    </xdr:from>
    <xdr:ext cx="469744" cy="259045"/>
    <xdr:sp macro="" textlink="">
      <xdr:nvSpPr>
        <xdr:cNvPr id="852" name="n_4mainValue【公民館】&#10;一人当たり面積">
          <a:extLst>
            <a:ext uri="{FF2B5EF4-FFF2-40B4-BE49-F238E27FC236}">
              <a16:creationId xmlns:a16="http://schemas.microsoft.com/office/drawing/2014/main" id="{200A836E-5477-4D65-AA66-CBCDB55DBF5B}"/>
            </a:ext>
          </a:extLst>
        </xdr:cNvPr>
        <xdr:cNvSpPr txBox="1"/>
      </xdr:nvSpPr>
      <xdr:spPr>
        <a:xfrm>
          <a:off x="18421427" y="1753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105856DA-E3FB-4F67-B415-F381725D62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E2D68CC-1FE6-4691-9E57-42C8571A19A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E84079E5-1829-4213-A216-AFF96465A8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類似団体と比較すると、有形固定資産減価償却率が特に高い施設として、認定こども園・幼稚園・保育所、および学校施設などがあげられる。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施設のみの保有であり耐用年数が経過しているため、早急な対策が必要である。今後の児童数の推移なども踏まえつつ、適切な更新を検討する。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また、学校施設も設置から年数が経っているものが多く、一部には減価償却を終えている建物も存在する。こちらも同様に、児童数の推移を踏まえた適切な配置、施設の統合、または更新を検討する。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953BDD-768A-4C4D-999E-00CF7C92AB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E01AB2-55C0-426A-BD22-1F72D0DB4B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8F28F5-F2FA-4E01-8A6D-D67A083205C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9758C4-FB34-4DEE-AF17-D1F09BFEAA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17446D-3E11-4A8E-A73F-B169FD161B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FA575C-182A-4778-AEC5-AB35EFE44C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9A9C0C-C2CD-4914-A5B5-DEC3C4C3CEA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C85DA5-B7B0-43EE-8B5A-021608BA3F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1E4CE2-63A8-4DF6-9CC2-BC543B5FF1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0F7867-A160-4786-A657-099EDD8DF9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6,163
6,120
213.59
7,874,513
7,495,849
298,599
4,373,355
9,452,595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E90063-C8A8-475F-A2E1-4EADFFD0D0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177024-25EB-4D1B-8098-7014E61C8CB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44EEC4-6C78-4F19-B7E0-4D98F3D2AD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6CDB90-3B98-493F-A43D-182255BC1C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55B4A2-F5FE-4153-BACC-E2ACE6DBE6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2438BB0-FB67-4FDE-A084-FA1D6101E7B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2FFBB8-C0DA-4F88-A2A1-B3BA2D31E5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5ECF85-68C9-4FF2-A5CA-9768DCF9EE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37F6DE-B5DF-4944-847C-71A0D08ED2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211689-65C2-44EC-A4EE-FF458B1037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C34EC4-6C4B-4881-B5A6-B6AED344B7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F09825-DB9B-403C-A083-2EA9601D38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3FF0C7-A6E0-4E9B-8555-ECBD80C3E5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456C90-B360-4656-85B9-EC56DC5FCE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2C9C5F-17A4-4DAD-A0CC-E67D16B8FB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F8C226-9A5E-4275-B926-B232DD5AAE5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2C5229-019F-46A6-ACFE-9F230881D1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4E810C-9963-4E55-9D18-93482BCDC9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967890-E6A1-4EDB-9F3D-5354A7E156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5D7CC9-C6AB-418B-8193-7F56BB1FF4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B9B07D-AC5F-424B-BE46-EB170B58172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BCA76E5-5596-4841-90F5-A51C7F06FB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1199BD-152D-4394-A6E9-1AC0C63ED9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8B8D0E-895E-448A-8B36-22362D3081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4219B9-05B4-49A5-B3BD-BA83150BCE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080DA3-0603-4296-A655-ACAA00AE358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9ACE02-90C5-4D55-B3D5-51D4FB80FD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EF9740-84EF-40B6-9ACD-1B9013BEC7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3D6882-3CA7-4D34-99E3-15C34B96CAE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56C57A8-6BA9-4EC7-93B8-A2F3FF5A73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3F9129-4871-417D-8993-50BC03F309F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0AE7B1-B763-4F70-B89F-ED5377B66E1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B3FF1AC-1809-4176-AA6C-11A0D8CE29F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A84F99E-B398-49E8-BCB1-3862768C980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DD72C1C-145F-46C4-948C-0BDB2837A53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CB1FCD5-4B05-4A43-9FD2-A5EC28EE394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6C534F6-BDF9-47B8-A981-68159AA3336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47A0BB5-3042-41B0-AFA5-2404BD1A747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3E034E0-9B45-4061-A304-CD2D2944F3B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1509A21-FB0B-404A-9288-8CBDF55C844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A878A79-804D-4C93-838F-317C184E927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BD4A1A5-0DD4-4E8B-BDD0-A00788F49C9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0EE8FA1-2C82-4246-80B0-F306C5A682A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D7FA42F-E530-467D-BDCF-41E934739F5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56852C4-EA2E-442B-9D9F-58A3C82FE7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6E1D6DE-C963-4CAB-9E76-04BA056307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55F8E53-F6FA-426F-AD98-8D52FFDF7DD9}"/>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AC436B7-A792-4C9A-990F-9B89F3540E9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351386D-6A76-4217-AD08-6668F0F3919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18F778C5-2EB1-42AB-A689-46114DEE395B}"/>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E8D65385-0B00-402D-A2B7-F5C03AFDBA97}"/>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6D6596FB-FDF3-42C2-B32E-CC203EE9F74D}"/>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4B623AB7-E968-4E77-A679-D72B9385FBEA}"/>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7AB48DCB-1CBB-4079-B9EE-D2605D53DF38}"/>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547848C4-214A-40C5-90D2-926A307C7888}"/>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0978106F-9F65-409E-8248-F00ED1C0F7C6}"/>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FE18FFF5-844F-48B5-B2E8-604D3AFC1718}"/>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F431AE-491D-4232-A590-DF76DDA3DC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EEA62D-1D76-4038-94BA-C400C90F75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45604E-2F36-40B1-8DFE-970B97D36D2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1A8CE6-171A-4434-BED3-037711700C9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EC03AF5-4E36-48B7-89A5-2BE9125C41D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107043</xdr:rowOff>
    </xdr:from>
    <xdr:to>
      <xdr:col>24</xdr:col>
      <xdr:colOff>114300</xdr:colOff>
      <xdr:row>41</xdr:row>
      <xdr:rowOff>37193</xdr:rowOff>
    </xdr:to>
    <xdr:sp macro="" textlink="">
      <xdr:nvSpPr>
        <xdr:cNvPr id="74" name="楕円 73">
          <a:extLst>
            <a:ext uri="{FF2B5EF4-FFF2-40B4-BE49-F238E27FC236}">
              <a16:creationId xmlns:a16="http://schemas.microsoft.com/office/drawing/2014/main" id="{C95FC9CD-212F-48C7-A23A-EBDFA99A2D0C}"/>
            </a:ext>
          </a:extLst>
        </xdr:cNvPr>
        <xdr:cNvSpPr/>
      </xdr:nvSpPr>
      <xdr:spPr>
        <a:xfrm>
          <a:off x="45847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id="{CB53B71F-FE6E-408D-9941-FB5CB35E486C}"/>
            </a:ext>
          </a:extLst>
        </xdr:cNvPr>
        <xdr:cNvSpPr txBox="1"/>
      </xdr:nvSpPr>
      <xdr:spPr>
        <a:xfrm>
          <a:off x="4673600"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71120</xdr:rowOff>
    </xdr:from>
    <xdr:to>
      <xdr:col>20</xdr:col>
      <xdr:colOff>38100</xdr:colOff>
      <xdr:row>41</xdr:row>
      <xdr:rowOff>1270</xdr:rowOff>
    </xdr:to>
    <xdr:sp macro="" textlink="">
      <xdr:nvSpPr>
        <xdr:cNvPr id="76" name="楕円 75">
          <a:extLst>
            <a:ext uri="{FF2B5EF4-FFF2-40B4-BE49-F238E27FC236}">
              <a16:creationId xmlns:a16="http://schemas.microsoft.com/office/drawing/2014/main" id="{71E88272-B64E-4BE7-A357-31F11C534505}"/>
            </a:ext>
          </a:extLst>
        </xdr:cNvPr>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121920</xdr:rowOff>
    </xdr:from>
    <xdr:to>
      <xdr:col>24</xdr:col>
      <xdr:colOff>63500</xdr:colOff>
      <xdr:row>40</xdr:row>
      <xdr:rowOff>157843</xdr:rowOff>
    </xdr:to>
    <xdr:cxnSp macro="">
      <xdr:nvCxnSpPr>
        <xdr:cNvPr id="77" name="直線コネクタ 76">
          <a:extLst>
            <a:ext uri="{FF2B5EF4-FFF2-40B4-BE49-F238E27FC236}">
              <a16:creationId xmlns:a16="http://schemas.microsoft.com/office/drawing/2014/main" id="{A8BF7477-06BC-414F-852E-E9A3381C7D33}"/>
            </a:ext>
          </a:extLst>
        </xdr:cNvPr>
        <xdr:cNvCxnSpPr/>
      </xdr:nvCxnSpPr>
      <xdr:spPr>
        <a:xfrm>
          <a:off x="3797300" y="69799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36830</xdr:rowOff>
    </xdr:from>
    <xdr:to>
      <xdr:col>15</xdr:col>
      <xdr:colOff>101600</xdr:colOff>
      <xdr:row>40</xdr:row>
      <xdr:rowOff>138430</xdr:rowOff>
    </xdr:to>
    <xdr:sp macro="" textlink="">
      <xdr:nvSpPr>
        <xdr:cNvPr id="78" name="楕円 77">
          <a:extLst>
            <a:ext uri="{FF2B5EF4-FFF2-40B4-BE49-F238E27FC236}">
              <a16:creationId xmlns:a16="http://schemas.microsoft.com/office/drawing/2014/main" id="{885FED33-E56F-49C5-9D8B-A4AE263F3FFA}"/>
            </a:ext>
          </a:extLst>
        </xdr:cNvPr>
        <xdr:cNvSpPr/>
      </xdr:nvSpPr>
      <xdr:spPr>
        <a:xfrm>
          <a:off x="2857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87630</xdr:rowOff>
    </xdr:from>
    <xdr:to>
      <xdr:col>19</xdr:col>
      <xdr:colOff>177800</xdr:colOff>
      <xdr:row>40</xdr:row>
      <xdr:rowOff>121920</xdr:rowOff>
    </xdr:to>
    <xdr:cxnSp macro="">
      <xdr:nvCxnSpPr>
        <xdr:cNvPr id="79" name="直線コネクタ 78">
          <a:extLst>
            <a:ext uri="{FF2B5EF4-FFF2-40B4-BE49-F238E27FC236}">
              <a16:creationId xmlns:a16="http://schemas.microsoft.com/office/drawing/2014/main" id="{3F1023F1-96EE-4B01-A384-18A39A30D8B1}"/>
            </a:ext>
          </a:extLst>
        </xdr:cNvPr>
        <xdr:cNvCxnSpPr/>
      </xdr:nvCxnSpPr>
      <xdr:spPr>
        <a:xfrm>
          <a:off x="2908300" y="6945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xdr:rowOff>
    </xdr:from>
    <xdr:to>
      <xdr:col>10</xdr:col>
      <xdr:colOff>165100</xdr:colOff>
      <xdr:row>40</xdr:row>
      <xdr:rowOff>104140</xdr:rowOff>
    </xdr:to>
    <xdr:sp macro="" textlink="">
      <xdr:nvSpPr>
        <xdr:cNvPr id="80" name="楕円 79">
          <a:extLst>
            <a:ext uri="{FF2B5EF4-FFF2-40B4-BE49-F238E27FC236}">
              <a16:creationId xmlns:a16="http://schemas.microsoft.com/office/drawing/2014/main" id="{8F81D116-D2BF-41EE-B38A-1512C74F573C}"/>
            </a:ext>
          </a:extLst>
        </xdr:cNvPr>
        <xdr:cNvSpPr/>
      </xdr:nvSpPr>
      <xdr:spPr>
        <a:xfrm>
          <a:off x="196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53340</xdr:rowOff>
    </xdr:from>
    <xdr:to>
      <xdr:col>15</xdr:col>
      <xdr:colOff>50800</xdr:colOff>
      <xdr:row>40</xdr:row>
      <xdr:rowOff>87630</xdr:rowOff>
    </xdr:to>
    <xdr:cxnSp macro="">
      <xdr:nvCxnSpPr>
        <xdr:cNvPr id="81" name="直線コネクタ 80">
          <a:extLst>
            <a:ext uri="{FF2B5EF4-FFF2-40B4-BE49-F238E27FC236}">
              <a16:creationId xmlns:a16="http://schemas.microsoft.com/office/drawing/2014/main" id="{EAEFCD39-98A0-4FD3-A879-69BFCCDA0A91}"/>
            </a:ext>
          </a:extLst>
        </xdr:cNvPr>
        <xdr:cNvCxnSpPr/>
      </xdr:nvCxnSpPr>
      <xdr:spPr>
        <a:xfrm>
          <a:off x="2019300" y="6911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139700</xdr:rowOff>
    </xdr:from>
    <xdr:to>
      <xdr:col>6</xdr:col>
      <xdr:colOff>38100</xdr:colOff>
      <xdr:row>40</xdr:row>
      <xdr:rowOff>69850</xdr:rowOff>
    </xdr:to>
    <xdr:sp macro="" textlink="">
      <xdr:nvSpPr>
        <xdr:cNvPr id="82" name="楕円 81">
          <a:extLst>
            <a:ext uri="{FF2B5EF4-FFF2-40B4-BE49-F238E27FC236}">
              <a16:creationId xmlns:a16="http://schemas.microsoft.com/office/drawing/2014/main" id="{BC80705F-DB46-40E9-BA07-DE0A8AD224F1}"/>
            </a:ext>
          </a:extLst>
        </xdr:cNvPr>
        <xdr:cNvSpPr/>
      </xdr:nvSpPr>
      <xdr:spPr>
        <a:xfrm>
          <a:off x="1079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19050</xdr:rowOff>
    </xdr:from>
    <xdr:to>
      <xdr:col>10</xdr:col>
      <xdr:colOff>114300</xdr:colOff>
      <xdr:row>40</xdr:row>
      <xdr:rowOff>53340</xdr:rowOff>
    </xdr:to>
    <xdr:cxnSp macro="">
      <xdr:nvCxnSpPr>
        <xdr:cNvPr id="83" name="直線コネクタ 82">
          <a:extLst>
            <a:ext uri="{FF2B5EF4-FFF2-40B4-BE49-F238E27FC236}">
              <a16:creationId xmlns:a16="http://schemas.microsoft.com/office/drawing/2014/main" id="{ED911975-7778-421B-90F7-C0673BC24139}"/>
            </a:ext>
          </a:extLst>
        </xdr:cNvPr>
        <xdr:cNvCxnSpPr/>
      </xdr:nvCxnSpPr>
      <xdr:spPr>
        <a:xfrm>
          <a:off x="1130300" y="6877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BAFE86F6-D663-40EC-8292-A835ABD9C89D}"/>
            </a:ext>
          </a:extLst>
        </xdr:cNvPr>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B06AF212-C127-491F-A6C3-392EB5602D48}"/>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CE5D1D02-3160-430B-BA67-A4A872DC6260}"/>
            </a:ext>
          </a:extLst>
        </xdr:cNvPr>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E3C50FD7-4E56-4967-948E-67539551F2C0}"/>
            </a:ext>
          </a:extLst>
        </xdr:cNvPr>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163847</xdr:rowOff>
    </xdr:from>
    <xdr:ext cx="405111" cy="259045"/>
    <xdr:sp macro="" textlink="">
      <xdr:nvSpPr>
        <xdr:cNvPr id="88" name="n_1mainValue【図書館】&#10;有形固定資産減価償却率">
          <a:extLst>
            <a:ext uri="{FF2B5EF4-FFF2-40B4-BE49-F238E27FC236}">
              <a16:creationId xmlns:a16="http://schemas.microsoft.com/office/drawing/2014/main" id="{201CDDF1-8BAB-484C-804C-BAACD92BCF94}"/>
            </a:ext>
          </a:extLst>
        </xdr:cNvPr>
        <xdr:cNvSpPr txBox="1"/>
      </xdr:nvSpPr>
      <xdr:spPr>
        <a:xfrm>
          <a:off x="3582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129557</xdr:rowOff>
    </xdr:from>
    <xdr:ext cx="405111" cy="259045"/>
    <xdr:sp macro="" textlink="">
      <xdr:nvSpPr>
        <xdr:cNvPr id="89" name="n_2mainValue【図書館】&#10;有形固定資産減価償却率">
          <a:extLst>
            <a:ext uri="{FF2B5EF4-FFF2-40B4-BE49-F238E27FC236}">
              <a16:creationId xmlns:a16="http://schemas.microsoft.com/office/drawing/2014/main" id="{DE0B5DD4-A750-4939-BF0D-FA1B98B4C553}"/>
            </a:ext>
          </a:extLst>
        </xdr:cNvPr>
        <xdr:cNvSpPr txBox="1"/>
      </xdr:nvSpPr>
      <xdr:spPr>
        <a:xfrm>
          <a:off x="2705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95267</xdr:rowOff>
    </xdr:from>
    <xdr:ext cx="405111" cy="259045"/>
    <xdr:sp macro="" textlink="">
      <xdr:nvSpPr>
        <xdr:cNvPr id="90" name="n_3mainValue【図書館】&#10;有形固定資産減価償却率">
          <a:extLst>
            <a:ext uri="{FF2B5EF4-FFF2-40B4-BE49-F238E27FC236}">
              <a16:creationId xmlns:a16="http://schemas.microsoft.com/office/drawing/2014/main" id="{4EDE61BA-C0C8-419D-8B97-722DE0651CBE}"/>
            </a:ext>
          </a:extLst>
        </xdr:cNvPr>
        <xdr:cNvSpPr txBox="1"/>
      </xdr:nvSpPr>
      <xdr:spPr>
        <a:xfrm>
          <a:off x="1816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38541002-A0B6-494A-A2E5-05C8809DF796}"/>
            </a:ext>
          </a:extLst>
        </xdr:cNvPr>
        <xdr:cNvSpPr txBox="1"/>
      </xdr:nvSpPr>
      <xdr:spPr>
        <a:xfrm>
          <a:off x="927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4F5DC74-8E0F-4417-89F4-F50B7D8EBCD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15EFC45-C48C-484D-AA19-A4CF0EF1BB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5EE8DBF-C3C0-40E5-8CB6-B5C8656BFEA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61D0975-541D-409D-B531-9474F7A17F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BD100F9-3351-4E32-A53A-D3BC713F174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DE64A71-CAC6-4A2B-8904-1D117EA3EB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2669399-3930-4F15-9419-F9ED522A24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8C54323-A34D-412A-9BD7-DD59311380D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791B6EE-FD1E-4C02-929C-6A477D0C717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259C44D-3560-4445-B1AB-EF8AAC47FBC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5185792-B25E-4AD8-9FD3-175161181D3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4263DF3-1592-48CC-8DA4-81EADA5721D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7CEAB1F-98D5-4B04-BF83-3AD2F4B7301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E1DA258-45D6-4100-B11D-93D1EFE60AB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5D12646-14B7-4A73-AFF8-3C6E7A02637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AB6A9FD-64F8-4BDB-A891-6CBCA31F95A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F44188E-ED73-404A-9774-80F0F03CF2D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F7527AF-2943-4FA6-9E3E-8238104174B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501B147-7E4B-4BC9-B0A5-D52276822D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C2D4144-B063-4F14-9750-E686AE5D6F6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6FDA2FA-81B0-4DAB-8FB4-E70A1EB26A8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A6526B46-7273-43FD-836C-25A0F210E05B}"/>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67E68405-ABA4-4137-867C-5B635A13B2FD}"/>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F42D6BD5-9C47-4EE0-856F-41D47F21CBA5}"/>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24AF7A44-ECEC-47D2-86FC-BF6FE1301D73}"/>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D53D1A22-0CA2-49C4-B7AE-8DB18664D471}"/>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B6F3C37A-6E8A-43E5-AA39-593D74940EE1}"/>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D2252AE4-7B9F-4132-ADDE-A8736FC4A9F1}"/>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A947923D-0B99-4F23-A271-6000F19166D2}"/>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641F0531-197D-4A9E-8732-624A4271F7E6}"/>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EC51060D-C550-4938-9AB4-90C7932474A6}"/>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BB06058C-E932-4E00-AE25-3E034C946D7A}"/>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AD72C20-7F6E-4072-AD16-255535C24B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ACE7AC2-668E-4989-B0A3-02D38532B1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97D5624-D47D-4205-887E-4884CC45FE6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1EFCBF-18DD-4E04-97EC-2404F448DD8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FA7357B-2636-4511-A109-CF944EA9D0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29" name="楕円 128">
          <a:extLst>
            <a:ext uri="{FF2B5EF4-FFF2-40B4-BE49-F238E27FC236}">
              <a16:creationId xmlns:a16="http://schemas.microsoft.com/office/drawing/2014/main" id="{B003745E-24ED-405E-9BF7-1FBCA44F6B67}"/>
            </a:ext>
          </a:extLst>
        </xdr:cNvPr>
        <xdr:cNvSpPr/>
      </xdr:nvSpPr>
      <xdr:spPr>
        <a:xfrm>
          <a:off x="10426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81551</xdr:rowOff>
    </xdr:from>
    <xdr:ext cx="469744" cy="259045"/>
    <xdr:sp macro="" textlink="">
      <xdr:nvSpPr>
        <xdr:cNvPr id="130" name="【図書館】&#10;一人当たり面積該当値テキスト">
          <a:extLst>
            <a:ext uri="{FF2B5EF4-FFF2-40B4-BE49-F238E27FC236}">
              <a16:creationId xmlns:a16="http://schemas.microsoft.com/office/drawing/2014/main" id="{98FF4F99-7FD2-4920-91A3-B8983604C1B9}"/>
            </a:ext>
          </a:extLst>
        </xdr:cNvPr>
        <xdr:cNvSpPr txBox="1"/>
      </xdr:nvSpPr>
      <xdr:spPr>
        <a:xfrm>
          <a:off x="10515600" y="65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1" name="楕円 130">
          <a:extLst>
            <a:ext uri="{FF2B5EF4-FFF2-40B4-BE49-F238E27FC236}">
              <a16:creationId xmlns:a16="http://schemas.microsoft.com/office/drawing/2014/main" id="{22E745BF-B53D-460A-9072-CDCA43DD8F35}"/>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153924</xdr:rowOff>
    </xdr:from>
    <xdr:to>
      <xdr:col>55</xdr:col>
      <xdr:colOff>0</xdr:colOff>
      <xdr:row>38</xdr:row>
      <xdr:rowOff>167640</xdr:rowOff>
    </xdr:to>
    <xdr:cxnSp macro="">
      <xdr:nvCxnSpPr>
        <xdr:cNvPr id="132" name="直線コネクタ 131">
          <a:extLst>
            <a:ext uri="{FF2B5EF4-FFF2-40B4-BE49-F238E27FC236}">
              <a16:creationId xmlns:a16="http://schemas.microsoft.com/office/drawing/2014/main" id="{03E8656C-DA75-4917-949C-1484E73CC2D7}"/>
            </a:ext>
          </a:extLst>
        </xdr:cNvPr>
        <xdr:cNvCxnSpPr/>
      </xdr:nvCxnSpPr>
      <xdr:spPr>
        <a:xfrm flipV="1">
          <a:off x="9639300" y="66690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33" name="楕円 132">
          <a:extLst>
            <a:ext uri="{FF2B5EF4-FFF2-40B4-BE49-F238E27FC236}">
              <a16:creationId xmlns:a16="http://schemas.microsoft.com/office/drawing/2014/main" id="{161EA8DE-14D7-428C-AA5B-56AEC34F3ED0}"/>
            </a:ext>
          </a:extLst>
        </xdr:cNvPr>
        <xdr:cNvSpPr/>
      </xdr:nvSpPr>
      <xdr:spPr>
        <a:xfrm>
          <a:off x="8699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39</xdr:row>
      <xdr:rowOff>14478</xdr:rowOff>
    </xdr:to>
    <xdr:cxnSp macro="">
      <xdr:nvCxnSpPr>
        <xdr:cNvPr id="134" name="直線コネクタ 133">
          <a:extLst>
            <a:ext uri="{FF2B5EF4-FFF2-40B4-BE49-F238E27FC236}">
              <a16:creationId xmlns:a16="http://schemas.microsoft.com/office/drawing/2014/main" id="{B7C0BA55-17F3-476E-8E9B-9194D69F0BA3}"/>
            </a:ext>
          </a:extLst>
        </xdr:cNvPr>
        <xdr:cNvCxnSpPr/>
      </xdr:nvCxnSpPr>
      <xdr:spPr>
        <a:xfrm flipV="1">
          <a:off x="8750300" y="6682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148844</xdr:rowOff>
    </xdr:from>
    <xdr:to>
      <xdr:col>41</xdr:col>
      <xdr:colOff>101600</xdr:colOff>
      <xdr:row>39</xdr:row>
      <xdr:rowOff>78994</xdr:rowOff>
    </xdr:to>
    <xdr:sp macro="" textlink="">
      <xdr:nvSpPr>
        <xdr:cNvPr id="135" name="楕円 134">
          <a:extLst>
            <a:ext uri="{FF2B5EF4-FFF2-40B4-BE49-F238E27FC236}">
              <a16:creationId xmlns:a16="http://schemas.microsoft.com/office/drawing/2014/main" id="{7175D324-52F3-4B98-A58A-EE0D081D0D5C}"/>
            </a:ext>
          </a:extLst>
        </xdr:cNvPr>
        <xdr:cNvSpPr/>
      </xdr:nvSpPr>
      <xdr:spPr>
        <a:xfrm>
          <a:off x="7810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xdr:rowOff>
    </xdr:from>
    <xdr:to>
      <xdr:col>45</xdr:col>
      <xdr:colOff>177800</xdr:colOff>
      <xdr:row>39</xdr:row>
      <xdr:rowOff>28194</xdr:rowOff>
    </xdr:to>
    <xdr:cxnSp macro="">
      <xdr:nvCxnSpPr>
        <xdr:cNvPr id="136" name="直線コネクタ 135">
          <a:extLst>
            <a:ext uri="{FF2B5EF4-FFF2-40B4-BE49-F238E27FC236}">
              <a16:creationId xmlns:a16="http://schemas.microsoft.com/office/drawing/2014/main" id="{52D8E13A-2B10-46A3-A758-C86595EBC6A3}"/>
            </a:ext>
          </a:extLst>
        </xdr:cNvPr>
        <xdr:cNvCxnSpPr/>
      </xdr:nvCxnSpPr>
      <xdr:spPr>
        <a:xfrm flipV="1">
          <a:off x="7861300" y="6701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167132</xdr:rowOff>
    </xdr:from>
    <xdr:to>
      <xdr:col>36</xdr:col>
      <xdr:colOff>165100</xdr:colOff>
      <xdr:row>39</xdr:row>
      <xdr:rowOff>97282</xdr:rowOff>
    </xdr:to>
    <xdr:sp macro="" textlink="">
      <xdr:nvSpPr>
        <xdr:cNvPr id="137" name="楕円 136">
          <a:extLst>
            <a:ext uri="{FF2B5EF4-FFF2-40B4-BE49-F238E27FC236}">
              <a16:creationId xmlns:a16="http://schemas.microsoft.com/office/drawing/2014/main" id="{0B4EE7CF-82D2-4857-9B25-AEDC904F17A2}"/>
            </a:ext>
          </a:extLst>
        </xdr:cNvPr>
        <xdr:cNvSpPr/>
      </xdr:nvSpPr>
      <xdr:spPr>
        <a:xfrm>
          <a:off x="6921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28194</xdr:rowOff>
    </xdr:from>
    <xdr:to>
      <xdr:col>41</xdr:col>
      <xdr:colOff>50800</xdr:colOff>
      <xdr:row>39</xdr:row>
      <xdr:rowOff>46482</xdr:rowOff>
    </xdr:to>
    <xdr:cxnSp macro="">
      <xdr:nvCxnSpPr>
        <xdr:cNvPr id="138" name="直線コネクタ 137">
          <a:extLst>
            <a:ext uri="{FF2B5EF4-FFF2-40B4-BE49-F238E27FC236}">
              <a16:creationId xmlns:a16="http://schemas.microsoft.com/office/drawing/2014/main" id="{E925D594-B457-4371-A721-337BFC4CDE6A}"/>
            </a:ext>
          </a:extLst>
        </xdr:cNvPr>
        <xdr:cNvCxnSpPr/>
      </xdr:nvCxnSpPr>
      <xdr:spPr>
        <a:xfrm flipV="1">
          <a:off x="6972300" y="6714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05E42F3E-339D-4CD9-B1AC-4659D56FB025}"/>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E285A286-4844-49AC-9139-F219E212C12F}"/>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A026AF98-BCDF-4473-96B8-5F3C8CB337C7}"/>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1DC1B7F3-7DE5-43B4-A7FC-09971FE64C35}"/>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43" name="n_1mainValue【図書館】&#10;一人当たり面積">
          <a:extLst>
            <a:ext uri="{FF2B5EF4-FFF2-40B4-BE49-F238E27FC236}">
              <a16:creationId xmlns:a16="http://schemas.microsoft.com/office/drawing/2014/main" id="{CE1C65E2-36F5-43EF-9A74-4661C866307B}"/>
            </a:ext>
          </a:extLst>
        </xdr:cNvPr>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56405</xdr:rowOff>
    </xdr:from>
    <xdr:ext cx="469744" cy="259045"/>
    <xdr:sp macro="" textlink="">
      <xdr:nvSpPr>
        <xdr:cNvPr id="144" name="n_2mainValue【図書館】&#10;一人当たり面積">
          <a:extLst>
            <a:ext uri="{FF2B5EF4-FFF2-40B4-BE49-F238E27FC236}">
              <a16:creationId xmlns:a16="http://schemas.microsoft.com/office/drawing/2014/main" id="{6D049F8F-A0E6-43DC-9E13-5FA9FB8B9F77}"/>
            </a:ext>
          </a:extLst>
        </xdr:cNvPr>
        <xdr:cNvSpPr txBox="1"/>
      </xdr:nvSpPr>
      <xdr:spPr>
        <a:xfrm>
          <a:off x="8515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70121</xdr:rowOff>
    </xdr:from>
    <xdr:ext cx="469744" cy="259045"/>
    <xdr:sp macro="" textlink="">
      <xdr:nvSpPr>
        <xdr:cNvPr id="145" name="n_3mainValue【図書館】&#10;一人当たり面積">
          <a:extLst>
            <a:ext uri="{FF2B5EF4-FFF2-40B4-BE49-F238E27FC236}">
              <a16:creationId xmlns:a16="http://schemas.microsoft.com/office/drawing/2014/main" id="{60AF49F0-1422-4C9D-ACB9-4D168E5AD9A9}"/>
            </a:ext>
          </a:extLst>
        </xdr:cNvPr>
        <xdr:cNvSpPr txBox="1"/>
      </xdr:nvSpPr>
      <xdr:spPr>
        <a:xfrm>
          <a:off x="76264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88409</xdr:rowOff>
    </xdr:from>
    <xdr:ext cx="469744" cy="259045"/>
    <xdr:sp macro="" textlink="">
      <xdr:nvSpPr>
        <xdr:cNvPr id="146" name="n_4mainValue【図書館】&#10;一人当たり面積">
          <a:extLst>
            <a:ext uri="{FF2B5EF4-FFF2-40B4-BE49-F238E27FC236}">
              <a16:creationId xmlns:a16="http://schemas.microsoft.com/office/drawing/2014/main" id="{FC388B88-271F-43CF-90C7-364DBA786F69}"/>
            </a:ext>
          </a:extLst>
        </xdr:cNvPr>
        <xdr:cNvSpPr txBox="1"/>
      </xdr:nvSpPr>
      <xdr:spPr>
        <a:xfrm>
          <a:off x="6737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F27EE04-787F-4326-8B96-3A56846629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531241B-EE38-4D12-B458-E7E96BF5EA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B5342DB-F0B4-4D48-8D9F-512CD57D46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130F4D4-642C-444D-A0BF-65E723E0B8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FBB24DA-1E4E-47B3-995D-8AD7FE8B1F5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96E9ED8-4FA2-46C5-8F96-FA9B76E0B6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FFEF51D-EC54-49A8-BF6F-53BBD5E32C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E50E0E5-3A5D-4814-9015-49DA396308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1964A47-EFBB-415C-96B6-19176A1950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9EBF828-F535-4C27-B6FF-8F13EC8A535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D13DA82-27D3-48E2-9C5F-6575784121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454A5EF-8D42-4324-BDA1-69322853289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20FFF5C-1ED9-4654-8D18-28B6D56E092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843AEB8-5207-4728-8661-8717F8E4D3C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2BD1835-B0F4-41B9-9F38-981D8B81171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116FD92-B10B-4C2E-9DC5-F10C6EDD115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A629500-4857-4691-88BD-E3507FD4053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BD06105-56F7-48AC-9674-9A63A87EB6A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9E1A483-AF56-4494-98FD-C28EEBA141D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C448772-4E00-4AE7-9A7F-29267B00EF1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408DD4B-2B2A-465C-86C7-263250C38EF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606EF6E-9552-4A53-A848-A225CD0B2E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8EDAF52-3704-461B-A345-7B785BDBAE7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1774AED-09C5-4B41-9A0F-3B8343733E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D392828-E2A2-4D64-8926-E22E4DDFD79D}"/>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B9FD00D-AC17-4441-AAF4-75603153E4A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66616A0-506F-4D7B-9C7D-E104B5BAA9E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674C38D-DD5A-4E65-BF84-43CC414A4470}"/>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0C103F6C-B5B3-4ED4-BBFE-2F090C08B99D}"/>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8BD7013-3197-41F6-8CFA-AA08261EA078}"/>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19AA36FF-3AB4-4274-9329-AE1CA4FDE68A}"/>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18632253-08B9-4E51-94B0-220129E6B7C5}"/>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D3F01FF2-CB41-4F96-A827-464A549DBE1E}"/>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4592C44E-B715-4C99-B6EE-29E5703C8E3B}"/>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FF4A7FB0-D6CF-4C74-BA4E-E4F8CE4C380A}"/>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F25EAE5-1A5A-4FB0-8B1B-122F7B4451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136F315-12CD-4799-9218-38FFCE107B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B2BB9E3-FFEE-4EC9-A243-F78E8202A52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E9DBD4-1C95-4114-87AC-4E8B1C2746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9C6D949-A94F-4724-9FE9-663A7B1878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99695</xdr:rowOff>
    </xdr:from>
    <xdr:to>
      <xdr:col>24</xdr:col>
      <xdr:colOff>114300</xdr:colOff>
      <xdr:row>62</xdr:row>
      <xdr:rowOff>29845</xdr:rowOff>
    </xdr:to>
    <xdr:sp macro="" textlink="">
      <xdr:nvSpPr>
        <xdr:cNvPr id="187" name="楕円 186">
          <a:extLst>
            <a:ext uri="{FF2B5EF4-FFF2-40B4-BE49-F238E27FC236}">
              <a16:creationId xmlns:a16="http://schemas.microsoft.com/office/drawing/2014/main" id="{FF67F18D-14D7-4D5C-8DCE-9B73256EA856}"/>
            </a:ext>
          </a:extLst>
        </xdr:cNvPr>
        <xdr:cNvSpPr/>
      </xdr:nvSpPr>
      <xdr:spPr>
        <a:xfrm>
          <a:off x="4584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78122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CC16D6D-C931-4FD4-9FA1-22CAB9D7CFA0}"/>
            </a:ext>
          </a:extLst>
        </xdr:cNvPr>
        <xdr:cNvSpPr txBox="1"/>
      </xdr:nvSpPr>
      <xdr:spPr>
        <a:xfrm>
          <a:off x="4673600"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89" name="楕円 188">
          <a:extLst>
            <a:ext uri="{FF2B5EF4-FFF2-40B4-BE49-F238E27FC236}">
              <a16:creationId xmlns:a16="http://schemas.microsoft.com/office/drawing/2014/main" id="{E4CD387D-DDDA-438A-AC18-46434403E3D2}"/>
            </a:ext>
          </a:extLst>
        </xdr:cNvPr>
        <xdr:cNvSpPr/>
      </xdr:nvSpPr>
      <xdr:spPr>
        <a:xfrm>
          <a:off x="3746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129540</xdr:rowOff>
    </xdr:from>
    <xdr:to>
      <xdr:col>24</xdr:col>
      <xdr:colOff>63500</xdr:colOff>
      <xdr:row>61</xdr:row>
      <xdr:rowOff>150495</xdr:rowOff>
    </xdr:to>
    <xdr:cxnSp macro="">
      <xdr:nvCxnSpPr>
        <xdr:cNvPr id="190" name="直線コネクタ 189">
          <a:extLst>
            <a:ext uri="{FF2B5EF4-FFF2-40B4-BE49-F238E27FC236}">
              <a16:creationId xmlns:a16="http://schemas.microsoft.com/office/drawing/2014/main" id="{90C2C1ED-F76F-484E-98E5-F4FE7EF5C8BE}"/>
            </a:ext>
          </a:extLst>
        </xdr:cNvPr>
        <xdr:cNvCxnSpPr/>
      </xdr:nvCxnSpPr>
      <xdr:spPr>
        <a:xfrm>
          <a:off x="3797300" y="1058799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91" name="楕円 190">
          <a:extLst>
            <a:ext uri="{FF2B5EF4-FFF2-40B4-BE49-F238E27FC236}">
              <a16:creationId xmlns:a16="http://schemas.microsoft.com/office/drawing/2014/main" id="{380869BA-68A4-44B7-BD11-6950EF0B1E3B}"/>
            </a:ext>
          </a:extLst>
        </xdr:cNvPr>
        <xdr:cNvSpPr/>
      </xdr:nvSpPr>
      <xdr:spPr>
        <a:xfrm>
          <a:off x="2857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129540</xdr:rowOff>
    </xdr:to>
    <xdr:cxnSp macro="">
      <xdr:nvCxnSpPr>
        <xdr:cNvPr id="192" name="直線コネクタ 191">
          <a:extLst>
            <a:ext uri="{FF2B5EF4-FFF2-40B4-BE49-F238E27FC236}">
              <a16:creationId xmlns:a16="http://schemas.microsoft.com/office/drawing/2014/main" id="{72500AA9-45DA-4E53-9A29-221B1C8127E1}"/>
            </a:ext>
          </a:extLst>
        </xdr:cNvPr>
        <xdr:cNvCxnSpPr/>
      </xdr:nvCxnSpPr>
      <xdr:spPr>
        <a:xfrm>
          <a:off x="2908300" y="105460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61595</xdr:rowOff>
    </xdr:from>
    <xdr:to>
      <xdr:col>10</xdr:col>
      <xdr:colOff>165100</xdr:colOff>
      <xdr:row>62</xdr:row>
      <xdr:rowOff>163195</xdr:rowOff>
    </xdr:to>
    <xdr:sp macro="" textlink="">
      <xdr:nvSpPr>
        <xdr:cNvPr id="193" name="楕円 192">
          <a:extLst>
            <a:ext uri="{FF2B5EF4-FFF2-40B4-BE49-F238E27FC236}">
              <a16:creationId xmlns:a16="http://schemas.microsoft.com/office/drawing/2014/main" id="{872B110A-C8A8-4CBB-8581-96D6A5FFFF77}"/>
            </a:ext>
          </a:extLst>
        </xdr:cNvPr>
        <xdr:cNvSpPr/>
      </xdr:nvSpPr>
      <xdr:spPr>
        <a:xfrm>
          <a:off x="1968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87630</xdr:rowOff>
    </xdr:from>
    <xdr:to>
      <xdr:col>15</xdr:col>
      <xdr:colOff>50800</xdr:colOff>
      <xdr:row>62</xdr:row>
      <xdr:rowOff>112395</xdr:rowOff>
    </xdr:to>
    <xdr:cxnSp macro="">
      <xdr:nvCxnSpPr>
        <xdr:cNvPr id="194" name="直線コネクタ 193">
          <a:extLst>
            <a:ext uri="{FF2B5EF4-FFF2-40B4-BE49-F238E27FC236}">
              <a16:creationId xmlns:a16="http://schemas.microsoft.com/office/drawing/2014/main" id="{A51681B4-294E-4FDB-A459-4DFEB996328F}"/>
            </a:ext>
          </a:extLst>
        </xdr:cNvPr>
        <xdr:cNvCxnSpPr/>
      </xdr:nvCxnSpPr>
      <xdr:spPr>
        <a:xfrm flipV="1">
          <a:off x="2019300" y="10546080"/>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53975</xdr:rowOff>
    </xdr:from>
    <xdr:to>
      <xdr:col>6</xdr:col>
      <xdr:colOff>38100</xdr:colOff>
      <xdr:row>62</xdr:row>
      <xdr:rowOff>155575</xdr:rowOff>
    </xdr:to>
    <xdr:sp macro="" textlink="">
      <xdr:nvSpPr>
        <xdr:cNvPr id="195" name="楕円 194">
          <a:extLst>
            <a:ext uri="{FF2B5EF4-FFF2-40B4-BE49-F238E27FC236}">
              <a16:creationId xmlns:a16="http://schemas.microsoft.com/office/drawing/2014/main" id="{EB03230E-4642-4663-B6F9-E5B8FB02BDCA}"/>
            </a:ext>
          </a:extLst>
        </xdr:cNvPr>
        <xdr:cNvSpPr/>
      </xdr:nvSpPr>
      <xdr:spPr>
        <a:xfrm>
          <a:off x="1079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104775</xdr:rowOff>
    </xdr:from>
    <xdr:to>
      <xdr:col>10</xdr:col>
      <xdr:colOff>114300</xdr:colOff>
      <xdr:row>62</xdr:row>
      <xdr:rowOff>112395</xdr:rowOff>
    </xdr:to>
    <xdr:cxnSp macro="">
      <xdr:nvCxnSpPr>
        <xdr:cNvPr id="196" name="直線コネクタ 195">
          <a:extLst>
            <a:ext uri="{FF2B5EF4-FFF2-40B4-BE49-F238E27FC236}">
              <a16:creationId xmlns:a16="http://schemas.microsoft.com/office/drawing/2014/main" id="{2AA8FCF5-ECA7-4038-824C-976705367F87}"/>
            </a:ext>
          </a:extLst>
        </xdr:cNvPr>
        <xdr:cNvCxnSpPr/>
      </xdr:nvCxnSpPr>
      <xdr:spPr>
        <a:xfrm>
          <a:off x="1130300" y="107346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9768933A-40B6-4518-A6A8-538B9FF1546E}"/>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20504B13-F0F3-40EA-8948-AC0692E28070}"/>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42919317-1B7F-4041-844D-D8A678DB223E}"/>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A09DC090-A031-477D-9080-CBACCC772236}"/>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xdr:rowOff>
    </xdr:from>
    <xdr:ext cx="405111" cy="259045"/>
    <xdr:sp macro="" textlink="">
      <xdr:nvSpPr>
        <xdr:cNvPr id="201" name="n_1mainValue【体育館・プール】&#10;有形固定資産減価償却率">
          <a:extLst>
            <a:ext uri="{FF2B5EF4-FFF2-40B4-BE49-F238E27FC236}">
              <a16:creationId xmlns:a16="http://schemas.microsoft.com/office/drawing/2014/main" id="{FEEF29C3-F814-4E9B-98D9-2D7E01C287A6}"/>
            </a:ext>
          </a:extLst>
        </xdr:cNvPr>
        <xdr:cNvSpPr txBox="1"/>
      </xdr:nvSpPr>
      <xdr:spPr>
        <a:xfrm>
          <a:off x="3582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129557</xdr:rowOff>
    </xdr:from>
    <xdr:ext cx="405111" cy="259045"/>
    <xdr:sp macro="" textlink="">
      <xdr:nvSpPr>
        <xdr:cNvPr id="202" name="n_2mainValue【体育館・プール】&#10;有形固定資産減価償却率">
          <a:extLst>
            <a:ext uri="{FF2B5EF4-FFF2-40B4-BE49-F238E27FC236}">
              <a16:creationId xmlns:a16="http://schemas.microsoft.com/office/drawing/2014/main" id="{17267596-E5BB-4720-BE30-021EF8B696E3}"/>
            </a:ext>
          </a:extLst>
        </xdr:cNvPr>
        <xdr:cNvSpPr txBox="1"/>
      </xdr:nvSpPr>
      <xdr:spPr>
        <a:xfrm>
          <a:off x="2705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154322</xdr:rowOff>
    </xdr:from>
    <xdr:ext cx="405111" cy="259045"/>
    <xdr:sp macro="" textlink="">
      <xdr:nvSpPr>
        <xdr:cNvPr id="203" name="n_3mainValue【体育館・プール】&#10;有形固定資産減価償却率">
          <a:extLst>
            <a:ext uri="{FF2B5EF4-FFF2-40B4-BE49-F238E27FC236}">
              <a16:creationId xmlns:a16="http://schemas.microsoft.com/office/drawing/2014/main" id="{63795F71-F51E-40B0-A9D6-B913F0003C7C}"/>
            </a:ext>
          </a:extLst>
        </xdr:cNvPr>
        <xdr:cNvSpPr txBox="1"/>
      </xdr:nvSpPr>
      <xdr:spPr>
        <a:xfrm>
          <a:off x="1816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146702</xdr:rowOff>
    </xdr:from>
    <xdr:ext cx="405111" cy="259045"/>
    <xdr:sp macro="" textlink="">
      <xdr:nvSpPr>
        <xdr:cNvPr id="204" name="n_4mainValue【体育館・プール】&#10;有形固定資産減価償却率">
          <a:extLst>
            <a:ext uri="{FF2B5EF4-FFF2-40B4-BE49-F238E27FC236}">
              <a16:creationId xmlns:a16="http://schemas.microsoft.com/office/drawing/2014/main" id="{A2C6E809-6195-453F-A256-8774CBC5209C}"/>
            </a:ext>
          </a:extLst>
        </xdr:cNvPr>
        <xdr:cNvSpPr txBox="1"/>
      </xdr:nvSpPr>
      <xdr:spPr>
        <a:xfrm>
          <a:off x="927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B413FF1-1402-4EA6-A98F-1DE1198A32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5A616C1-2F7D-4951-B7B9-2A9FA6A671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5AB24D6-5143-4C9B-9C62-C151AF5C2A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A5AA48B-509F-4D09-8955-11202FC205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E3ECBEC-CBF8-499C-A574-F337B9E649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07EDD0D-7893-4FB2-ACB9-F466CCF2B7E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F3BCAC1-04E1-46BD-AC63-8DD859EAA6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93AB415-9E46-4C1A-80A2-9CD16BFF2EE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5850A91-2B6D-4212-8073-CDB2BBCFDC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836C255-59CB-4179-AEA5-B35341B150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1BA52FDE-9719-41F6-9648-E8E42EE70F9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A32802ED-FDF5-4780-918E-886743638208}"/>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B3AF6C9F-1A14-48E6-AB66-244366F33B3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47AC0BEC-2960-43C5-B4C2-45E65B330124}"/>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32DEC3C4-9FEA-4D7A-9FEA-B872CE078B3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2D6A2840-55F4-462A-967D-267811FE56C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6D525CD8-5199-444F-94AC-0D7719C48B5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B76BB857-0532-45D6-BF63-D6334F7C1916}"/>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630FD67-089C-47EA-899A-742B03692D8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D64B1DD-C6FD-419E-BB79-040D83D5727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389F17C-8E29-4949-B58E-7F52904A26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C356C966-4827-456F-A672-E9193A4CD361}"/>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7EFFE328-5F7D-450C-9743-4E3DA8B17907}"/>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1C582A7E-4E59-4375-8BE9-0535EDED2524}"/>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5E0CC49F-DB9B-4219-B9A7-985DF4A6C90D}"/>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4F038293-712C-4C21-AA18-A93C8A4D5855}"/>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31" name="【体育館・プール】&#10;一人当たり面積平均値テキスト">
          <a:extLst>
            <a:ext uri="{FF2B5EF4-FFF2-40B4-BE49-F238E27FC236}">
              <a16:creationId xmlns:a16="http://schemas.microsoft.com/office/drawing/2014/main" id="{F6DCF540-0EE8-46F9-BE01-873F16E92AA1}"/>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FAB48A1A-32AC-4F9F-A6BA-DBB99BFA4C42}"/>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C291FDAC-2AD4-454E-90DF-64CD7012427B}"/>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F8A84CD1-1C1C-4873-81CC-C7C618015098}"/>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91896BCC-E1FC-462E-99B8-B8D70BB44219}"/>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63B1520D-4695-491C-8C1B-5BB191D4D90A}"/>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6CD0158-A8A6-450C-806E-ECECCCD34F8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751DAE2-B7D9-41E1-A2D7-7BF5A702DE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67A1106-8EA0-40CC-8D61-94020AC689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39AB3EB-A2AE-4DC7-B529-805F16D154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FEDB33-AA6C-4E15-A37B-7E74C4A528D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22352</xdr:rowOff>
    </xdr:from>
    <xdr:to>
      <xdr:col>55</xdr:col>
      <xdr:colOff>50800</xdr:colOff>
      <xdr:row>59</xdr:row>
      <xdr:rowOff>123952</xdr:rowOff>
    </xdr:to>
    <xdr:sp macro="" textlink="">
      <xdr:nvSpPr>
        <xdr:cNvPr id="242" name="楕円 241">
          <a:extLst>
            <a:ext uri="{FF2B5EF4-FFF2-40B4-BE49-F238E27FC236}">
              <a16:creationId xmlns:a16="http://schemas.microsoft.com/office/drawing/2014/main" id="{855B6803-D40D-4C47-A675-C53B3CD28591}"/>
            </a:ext>
          </a:extLst>
        </xdr:cNvPr>
        <xdr:cNvSpPr/>
      </xdr:nvSpPr>
      <xdr:spPr>
        <a:xfrm>
          <a:off x="104267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45229</xdr:rowOff>
    </xdr:from>
    <xdr:ext cx="469744" cy="259045"/>
    <xdr:sp macro="" textlink="">
      <xdr:nvSpPr>
        <xdr:cNvPr id="243" name="【体育館・プール】&#10;一人当たり面積該当値テキスト">
          <a:extLst>
            <a:ext uri="{FF2B5EF4-FFF2-40B4-BE49-F238E27FC236}">
              <a16:creationId xmlns:a16="http://schemas.microsoft.com/office/drawing/2014/main" id="{4BC8E5CE-5C20-414F-A8A3-5DC9602C52A6}"/>
            </a:ext>
          </a:extLst>
        </xdr:cNvPr>
        <xdr:cNvSpPr txBox="1"/>
      </xdr:nvSpPr>
      <xdr:spPr>
        <a:xfrm>
          <a:off x="10515600" y="998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47041</xdr:rowOff>
    </xdr:from>
    <xdr:to>
      <xdr:col>50</xdr:col>
      <xdr:colOff>165100</xdr:colOff>
      <xdr:row>59</xdr:row>
      <xdr:rowOff>148641</xdr:rowOff>
    </xdr:to>
    <xdr:sp macro="" textlink="">
      <xdr:nvSpPr>
        <xdr:cNvPr id="244" name="楕円 243">
          <a:extLst>
            <a:ext uri="{FF2B5EF4-FFF2-40B4-BE49-F238E27FC236}">
              <a16:creationId xmlns:a16="http://schemas.microsoft.com/office/drawing/2014/main" id="{4F1271CC-9E53-446D-AF66-FA4EDB3AB834}"/>
            </a:ext>
          </a:extLst>
        </xdr:cNvPr>
        <xdr:cNvSpPr/>
      </xdr:nvSpPr>
      <xdr:spPr>
        <a:xfrm>
          <a:off x="9588500" y="101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73152</xdr:rowOff>
    </xdr:from>
    <xdr:to>
      <xdr:col>55</xdr:col>
      <xdr:colOff>0</xdr:colOff>
      <xdr:row>59</xdr:row>
      <xdr:rowOff>97841</xdr:rowOff>
    </xdr:to>
    <xdr:cxnSp macro="">
      <xdr:nvCxnSpPr>
        <xdr:cNvPr id="245" name="直線コネクタ 244">
          <a:extLst>
            <a:ext uri="{FF2B5EF4-FFF2-40B4-BE49-F238E27FC236}">
              <a16:creationId xmlns:a16="http://schemas.microsoft.com/office/drawing/2014/main" id="{E1725AA7-F1B6-468D-9C3C-FF47973FF68A}"/>
            </a:ext>
          </a:extLst>
        </xdr:cNvPr>
        <xdr:cNvCxnSpPr/>
      </xdr:nvCxnSpPr>
      <xdr:spPr>
        <a:xfrm flipV="1">
          <a:off x="9639300" y="10188702"/>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74473</xdr:rowOff>
    </xdr:from>
    <xdr:to>
      <xdr:col>46</xdr:col>
      <xdr:colOff>38100</xdr:colOff>
      <xdr:row>60</xdr:row>
      <xdr:rowOff>4623</xdr:rowOff>
    </xdr:to>
    <xdr:sp macro="" textlink="">
      <xdr:nvSpPr>
        <xdr:cNvPr id="246" name="楕円 245">
          <a:extLst>
            <a:ext uri="{FF2B5EF4-FFF2-40B4-BE49-F238E27FC236}">
              <a16:creationId xmlns:a16="http://schemas.microsoft.com/office/drawing/2014/main" id="{0E9017D3-63CA-47AD-8C21-3B9F0A7FC7F2}"/>
            </a:ext>
          </a:extLst>
        </xdr:cNvPr>
        <xdr:cNvSpPr/>
      </xdr:nvSpPr>
      <xdr:spPr>
        <a:xfrm>
          <a:off x="8699500" y="101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97841</xdr:rowOff>
    </xdr:from>
    <xdr:to>
      <xdr:col>50</xdr:col>
      <xdr:colOff>114300</xdr:colOff>
      <xdr:row>59</xdr:row>
      <xdr:rowOff>125273</xdr:rowOff>
    </xdr:to>
    <xdr:cxnSp macro="">
      <xdr:nvCxnSpPr>
        <xdr:cNvPr id="247" name="直線コネクタ 246">
          <a:extLst>
            <a:ext uri="{FF2B5EF4-FFF2-40B4-BE49-F238E27FC236}">
              <a16:creationId xmlns:a16="http://schemas.microsoft.com/office/drawing/2014/main" id="{0E797BA9-7FCE-4590-A5FE-84F5CAF42D87}"/>
            </a:ext>
          </a:extLst>
        </xdr:cNvPr>
        <xdr:cNvCxnSpPr/>
      </xdr:nvCxnSpPr>
      <xdr:spPr>
        <a:xfrm flipV="1">
          <a:off x="8750300" y="1021339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14580</xdr:rowOff>
    </xdr:from>
    <xdr:to>
      <xdr:col>41</xdr:col>
      <xdr:colOff>101600</xdr:colOff>
      <xdr:row>60</xdr:row>
      <xdr:rowOff>116180</xdr:rowOff>
    </xdr:to>
    <xdr:sp macro="" textlink="">
      <xdr:nvSpPr>
        <xdr:cNvPr id="248" name="楕円 247">
          <a:extLst>
            <a:ext uri="{FF2B5EF4-FFF2-40B4-BE49-F238E27FC236}">
              <a16:creationId xmlns:a16="http://schemas.microsoft.com/office/drawing/2014/main" id="{B366F79E-38D4-4219-A39D-D886864746B9}"/>
            </a:ext>
          </a:extLst>
        </xdr:cNvPr>
        <xdr:cNvSpPr/>
      </xdr:nvSpPr>
      <xdr:spPr>
        <a:xfrm>
          <a:off x="7810500" y="103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125273</xdr:rowOff>
    </xdr:from>
    <xdr:to>
      <xdr:col>45</xdr:col>
      <xdr:colOff>177800</xdr:colOff>
      <xdr:row>60</xdr:row>
      <xdr:rowOff>65380</xdr:rowOff>
    </xdr:to>
    <xdr:cxnSp macro="">
      <xdr:nvCxnSpPr>
        <xdr:cNvPr id="249" name="直線コネクタ 248">
          <a:extLst>
            <a:ext uri="{FF2B5EF4-FFF2-40B4-BE49-F238E27FC236}">
              <a16:creationId xmlns:a16="http://schemas.microsoft.com/office/drawing/2014/main" id="{60D2E205-2AE1-4F9C-9C10-17DD9716F2F6}"/>
            </a:ext>
          </a:extLst>
        </xdr:cNvPr>
        <xdr:cNvCxnSpPr/>
      </xdr:nvCxnSpPr>
      <xdr:spPr>
        <a:xfrm flipV="1">
          <a:off x="7861300" y="10240823"/>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131623</xdr:rowOff>
    </xdr:from>
    <xdr:to>
      <xdr:col>36</xdr:col>
      <xdr:colOff>165100</xdr:colOff>
      <xdr:row>60</xdr:row>
      <xdr:rowOff>61773</xdr:rowOff>
    </xdr:to>
    <xdr:sp macro="" textlink="">
      <xdr:nvSpPr>
        <xdr:cNvPr id="250" name="楕円 249">
          <a:extLst>
            <a:ext uri="{FF2B5EF4-FFF2-40B4-BE49-F238E27FC236}">
              <a16:creationId xmlns:a16="http://schemas.microsoft.com/office/drawing/2014/main" id="{C8DBF55F-41DF-4CAE-B39A-368B63C7D1B1}"/>
            </a:ext>
          </a:extLst>
        </xdr:cNvPr>
        <xdr:cNvSpPr/>
      </xdr:nvSpPr>
      <xdr:spPr>
        <a:xfrm>
          <a:off x="6921500" y="102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10973</xdr:rowOff>
    </xdr:from>
    <xdr:to>
      <xdr:col>41</xdr:col>
      <xdr:colOff>50800</xdr:colOff>
      <xdr:row>60</xdr:row>
      <xdr:rowOff>65380</xdr:rowOff>
    </xdr:to>
    <xdr:cxnSp macro="">
      <xdr:nvCxnSpPr>
        <xdr:cNvPr id="251" name="直線コネクタ 250">
          <a:extLst>
            <a:ext uri="{FF2B5EF4-FFF2-40B4-BE49-F238E27FC236}">
              <a16:creationId xmlns:a16="http://schemas.microsoft.com/office/drawing/2014/main" id="{E66EC0FC-CF83-40CE-B80A-26338BD5DF7E}"/>
            </a:ext>
          </a:extLst>
        </xdr:cNvPr>
        <xdr:cNvCxnSpPr/>
      </xdr:nvCxnSpPr>
      <xdr:spPr>
        <a:xfrm>
          <a:off x="6972300" y="10297973"/>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a:extLst>
            <a:ext uri="{FF2B5EF4-FFF2-40B4-BE49-F238E27FC236}">
              <a16:creationId xmlns:a16="http://schemas.microsoft.com/office/drawing/2014/main" id="{464AE522-CAAE-4F5C-A4AC-4A7948C05A38}"/>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a:extLst>
            <a:ext uri="{FF2B5EF4-FFF2-40B4-BE49-F238E27FC236}">
              <a16:creationId xmlns:a16="http://schemas.microsoft.com/office/drawing/2014/main" id="{D0C51FD7-B7AC-46BB-BF86-7484E4C3AF31}"/>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54" name="n_3aveValue【体育館・プール】&#10;一人当たり面積">
          <a:extLst>
            <a:ext uri="{FF2B5EF4-FFF2-40B4-BE49-F238E27FC236}">
              <a16:creationId xmlns:a16="http://schemas.microsoft.com/office/drawing/2014/main" id="{B5975CB1-C9D5-45A5-AC09-4F55AE50EE0F}"/>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55" name="n_4aveValue【体育館・プール】&#10;一人当たり面積">
          <a:extLst>
            <a:ext uri="{FF2B5EF4-FFF2-40B4-BE49-F238E27FC236}">
              <a16:creationId xmlns:a16="http://schemas.microsoft.com/office/drawing/2014/main" id="{DFADBEA3-DE86-4C15-B25C-F77CFDCAC823}"/>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165168</xdr:rowOff>
    </xdr:from>
    <xdr:ext cx="469744" cy="259045"/>
    <xdr:sp macro="" textlink="">
      <xdr:nvSpPr>
        <xdr:cNvPr id="256" name="n_1mainValue【体育館・プール】&#10;一人当たり面積">
          <a:extLst>
            <a:ext uri="{FF2B5EF4-FFF2-40B4-BE49-F238E27FC236}">
              <a16:creationId xmlns:a16="http://schemas.microsoft.com/office/drawing/2014/main" id="{6088146E-0CF3-4C96-A72B-CF44DE09D7E3}"/>
            </a:ext>
          </a:extLst>
        </xdr:cNvPr>
        <xdr:cNvSpPr txBox="1"/>
      </xdr:nvSpPr>
      <xdr:spPr>
        <a:xfrm>
          <a:off x="9391727" y="99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21150</xdr:rowOff>
    </xdr:from>
    <xdr:ext cx="469744" cy="259045"/>
    <xdr:sp macro="" textlink="">
      <xdr:nvSpPr>
        <xdr:cNvPr id="257" name="n_2mainValue【体育館・プール】&#10;一人当たり面積">
          <a:extLst>
            <a:ext uri="{FF2B5EF4-FFF2-40B4-BE49-F238E27FC236}">
              <a16:creationId xmlns:a16="http://schemas.microsoft.com/office/drawing/2014/main" id="{0A910120-2FDD-4932-8FC4-504DE2EF5934}"/>
            </a:ext>
          </a:extLst>
        </xdr:cNvPr>
        <xdr:cNvSpPr txBox="1"/>
      </xdr:nvSpPr>
      <xdr:spPr>
        <a:xfrm>
          <a:off x="8515427" y="996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132707</xdr:rowOff>
    </xdr:from>
    <xdr:ext cx="469744" cy="259045"/>
    <xdr:sp macro="" textlink="">
      <xdr:nvSpPr>
        <xdr:cNvPr id="258" name="n_3mainValue【体育館・プール】&#10;一人当たり面積">
          <a:extLst>
            <a:ext uri="{FF2B5EF4-FFF2-40B4-BE49-F238E27FC236}">
              <a16:creationId xmlns:a16="http://schemas.microsoft.com/office/drawing/2014/main" id="{26514BF9-B87E-43E2-99E8-C5C81F9FC533}"/>
            </a:ext>
          </a:extLst>
        </xdr:cNvPr>
        <xdr:cNvSpPr txBox="1"/>
      </xdr:nvSpPr>
      <xdr:spPr>
        <a:xfrm>
          <a:off x="7626427" y="1007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78300</xdr:rowOff>
    </xdr:from>
    <xdr:ext cx="469744" cy="259045"/>
    <xdr:sp macro="" textlink="">
      <xdr:nvSpPr>
        <xdr:cNvPr id="259" name="n_4mainValue【体育館・プール】&#10;一人当たり面積">
          <a:extLst>
            <a:ext uri="{FF2B5EF4-FFF2-40B4-BE49-F238E27FC236}">
              <a16:creationId xmlns:a16="http://schemas.microsoft.com/office/drawing/2014/main" id="{84652050-3769-4138-85C5-4745533D6108}"/>
            </a:ext>
          </a:extLst>
        </xdr:cNvPr>
        <xdr:cNvSpPr txBox="1"/>
      </xdr:nvSpPr>
      <xdr:spPr>
        <a:xfrm>
          <a:off x="6737427" y="1002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B9E3DC63-6214-4B07-8EC0-5BA6884A23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9802CD2-10D2-4210-9812-9EBB32A938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FF6629A-5D7E-4239-AD80-D0A92EC783A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FDE3BFAF-AA4A-4C29-9C5B-1AC3ACD2450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C1945FD1-10C5-4566-9EA4-6142778825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839DE7D0-2D58-40D4-8D39-02BF7A920D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5EBB1BB-A62D-475E-9346-1EE6D2FC33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86530276-D0CE-48DA-8C8F-8CA61A63E0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E5DE606-B47F-47E5-B7A1-D5D5E2E2FB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423D53F-C5DE-4D78-8C57-1F6F8508C78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4CB9FC8-35D0-4851-B44F-D33A985669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C68A81BF-201C-4682-94E5-17DD64569D8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FCC8677F-D85B-4F08-A747-F17BB4E0E1C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0B978C0-DED0-48E5-9F7E-9F7253A0F77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E86EFF7D-D8C9-479D-ACA9-4AF66FBECD3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486F31C2-8AD5-4BD5-852C-5C01FF8184E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80146E77-055D-4F5A-958E-29387F1876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8F6DD160-2F99-4EC2-A372-63797AA4617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538A85C0-FC1A-4440-AC3E-BA8C412B499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3E74F762-F10D-4A58-820F-E9DA9200E9D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9328FC7B-C0E6-4486-AAEE-A025A6BFDCE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CB3820B-26B9-4E6B-9A16-06EED711DE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9FD53C2A-71C2-4788-B0E4-38647D55D10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A8F60F6C-2576-422F-A5C6-3D362C0A59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6C53B42B-B201-4DA1-B8BC-6E73A3210729}"/>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AE2BF2FE-D465-4C03-B81C-230802D8394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D9EC7D99-E4F0-4067-BB31-CD6678349B0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334A859-FCE3-43FF-86D8-9ED12DA9E7B6}"/>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09F3CF34-55E4-49AE-ACA1-EE94DCD5BB02}"/>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8D01DA51-B975-4568-8B2F-4B235C2D5759}"/>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AF03F421-93D4-4BEB-832A-0D8B03D3C9F8}"/>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2833E3D2-5559-44BB-B7FF-C0B398AB01F4}"/>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9C2C1838-9CD1-44DD-AFA9-B9B2CCD3F754}"/>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F53A5DA4-96C7-4974-9EA2-FBCA6649C1A8}"/>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6A40FB3A-FA85-4B7C-A19E-55A05DA9A303}"/>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9F7088B-8D9A-4C2A-9C2E-2AFC15C1B82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11D44C1-9C5E-4317-812A-5D45EB3A76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86FD3D5-32B1-40A7-9E4A-9C220CF3EB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16449BD-4921-4006-8DDC-EDD1EE2D12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0E7B6C1-D82A-41F0-B6D7-97A922CBC5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300" name="楕円 299">
          <a:extLst>
            <a:ext uri="{FF2B5EF4-FFF2-40B4-BE49-F238E27FC236}">
              <a16:creationId xmlns:a16="http://schemas.microsoft.com/office/drawing/2014/main" id="{60578B6B-86C8-4C99-9BD1-E5EC0EAB4592}"/>
            </a:ext>
          </a:extLst>
        </xdr:cNvPr>
        <xdr:cNvSpPr/>
      </xdr:nvSpPr>
      <xdr:spPr>
        <a:xfrm>
          <a:off x="4584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47641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D023BEA-E615-439B-9DCF-C3BEE8131E24}"/>
            </a:ext>
          </a:extLst>
        </xdr:cNvPr>
        <xdr:cNvSpPr txBox="1"/>
      </xdr:nvSpPr>
      <xdr:spPr>
        <a:xfrm>
          <a:off x="4673600"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302" name="楕円 301">
          <a:extLst>
            <a:ext uri="{FF2B5EF4-FFF2-40B4-BE49-F238E27FC236}">
              <a16:creationId xmlns:a16="http://schemas.microsoft.com/office/drawing/2014/main" id="{65B90C10-74EC-4619-A04A-499F2340F96B}"/>
            </a:ext>
          </a:extLst>
        </xdr:cNvPr>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120014</xdr:rowOff>
    </xdr:to>
    <xdr:cxnSp macro="">
      <xdr:nvCxnSpPr>
        <xdr:cNvPr id="303" name="直線コネクタ 302">
          <a:extLst>
            <a:ext uri="{FF2B5EF4-FFF2-40B4-BE49-F238E27FC236}">
              <a16:creationId xmlns:a16="http://schemas.microsoft.com/office/drawing/2014/main" id="{953E1837-8EFD-49D6-BA9F-C9CBF3CCB2D1}"/>
            </a:ext>
          </a:extLst>
        </xdr:cNvPr>
        <xdr:cNvCxnSpPr/>
      </xdr:nvCxnSpPr>
      <xdr:spPr>
        <a:xfrm>
          <a:off x="3797300" y="141389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160655</xdr:rowOff>
    </xdr:from>
    <xdr:to>
      <xdr:col>15</xdr:col>
      <xdr:colOff>101600</xdr:colOff>
      <xdr:row>82</xdr:row>
      <xdr:rowOff>90805</xdr:rowOff>
    </xdr:to>
    <xdr:sp macro="" textlink="">
      <xdr:nvSpPr>
        <xdr:cNvPr id="304" name="楕円 303">
          <a:extLst>
            <a:ext uri="{FF2B5EF4-FFF2-40B4-BE49-F238E27FC236}">
              <a16:creationId xmlns:a16="http://schemas.microsoft.com/office/drawing/2014/main" id="{DEAE6E30-5B90-4D7B-A90B-D455EC258BFD}"/>
            </a:ext>
          </a:extLst>
        </xdr:cNvPr>
        <xdr:cNvSpPr/>
      </xdr:nvSpPr>
      <xdr:spPr>
        <a:xfrm>
          <a:off x="2857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40005</xdr:rowOff>
    </xdr:from>
    <xdr:to>
      <xdr:col>19</xdr:col>
      <xdr:colOff>177800</xdr:colOff>
      <xdr:row>82</xdr:row>
      <xdr:rowOff>80011</xdr:rowOff>
    </xdr:to>
    <xdr:cxnSp macro="">
      <xdr:nvCxnSpPr>
        <xdr:cNvPr id="305" name="直線コネクタ 304">
          <a:extLst>
            <a:ext uri="{FF2B5EF4-FFF2-40B4-BE49-F238E27FC236}">
              <a16:creationId xmlns:a16="http://schemas.microsoft.com/office/drawing/2014/main" id="{6BEA8601-8DE4-44BD-A9B2-C9A287AFB583}"/>
            </a:ext>
          </a:extLst>
        </xdr:cNvPr>
        <xdr:cNvCxnSpPr/>
      </xdr:nvCxnSpPr>
      <xdr:spPr>
        <a:xfrm>
          <a:off x="2908300" y="140989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118745</xdr:rowOff>
    </xdr:from>
    <xdr:to>
      <xdr:col>10</xdr:col>
      <xdr:colOff>165100</xdr:colOff>
      <xdr:row>82</xdr:row>
      <xdr:rowOff>48895</xdr:rowOff>
    </xdr:to>
    <xdr:sp macro="" textlink="">
      <xdr:nvSpPr>
        <xdr:cNvPr id="306" name="楕円 305">
          <a:extLst>
            <a:ext uri="{FF2B5EF4-FFF2-40B4-BE49-F238E27FC236}">
              <a16:creationId xmlns:a16="http://schemas.microsoft.com/office/drawing/2014/main" id="{A989B725-7736-4783-B61F-84B3981BFFCE}"/>
            </a:ext>
          </a:extLst>
        </xdr:cNvPr>
        <xdr:cNvSpPr/>
      </xdr:nvSpPr>
      <xdr:spPr>
        <a:xfrm>
          <a:off x="1968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169545</xdr:rowOff>
    </xdr:from>
    <xdr:to>
      <xdr:col>15</xdr:col>
      <xdr:colOff>50800</xdr:colOff>
      <xdr:row>82</xdr:row>
      <xdr:rowOff>40005</xdr:rowOff>
    </xdr:to>
    <xdr:cxnSp macro="">
      <xdr:nvCxnSpPr>
        <xdr:cNvPr id="307" name="直線コネクタ 306">
          <a:extLst>
            <a:ext uri="{FF2B5EF4-FFF2-40B4-BE49-F238E27FC236}">
              <a16:creationId xmlns:a16="http://schemas.microsoft.com/office/drawing/2014/main" id="{8774F6BF-EEBF-4A32-A154-BE320D26DD16}"/>
            </a:ext>
          </a:extLst>
        </xdr:cNvPr>
        <xdr:cNvCxnSpPr/>
      </xdr:nvCxnSpPr>
      <xdr:spPr>
        <a:xfrm>
          <a:off x="2019300" y="140569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08" name="楕円 307">
          <a:extLst>
            <a:ext uri="{FF2B5EF4-FFF2-40B4-BE49-F238E27FC236}">
              <a16:creationId xmlns:a16="http://schemas.microsoft.com/office/drawing/2014/main" id="{44613DD3-DB77-4B19-8F16-C7F8A099108E}"/>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81</xdr:row>
      <xdr:rowOff>169545</xdr:rowOff>
    </xdr:to>
    <xdr:cxnSp macro="">
      <xdr:nvCxnSpPr>
        <xdr:cNvPr id="309" name="直線コネクタ 308">
          <a:extLst>
            <a:ext uri="{FF2B5EF4-FFF2-40B4-BE49-F238E27FC236}">
              <a16:creationId xmlns:a16="http://schemas.microsoft.com/office/drawing/2014/main" id="{296DBBB8-B07D-4DED-90D7-0048CF4838C2}"/>
            </a:ext>
          </a:extLst>
        </xdr:cNvPr>
        <xdr:cNvCxnSpPr/>
      </xdr:nvCxnSpPr>
      <xdr:spPr>
        <a:xfrm>
          <a:off x="1130300" y="140169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041F6C71-2A86-42DD-9A7F-6014505141A3}"/>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a:extLst>
            <a:ext uri="{FF2B5EF4-FFF2-40B4-BE49-F238E27FC236}">
              <a16:creationId xmlns:a16="http://schemas.microsoft.com/office/drawing/2014/main" id="{05287A5E-026F-4544-A5E5-E3EFA04CC253}"/>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a:extLst>
            <a:ext uri="{FF2B5EF4-FFF2-40B4-BE49-F238E27FC236}">
              <a16:creationId xmlns:a16="http://schemas.microsoft.com/office/drawing/2014/main" id="{48BE62DB-D3E9-4002-8F70-40F97E1A5F64}"/>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3" name="n_4aveValue【福祉施設】&#10;有形固定資産減価償却率">
          <a:extLst>
            <a:ext uri="{FF2B5EF4-FFF2-40B4-BE49-F238E27FC236}">
              <a16:creationId xmlns:a16="http://schemas.microsoft.com/office/drawing/2014/main" id="{C0F36751-DAFF-4B67-B08A-309179698545}"/>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121938</xdr:rowOff>
    </xdr:from>
    <xdr:ext cx="405111" cy="259045"/>
    <xdr:sp macro="" textlink="">
      <xdr:nvSpPr>
        <xdr:cNvPr id="314" name="n_1mainValue【福祉施設】&#10;有形固定資産減価償却率">
          <a:extLst>
            <a:ext uri="{FF2B5EF4-FFF2-40B4-BE49-F238E27FC236}">
              <a16:creationId xmlns:a16="http://schemas.microsoft.com/office/drawing/2014/main" id="{976B05CD-B7D4-4469-B44E-F25B62863593}"/>
            </a:ext>
          </a:extLst>
        </xdr:cNvPr>
        <xdr:cNvSpPr txBox="1"/>
      </xdr:nvSpPr>
      <xdr:spPr>
        <a:xfrm>
          <a:off x="3582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315" name="n_2mainValue【福祉施設】&#10;有形固定資産減価償却率">
          <a:extLst>
            <a:ext uri="{FF2B5EF4-FFF2-40B4-BE49-F238E27FC236}">
              <a16:creationId xmlns:a16="http://schemas.microsoft.com/office/drawing/2014/main" id="{73B8E9A0-3CD0-4C0B-AE52-EDCB1FAFEEB7}"/>
            </a:ext>
          </a:extLst>
        </xdr:cNvPr>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40022</xdr:rowOff>
    </xdr:from>
    <xdr:ext cx="405111" cy="259045"/>
    <xdr:sp macro="" textlink="">
      <xdr:nvSpPr>
        <xdr:cNvPr id="316" name="n_3mainValue【福祉施設】&#10;有形固定資産減価償却率">
          <a:extLst>
            <a:ext uri="{FF2B5EF4-FFF2-40B4-BE49-F238E27FC236}">
              <a16:creationId xmlns:a16="http://schemas.microsoft.com/office/drawing/2014/main" id="{887DF963-CD36-42C4-A6C0-2DDF0FEAD00A}"/>
            </a:ext>
          </a:extLst>
        </xdr:cNvPr>
        <xdr:cNvSpPr txBox="1"/>
      </xdr:nvSpPr>
      <xdr:spPr>
        <a:xfrm>
          <a:off x="1816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7" name="n_4mainValue【福祉施設】&#10;有形固定資産減価償却率">
          <a:extLst>
            <a:ext uri="{FF2B5EF4-FFF2-40B4-BE49-F238E27FC236}">
              <a16:creationId xmlns:a16="http://schemas.microsoft.com/office/drawing/2014/main" id="{538E4BDB-B79F-416A-B00C-4D3BA9C4B144}"/>
            </a:ext>
          </a:extLst>
        </xdr:cNvPr>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B412BA07-8C10-4A4A-B152-ECD7708C2A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E5A8D99-E399-4529-8CDE-7CB2AA4F89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6B92972-AFE4-44CC-84E8-F679A9D83EB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ABDDC78-12A2-42B4-B65B-490DAD4D2A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A385558-2715-40F7-B408-7B2EADC669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9EFA777F-C86C-46FF-91B2-352391E164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1D01677-7268-4001-BADB-3D8413080F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2AB717D-2392-4C46-8FB5-8F5692117A5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8C3F2B0-221F-436D-8AA2-AB32FEF91D5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E7198F9-1CEA-4ED6-84DE-B3213F86B5B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30F1F89B-BA6D-48D7-B9D9-3410E327255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46F5CC65-8D05-49E0-B6E9-1FE1C76BED4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BFC4291E-AEBB-458F-9FAD-7371045CBA2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4EF7E8BB-E94E-4A75-A588-AC3EFA749F1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6F1CD19E-48E1-4BF0-AEEA-A52056039AF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610F3E0F-CBB7-4CC2-8A43-28CCD1BB6ED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7FA9B8DE-1B6C-47B8-9FD7-FB9E18B0FC0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D5F215C9-509E-4F0E-8461-82F43702041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8F23A28E-ECF9-42F3-B974-68DB4427FB8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4863290-7054-44F9-82EF-80FB2B79D20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C38B532-937B-4E40-808B-B8AE3B5178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5424841-4381-4F62-B423-5EAD0A784B3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94D240E3-E5CE-4867-983A-C927DB93F7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5D4D41DE-0B9E-4FA8-8F0A-E9A9E20CCA98}"/>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26866500-6053-4168-86C4-7A15FA6D003D}"/>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C49E0BC0-5DCE-494E-BC62-5E301BAB40E1}"/>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7322FF7A-5DB6-4885-B330-EE487E0F976D}"/>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122116B1-E3D6-49A5-B83C-3D6BCAD767E0}"/>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6" name="【福祉施設】&#10;一人当たり面積平均値テキスト">
          <a:extLst>
            <a:ext uri="{FF2B5EF4-FFF2-40B4-BE49-F238E27FC236}">
              <a16:creationId xmlns:a16="http://schemas.microsoft.com/office/drawing/2014/main" id="{89C50891-16CF-41E7-B286-C596BA344C1A}"/>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A15EFDE0-203E-417B-ADDB-687A707CB68D}"/>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9E4358DE-75D0-415D-8DBA-CA6B854E4DDB}"/>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F0CB98C2-7EAB-4B3C-8039-F94B2804798C}"/>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7ECFC597-E392-43E7-91A1-9AAB603D92D0}"/>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B328A916-FB76-4E50-B479-2713A4ED4CF3}"/>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A1DE9A2-C6DB-4659-85BC-69DFF31341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4B13536-07A4-452E-834F-507F386D38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BBBB5C4-F949-478B-A23D-3D5C0E9F74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0D4BAD5-DD74-4BD8-A897-FD35D90B0B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5AA3812-5B88-4FFB-9855-E674B71E9B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61976</xdr:rowOff>
    </xdr:from>
    <xdr:to>
      <xdr:col>55</xdr:col>
      <xdr:colOff>50800</xdr:colOff>
      <xdr:row>85</xdr:row>
      <xdr:rowOff>163576</xdr:rowOff>
    </xdr:to>
    <xdr:sp macro="" textlink="">
      <xdr:nvSpPr>
        <xdr:cNvPr id="357" name="楕円 356">
          <a:extLst>
            <a:ext uri="{FF2B5EF4-FFF2-40B4-BE49-F238E27FC236}">
              <a16:creationId xmlns:a16="http://schemas.microsoft.com/office/drawing/2014/main" id="{EC6F7C6C-542C-449F-B74F-A631F5D0074F}"/>
            </a:ext>
          </a:extLst>
        </xdr:cNvPr>
        <xdr:cNvSpPr/>
      </xdr:nvSpPr>
      <xdr:spPr>
        <a:xfrm>
          <a:off x="10426700" y="1463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40403</xdr:rowOff>
    </xdr:from>
    <xdr:ext cx="469744" cy="259045"/>
    <xdr:sp macro="" textlink="">
      <xdr:nvSpPr>
        <xdr:cNvPr id="358" name="【福祉施設】&#10;一人当たり面積該当値テキスト">
          <a:extLst>
            <a:ext uri="{FF2B5EF4-FFF2-40B4-BE49-F238E27FC236}">
              <a16:creationId xmlns:a16="http://schemas.microsoft.com/office/drawing/2014/main" id="{D4E2AB3D-31BB-4BF7-99A4-2768E3968570}"/>
            </a:ext>
          </a:extLst>
        </xdr:cNvPr>
        <xdr:cNvSpPr txBox="1"/>
      </xdr:nvSpPr>
      <xdr:spPr>
        <a:xfrm>
          <a:off x="10515600" y="1461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67690</xdr:rowOff>
    </xdr:from>
    <xdr:to>
      <xdr:col>50</xdr:col>
      <xdr:colOff>165100</xdr:colOff>
      <xdr:row>85</xdr:row>
      <xdr:rowOff>169290</xdr:rowOff>
    </xdr:to>
    <xdr:sp macro="" textlink="">
      <xdr:nvSpPr>
        <xdr:cNvPr id="359" name="楕円 358">
          <a:extLst>
            <a:ext uri="{FF2B5EF4-FFF2-40B4-BE49-F238E27FC236}">
              <a16:creationId xmlns:a16="http://schemas.microsoft.com/office/drawing/2014/main" id="{799A576B-329C-44AF-A4CB-4278FCEF5206}"/>
            </a:ext>
          </a:extLst>
        </xdr:cNvPr>
        <xdr:cNvSpPr/>
      </xdr:nvSpPr>
      <xdr:spPr>
        <a:xfrm>
          <a:off x="9588500" y="1464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112776</xdr:rowOff>
    </xdr:from>
    <xdr:to>
      <xdr:col>55</xdr:col>
      <xdr:colOff>0</xdr:colOff>
      <xdr:row>85</xdr:row>
      <xdr:rowOff>118490</xdr:rowOff>
    </xdr:to>
    <xdr:cxnSp macro="">
      <xdr:nvCxnSpPr>
        <xdr:cNvPr id="360" name="直線コネクタ 359">
          <a:extLst>
            <a:ext uri="{FF2B5EF4-FFF2-40B4-BE49-F238E27FC236}">
              <a16:creationId xmlns:a16="http://schemas.microsoft.com/office/drawing/2014/main" id="{D7F4D47E-ECB1-4725-B3AE-4232A178AE2D}"/>
            </a:ext>
          </a:extLst>
        </xdr:cNvPr>
        <xdr:cNvCxnSpPr/>
      </xdr:nvCxnSpPr>
      <xdr:spPr>
        <a:xfrm flipV="1">
          <a:off x="9639300" y="1468602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73788</xdr:rowOff>
    </xdr:from>
    <xdr:to>
      <xdr:col>46</xdr:col>
      <xdr:colOff>38100</xdr:colOff>
      <xdr:row>86</xdr:row>
      <xdr:rowOff>3938</xdr:rowOff>
    </xdr:to>
    <xdr:sp macro="" textlink="">
      <xdr:nvSpPr>
        <xdr:cNvPr id="361" name="楕円 360">
          <a:extLst>
            <a:ext uri="{FF2B5EF4-FFF2-40B4-BE49-F238E27FC236}">
              <a16:creationId xmlns:a16="http://schemas.microsoft.com/office/drawing/2014/main" id="{4F107E95-3CE6-4A28-8A15-A261C20A3944}"/>
            </a:ext>
          </a:extLst>
        </xdr:cNvPr>
        <xdr:cNvSpPr/>
      </xdr:nvSpPr>
      <xdr:spPr>
        <a:xfrm>
          <a:off x="8699500" y="1464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118490</xdr:rowOff>
    </xdr:from>
    <xdr:to>
      <xdr:col>50</xdr:col>
      <xdr:colOff>114300</xdr:colOff>
      <xdr:row>85</xdr:row>
      <xdr:rowOff>124588</xdr:rowOff>
    </xdr:to>
    <xdr:cxnSp macro="">
      <xdr:nvCxnSpPr>
        <xdr:cNvPr id="362" name="直線コネクタ 361">
          <a:extLst>
            <a:ext uri="{FF2B5EF4-FFF2-40B4-BE49-F238E27FC236}">
              <a16:creationId xmlns:a16="http://schemas.microsoft.com/office/drawing/2014/main" id="{3179F1EF-8E83-4214-BD66-DE517057DDF6}"/>
            </a:ext>
          </a:extLst>
        </xdr:cNvPr>
        <xdr:cNvCxnSpPr/>
      </xdr:nvCxnSpPr>
      <xdr:spPr>
        <a:xfrm flipV="1">
          <a:off x="8750300" y="14691740"/>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77978</xdr:rowOff>
    </xdr:from>
    <xdr:to>
      <xdr:col>41</xdr:col>
      <xdr:colOff>101600</xdr:colOff>
      <xdr:row>86</xdr:row>
      <xdr:rowOff>8128</xdr:rowOff>
    </xdr:to>
    <xdr:sp macro="" textlink="">
      <xdr:nvSpPr>
        <xdr:cNvPr id="363" name="楕円 362">
          <a:extLst>
            <a:ext uri="{FF2B5EF4-FFF2-40B4-BE49-F238E27FC236}">
              <a16:creationId xmlns:a16="http://schemas.microsoft.com/office/drawing/2014/main" id="{95E66DEA-1AF7-461C-A937-21D985B3B433}"/>
            </a:ext>
          </a:extLst>
        </xdr:cNvPr>
        <xdr:cNvSpPr/>
      </xdr:nvSpPr>
      <xdr:spPr>
        <a:xfrm>
          <a:off x="7810500" y="146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124588</xdr:rowOff>
    </xdr:from>
    <xdr:to>
      <xdr:col>45</xdr:col>
      <xdr:colOff>177800</xdr:colOff>
      <xdr:row>85</xdr:row>
      <xdr:rowOff>128778</xdr:rowOff>
    </xdr:to>
    <xdr:cxnSp macro="">
      <xdr:nvCxnSpPr>
        <xdr:cNvPr id="364" name="直線コネクタ 363">
          <a:extLst>
            <a:ext uri="{FF2B5EF4-FFF2-40B4-BE49-F238E27FC236}">
              <a16:creationId xmlns:a16="http://schemas.microsoft.com/office/drawing/2014/main" id="{65974675-4A80-4FCC-9860-6093EBEE6908}"/>
            </a:ext>
          </a:extLst>
        </xdr:cNvPr>
        <xdr:cNvCxnSpPr/>
      </xdr:nvCxnSpPr>
      <xdr:spPr>
        <a:xfrm flipV="1">
          <a:off x="7861300" y="14697838"/>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84455</xdr:rowOff>
    </xdr:from>
    <xdr:to>
      <xdr:col>36</xdr:col>
      <xdr:colOff>165100</xdr:colOff>
      <xdr:row>86</xdr:row>
      <xdr:rowOff>14605</xdr:rowOff>
    </xdr:to>
    <xdr:sp macro="" textlink="">
      <xdr:nvSpPr>
        <xdr:cNvPr id="365" name="楕円 364">
          <a:extLst>
            <a:ext uri="{FF2B5EF4-FFF2-40B4-BE49-F238E27FC236}">
              <a16:creationId xmlns:a16="http://schemas.microsoft.com/office/drawing/2014/main" id="{A00BBFF1-D5B2-4C80-A43A-DC8B5709A069}"/>
            </a:ext>
          </a:extLst>
        </xdr:cNvPr>
        <xdr:cNvSpPr/>
      </xdr:nvSpPr>
      <xdr:spPr>
        <a:xfrm>
          <a:off x="6921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128778</xdr:rowOff>
    </xdr:from>
    <xdr:to>
      <xdr:col>41</xdr:col>
      <xdr:colOff>50800</xdr:colOff>
      <xdr:row>85</xdr:row>
      <xdr:rowOff>135255</xdr:rowOff>
    </xdr:to>
    <xdr:cxnSp macro="">
      <xdr:nvCxnSpPr>
        <xdr:cNvPr id="366" name="直線コネクタ 365">
          <a:extLst>
            <a:ext uri="{FF2B5EF4-FFF2-40B4-BE49-F238E27FC236}">
              <a16:creationId xmlns:a16="http://schemas.microsoft.com/office/drawing/2014/main" id="{68FC1E1B-1706-410E-B5C2-949D7D9F04EB}"/>
            </a:ext>
          </a:extLst>
        </xdr:cNvPr>
        <xdr:cNvCxnSpPr/>
      </xdr:nvCxnSpPr>
      <xdr:spPr>
        <a:xfrm flipV="1">
          <a:off x="6972300" y="1470202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67" name="n_1aveValue【福祉施設】&#10;一人当たり面積">
          <a:extLst>
            <a:ext uri="{FF2B5EF4-FFF2-40B4-BE49-F238E27FC236}">
              <a16:creationId xmlns:a16="http://schemas.microsoft.com/office/drawing/2014/main" id="{36258C97-BE8C-45AE-B4B1-44CF9F76B971}"/>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8" name="n_2aveValue【福祉施設】&#10;一人当たり面積">
          <a:extLst>
            <a:ext uri="{FF2B5EF4-FFF2-40B4-BE49-F238E27FC236}">
              <a16:creationId xmlns:a16="http://schemas.microsoft.com/office/drawing/2014/main" id="{27775D60-562F-4D30-97A7-4D58CC27EC2C}"/>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9" name="n_3aveValue【福祉施設】&#10;一人当たり面積">
          <a:extLst>
            <a:ext uri="{FF2B5EF4-FFF2-40B4-BE49-F238E27FC236}">
              <a16:creationId xmlns:a16="http://schemas.microsoft.com/office/drawing/2014/main" id="{8EF4A13B-B5B1-4A1C-85B2-B4AB3C97EC64}"/>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0" name="n_4aveValue【福祉施設】&#10;一人当たり面積">
          <a:extLst>
            <a:ext uri="{FF2B5EF4-FFF2-40B4-BE49-F238E27FC236}">
              <a16:creationId xmlns:a16="http://schemas.microsoft.com/office/drawing/2014/main" id="{D89CFC47-28C6-4F88-893D-5BE6423B3FF4}"/>
            </a:ext>
          </a:extLst>
        </xdr:cNvPr>
        <xdr:cNvSpPr txBox="1"/>
      </xdr:nvSpPr>
      <xdr:spPr>
        <a:xfrm>
          <a:off x="673742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160417</xdr:rowOff>
    </xdr:from>
    <xdr:ext cx="469744" cy="259045"/>
    <xdr:sp macro="" textlink="">
      <xdr:nvSpPr>
        <xdr:cNvPr id="371" name="n_1mainValue【福祉施設】&#10;一人当たり面積">
          <a:extLst>
            <a:ext uri="{FF2B5EF4-FFF2-40B4-BE49-F238E27FC236}">
              <a16:creationId xmlns:a16="http://schemas.microsoft.com/office/drawing/2014/main" id="{5DF2D638-891A-4CB6-87FE-8165E9C9D99D}"/>
            </a:ext>
          </a:extLst>
        </xdr:cNvPr>
        <xdr:cNvSpPr txBox="1"/>
      </xdr:nvSpPr>
      <xdr:spPr>
        <a:xfrm>
          <a:off x="9391727" y="1473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20465</xdr:rowOff>
    </xdr:from>
    <xdr:ext cx="469744" cy="259045"/>
    <xdr:sp macro="" textlink="">
      <xdr:nvSpPr>
        <xdr:cNvPr id="372" name="n_2mainValue【福祉施設】&#10;一人当たり面積">
          <a:extLst>
            <a:ext uri="{FF2B5EF4-FFF2-40B4-BE49-F238E27FC236}">
              <a16:creationId xmlns:a16="http://schemas.microsoft.com/office/drawing/2014/main" id="{DDF821A1-D6F3-43CD-8E15-3E85ACE564E3}"/>
            </a:ext>
          </a:extLst>
        </xdr:cNvPr>
        <xdr:cNvSpPr txBox="1"/>
      </xdr:nvSpPr>
      <xdr:spPr>
        <a:xfrm>
          <a:off x="8515427" y="1442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24655</xdr:rowOff>
    </xdr:from>
    <xdr:ext cx="469744" cy="259045"/>
    <xdr:sp macro="" textlink="">
      <xdr:nvSpPr>
        <xdr:cNvPr id="373" name="n_3mainValue【福祉施設】&#10;一人当たり面積">
          <a:extLst>
            <a:ext uri="{FF2B5EF4-FFF2-40B4-BE49-F238E27FC236}">
              <a16:creationId xmlns:a16="http://schemas.microsoft.com/office/drawing/2014/main" id="{D5682F5C-1578-44FF-89FA-BDA5C7327998}"/>
            </a:ext>
          </a:extLst>
        </xdr:cNvPr>
        <xdr:cNvSpPr txBox="1"/>
      </xdr:nvSpPr>
      <xdr:spPr>
        <a:xfrm>
          <a:off x="7626427" y="144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31132</xdr:rowOff>
    </xdr:from>
    <xdr:ext cx="469744" cy="259045"/>
    <xdr:sp macro="" textlink="">
      <xdr:nvSpPr>
        <xdr:cNvPr id="374" name="n_4mainValue【福祉施設】&#10;一人当たり面積">
          <a:extLst>
            <a:ext uri="{FF2B5EF4-FFF2-40B4-BE49-F238E27FC236}">
              <a16:creationId xmlns:a16="http://schemas.microsoft.com/office/drawing/2014/main" id="{2A2FB10C-2640-4048-A8B6-3AD617AA19DD}"/>
            </a:ext>
          </a:extLst>
        </xdr:cNvPr>
        <xdr:cNvSpPr txBox="1"/>
      </xdr:nvSpPr>
      <xdr:spPr>
        <a:xfrm>
          <a:off x="6737427" y="1443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D2ACCA4-3DF5-4EBE-A3BE-6E8EB48A9F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A5F2071-5B76-4EB5-B3A0-F6697F6ADF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5DE7572-F2FC-4EE7-9C10-D968E961FD6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FE6B215-33E9-4272-A2AD-BAD4A4E1DB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D9B8B7B-43A3-4D44-A72A-6FEAB9BB52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05EDEED-6BE9-4056-9DFC-30B24B058A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225983F-79C3-4702-AD2F-265B2D905EB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D556DA2-C8D4-4AD9-B563-BA5F28B0A7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66473F23-6ECB-402E-85FF-F8846C4804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E08B6FC-C5FD-4694-8E42-87E35DD1F3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AA17E647-ED45-40E4-A46E-C7A6F84F67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AD90936A-4252-4224-B687-785A4AD1D3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EBB697D8-5F37-4215-98EA-94E2473492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77B8FC8-8DAD-48DB-9144-A4B1B5055B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3BD87FDF-F43E-4104-9D2D-ECDBDCE739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AEEA794-B2EA-4A96-82C0-7B9CB7F166B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0B26D3A-0560-4887-87FF-1E36CBE16B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8F7CD5C-D7CD-4358-B444-E85D9AFB28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4087D724-5DF3-40F7-AFF1-90491E5AD5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A550B6BD-3C08-4293-A569-212829C426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4F961C9-05DB-4617-A781-228C5D7465A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1C38EEB-9BFF-4F6A-AB27-6396A5FB97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69362E8-4D2A-4946-A6AC-DC668145B1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D0A257B7-B54E-4F06-B1F8-F253809903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E576EC5C-D822-4269-B104-13C1799196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E5F7281D-621D-4420-B2BC-15DD7CCB042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6B0F3DF8-850A-4A3C-8977-0BDEDB99F5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82A27E45-D74F-4622-B592-B8E94D7DC16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A1844308-6E6E-4C54-BD04-7775FFAE4B9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ABE2E6C7-27A4-4DFB-8554-EFC298B6CDB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9D55B9FD-8834-4F61-98BA-5B3648068D0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30EC176E-34CA-46AC-A808-438388AE3A8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6F2C7593-D3EE-4E27-AFDF-A1FFE2386FB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7B5512E-7453-4BF7-854C-2F422AA6587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12269FCB-F2D3-402B-AD44-58FC34E8914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55BC0B70-6AD8-4947-9ED6-16094D579DF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7B8A1BF6-E68B-4F3B-8C87-ADE20DA3260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3F10202-E874-4A2D-8AA4-9BF9D9ACCAF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708CCFCE-A5B4-4DAD-B628-7D835C7FA6E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B0FC3DAD-04A8-4C6E-8116-452C0B318F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415" name="直線コネクタ 414">
          <a:extLst>
            <a:ext uri="{FF2B5EF4-FFF2-40B4-BE49-F238E27FC236}">
              <a16:creationId xmlns:a16="http://schemas.microsoft.com/office/drawing/2014/main" id="{BF4B98B8-B442-4468-BA2C-7F901FB4E7F0}"/>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657E98D2-6903-4ED9-AC73-FFEED721161D}"/>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7" name="直線コネクタ 416">
          <a:extLst>
            <a:ext uri="{FF2B5EF4-FFF2-40B4-BE49-F238E27FC236}">
              <a16:creationId xmlns:a16="http://schemas.microsoft.com/office/drawing/2014/main" id="{319D0EC4-4FF4-4F88-892A-2B1333DF603D}"/>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318D66CC-9565-4FF4-9579-40422C34D3A6}"/>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19" name="直線コネクタ 418">
          <a:extLst>
            <a:ext uri="{FF2B5EF4-FFF2-40B4-BE49-F238E27FC236}">
              <a16:creationId xmlns:a16="http://schemas.microsoft.com/office/drawing/2014/main" id="{DBC19E47-814A-468E-85E9-F46D98C3D800}"/>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2B8AB31A-E7BC-47C9-BB6B-6262610371AD}"/>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1" name="フローチャート: 判断 420">
          <a:extLst>
            <a:ext uri="{FF2B5EF4-FFF2-40B4-BE49-F238E27FC236}">
              <a16:creationId xmlns:a16="http://schemas.microsoft.com/office/drawing/2014/main" id="{C21514D6-F0F1-4610-B4AD-9E1C5CB3F14A}"/>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22" name="フローチャート: 判断 421">
          <a:extLst>
            <a:ext uri="{FF2B5EF4-FFF2-40B4-BE49-F238E27FC236}">
              <a16:creationId xmlns:a16="http://schemas.microsoft.com/office/drawing/2014/main" id="{F75D526F-3DB8-437D-A9C2-C867D780117C}"/>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C6384122-70FF-44AC-9F92-3F67A6A9C113}"/>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4" name="フローチャート: 判断 423">
          <a:extLst>
            <a:ext uri="{FF2B5EF4-FFF2-40B4-BE49-F238E27FC236}">
              <a16:creationId xmlns:a16="http://schemas.microsoft.com/office/drawing/2014/main" id="{FC767778-571A-439D-8E70-16C54D8804BA}"/>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5" name="フローチャート: 判断 424">
          <a:extLst>
            <a:ext uri="{FF2B5EF4-FFF2-40B4-BE49-F238E27FC236}">
              <a16:creationId xmlns:a16="http://schemas.microsoft.com/office/drawing/2014/main" id="{FEBC60FF-0458-4710-848A-DBF5ED934AA9}"/>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0BDC3E2-89E2-4AFF-8E10-511CF665969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192FC06-E161-4922-950B-E3F6D86245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6EE3894-DB66-4836-B838-85035DF62F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C26A3AE-E9AE-4915-B75F-E60B9EA2731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557ECEC-3CAA-4559-8520-9BEDD031EB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431" name="楕円 430">
          <a:extLst>
            <a:ext uri="{FF2B5EF4-FFF2-40B4-BE49-F238E27FC236}">
              <a16:creationId xmlns:a16="http://schemas.microsoft.com/office/drawing/2014/main" id="{F96E14E4-D763-4586-A8F3-DD8880974496}"/>
            </a:ext>
          </a:extLst>
        </xdr:cNvPr>
        <xdr:cNvSpPr/>
      </xdr:nvSpPr>
      <xdr:spPr>
        <a:xfrm>
          <a:off x="16268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8272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5CF8102C-A2E0-442D-BA0A-AFF61FEEBF33}"/>
            </a:ext>
          </a:extLst>
        </xdr:cNvPr>
        <xdr:cNvSpPr txBox="1"/>
      </xdr:nvSpPr>
      <xdr:spPr>
        <a:xfrm>
          <a:off x="16357600"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433" name="楕円 432">
          <a:extLst>
            <a:ext uri="{FF2B5EF4-FFF2-40B4-BE49-F238E27FC236}">
              <a16:creationId xmlns:a16="http://schemas.microsoft.com/office/drawing/2014/main" id="{1680BC1D-D306-4FFC-9395-E964B81478C8}"/>
            </a:ext>
          </a:extLst>
        </xdr:cNvPr>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36195</xdr:rowOff>
    </xdr:to>
    <xdr:cxnSp macro="">
      <xdr:nvCxnSpPr>
        <xdr:cNvPr id="434" name="直線コネクタ 433">
          <a:extLst>
            <a:ext uri="{FF2B5EF4-FFF2-40B4-BE49-F238E27FC236}">
              <a16:creationId xmlns:a16="http://schemas.microsoft.com/office/drawing/2014/main" id="{AF0FB4F6-5D53-4F53-BFCC-CB4699BF331B}"/>
            </a:ext>
          </a:extLst>
        </xdr:cNvPr>
        <xdr:cNvCxnSpPr/>
      </xdr:nvCxnSpPr>
      <xdr:spPr>
        <a:xfrm>
          <a:off x="15481300" y="63284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74930</xdr:rowOff>
    </xdr:from>
    <xdr:to>
      <xdr:col>76</xdr:col>
      <xdr:colOff>165100</xdr:colOff>
      <xdr:row>37</xdr:row>
      <xdr:rowOff>5080</xdr:rowOff>
    </xdr:to>
    <xdr:sp macro="" textlink="">
      <xdr:nvSpPr>
        <xdr:cNvPr id="435" name="楕円 434">
          <a:extLst>
            <a:ext uri="{FF2B5EF4-FFF2-40B4-BE49-F238E27FC236}">
              <a16:creationId xmlns:a16="http://schemas.microsoft.com/office/drawing/2014/main" id="{AC286EE3-FB2A-4A52-AA09-BD269D952B95}"/>
            </a:ext>
          </a:extLst>
        </xdr:cNvPr>
        <xdr:cNvSpPr/>
      </xdr:nvSpPr>
      <xdr:spPr>
        <a:xfrm>
          <a:off x="14541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36</xdr:row>
      <xdr:rowOff>156210</xdr:rowOff>
    </xdr:to>
    <xdr:cxnSp macro="">
      <xdr:nvCxnSpPr>
        <xdr:cNvPr id="436" name="直線コネクタ 435">
          <a:extLst>
            <a:ext uri="{FF2B5EF4-FFF2-40B4-BE49-F238E27FC236}">
              <a16:creationId xmlns:a16="http://schemas.microsoft.com/office/drawing/2014/main" id="{7098AC86-6A15-4684-B625-5701DAB1F67C}"/>
            </a:ext>
          </a:extLst>
        </xdr:cNvPr>
        <xdr:cNvCxnSpPr/>
      </xdr:nvCxnSpPr>
      <xdr:spPr>
        <a:xfrm>
          <a:off x="14592300" y="6297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id="{F3423CEE-DAF7-4DC0-A028-7B090C14EAF3}"/>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5C92D171-0C0C-425C-9E21-F0ABAAB08EFE}"/>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6430AB47-4465-4E99-B9C3-83AF0DE6558B}"/>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58B5790C-0155-4AE4-A93C-3D211DD51CD1}"/>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id="{57F7206A-648F-46F0-9D88-72D9315FB01E}"/>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21607</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id="{FED342D1-370B-4302-ABE9-0BD143C0C8B3}"/>
            </a:ext>
          </a:extLst>
        </xdr:cNvPr>
        <xdr:cNvSpPr txBox="1"/>
      </xdr:nvSpPr>
      <xdr:spPr>
        <a:xfrm>
          <a:off x="14389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6C7B375F-6123-4394-92B5-C586598BFE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A7CE14FB-CD23-46FD-AA09-BE5F0DC70C4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80A63393-4685-4AFB-96EA-B5FD7ECB44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0F99E709-CB37-4034-B145-341B1FB421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485C1E11-79CB-4053-901C-78FDF78440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EC4EF261-884E-400A-AFCA-2408FA711B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984387F3-52B9-4D31-959F-EC99149A660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31091D6F-B5D7-445E-BDF0-20398CB475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70835A8C-454A-4C9E-9992-FF449AE9E73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B7287F67-F3C4-47BE-A83E-62528DA7FA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6971BD4E-1F39-4A35-8A7C-FD5A9AF31A5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4" name="テキスト ボックス 453">
          <a:extLst>
            <a:ext uri="{FF2B5EF4-FFF2-40B4-BE49-F238E27FC236}">
              <a16:creationId xmlns:a16="http://schemas.microsoft.com/office/drawing/2014/main" id="{8EEBFBA1-5C07-4C8F-BCCA-B0A9CB3EA90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1FFC6B24-B5AF-4719-839A-BA2439CE869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6" name="テキスト ボックス 455">
          <a:extLst>
            <a:ext uri="{FF2B5EF4-FFF2-40B4-BE49-F238E27FC236}">
              <a16:creationId xmlns:a16="http://schemas.microsoft.com/office/drawing/2014/main" id="{53ADEB99-7992-431E-A03E-D92C7C8B28E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AFAD11CF-87A4-44F0-8CB7-1578F8CE02E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a:extLst>
            <a:ext uri="{FF2B5EF4-FFF2-40B4-BE49-F238E27FC236}">
              <a16:creationId xmlns:a16="http://schemas.microsoft.com/office/drawing/2014/main" id="{9490C88A-80AA-4754-A4A5-EE5152357BA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61B3819E-D11B-4E84-8294-343B5481A03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0" name="テキスト ボックス 459">
          <a:extLst>
            <a:ext uri="{FF2B5EF4-FFF2-40B4-BE49-F238E27FC236}">
              <a16:creationId xmlns:a16="http://schemas.microsoft.com/office/drawing/2014/main" id="{9373FC74-18F0-48E2-907F-CBCB1D99F8C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ADC92834-BD54-4765-93A6-BDFD49D9CD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2" name="テキスト ボックス 461">
          <a:extLst>
            <a:ext uri="{FF2B5EF4-FFF2-40B4-BE49-F238E27FC236}">
              <a16:creationId xmlns:a16="http://schemas.microsoft.com/office/drawing/2014/main" id="{1483FB5E-BFAD-4FA9-9D12-215041A3444B}"/>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914F84E8-EB42-42BF-AAFC-76D06D736B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EF4C4C9A-34C1-4AD8-82FD-5B83AFBDE4D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A83C0374-1A26-4A0A-B492-7A4DE3D159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66" name="直線コネクタ 465">
          <a:extLst>
            <a:ext uri="{FF2B5EF4-FFF2-40B4-BE49-F238E27FC236}">
              <a16:creationId xmlns:a16="http://schemas.microsoft.com/office/drawing/2014/main" id="{FED7BAA4-B0A5-4C1D-A291-7C4FC09A715A}"/>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67" name="【一般廃棄物処理施設】&#10;一人当たり有形固定資産（償却資産）額最小値テキスト">
          <a:extLst>
            <a:ext uri="{FF2B5EF4-FFF2-40B4-BE49-F238E27FC236}">
              <a16:creationId xmlns:a16="http://schemas.microsoft.com/office/drawing/2014/main" id="{5D558D13-04AE-4413-B761-2FDE22BC4887}"/>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68" name="直線コネクタ 467">
          <a:extLst>
            <a:ext uri="{FF2B5EF4-FFF2-40B4-BE49-F238E27FC236}">
              <a16:creationId xmlns:a16="http://schemas.microsoft.com/office/drawing/2014/main" id="{D8C71DA2-A737-4F2E-A0CA-C77F706AD81B}"/>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483692E1-637A-4A4F-B2E1-421BC4CC4C1F}"/>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70" name="直線コネクタ 469">
          <a:extLst>
            <a:ext uri="{FF2B5EF4-FFF2-40B4-BE49-F238E27FC236}">
              <a16:creationId xmlns:a16="http://schemas.microsoft.com/office/drawing/2014/main" id="{D4FCA8F9-ED3B-4367-9045-B7BB830D5633}"/>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248269F0-B67F-4495-A3E1-2EBB0A8A0ADF}"/>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72" name="フローチャート: 判断 471">
          <a:extLst>
            <a:ext uri="{FF2B5EF4-FFF2-40B4-BE49-F238E27FC236}">
              <a16:creationId xmlns:a16="http://schemas.microsoft.com/office/drawing/2014/main" id="{C26AA677-1D9C-4168-B592-C3AB1FA52C26}"/>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73" name="フローチャート: 判断 472">
          <a:extLst>
            <a:ext uri="{FF2B5EF4-FFF2-40B4-BE49-F238E27FC236}">
              <a16:creationId xmlns:a16="http://schemas.microsoft.com/office/drawing/2014/main" id="{B1FFD6BD-70D0-48D7-B1A9-E0738B61892C}"/>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74" name="フローチャート: 判断 473">
          <a:extLst>
            <a:ext uri="{FF2B5EF4-FFF2-40B4-BE49-F238E27FC236}">
              <a16:creationId xmlns:a16="http://schemas.microsoft.com/office/drawing/2014/main" id="{F0F81500-6D0E-411B-85B1-2D9D870B5726}"/>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475" name="フローチャート: 判断 474">
          <a:extLst>
            <a:ext uri="{FF2B5EF4-FFF2-40B4-BE49-F238E27FC236}">
              <a16:creationId xmlns:a16="http://schemas.microsoft.com/office/drawing/2014/main" id="{B3F69BBB-3951-4526-9C5E-19C7BD5A9643}"/>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476" name="フローチャート: 判断 475">
          <a:extLst>
            <a:ext uri="{FF2B5EF4-FFF2-40B4-BE49-F238E27FC236}">
              <a16:creationId xmlns:a16="http://schemas.microsoft.com/office/drawing/2014/main" id="{53E80AB8-843F-46BB-A678-D1F868E7486B}"/>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617E7763-2BEB-4950-B2C1-E90ACF55783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16687D26-04BC-478C-88F5-0D7002F5EF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6140ADC-D0EA-4A2E-908C-1BFD184B7E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1AB2718-CFCF-4FBC-8C68-5FD198F881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B2E3B85-CF92-499E-A32A-2C307655C1A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67287</xdr:rowOff>
    </xdr:from>
    <xdr:to>
      <xdr:col>116</xdr:col>
      <xdr:colOff>114300</xdr:colOff>
      <xdr:row>41</xdr:row>
      <xdr:rowOff>168887</xdr:rowOff>
    </xdr:to>
    <xdr:sp macro="" textlink="">
      <xdr:nvSpPr>
        <xdr:cNvPr id="482" name="楕円 481">
          <a:extLst>
            <a:ext uri="{FF2B5EF4-FFF2-40B4-BE49-F238E27FC236}">
              <a16:creationId xmlns:a16="http://schemas.microsoft.com/office/drawing/2014/main" id="{2AD74AAC-148E-46AA-960E-35E971163C8E}"/>
            </a:ext>
          </a:extLst>
        </xdr:cNvPr>
        <xdr:cNvSpPr/>
      </xdr:nvSpPr>
      <xdr:spPr>
        <a:xfrm>
          <a:off x="22110700" y="70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153664</xdr:rowOff>
    </xdr:from>
    <xdr:ext cx="534377" cy="259045"/>
    <xdr:sp macro="" textlink="">
      <xdr:nvSpPr>
        <xdr:cNvPr id="483" name="【一般廃棄物処理施設】&#10;一人当たり有形固定資産（償却資産）額該当値テキスト">
          <a:extLst>
            <a:ext uri="{FF2B5EF4-FFF2-40B4-BE49-F238E27FC236}">
              <a16:creationId xmlns:a16="http://schemas.microsoft.com/office/drawing/2014/main" id="{1445993E-EC63-45B9-8FFB-873B030B127F}"/>
            </a:ext>
          </a:extLst>
        </xdr:cNvPr>
        <xdr:cNvSpPr txBox="1"/>
      </xdr:nvSpPr>
      <xdr:spPr>
        <a:xfrm>
          <a:off x="22199600" y="701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66234</xdr:rowOff>
    </xdr:from>
    <xdr:to>
      <xdr:col>112</xdr:col>
      <xdr:colOff>38100</xdr:colOff>
      <xdr:row>41</xdr:row>
      <xdr:rowOff>167834</xdr:rowOff>
    </xdr:to>
    <xdr:sp macro="" textlink="">
      <xdr:nvSpPr>
        <xdr:cNvPr id="484" name="楕円 483">
          <a:extLst>
            <a:ext uri="{FF2B5EF4-FFF2-40B4-BE49-F238E27FC236}">
              <a16:creationId xmlns:a16="http://schemas.microsoft.com/office/drawing/2014/main" id="{C4BFA7EE-795C-4019-BE43-8737E80CE873}"/>
            </a:ext>
          </a:extLst>
        </xdr:cNvPr>
        <xdr:cNvSpPr/>
      </xdr:nvSpPr>
      <xdr:spPr>
        <a:xfrm>
          <a:off x="21272500" y="70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117034</xdr:rowOff>
    </xdr:from>
    <xdr:to>
      <xdr:col>116</xdr:col>
      <xdr:colOff>63500</xdr:colOff>
      <xdr:row>41</xdr:row>
      <xdr:rowOff>118087</xdr:rowOff>
    </xdr:to>
    <xdr:cxnSp macro="">
      <xdr:nvCxnSpPr>
        <xdr:cNvPr id="485" name="直線コネクタ 484">
          <a:extLst>
            <a:ext uri="{FF2B5EF4-FFF2-40B4-BE49-F238E27FC236}">
              <a16:creationId xmlns:a16="http://schemas.microsoft.com/office/drawing/2014/main" id="{3B754276-91AB-48F4-A973-FFD9C98744CA}"/>
            </a:ext>
          </a:extLst>
        </xdr:cNvPr>
        <xdr:cNvCxnSpPr/>
      </xdr:nvCxnSpPr>
      <xdr:spPr>
        <a:xfrm>
          <a:off x="21323300" y="7146484"/>
          <a:ext cx="8382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85321</xdr:rowOff>
    </xdr:from>
    <xdr:to>
      <xdr:col>107</xdr:col>
      <xdr:colOff>101600</xdr:colOff>
      <xdr:row>42</xdr:row>
      <xdr:rowOff>15471</xdr:rowOff>
    </xdr:to>
    <xdr:sp macro="" textlink="">
      <xdr:nvSpPr>
        <xdr:cNvPr id="486" name="楕円 485">
          <a:extLst>
            <a:ext uri="{FF2B5EF4-FFF2-40B4-BE49-F238E27FC236}">
              <a16:creationId xmlns:a16="http://schemas.microsoft.com/office/drawing/2014/main" id="{F6A46EE7-840C-4A03-BA8E-9817F5EFC00E}"/>
            </a:ext>
          </a:extLst>
        </xdr:cNvPr>
        <xdr:cNvSpPr/>
      </xdr:nvSpPr>
      <xdr:spPr>
        <a:xfrm>
          <a:off x="20383500" y="71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117034</xdr:rowOff>
    </xdr:from>
    <xdr:to>
      <xdr:col>111</xdr:col>
      <xdr:colOff>177800</xdr:colOff>
      <xdr:row>41</xdr:row>
      <xdr:rowOff>136121</xdr:rowOff>
    </xdr:to>
    <xdr:cxnSp macro="">
      <xdr:nvCxnSpPr>
        <xdr:cNvPr id="487" name="直線コネクタ 486">
          <a:extLst>
            <a:ext uri="{FF2B5EF4-FFF2-40B4-BE49-F238E27FC236}">
              <a16:creationId xmlns:a16="http://schemas.microsoft.com/office/drawing/2014/main" id="{37472270-63E4-4D6F-8094-79CC30A746B7}"/>
            </a:ext>
          </a:extLst>
        </xdr:cNvPr>
        <xdr:cNvCxnSpPr/>
      </xdr:nvCxnSpPr>
      <xdr:spPr>
        <a:xfrm flipV="1">
          <a:off x="20434300" y="7146484"/>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488" name="n_1aveValue【一般廃棄物処理施設】&#10;一人当たり有形固定資産（償却資産）額">
          <a:extLst>
            <a:ext uri="{FF2B5EF4-FFF2-40B4-BE49-F238E27FC236}">
              <a16:creationId xmlns:a16="http://schemas.microsoft.com/office/drawing/2014/main" id="{D13B94E8-4EB8-457E-B54B-6A9E60691593}"/>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489" name="n_2aveValue【一般廃棄物処理施設】&#10;一人当たり有形固定資産（償却資産）額">
          <a:extLst>
            <a:ext uri="{FF2B5EF4-FFF2-40B4-BE49-F238E27FC236}">
              <a16:creationId xmlns:a16="http://schemas.microsoft.com/office/drawing/2014/main" id="{88C69438-0791-4AED-A3AE-AFA2C2F94930}"/>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490" name="n_3aveValue【一般廃棄物処理施設】&#10;一人当たり有形固定資産（償却資産）額">
          <a:extLst>
            <a:ext uri="{FF2B5EF4-FFF2-40B4-BE49-F238E27FC236}">
              <a16:creationId xmlns:a16="http://schemas.microsoft.com/office/drawing/2014/main" id="{64D62454-5DA1-4327-868C-D6E45715A8C5}"/>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491" name="n_4aveValue【一般廃棄物処理施設】&#10;一人当たり有形固定資産（償却資産）額">
          <a:extLst>
            <a:ext uri="{FF2B5EF4-FFF2-40B4-BE49-F238E27FC236}">
              <a16:creationId xmlns:a16="http://schemas.microsoft.com/office/drawing/2014/main" id="{DF127B4A-8B0D-4DEE-93FD-F78065840BA3}"/>
            </a:ext>
          </a:extLst>
        </xdr:cNvPr>
        <xdr:cNvSpPr txBox="1"/>
      </xdr:nvSpPr>
      <xdr:spPr>
        <a:xfrm>
          <a:off x="18356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158961</xdr:rowOff>
    </xdr:from>
    <xdr:ext cx="534377" cy="259045"/>
    <xdr:sp macro="" textlink="">
      <xdr:nvSpPr>
        <xdr:cNvPr id="492" name="n_1mainValue【一般廃棄物処理施設】&#10;一人当たり有形固定資産（償却資産）額">
          <a:extLst>
            <a:ext uri="{FF2B5EF4-FFF2-40B4-BE49-F238E27FC236}">
              <a16:creationId xmlns:a16="http://schemas.microsoft.com/office/drawing/2014/main" id="{8EB38416-E154-4768-9A85-1C1CF7FF3B8F}"/>
            </a:ext>
          </a:extLst>
        </xdr:cNvPr>
        <xdr:cNvSpPr txBox="1"/>
      </xdr:nvSpPr>
      <xdr:spPr>
        <a:xfrm>
          <a:off x="21043411" y="718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6598</xdr:rowOff>
    </xdr:from>
    <xdr:ext cx="534377" cy="259045"/>
    <xdr:sp macro="" textlink="">
      <xdr:nvSpPr>
        <xdr:cNvPr id="493" name="n_2mainValue【一般廃棄物処理施設】&#10;一人当たり有形固定資産（償却資産）額">
          <a:extLst>
            <a:ext uri="{FF2B5EF4-FFF2-40B4-BE49-F238E27FC236}">
              <a16:creationId xmlns:a16="http://schemas.microsoft.com/office/drawing/2014/main" id="{8497BA1A-91D9-47C9-A9E4-BC8340B051A6}"/>
            </a:ext>
          </a:extLst>
        </xdr:cNvPr>
        <xdr:cNvSpPr txBox="1"/>
      </xdr:nvSpPr>
      <xdr:spPr>
        <a:xfrm>
          <a:off x="20167111" y="72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a:extLst>
            <a:ext uri="{FF2B5EF4-FFF2-40B4-BE49-F238E27FC236}">
              <a16:creationId xmlns:a16="http://schemas.microsoft.com/office/drawing/2014/main" id="{057E6DA5-7448-460C-B914-A896F6E54A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a:extLst>
            <a:ext uri="{FF2B5EF4-FFF2-40B4-BE49-F238E27FC236}">
              <a16:creationId xmlns:a16="http://schemas.microsoft.com/office/drawing/2014/main" id="{4481C43C-F8CA-4A12-9AAA-29B674F629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a:extLst>
            <a:ext uri="{FF2B5EF4-FFF2-40B4-BE49-F238E27FC236}">
              <a16:creationId xmlns:a16="http://schemas.microsoft.com/office/drawing/2014/main" id="{D11B9319-565D-46DD-A39D-29E1B554A3A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a:extLst>
            <a:ext uri="{FF2B5EF4-FFF2-40B4-BE49-F238E27FC236}">
              <a16:creationId xmlns:a16="http://schemas.microsoft.com/office/drawing/2014/main" id="{91EE867C-A9FE-41B2-A564-B0B0A22C76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a:extLst>
            <a:ext uri="{FF2B5EF4-FFF2-40B4-BE49-F238E27FC236}">
              <a16:creationId xmlns:a16="http://schemas.microsoft.com/office/drawing/2014/main" id="{684245CE-E2CA-43F8-9718-52AE0790E5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a:extLst>
            <a:ext uri="{FF2B5EF4-FFF2-40B4-BE49-F238E27FC236}">
              <a16:creationId xmlns:a16="http://schemas.microsoft.com/office/drawing/2014/main" id="{9BDE05E8-EFE7-4429-9563-CEE55074DD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a:extLst>
            <a:ext uri="{FF2B5EF4-FFF2-40B4-BE49-F238E27FC236}">
              <a16:creationId xmlns:a16="http://schemas.microsoft.com/office/drawing/2014/main" id="{05F2F761-E84D-4849-BCA9-1FF8CB1549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a:extLst>
            <a:ext uri="{FF2B5EF4-FFF2-40B4-BE49-F238E27FC236}">
              <a16:creationId xmlns:a16="http://schemas.microsoft.com/office/drawing/2014/main" id="{1CE86C81-DAFA-45A8-A4B0-DBE8239654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a:extLst>
            <a:ext uri="{FF2B5EF4-FFF2-40B4-BE49-F238E27FC236}">
              <a16:creationId xmlns:a16="http://schemas.microsoft.com/office/drawing/2014/main" id="{9ED84143-3D58-4BF6-82E3-CD3F6BE507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a:extLst>
            <a:ext uri="{FF2B5EF4-FFF2-40B4-BE49-F238E27FC236}">
              <a16:creationId xmlns:a16="http://schemas.microsoft.com/office/drawing/2014/main" id="{35016F28-913E-4357-8471-9141E6E7BA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4" name="テキスト ボックス 503">
          <a:extLst>
            <a:ext uri="{FF2B5EF4-FFF2-40B4-BE49-F238E27FC236}">
              <a16:creationId xmlns:a16="http://schemas.microsoft.com/office/drawing/2014/main" id="{85EC7F2F-AF6B-4771-984A-C3AB2AE2EB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5" name="直線コネクタ 504">
          <a:extLst>
            <a:ext uri="{FF2B5EF4-FFF2-40B4-BE49-F238E27FC236}">
              <a16:creationId xmlns:a16="http://schemas.microsoft.com/office/drawing/2014/main" id="{05DB2E18-A567-47B8-A899-75F28F17D52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6" name="テキスト ボックス 505">
          <a:extLst>
            <a:ext uri="{FF2B5EF4-FFF2-40B4-BE49-F238E27FC236}">
              <a16:creationId xmlns:a16="http://schemas.microsoft.com/office/drawing/2014/main" id="{BF15A769-88FF-43F2-84B8-878BC242657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7" name="直線コネクタ 506">
          <a:extLst>
            <a:ext uri="{FF2B5EF4-FFF2-40B4-BE49-F238E27FC236}">
              <a16:creationId xmlns:a16="http://schemas.microsoft.com/office/drawing/2014/main" id="{5BBE5C4D-BED0-4326-A5A7-9DE52F1E90A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8" name="テキスト ボックス 507">
          <a:extLst>
            <a:ext uri="{FF2B5EF4-FFF2-40B4-BE49-F238E27FC236}">
              <a16:creationId xmlns:a16="http://schemas.microsoft.com/office/drawing/2014/main" id="{48A98388-EC84-40F0-9D82-C3B277F5502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9" name="直線コネクタ 508">
          <a:extLst>
            <a:ext uri="{FF2B5EF4-FFF2-40B4-BE49-F238E27FC236}">
              <a16:creationId xmlns:a16="http://schemas.microsoft.com/office/drawing/2014/main" id="{3F9AA762-47BC-4F00-AAF3-84A18799DCE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0" name="テキスト ボックス 509">
          <a:extLst>
            <a:ext uri="{FF2B5EF4-FFF2-40B4-BE49-F238E27FC236}">
              <a16:creationId xmlns:a16="http://schemas.microsoft.com/office/drawing/2014/main" id="{29287B79-FF85-46AD-97EC-7571F9EE305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1" name="直線コネクタ 510">
          <a:extLst>
            <a:ext uri="{FF2B5EF4-FFF2-40B4-BE49-F238E27FC236}">
              <a16:creationId xmlns:a16="http://schemas.microsoft.com/office/drawing/2014/main" id="{CA1EB5D0-822A-4390-9AA3-8A82D6B73AA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2" name="テキスト ボックス 511">
          <a:extLst>
            <a:ext uri="{FF2B5EF4-FFF2-40B4-BE49-F238E27FC236}">
              <a16:creationId xmlns:a16="http://schemas.microsoft.com/office/drawing/2014/main" id="{3FD768FE-5880-43ED-8398-6E5B667C199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3" name="直線コネクタ 512">
          <a:extLst>
            <a:ext uri="{FF2B5EF4-FFF2-40B4-BE49-F238E27FC236}">
              <a16:creationId xmlns:a16="http://schemas.microsoft.com/office/drawing/2014/main" id="{B9D54E2F-EC5B-4A98-9F3D-56A7594DE52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4" name="テキスト ボックス 513">
          <a:extLst>
            <a:ext uri="{FF2B5EF4-FFF2-40B4-BE49-F238E27FC236}">
              <a16:creationId xmlns:a16="http://schemas.microsoft.com/office/drawing/2014/main" id="{6A208686-4BC2-46FA-B402-B235D2EFDB9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a:extLst>
            <a:ext uri="{FF2B5EF4-FFF2-40B4-BE49-F238E27FC236}">
              <a16:creationId xmlns:a16="http://schemas.microsoft.com/office/drawing/2014/main" id="{3D64FA92-E2FC-4AAB-BCE0-F041344BEF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6" name="テキスト ボックス 515">
          <a:extLst>
            <a:ext uri="{FF2B5EF4-FFF2-40B4-BE49-F238E27FC236}">
              <a16:creationId xmlns:a16="http://schemas.microsoft.com/office/drawing/2014/main" id="{49D52287-30C5-4859-8CBF-996F1E56DC9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保健センター・保健所】&#10;有形固定資産減価償却率グラフ枠">
          <a:extLst>
            <a:ext uri="{FF2B5EF4-FFF2-40B4-BE49-F238E27FC236}">
              <a16:creationId xmlns:a16="http://schemas.microsoft.com/office/drawing/2014/main" id="{DC14A283-60B0-4991-B5EC-D2E875983C5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518" name="直線コネクタ 517">
          <a:extLst>
            <a:ext uri="{FF2B5EF4-FFF2-40B4-BE49-F238E27FC236}">
              <a16:creationId xmlns:a16="http://schemas.microsoft.com/office/drawing/2014/main" id="{B0B1E9B6-EE8B-4FEE-AACC-61B8E17F8053}"/>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9" name="【保健センター・保健所】&#10;有形固定資産減価償却率最小値テキスト">
          <a:extLst>
            <a:ext uri="{FF2B5EF4-FFF2-40B4-BE49-F238E27FC236}">
              <a16:creationId xmlns:a16="http://schemas.microsoft.com/office/drawing/2014/main" id="{147A1DD1-BA04-4B84-B5A5-8D25EF78A25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0" name="直線コネクタ 519">
          <a:extLst>
            <a:ext uri="{FF2B5EF4-FFF2-40B4-BE49-F238E27FC236}">
              <a16:creationId xmlns:a16="http://schemas.microsoft.com/office/drawing/2014/main" id="{E6C25B86-8014-4A2C-9118-1D34933180B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21" name="【保健センター・保健所】&#10;有形固定資産減価償却率最大値テキスト">
          <a:extLst>
            <a:ext uri="{FF2B5EF4-FFF2-40B4-BE49-F238E27FC236}">
              <a16:creationId xmlns:a16="http://schemas.microsoft.com/office/drawing/2014/main" id="{F66F84DC-21C8-4A3E-81F4-DC0F1452A87B}"/>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22" name="直線コネクタ 521">
          <a:extLst>
            <a:ext uri="{FF2B5EF4-FFF2-40B4-BE49-F238E27FC236}">
              <a16:creationId xmlns:a16="http://schemas.microsoft.com/office/drawing/2014/main" id="{4C73DC23-84D9-4C4B-8ED8-61B8D3971483}"/>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523" name="【保健センター・保健所】&#10;有形固定資産減価償却率平均値テキスト">
          <a:extLst>
            <a:ext uri="{FF2B5EF4-FFF2-40B4-BE49-F238E27FC236}">
              <a16:creationId xmlns:a16="http://schemas.microsoft.com/office/drawing/2014/main" id="{F6F16D9A-E2B1-4378-8B76-3BC5887E608C}"/>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24" name="フローチャート: 判断 523">
          <a:extLst>
            <a:ext uri="{FF2B5EF4-FFF2-40B4-BE49-F238E27FC236}">
              <a16:creationId xmlns:a16="http://schemas.microsoft.com/office/drawing/2014/main" id="{46250FBF-63AA-490D-9AEA-E36C5AA69826}"/>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25" name="フローチャート: 判断 524">
          <a:extLst>
            <a:ext uri="{FF2B5EF4-FFF2-40B4-BE49-F238E27FC236}">
              <a16:creationId xmlns:a16="http://schemas.microsoft.com/office/drawing/2014/main" id="{EE4C70A5-7E6E-482D-8F02-DC265BEFCC8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26" name="フローチャート: 判断 525">
          <a:extLst>
            <a:ext uri="{FF2B5EF4-FFF2-40B4-BE49-F238E27FC236}">
              <a16:creationId xmlns:a16="http://schemas.microsoft.com/office/drawing/2014/main" id="{2967DBC7-BB32-488E-844C-484CD576EF8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527" name="フローチャート: 判断 526">
          <a:extLst>
            <a:ext uri="{FF2B5EF4-FFF2-40B4-BE49-F238E27FC236}">
              <a16:creationId xmlns:a16="http://schemas.microsoft.com/office/drawing/2014/main" id="{918E9A1B-5430-4F7F-A92D-46186B12033A}"/>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528" name="フローチャート: 判断 527">
          <a:extLst>
            <a:ext uri="{FF2B5EF4-FFF2-40B4-BE49-F238E27FC236}">
              <a16:creationId xmlns:a16="http://schemas.microsoft.com/office/drawing/2014/main" id="{34DCFFBB-06AB-4BFB-9817-0FD71B6AAEB3}"/>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BF52664-3DA9-4136-AF81-91CE683B90B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E74EE647-E540-42AF-AC45-BEBF1601AF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3FA47760-3020-4A91-8C8C-CB58367F32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F81A3675-EA3E-4D40-ACC4-23EC40AA03B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5608BB56-B3B2-4307-BCB3-918C09A0E6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122555</xdr:rowOff>
    </xdr:from>
    <xdr:to>
      <xdr:col>85</xdr:col>
      <xdr:colOff>177800</xdr:colOff>
      <xdr:row>60</xdr:row>
      <xdr:rowOff>52705</xdr:rowOff>
    </xdr:to>
    <xdr:sp macro="" textlink="">
      <xdr:nvSpPr>
        <xdr:cNvPr id="534" name="楕円 533">
          <a:extLst>
            <a:ext uri="{FF2B5EF4-FFF2-40B4-BE49-F238E27FC236}">
              <a16:creationId xmlns:a16="http://schemas.microsoft.com/office/drawing/2014/main" id="{2F02CAC7-DFBF-406A-88C9-8FEF2D141CA0}"/>
            </a:ext>
          </a:extLst>
        </xdr:cNvPr>
        <xdr:cNvSpPr/>
      </xdr:nvSpPr>
      <xdr:spPr>
        <a:xfrm>
          <a:off x="16268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100982</xdr:rowOff>
    </xdr:from>
    <xdr:ext cx="405111" cy="259045"/>
    <xdr:sp macro="" textlink="">
      <xdr:nvSpPr>
        <xdr:cNvPr id="535" name="【保健センター・保健所】&#10;有形固定資産減価償却率該当値テキスト">
          <a:extLst>
            <a:ext uri="{FF2B5EF4-FFF2-40B4-BE49-F238E27FC236}">
              <a16:creationId xmlns:a16="http://schemas.microsoft.com/office/drawing/2014/main" id="{5D0225DE-E336-4EA8-AFEC-976A7976ADB2}"/>
            </a:ext>
          </a:extLst>
        </xdr:cNvPr>
        <xdr:cNvSpPr txBox="1"/>
      </xdr:nvSpPr>
      <xdr:spPr>
        <a:xfrm>
          <a:off x="16357600"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84455</xdr:rowOff>
    </xdr:from>
    <xdr:to>
      <xdr:col>81</xdr:col>
      <xdr:colOff>101600</xdr:colOff>
      <xdr:row>60</xdr:row>
      <xdr:rowOff>14605</xdr:rowOff>
    </xdr:to>
    <xdr:sp macro="" textlink="">
      <xdr:nvSpPr>
        <xdr:cNvPr id="536" name="楕円 535">
          <a:extLst>
            <a:ext uri="{FF2B5EF4-FFF2-40B4-BE49-F238E27FC236}">
              <a16:creationId xmlns:a16="http://schemas.microsoft.com/office/drawing/2014/main" id="{9E301F22-C26A-40CF-87EA-BB08FDADF8D4}"/>
            </a:ext>
          </a:extLst>
        </xdr:cNvPr>
        <xdr:cNvSpPr/>
      </xdr:nvSpPr>
      <xdr:spPr>
        <a:xfrm>
          <a:off x="15430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135255</xdr:rowOff>
    </xdr:from>
    <xdr:to>
      <xdr:col>85</xdr:col>
      <xdr:colOff>127000</xdr:colOff>
      <xdr:row>60</xdr:row>
      <xdr:rowOff>1905</xdr:rowOff>
    </xdr:to>
    <xdr:cxnSp macro="">
      <xdr:nvCxnSpPr>
        <xdr:cNvPr id="537" name="直線コネクタ 536">
          <a:extLst>
            <a:ext uri="{FF2B5EF4-FFF2-40B4-BE49-F238E27FC236}">
              <a16:creationId xmlns:a16="http://schemas.microsoft.com/office/drawing/2014/main" id="{802F0A02-9355-4C1F-B5D1-00D043764953}"/>
            </a:ext>
          </a:extLst>
        </xdr:cNvPr>
        <xdr:cNvCxnSpPr/>
      </xdr:nvCxnSpPr>
      <xdr:spPr>
        <a:xfrm>
          <a:off x="15481300" y="102508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46355</xdr:rowOff>
    </xdr:from>
    <xdr:to>
      <xdr:col>76</xdr:col>
      <xdr:colOff>165100</xdr:colOff>
      <xdr:row>59</xdr:row>
      <xdr:rowOff>147955</xdr:rowOff>
    </xdr:to>
    <xdr:sp macro="" textlink="">
      <xdr:nvSpPr>
        <xdr:cNvPr id="538" name="楕円 537">
          <a:extLst>
            <a:ext uri="{FF2B5EF4-FFF2-40B4-BE49-F238E27FC236}">
              <a16:creationId xmlns:a16="http://schemas.microsoft.com/office/drawing/2014/main" id="{682D07EF-AA90-4DAA-9E95-2060F0944996}"/>
            </a:ext>
          </a:extLst>
        </xdr:cNvPr>
        <xdr:cNvSpPr/>
      </xdr:nvSpPr>
      <xdr:spPr>
        <a:xfrm>
          <a:off x="14541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97155</xdr:rowOff>
    </xdr:from>
    <xdr:to>
      <xdr:col>81</xdr:col>
      <xdr:colOff>50800</xdr:colOff>
      <xdr:row>59</xdr:row>
      <xdr:rowOff>135255</xdr:rowOff>
    </xdr:to>
    <xdr:cxnSp macro="">
      <xdr:nvCxnSpPr>
        <xdr:cNvPr id="539" name="直線コネクタ 538">
          <a:extLst>
            <a:ext uri="{FF2B5EF4-FFF2-40B4-BE49-F238E27FC236}">
              <a16:creationId xmlns:a16="http://schemas.microsoft.com/office/drawing/2014/main" id="{18E4966C-AB4B-452B-AA7B-AEE866391E22}"/>
            </a:ext>
          </a:extLst>
        </xdr:cNvPr>
        <xdr:cNvCxnSpPr/>
      </xdr:nvCxnSpPr>
      <xdr:spPr>
        <a:xfrm>
          <a:off x="14592300" y="10212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xdr:rowOff>
    </xdr:from>
    <xdr:to>
      <xdr:col>72</xdr:col>
      <xdr:colOff>38100</xdr:colOff>
      <xdr:row>59</xdr:row>
      <xdr:rowOff>109855</xdr:rowOff>
    </xdr:to>
    <xdr:sp macro="" textlink="">
      <xdr:nvSpPr>
        <xdr:cNvPr id="540" name="楕円 539">
          <a:extLst>
            <a:ext uri="{FF2B5EF4-FFF2-40B4-BE49-F238E27FC236}">
              <a16:creationId xmlns:a16="http://schemas.microsoft.com/office/drawing/2014/main" id="{A673A22B-10ED-4C4C-B532-08A84458D600}"/>
            </a:ext>
          </a:extLst>
        </xdr:cNvPr>
        <xdr:cNvSpPr/>
      </xdr:nvSpPr>
      <xdr:spPr>
        <a:xfrm>
          <a:off x="13652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59055</xdr:rowOff>
    </xdr:from>
    <xdr:to>
      <xdr:col>76</xdr:col>
      <xdr:colOff>114300</xdr:colOff>
      <xdr:row>59</xdr:row>
      <xdr:rowOff>97155</xdr:rowOff>
    </xdr:to>
    <xdr:cxnSp macro="">
      <xdr:nvCxnSpPr>
        <xdr:cNvPr id="541" name="直線コネクタ 540">
          <a:extLst>
            <a:ext uri="{FF2B5EF4-FFF2-40B4-BE49-F238E27FC236}">
              <a16:creationId xmlns:a16="http://schemas.microsoft.com/office/drawing/2014/main" id="{8245D818-D0AD-4CAB-80A4-5A54B6DF6FA0}"/>
            </a:ext>
          </a:extLst>
        </xdr:cNvPr>
        <xdr:cNvCxnSpPr/>
      </xdr:nvCxnSpPr>
      <xdr:spPr>
        <a:xfrm>
          <a:off x="13703300" y="10174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61595</xdr:rowOff>
    </xdr:from>
    <xdr:to>
      <xdr:col>67</xdr:col>
      <xdr:colOff>101600</xdr:colOff>
      <xdr:row>59</xdr:row>
      <xdr:rowOff>163195</xdr:rowOff>
    </xdr:to>
    <xdr:sp macro="" textlink="">
      <xdr:nvSpPr>
        <xdr:cNvPr id="542" name="楕円 541">
          <a:extLst>
            <a:ext uri="{FF2B5EF4-FFF2-40B4-BE49-F238E27FC236}">
              <a16:creationId xmlns:a16="http://schemas.microsoft.com/office/drawing/2014/main" id="{02EF9D21-BAF6-419D-910D-D3624DEE1ACD}"/>
            </a:ext>
          </a:extLst>
        </xdr:cNvPr>
        <xdr:cNvSpPr/>
      </xdr:nvSpPr>
      <xdr:spPr>
        <a:xfrm>
          <a:off x="12763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59055</xdr:rowOff>
    </xdr:from>
    <xdr:to>
      <xdr:col>71</xdr:col>
      <xdr:colOff>177800</xdr:colOff>
      <xdr:row>59</xdr:row>
      <xdr:rowOff>112395</xdr:rowOff>
    </xdr:to>
    <xdr:cxnSp macro="">
      <xdr:nvCxnSpPr>
        <xdr:cNvPr id="543" name="直線コネクタ 542">
          <a:extLst>
            <a:ext uri="{FF2B5EF4-FFF2-40B4-BE49-F238E27FC236}">
              <a16:creationId xmlns:a16="http://schemas.microsoft.com/office/drawing/2014/main" id="{15B67764-A850-4070-94C0-BB7A4477C193}"/>
            </a:ext>
          </a:extLst>
        </xdr:cNvPr>
        <xdr:cNvCxnSpPr/>
      </xdr:nvCxnSpPr>
      <xdr:spPr>
        <a:xfrm flipV="1">
          <a:off x="12814300" y="101746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44" name="n_1aveValue【保健センター・保健所】&#10;有形固定資産減価償却率">
          <a:extLst>
            <a:ext uri="{FF2B5EF4-FFF2-40B4-BE49-F238E27FC236}">
              <a16:creationId xmlns:a16="http://schemas.microsoft.com/office/drawing/2014/main" id="{AFB5E04A-5B8B-4DC8-AA2B-73DABB003A88}"/>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545" name="n_2aveValue【保健センター・保健所】&#10;有形固定資産減価償却率">
          <a:extLst>
            <a:ext uri="{FF2B5EF4-FFF2-40B4-BE49-F238E27FC236}">
              <a16:creationId xmlns:a16="http://schemas.microsoft.com/office/drawing/2014/main" id="{62569A80-C3CC-41EB-8048-A0DA5B81F590}"/>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546" name="n_3aveValue【保健センター・保健所】&#10;有形固定資産減価償却率">
          <a:extLst>
            <a:ext uri="{FF2B5EF4-FFF2-40B4-BE49-F238E27FC236}">
              <a16:creationId xmlns:a16="http://schemas.microsoft.com/office/drawing/2014/main" id="{1244052D-F844-4FD8-88EF-B0F40EE10EAD}"/>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547" name="n_4aveValue【保健センター・保健所】&#10;有形固定資産減価償却率">
          <a:extLst>
            <a:ext uri="{FF2B5EF4-FFF2-40B4-BE49-F238E27FC236}">
              <a16:creationId xmlns:a16="http://schemas.microsoft.com/office/drawing/2014/main" id="{37AA72F5-32F1-46C9-A501-15AE44EAF19D}"/>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5732</xdr:rowOff>
    </xdr:from>
    <xdr:ext cx="405111" cy="259045"/>
    <xdr:sp macro="" textlink="">
      <xdr:nvSpPr>
        <xdr:cNvPr id="548" name="n_1mainValue【保健センター・保健所】&#10;有形固定資産減価償却率">
          <a:extLst>
            <a:ext uri="{FF2B5EF4-FFF2-40B4-BE49-F238E27FC236}">
              <a16:creationId xmlns:a16="http://schemas.microsoft.com/office/drawing/2014/main" id="{8E9E358B-9444-415D-9940-6A1A3DD85A8C}"/>
            </a:ext>
          </a:extLst>
        </xdr:cNvPr>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139082</xdr:rowOff>
    </xdr:from>
    <xdr:ext cx="405111" cy="259045"/>
    <xdr:sp macro="" textlink="">
      <xdr:nvSpPr>
        <xdr:cNvPr id="549" name="n_2mainValue【保健センター・保健所】&#10;有形固定資産減価償却率">
          <a:extLst>
            <a:ext uri="{FF2B5EF4-FFF2-40B4-BE49-F238E27FC236}">
              <a16:creationId xmlns:a16="http://schemas.microsoft.com/office/drawing/2014/main" id="{7ECB6C1E-FABA-486D-9D71-6829C7D556CE}"/>
            </a:ext>
          </a:extLst>
        </xdr:cNvPr>
        <xdr:cNvSpPr txBox="1"/>
      </xdr:nvSpPr>
      <xdr:spPr>
        <a:xfrm>
          <a:off x="14389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100982</xdr:rowOff>
    </xdr:from>
    <xdr:ext cx="405111" cy="259045"/>
    <xdr:sp macro="" textlink="">
      <xdr:nvSpPr>
        <xdr:cNvPr id="550" name="n_3mainValue【保健センター・保健所】&#10;有形固定資産減価償却率">
          <a:extLst>
            <a:ext uri="{FF2B5EF4-FFF2-40B4-BE49-F238E27FC236}">
              <a16:creationId xmlns:a16="http://schemas.microsoft.com/office/drawing/2014/main" id="{64646F6B-9207-4ECC-ADB5-37C71A7F9AE5}"/>
            </a:ext>
          </a:extLst>
        </xdr:cNvPr>
        <xdr:cNvSpPr txBox="1"/>
      </xdr:nvSpPr>
      <xdr:spPr>
        <a:xfrm>
          <a:off x="13500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154322</xdr:rowOff>
    </xdr:from>
    <xdr:ext cx="405111" cy="259045"/>
    <xdr:sp macro="" textlink="">
      <xdr:nvSpPr>
        <xdr:cNvPr id="551" name="n_4mainValue【保健センター・保健所】&#10;有形固定資産減価償却率">
          <a:extLst>
            <a:ext uri="{FF2B5EF4-FFF2-40B4-BE49-F238E27FC236}">
              <a16:creationId xmlns:a16="http://schemas.microsoft.com/office/drawing/2014/main" id="{83E43A49-ABC9-408D-93FC-D2DF3F9EA2BB}"/>
            </a:ext>
          </a:extLst>
        </xdr:cNvPr>
        <xdr:cNvSpPr txBox="1"/>
      </xdr:nvSpPr>
      <xdr:spPr>
        <a:xfrm>
          <a:off x="12611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a:extLst>
            <a:ext uri="{FF2B5EF4-FFF2-40B4-BE49-F238E27FC236}">
              <a16:creationId xmlns:a16="http://schemas.microsoft.com/office/drawing/2014/main" id="{F7B9F8EB-F618-4B77-9098-736186F91F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a:extLst>
            <a:ext uri="{FF2B5EF4-FFF2-40B4-BE49-F238E27FC236}">
              <a16:creationId xmlns:a16="http://schemas.microsoft.com/office/drawing/2014/main" id="{34095A3E-202D-4722-B254-D93764B87D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a:extLst>
            <a:ext uri="{FF2B5EF4-FFF2-40B4-BE49-F238E27FC236}">
              <a16:creationId xmlns:a16="http://schemas.microsoft.com/office/drawing/2014/main" id="{7E0F52AE-32AE-4E56-93DD-379402FDA74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a:extLst>
            <a:ext uri="{FF2B5EF4-FFF2-40B4-BE49-F238E27FC236}">
              <a16:creationId xmlns:a16="http://schemas.microsoft.com/office/drawing/2014/main" id="{03864A30-FC81-4456-93E6-9124670A42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a:extLst>
            <a:ext uri="{FF2B5EF4-FFF2-40B4-BE49-F238E27FC236}">
              <a16:creationId xmlns:a16="http://schemas.microsoft.com/office/drawing/2014/main" id="{94BC323A-0213-4AA0-B2B4-FD6EE3D960C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a:extLst>
            <a:ext uri="{FF2B5EF4-FFF2-40B4-BE49-F238E27FC236}">
              <a16:creationId xmlns:a16="http://schemas.microsoft.com/office/drawing/2014/main" id="{6AEDF07F-A252-4D97-A309-3C923693C9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a:extLst>
            <a:ext uri="{FF2B5EF4-FFF2-40B4-BE49-F238E27FC236}">
              <a16:creationId xmlns:a16="http://schemas.microsoft.com/office/drawing/2014/main" id="{2EA6299B-FC09-4693-B668-754D77CE86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a:extLst>
            <a:ext uri="{FF2B5EF4-FFF2-40B4-BE49-F238E27FC236}">
              <a16:creationId xmlns:a16="http://schemas.microsoft.com/office/drawing/2014/main" id="{4E1764A2-5564-4413-83E2-A72F9BB5417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a:extLst>
            <a:ext uri="{FF2B5EF4-FFF2-40B4-BE49-F238E27FC236}">
              <a16:creationId xmlns:a16="http://schemas.microsoft.com/office/drawing/2014/main" id="{AE3516AF-C14B-4C66-93AA-064A0F6510C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a:extLst>
            <a:ext uri="{FF2B5EF4-FFF2-40B4-BE49-F238E27FC236}">
              <a16:creationId xmlns:a16="http://schemas.microsoft.com/office/drawing/2014/main" id="{59EAD8CE-AFB6-4B0C-85B9-F00B77999B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2" name="直線コネクタ 561">
          <a:extLst>
            <a:ext uri="{FF2B5EF4-FFF2-40B4-BE49-F238E27FC236}">
              <a16:creationId xmlns:a16="http://schemas.microsoft.com/office/drawing/2014/main" id="{0227AAE0-9886-4CD2-A54B-5785E83D4AD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3" name="テキスト ボックス 562">
          <a:extLst>
            <a:ext uri="{FF2B5EF4-FFF2-40B4-BE49-F238E27FC236}">
              <a16:creationId xmlns:a16="http://schemas.microsoft.com/office/drawing/2014/main" id="{0C60E3C5-DEFC-4A3A-A781-23C85FE6E07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4" name="直線コネクタ 563">
          <a:extLst>
            <a:ext uri="{FF2B5EF4-FFF2-40B4-BE49-F238E27FC236}">
              <a16:creationId xmlns:a16="http://schemas.microsoft.com/office/drawing/2014/main" id="{8866F4CA-82EF-4839-A813-621B9937A5D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5" name="テキスト ボックス 564">
          <a:extLst>
            <a:ext uri="{FF2B5EF4-FFF2-40B4-BE49-F238E27FC236}">
              <a16:creationId xmlns:a16="http://schemas.microsoft.com/office/drawing/2014/main" id="{9BA7FE3E-30A9-4B65-889A-0AB243C042D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6" name="直線コネクタ 565">
          <a:extLst>
            <a:ext uri="{FF2B5EF4-FFF2-40B4-BE49-F238E27FC236}">
              <a16:creationId xmlns:a16="http://schemas.microsoft.com/office/drawing/2014/main" id="{9F0A09E4-FA7B-4B8B-A391-F33A037489F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7" name="テキスト ボックス 566">
          <a:extLst>
            <a:ext uri="{FF2B5EF4-FFF2-40B4-BE49-F238E27FC236}">
              <a16:creationId xmlns:a16="http://schemas.microsoft.com/office/drawing/2014/main" id="{722299FD-62DE-44DE-9218-514B849E344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8" name="直線コネクタ 567">
          <a:extLst>
            <a:ext uri="{FF2B5EF4-FFF2-40B4-BE49-F238E27FC236}">
              <a16:creationId xmlns:a16="http://schemas.microsoft.com/office/drawing/2014/main" id="{6A691622-2E8D-420A-9D77-5E507C55DAA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9" name="テキスト ボックス 568">
          <a:extLst>
            <a:ext uri="{FF2B5EF4-FFF2-40B4-BE49-F238E27FC236}">
              <a16:creationId xmlns:a16="http://schemas.microsoft.com/office/drawing/2014/main" id="{7DD7901F-569B-4A21-8554-86CD63A92F8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0" name="直線コネクタ 569">
          <a:extLst>
            <a:ext uri="{FF2B5EF4-FFF2-40B4-BE49-F238E27FC236}">
              <a16:creationId xmlns:a16="http://schemas.microsoft.com/office/drawing/2014/main" id="{C36D9D2F-2BAB-4DF1-B6AE-BFB61F0FDC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1" name="テキスト ボックス 570">
          <a:extLst>
            <a:ext uri="{FF2B5EF4-FFF2-40B4-BE49-F238E27FC236}">
              <a16:creationId xmlns:a16="http://schemas.microsoft.com/office/drawing/2014/main" id="{0BB161D5-4982-4862-9FDC-1B14F17CC0E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2" name="【保健センター・保健所】&#10;一人当たり面積グラフ枠">
          <a:extLst>
            <a:ext uri="{FF2B5EF4-FFF2-40B4-BE49-F238E27FC236}">
              <a16:creationId xmlns:a16="http://schemas.microsoft.com/office/drawing/2014/main" id="{4E1537AB-9583-4517-85C2-83BA4E5529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573" name="直線コネクタ 572">
          <a:extLst>
            <a:ext uri="{FF2B5EF4-FFF2-40B4-BE49-F238E27FC236}">
              <a16:creationId xmlns:a16="http://schemas.microsoft.com/office/drawing/2014/main" id="{8841D7ED-ED57-4ADC-8904-ED47294C164B}"/>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74" name="【保健センター・保健所】&#10;一人当たり面積最小値テキスト">
          <a:extLst>
            <a:ext uri="{FF2B5EF4-FFF2-40B4-BE49-F238E27FC236}">
              <a16:creationId xmlns:a16="http://schemas.microsoft.com/office/drawing/2014/main" id="{34529370-8DCA-4C74-B6DF-1D5103A4D33D}"/>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75" name="直線コネクタ 574">
          <a:extLst>
            <a:ext uri="{FF2B5EF4-FFF2-40B4-BE49-F238E27FC236}">
              <a16:creationId xmlns:a16="http://schemas.microsoft.com/office/drawing/2014/main" id="{4357BECB-58D3-4907-A871-CFAD6BFC4A0F}"/>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76" name="【保健センター・保健所】&#10;一人当たり面積最大値テキスト">
          <a:extLst>
            <a:ext uri="{FF2B5EF4-FFF2-40B4-BE49-F238E27FC236}">
              <a16:creationId xmlns:a16="http://schemas.microsoft.com/office/drawing/2014/main" id="{F59A866F-F083-4B67-8F5B-43535E4E93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77" name="直線コネクタ 576">
          <a:extLst>
            <a:ext uri="{FF2B5EF4-FFF2-40B4-BE49-F238E27FC236}">
              <a16:creationId xmlns:a16="http://schemas.microsoft.com/office/drawing/2014/main" id="{338E8309-DAF1-4AF8-B111-A8E09A43AE4B}"/>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578" name="【保健センター・保健所】&#10;一人当たり面積平均値テキスト">
          <a:extLst>
            <a:ext uri="{FF2B5EF4-FFF2-40B4-BE49-F238E27FC236}">
              <a16:creationId xmlns:a16="http://schemas.microsoft.com/office/drawing/2014/main" id="{43203FEB-10D3-4FD9-B482-A253384905D7}"/>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579" name="フローチャート: 判断 578">
          <a:extLst>
            <a:ext uri="{FF2B5EF4-FFF2-40B4-BE49-F238E27FC236}">
              <a16:creationId xmlns:a16="http://schemas.microsoft.com/office/drawing/2014/main" id="{64B1DA2F-29E9-4ED7-A807-A288B54A29D4}"/>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80" name="フローチャート: 判断 579">
          <a:extLst>
            <a:ext uri="{FF2B5EF4-FFF2-40B4-BE49-F238E27FC236}">
              <a16:creationId xmlns:a16="http://schemas.microsoft.com/office/drawing/2014/main" id="{B4F7D4B4-5E9C-4075-B833-F85F1C4A143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581" name="フローチャート: 判断 580">
          <a:extLst>
            <a:ext uri="{FF2B5EF4-FFF2-40B4-BE49-F238E27FC236}">
              <a16:creationId xmlns:a16="http://schemas.microsoft.com/office/drawing/2014/main" id="{5FC3E0EF-5BA8-48D9-9968-C9587C584DF8}"/>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582" name="フローチャート: 判断 581">
          <a:extLst>
            <a:ext uri="{FF2B5EF4-FFF2-40B4-BE49-F238E27FC236}">
              <a16:creationId xmlns:a16="http://schemas.microsoft.com/office/drawing/2014/main" id="{DFDF342D-6CDF-4662-B25E-B66078EDC4A2}"/>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583" name="フローチャート: 判断 582">
          <a:extLst>
            <a:ext uri="{FF2B5EF4-FFF2-40B4-BE49-F238E27FC236}">
              <a16:creationId xmlns:a16="http://schemas.microsoft.com/office/drawing/2014/main" id="{49BAC80B-1A19-4DEB-A628-A0D6FC0140D3}"/>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3CEA8459-4697-4BBE-B43D-606DBED661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AF2ACA94-8E87-4174-BF6E-5E97515A5EA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5BABBBE0-6116-4A5A-AF60-517213D3794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84C0449-CD70-4419-91EC-258CB174E54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7056E5B7-F0C3-445C-B486-F3AECE6B61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102362</xdr:rowOff>
    </xdr:from>
    <xdr:to>
      <xdr:col>116</xdr:col>
      <xdr:colOff>114300</xdr:colOff>
      <xdr:row>63</xdr:row>
      <xdr:rowOff>32512</xdr:rowOff>
    </xdr:to>
    <xdr:sp macro="" textlink="">
      <xdr:nvSpPr>
        <xdr:cNvPr id="589" name="楕円 588">
          <a:extLst>
            <a:ext uri="{FF2B5EF4-FFF2-40B4-BE49-F238E27FC236}">
              <a16:creationId xmlns:a16="http://schemas.microsoft.com/office/drawing/2014/main" id="{731D44DA-E944-42F8-A65E-5F68AF166202}"/>
            </a:ext>
          </a:extLst>
        </xdr:cNvPr>
        <xdr:cNvSpPr/>
      </xdr:nvSpPr>
      <xdr:spPr>
        <a:xfrm>
          <a:off x="221107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17289</xdr:rowOff>
    </xdr:from>
    <xdr:ext cx="469744" cy="259045"/>
    <xdr:sp macro="" textlink="">
      <xdr:nvSpPr>
        <xdr:cNvPr id="590" name="【保健センター・保健所】&#10;一人当たり面積該当値テキスト">
          <a:extLst>
            <a:ext uri="{FF2B5EF4-FFF2-40B4-BE49-F238E27FC236}">
              <a16:creationId xmlns:a16="http://schemas.microsoft.com/office/drawing/2014/main" id="{667BC5BF-0CED-4566-8198-B4246299DD41}"/>
            </a:ext>
          </a:extLst>
        </xdr:cNvPr>
        <xdr:cNvSpPr txBox="1"/>
      </xdr:nvSpPr>
      <xdr:spPr>
        <a:xfrm>
          <a:off x="22199600" y="1064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591" name="楕円 590">
          <a:extLst>
            <a:ext uri="{FF2B5EF4-FFF2-40B4-BE49-F238E27FC236}">
              <a16:creationId xmlns:a16="http://schemas.microsoft.com/office/drawing/2014/main" id="{7BE2F02A-2925-4FFB-971D-6FE4B0CB07A1}"/>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153162</xdr:rowOff>
    </xdr:from>
    <xdr:to>
      <xdr:col>116</xdr:col>
      <xdr:colOff>63500</xdr:colOff>
      <xdr:row>62</xdr:row>
      <xdr:rowOff>160020</xdr:rowOff>
    </xdr:to>
    <xdr:cxnSp macro="">
      <xdr:nvCxnSpPr>
        <xdr:cNvPr id="592" name="直線コネクタ 591">
          <a:extLst>
            <a:ext uri="{FF2B5EF4-FFF2-40B4-BE49-F238E27FC236}">
              <a16:creationId xmlns:a16="http://schemas.microsoft.com/office/drawing/2014/main" id="{8EF6A522-9524-412B-BC04-55FB4041E063}"/>
            </a:ext>
          </a:extLst>
        </xdr:cNvPr>
        <xdr:cNvCxnSpPr/>
      </xdr:nvCxnSpPr>
      <xdr:spPr>
        <a:xfrm flipV="1">
          <a:off x="21323300" y="1078306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116078</xdr:rowOff>
    </xdr:from>
    <xdr:to>
      <xdr:col>107</xdr:col>
      <xdr:colOff>101600</xdr:colOff>
      <xdr:row>63</xdr:row>
      <xdr:rowOff>46228</xdr:rowOff>
    </xdr:to>
    <xdr:sp macro="" textlink="">
      <xdr:nvSpPr>
        <xdr:cNvPr id="593" name="楕円 592">
          <a:extLst>
            <a:ext uri="{FF2B5EF4-FFF2-40B4-BE49-F238E27FC236}">
              <a16:creationId xmlns:a16="http://schemas.microsoft.com/office/drawing/2014/main" id="{F94FA6F9-67E7-480B-B290-155C7AF77735}"/>
            </a:ext>
          </a:extLst>
        </xdr:cNvPr>
        <xdr:cNvSpPr/>
      </xdr:nvSpPr>
      <xdr:spPr>
        <a:xfrm>
          <a:off x="20383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166878</xdr:rowOff>
    </xdr:to>
    <xdr:cxnSp macro="">
      <xdr:nvCxnSpPr>
        <xdr:cNvPr id="594" name="直線コネクタ 593">
          <a:extLst>
            <a:ext uri="{FF2B5EF4-FFF2-40B4-BE49-F238E27FC236}">
              <a16:creationId xmlns:a16="http://schemas.microsoft.com/office/drawing/2014/main" id="{042675FC-9FF8-470D-B5D4-CCCE408FAA70}"/>
            </a:ext>
          </a:extLst>
        </xdr:cNvPr>
        <xdr:cNvCxnSpPr/>
      </xdr:nvCxnSpPr>
      <xdr:spPr>
        <a:xfrm flipV="1">
          <a:off x="20434300" y="107899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595" name="楕円 594">
          <a:extLst>
            <a:ext uri="{FF2B5EF4-FFF2-40B4-BE49-F238E27FC236}">
              <a16:creationId xmlns:a16="http://schemas.microsoft.com/office/drawing/2014/main" id="{A16158DF-9D3B-48BB-99D5-B2B2BF711BAF}"/>
            </a:ext>
          </a:extLst>
        </xdr:cNvPr>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166878</xdr:rowOff>
    </xdr:from>
    <xdr:to>
      <xdr:col>107</xdr:col>
      <xdr:colOff>50800</xdr:colOff>
      <xdr:row>63</xdr:row>
      <xdr:rowOff>0</xdr:rowOff>
    </xdr:to>
    <xdr:cxnSp macro="">
      <xdr:nvCxnSpPr>
        <xdr:cNvPr id="596" name="直線コネクタ 595">
          <a:extLst>
            <a:ext uri="{FF2B5EF4-FFF2-40B4-BE49-F238E27FC236}">
              <a16:creationId xmlns:a16="http://schemas.microsoft.com/office/drawing/2014/main" id="{36DB6D7D-6F92-491E-A8C1-090CB077A232}"/>
            </a:ext>
          </a:extLst>
        </xdr:cNvPr>
        <xdr:cNvCxnSpPr/>
      </xdr:nvCxnSpPr>
      <xdr:spPr>
        <a:xfrm flipV="1">
          <a:off x="19545300" y="1079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127508</xdr:rowOff>
    </xdr:from>
    <xdr:to>
      <xdr:col>98</xdr:col>
      <xdr:colOff>38100</xdr:colOff>
      <xdr:row>63</xdr:row>
      <xdr:rowOff>57658</xdr:rowOff>
    </xdr:to>
    <xdr:sp macro="" textlink="">
      <xdr:nvSpPr>
        <xdr:cNvPr id="597" name="楕円 596">
          <a:extLst>
            <a:ext uri="{FF2B5EF4-FFF2-40B4-BE49-F238E27FC236}">
              <a16:creationId xmlns:a16="http://schemas.microsoft.com/office/drawing/2014/main" id="{B11AF3E2-7439-4EF3-B35E-9CD25F41D69E}"/>
            </a:ext>
          </a:extLst>
        </xdr:cNvPr>
        <xdr:cNvSpPr/>
      </xdr:nvSpPr>
      <xdr:spPr>
        <a:xfrm>
          <a:off x="18605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6858</xdr:rowOff>
    </xdr:to>
    <xdr:cxnSp macro="">
      <xdr:nvCxnSpPr>
        <xdr:cNvPr id="598" name="直線コネクタ 597">
          <a:extLst>
            <a:ext uri="{FF2B5EF4-FFF2-40B4-BE49-F238E27FC236}">
              <a16:creationId xmlns:a16="http://schemas.microsoft.com/office/drawing/2014/main" id="{1B60B7EA-C690-4814-87DD-4CBED48957BE}"/>
            </a:ext>
          </a:extLst>
        </xdr:cNvPr>
        <xdr:cNvCxnSpPr/>
      </xdr:nvCxnSpPr>
      <xdr:spPr>
        <a:xfrm flipV="1">
          <a:off x="18656300" y="108013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99" name="n_1aveValue【保健センター・保健所】&#10;一人当たり面積">
          <a:extLst>
            <a:ext uri="{FF2B5EF4-FFF2-40B4-BE49-F238E27FC236}">
              <a16:creationId xmlns:a16="http://schemas.microsoft.com/office/drawing/2014/main" id="{84B15007-2559-4ED1-8B5B-BECF60417E99}"/>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600" name="n_2aveValue【保健センター・保健所】&#10;一人当たり面積">
          <a:extLst>
            <a:ext uri="{FF2B5EF4-FFF2-40B4-BE49-F238E27FC236}">
              <a16:creationId xmlns:a16="http://schemas.microsoft.com/office/drawing/2014/main" id="{4C4AEAAD-5F99-4619-AC73-F91A99235136}"/>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601" name="n_3aveValue【保健センター・保健所】&#10;一人当たり面積">
          <a:extLst>
            <a:ext uri="{FF2B5EF4-FFF2-40B4-BE49-F238E27FC236}">
              <a16:creationId xmlns:a16="http://schemas.microsoft.com/office/drawing/2014/main" id="{051EA3EB-895F-4F4A-A691-BF2F52DD55EB}"/>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602" name="n_4aveValue【保健センター・保健所】&#10;一人当たり面積">
          <a:extLst>
            <a:ext uri="{FF2B5EF4-FFF2-40B4-BE49-F238E27FC236}">
              <a16:creationId xmlns:a16="http://schemas.microsoft.com/office/drawing/2014/main" id="{B8E859B1-C267-4285-8718-AFDC4B9EC543}"/>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603" name="n_1mainValue【保健センター・保健所】&#10;一人当たり面積">
          <a:extLst>
            <a:ext uri="{FF2B5EF4-FFF2-40B4-BE49-F238E27FC236}">
              <a16:creationId xmlns:a16="http://schemas.microsoft.com/office/drawing/2014/main" id="{22AB6DDC-F6DE-443C-A851-5C686BE9575F}"/>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37355</xdr:rowOff>
    </xdr:from>
    <xdr:ext cx="469744" cy="259045"/>
    <xdr:sp macro="" textlink="">
      <xdr:nvSpPr>
        <xdr:cNvPr id="604" name="n_2mainValue【保健センター・保健所】&#10;一人当たり面積">
          <a:extLst>
            <a:ext uri="{FF2B5EF4-FFF2-40B4-BE49-F238E27FC236}">
              <a16:creationId xmlns:a16="http://schemas.microsoft.com/office/drawing/2014/main" id="{C601D1F5-4993-4EE1-84FB-376E7CB6A586}"/>
            </a:ext>
          </a:extLst>
        </xdr:cNvPr>
        <xdr:cNvSpPr txBox="1"/>
      </xdr:nvSpPr>
      <xdr:spPr>
        <a:xfrm>
          <a:off x="20199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605" name="n_3mainValue【保健センター・保健所】&#10;一人当たり面積">
          <a:extLst>
            <a:ext uri="{FF2B5EF4-FFF2-40B4-BE49-F238E27FC236}">
              <a16:creationId xmlns:a16="http://schemas.microsoft.com/office/drawing/2014/main" id="{A37320AD-F56A-4EBC-8438-37A725A294A8}"/>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48785</xdr:rowOff>
    </xdr:from>
    <xdr:ext cx="469744" cy="259045"/>
    <xdr:sp macro="" textlink="">
      <xdr:nvSpPr>
        <xdr:cNvPr id="606" name="n_4mainValue【保健センター・保健所】&#10;一人当たり面積">
          <a:extLst>
            <a:ext uri="{FF2B5EF4-FFF2-40B4-BE49-F238E27FC236}">
              <a16:creationId xmlns:a16="http://schemas.microsoft.com/office/drawing/2014/main" id="{6D2939C8-9A83-4B89-9E79-D806326CDFCE}"/>
            </a:ext>
          </a:extLst>
        </xdr:cNvPr>
        <xdr:cNvSpPr txBox="1"/>
      </xdr:nvSpPr>
      <xdr:spPr>
        <a:xfrm>
          <a:off x="18421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a:extLst>
            <a:ext uri="{FF2B5EF4-FFF2-40B4-BE49-F238E27FC236}">
              <a16:creationId xmlns:a16="http://schemas.microsoft.com/office/drawing/2014/main" id="{6ABC3198-A6A5-4719-AF06-2A80720CC9E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a:extLst>
            <a:ext uri="{FF2B5EF4-FFF2-40B4-BE49-F238E27FC236}">
              <a16:creationId xmlns:a16="http://schemas.microsoft.com/office/drawing/2014/main" id="{CE6E3874-25FD-4381-A14D-9D4C802A6A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a:extLst>
            <a:ext uri="{FF2B5EF4-FFF2-40B4-BE49-F238E27FC236}">
              <a16:creationId xmlns:a16="http://schemas.microsoft.com/office/drawing/2014/main" id="{D7145409-8F23-4809-B61F-21FF63661B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a:extLst>
            <a:ext uri="{FF2B5EF4-FFF2-40B4-BE49-F238E27FC236}">
              <a16:creationId xmlns:a16="http://schemas.microsoft.com/office/drawing/2014/main" id="{DE9D92EA-A3B1-4944-ABA7-1A9C7DBC48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a:extLst>
            <a:ext uri="{FF2B5EF4-FFF2-40B4-BE49-F238E27FC236}">
              <a16:creationId xmlns:a16="http://schemas.microsoft.com/office/drawing/2014/main" id="{84889A41-AA91-4F96-9AD0-9FADBB0105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a:extLst>
            <a:ext uri="{FF2B5EF4-FFF2-40B4-BE49-F238E27FC236}">
              <a16:creationId xmlns:a16="http://schemas.microsoft.com/office/drawing/2014/main" id="{84966C0E-8E03-4B3A-A233-7B51665EDD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a:extLst>
            <a:ext uri="{FF2B5EF4-FFF2-40B4-BE49-F238E27FC236}">
              <a16:creationId xmlns:a16="http://schemas.microsoft.com/office/drawing/2014/main" id="{49F568BC-8F7C-43B3-AFB6-9538305DB3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a:extLst>
            <a:ext uri="{FF2B5EF4-FFF2-40B4-BE49-F238E27FC236}">
              <a16:creationId xmlns:a16="http://schemas.microsoft.com/office/drawing/2014/main" id="{6D617950-FC01-4156-AC57-C15983AC673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a:extLst>
            <a:ext uri="{FF2B5EF4-FFF2-40B4-BE49-F238E27FC236}">
              <a16:creationId xmlns:a16="http://schemas.microsoft.com/office/drawing/2014/main" id="{036A7FFD-F9ED-43F8-BD21-CEE33FA2A88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a:extLst>
            <a:ext uri="{FF2B5EF4-FFF2-40B4-BE49-F238E27FC236}">
              <a16:creationId xmlns:a16="http://schemas.microsoft.com/office/drawing/2014/main" id="{0052A1DE-094F-4C97-9A76-AC8902A0F1C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7" name="テキスト ボックス 616">
          <a:extLst>
            <a:ext uri="{FF2B5EF4-FFF2-40B4-BE49-F238E27FC236}">
              <a16:creationId xmlns:a16="http://schemas.microsoft.com/office/drawing/2014/main" id="{A2D50A35-50DC-4442-8D33-29831B914F6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8" name="直線コネクタ 617">
          <a:extLst>
            <a:ext uri="{FF2B5EF4-FFF2-40B4-BE49-F238E27FC236}">
              <a16:creationId xmlns:a16="http://schemas.microsoft.com/office/drawing/2014/main" id="{DFC8CB90-93EF-4E29-8EFC-D6FDCE2E860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9" name="テキスト ボックス 618">
          <a:extLst>
            <a:ext uri="{FF2B5EF4-FFF2-40B4-BE49-F238E27FC236}">
              <a16:creationId xmlns:a16="http://schemas.microsoft.com/office/drawing/2014/main" id="{B4ED3439-D082-4B7E-862A-48639AC038C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0" name="直線コネクタ 619">
          <a:extLst>
            <a:ext uri="{FF2B5EF4-FFF2-40B4-BE49-F238E27FC236}">
              <a16:creationId xmlns:a16="http://schemas.microsoft.com/office/drawing/2014/main" id="{9B02ED64-FE40-4777-8317-05579E8C5CA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1" name="テキスト ボックス 620">
          <a:extLst>
            <a:ext uri="{FF2B5EF4-FFF2-40B4-BE49-F238E27FC236}">
              <a16:creationId xmlns:a16="http://schemas.microsoft.com/office/drawing/2014/main" id="{5F2DA8DD-CF14-45D3-8F79-B921B1677B5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2" name="直線コネクタ 621">
          <a:extLst>
            <a:ext uri="{FF2B5EF4-FFF2-40B4-BE49-F238E27FC236}">
              <a16:creationId xmlns:a16="http://schemas.microsoft.com/office/drawing/2014/main" id="{AE152314-9A7D-48A2-BD24-4699C33780A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3" name="テキスト ボックス 622">
          <a:extLst>
            <a:ext uri="{FF2B5EF4-FFF2-40B4-BE49-F238E27FC236}">
              <a16:creationId xmlns:a16="http://schemas.microsoft.com/office/drawing/2014/main" id="{4B8EAFE4-E72D-430D-A945-E144A92302B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4" name="直線コネクタ 623">
          <a:extLst>
            <a:ext uri="{FF2B5EF4-FFF2-40B4-BE49-F238E27FC236}">
              <a16:creationId xmlns:a16="http://schemas.microsoft.com/office/drawing/2014/main" id="{6BEB54D3-3435-4F31-866B-1E3F47C8350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5" name="テキスト ボックス 624">
          <a:extLst>
            <a:ext uri="{FF2B5EF4-FFF2-40B4-BE49-F238E27FC236}">
              <a16:creationId xmlns:a16="http://schemas.microsoft.com/office/drawing/2014/main" id="{F69BBA25-3E60-4450-88A7-32DA102360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6" name="直線コネクタ 625">
          <a:extLst>
            <a:ext uri="{FF2B5EF4-FFF2-40B4-BE49-F238E27FC236}">
              <a16:creationId xmlns:a16="http://schemas.microsoft.com/office/drawing/2014/main" id="{423B3991-5427-4150-9CC0-BD698153F8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7" name="テキスト ボックス 626">
          <a:extLst>
            <a:ext uri="{FF2B5EF4-FFF2-40B4-BE49-F238E27FC236}">
              <a16:creationId xmlns:a16="http://schemas.microsoft.com/office/drawing/2014/main" id="{6A5AFF5E-ED9D-4483-8ACD-55EF8F08CA0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8" name="直線コネクタ 627">
          <a:extLst>
            <a:ext uri="{FF2B5EF4-FFF2-40B4-BE49-F238E27FC236}">
              <a16:creationId xmlns:a16="http://schemas.microsoft.com/office/drawing/2014/main" id="{8DBB7FC0-BED0-4826-B986-AB9F0361062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9" name="テキスト ボックス 628">
          <a:extLst>
            <a:ext uri="{FF2B5EF4-FFF2-40B4-BE49-F238E27FC236}">
              <a16:creationId xmlns:a16="http://schemas.microsoft.com/office/drawing/2014/main" id="{6378C99A-C0B7-4531-B00E-4D813D2A9E6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0" name="直線コネクタ 629">
          <a:extLst>
            <a:ext uri="{FF2B5EF4-FFF2-40B4-BE49-F238E27FC236}">
              <a16:creationId xmlns:a16="http://schemas.microsoft.com/office/drawing/2014/main" id="{23E2CE9B-8C3E-4970-A675-938B76D59B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消防施設】&#10;有形固定資産減価償却率グラフ枠">
          <a:extLst>
            <a:ext uri="{FF2B5EF4-FFF2-40B4-BE49-F238E27FC236}">
              <a16:creationId xmlns:a16="http://schemas.microsoft.com/office/drawing/2014/main" id="{CD51474E-0EB3-4660-A533-13ABB98452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32" name="直線コネクタ 631">
          <a:extLst>
            <a:ext uri="{FF2B5EF4-FFF2-40B4-BE49-F238E27FC236}">
              <a16:creationId xmlns:a16="http://schemas.microsoft.com/office/drawing/2014/main" id="{4CCEFE86-0C86-41FB-98EF-24107EABB317}"/>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3" name="【消防施設】&#10;有形固定資産減価償却率最小値テキスト">
          <a:extLst>
            <a:ext uri="{FF2B5EF4-FFF2-40B4-BE49-F238E27FC236}">
              <a16:creationId xmlns:a16="http://schemas.microsoft.com/office/drawing/2014/main" id="{56B5CFDC-2F62-4D35-8477-3851DD71523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4" name="直線コネクタ 633">
          <a:extLst>
            <a:ext uri="{FF2B5EF4-FFF2-40B4-BE49-F238E27FC236}">
              <a16:creationId xmlns:a16="http://schemas.microsoft.com/office/drawing/2014/main" id="{48312D37-A819-4F0D-8FCB-81F25AEBAAE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35" name="【消防施設】&#10;有形固定資産減価償却率最大値テキスト">
          <a:extLst>
            <a:ext uri="{FF2B5EF4-FFF2-40B4-BE49-F238E27FC236}">
              <a16:creationId xmlns:a16="http://schemas.microsoft.com/office/drawing/2014/main" id="{CFA495C1-0F42-4088-832C-3E29379A55F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36" name="直線コネクタ 635">
          <a:extLst>
            <a:ext uri="{FF2B5EF4-FFF2-40B4-BE49-F238E27FC236}">
              <a16:creationId xmlns:a16="http://schemas.microsoft.com/office/drawing/2014/main" id="{7D141E6C-BBB0-427D-A593-9D93A2338761}"/>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637" name="【消防施設】&#10;有形固定資産減価償却率平均値テキスト">
          <a:extLst>
            <a:ext uri="{FF2B5EF4-FFF2-40B4-BE49-F238E27FC236}">
              <a16:creationId xmlns:a16="http://schemas.microsoft.com/office/drawing/2014/main" id="{2524A7CB-D96C-4E56-9CF2-7A536EBE6253}"/>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38" name="フローチャート: 判断 637">
          <a:extLst>
            <a:ext uri="{FF2B5EF4-FFF2-40B4-BE49-F238E27FC236}">
              <a16:creationId xmlns:a16="http://schemas.microsoft.com/office/drawing/2014/main" id="{10B28476-FADF-4990-B70C-EE1D4105BDA8}"/>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39" name="フローチャート: 判断 638">
          <a:extLst>
            <a:ext uri="{FF2B5EF4-FFF2-40B4-BE49-F238E27FC236}">
              <a16:creationId xmlns:a16="http://schemas.microsoft.com/office/drawing/2014/main" id="{76F918BB-F1E3-4EE6-9901-DFE4639B9EC8}"/>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40" name="フローチャート: 判断 639">
          <a:extLst>
            <a:ext uri="{FF2B5EF4-FFF2-40B4-BE49-F238E27FC236}">
              <a16:creationId xmlns:a16="http://schemas.microsoft.com/office/drawing/2014/main" id="{E83C6ED6-636F-4A92-879C-6758B9BC78D5}"/>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41" name="フローチャート: 判断 640">
          <a:extLst>
            <a:ext uri="{FF2B5EF4-FFF2-40B4-BE49-F238E27FC236}">
              <a16:creationId xmlns:a16="http://schemas.microsoft.com/office/drawing/2014/main" id="{698A999B-0C18-4EDD-ADB1-95C574479042}"/>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42" name="フローチャート: 判断 641">
          <a:extLst>
            <a:ext uri="{FF2B5EF4-FFF2-40B4-BE49-F238E27FC236}">
              <a16:creationId xmlns:a16="http://schemas.microsoft.com/office/drawing/2014/main" id="{44974132-2E6A-40D0-93E7-0866806FF36D}"/>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68BE318F-67F1-4C7C-A723-5AF8BDB2BA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74BD04EC-040B-4A5F-96CB-4C41842F342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E9580D0F-1FFD-413E-9C30-695FBAF615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FB57903F-4F37-4BCF-899C-A8A1DCA6363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5CC85174-9F10-49FB-AF54-38D97997986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31387</xdr:rowOff>
    </xdr:from>
    <xdr:to>
      <xdr:col>85</xdr:col>
      <xdr:colOff>177800</xdr:colOff>
      <xdr:row>84</xdr:row>
      <xdr:rowOff>132987</xdr:rowOff>
    </xdr:to>
    <xdr:sp macro="" textlink="">
      <xdr:nvSpPr>
        <xdr:cNvPr id="648" name="楕円 647">
          <a:extLst>
            <a:ext uri="{FF2B5EF4-FFF2-40B4-BE49-F238E27FC236}">
              <a16:creationId xmlns:a16="http://schemas.microsoft.com/office/drawing/2014/main" id="{E2778959-732F-448F-AA38-7A8EB22CBB74}"/>
            </a:ext>
          </a:extLst>
        </xdr:cNvPr>
        <xdr:cNvSpPr/>
      </xdr:nvSpPr>
      <xdr:spPr>
        <a:xfrm>
          <a:off x="162687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9814</xdr:rowOff>
    </xdr:from>
    <xdr:ext cx="405111" cy="259045"/>
    <xdr:sp macro="" textlink="">
      <xdr:nvSpPr>
        <xdr:cNvPr id="649" name="【消防施設】&#10;有形固定資産減価償却率該当値テキスト">
          <a:extLst>
            <a:ext uri="{FF2B5EF4-FFF2-40B4-BE49-F238E27FC236}">
              <a16:creationId xmlns:a16="http://schemas.microsoft.com/office/drawing/2014/main" id="{DA8BDDA9-39E6-4529-8117-FFD08EB11D0E}"/>
            </a:ext>
          </a:extLst>
        </xdr:cNvPr>
        <xdr:cNvSpPr txBox="1"/>
      </xdr:nvSpPr>
      <xdr:spPr>
        <a:xfrm>
          <a:off x="16357600"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165281</xdr:rowOff>
    </xdr:from>
    <xdr:to>
      <xdr:col>81</xdr:col>
      <xdr:colOff>101600</xdr:colOff>
      <xdr:row>84</xdr:row>
      <xdr:rowOff>95431</xdr:rowOff>
    </xdr:to>
    <xdr:sp macro="" textlink="">
      <xdr:nvSpPr>
        <xdr:cNvPr id="650" name="楕円 649">
          <a:extLst>
            <a:ext uri="{FF2B5EF4-FFF2-40B4-BE49-F238E27FC236}">
              <a16:creationId xmlns:a16="http://schemas.microsoft.com/office/drawing/2014/main" id="{A99CEB52-6490-4EFF-806F-76AE9B1EAB6C}"/>
            </a:ext>
          </a:extLst>
        </xdr:cNvPr>
        <xdr:cNvSpPr/>
      </xdr:nvSpPr>
      <xdr:spPr>
        <a:xfrm>
          <a:off x="15430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44631</xdr:rowOff>
    </xdr:from>
    <xdr:to>
      <xdr:col>85</xdr:col>
      <xdr:colOff>127000</xdr:colOff>
      <xdr:row>84</xdr:row>
      <xdr:rowOff>82187</xdr:rowOff>
    </xdr:to>
    <xdr:cxnSp macro="">
      <xdr:nvCxnSpPr>
        <xdr:cNvPr id="651" name="直線コネクタ 650">
          <a:extLst>
            <a:ext uri="{FF2B5EF4-FFF2-40B4-BE49-F238E27FC236}">
              <a16:creationId xmlns:a16="http://schemas.microsoft.com/office/drawing/2014/main" id="{8BB99A70-9AED-42DA-96B7-FAC7E7DD145D}"/>
            </a:ext>
          </a:extLst>
        </xdr:cNvPr>
        <xdr:cNvCxnSpPr/>
      </xdr:nvCxnSpPr>
      <xdr:spPr>
        <a:xfrm>
          <a:off x="15481300" y="1444643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65677</xdr:rowOff>
    </xdr:from>
    <xdr:to>
      <xdr:col>76</xdr:col>
      <xdr:colOff>165100</xdr:colOff>
      <xdr:row>84</xdr:row>
      <xdr:rowOff>167277</xdr:rowOff>
    </xdr:to>
    <xdr:sp macro="" textlink="">
      <xdr:nvSpPr>
        <xdr:cNvPr id="652" name="楕円 651">
          <a:extLst>
            <a:ext uri="{FF2B5EF4-FFF2-40B4-BE49-F238E27FC236}">
              <a16:creationId xmlns:a16="http://schemas.microsoft.com/office/drawing/2014/main" id="{A590AC9B-3EEB-4AE8-9BD8-6A99081B014E}"/>
            </a:ext>
          </a:extLst>
        </xdr:cNvPr>
        <xdr:cNvSpPr/>
      </xdr:nvSpPr>
      <xdr:spPr>
        <a:xfrm>
          <a:off x="14541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44631</xdr:rowOff>
    </xdr:from>
    <xdr:to>
      <xdr:col>81</xdr:col>
      <xdr:colOff>50800</xdr:colOff>
      <xdr:row>84</xdr:row>
      <xdr:rowOff>116477</xdr:rowOff>
    </xdr:to>
    <xdr:cxnSp macro="">
      <xdr:nvCxnSpPr>
        <xdr:cNvPr id="653" name="直線コネクタ 652">
          <a:extLst>
            <a:ext uri="{FF2B5EF4-FFF2-40B4-BE49-F238E27FC236}">
              <a16:creationId xmlns:a16="http://schemas.microsoft.com/office/drawing/2014/main" id="{AD1DE13A-7EB6-416F-AC1F-5E1564D3F332}"/>
            </a:ext>
          </a:extLst>
        </xdr:cNvPr>
        <xdr:cNvCxnSpPr/>
      </xdr:nvCxnSpPr>
      <xdr:spPr>
        <a:xfrm flipV="1">
          <a:off x="14592300" y="144464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117929</xdr:rowOff>
    </xdr:from>
    <xdr:to>
      <xdr:col>72</xdr:col>
      <xdr:colOff>38100</xdr:colOff>
      <xdr:row>85</xdr:row>
      <xdr:rowOff>48079</xdr:rowOff>
    </xdr:to>
    <xdr:sp macro="" textlink="">
      <xdr:nvSpPr>
        <xdr:cNvPr id="654" name="楕円 653">
          <a:extLst>
            <a:ext uri="{FF2B5EF4-FFF2-40B4-BE49-F238E27FC236}">
              <a16:creationId xmlns:a16="http://schemas.microsoft.com/office/drawing/2014/main" id="{ED7D2CB6-5255-4281-A700-BA7A8BD1596B}"/>
            </a:ext>
          </a:extLst>
        </xdr:cNvPr>
        <xdr:cNvSpPr/>
      </xdr:nvSpPr>
      <xdr:spPr>
        <a:xfrm>
          <a:off x="13652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116477</xdr:rowOff>
    </xdr:from>
    <xdr:to>
      <xdr:col>76</xdr:col>
      <xdr:colOff>114300</xdr:colOff>
      <xdr:row>84</xdr:row>
      <xdr:rowOff>168729</xdr:rowOff>
    </xdr:to>
    <xdr:cxnSp macro="">
      <xdr:nvCxnSpPr>
        <xdr:cNvPr id="655" name="直線コネクタ 654">
          <a:extLst>
            <a:ext uri="{FF2B5EF4-FFF2-40B4-BE49-F238E27FC236}">
              <a16:creationId xmlns:a16="http://schemas.microsoft.com/office/drawing/2014/main" id="{69259B66-E0D1-4BC4-881B-2BFC68C96805}"/>
            </a:ext>
          </a:extLst>
        </xdr:cNvPr>
        <xdr:cNvCxnSpPr/>
      </xdr:nvCxnSpPr>
      <xdr:spPr>
        <a:xfrm flipV="1">
          <a:off x="13703300" y="145182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82006</xdr:rowOff>
    </xdr:from>
    <xdr:to>
      <xdr:col>67</xdr:col>
      <xdr:colOff>101600</xdr:colOff>
      <xdr:row>85</xdr:row>
      <xdr:rowOff>12156</xdr:rowOff>
    </xdr:to>
    <xdr:sp macro="" textlink="">
      <xdr:nvSpPr>
        <xdr:cNvPr id="656" name="楕円 655">
          <a:extLst>
            <a:ext uri="{FF2B5EF4-FFF2-40B4-BE49-F238E27FC236}">
              <a16:creationId xmlns:a16="http://schemas.microsoft.com/office/drawing/2014/main" id="{81B3A683-9876-410B-B8C9-9AA4D7A10467}"/>
            </a:ext>
          </a:extLst>
        </xdr:cNvPr>
        <xdr:cNvSpPr/>
      </xdr:nvSpPr>
      <xdr:spPr>
        <a:xfrm>
          <a:off x="12763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132806</xdr:rowOff>
    </xdr:from>
    <xdr:to>
      <xdr:col>71</xdr:col>
      <xdr:colOff>177800</xdr:colOff>
      <xdr:row>84</xdr:row>
      <xdr:rowOff>168729</xdr:rowOff>
    </xdr:to>
    <xdr:cxnSp macro="">
      <xdr:nvCxnSpPr>
        <xdr:cNvPr id="657" name="直線コネクタ 656">
          <a:extLst>
            <a:ext uri="{FF2B5EF4-FFF2-40B4-BE49-F238E27FC236}">
              <a16:creationId xmlns:a16="http://schemas.microsoft.com/office/drawing/2014/main" id="{EF86D252-5CFA-4318-A14E-B7C0818A4F58}"/>
            </a:ext>
          </a:extLst>
        </xdr:cNvPr>
        <xdr:cNvCxnSpPr/>
      </xdr:nvCxnSpPr>
      <xdr:spPr>
        <a:xfrm>
          <a:off x="12814300" y="145346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658" name="n_1aveValue【消防施設】&#10;有形固定資産減価償却率">
          <a:extLst>
            <a:ext uri="{FF2B5EF4-FFF2-40B4-BE49-F238E27FC236}">
              <a16:creationId xmlns:a16="http://schemas.microsoft.com/office/drawing/2014/main" id="{839F2EF9-65B1-4D57-BE2C-A62D87DB2AD6}"/>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659" name="n_2aveValue【消防施設】&#10;有形固定資産減価償却率">
          <a:extLst>
            <a:ext uri="{FF2B5EF4-FFF2-40B4-BE49-F238E27FC236}">
              <a16:creationId xmlns:a16="http://schemas.microsoft.com/office/drawing/2014/main" id="{D31C0F9F-297B-4794-B2EF-D7907F589368}"/>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660" name="n_3aveValue【消防施設】&#10;有形固定資産減価償却率">
          <a:extLst>
            <a:ext uri="{FF2B5EF4-FFF2-40B4-BE49-F238E27FC236}">
              <a16:creationId xmlns:a16="http://schemas.microsoft.com/office/drawing/2014/main" id="{AF5E922C-5077-4FFD-816A-D889DE1F03C9}"/>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661" name="n_4aveValue【消防施設】&#10;有形固定資産減価償却率">
          <a:extLst>
            <a:ext uri="{FF2B5EF4-FFF2-40B4-BE49-F238E27FC236}">
              <a16:creationId xmlns:a16="http://schemas.microsoft.com/office/drawing/2014/main" id="{C1DD75BA-9F65-4B55-BD85-2BA150510D5A}"/>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86558</xdr:rowOff>
    </xdr:from>
    <xdr:ext cx="405111" cy="259045"/>
    <xdr:sp macro="" textlink="">
      <xdr:nvSpPr>
        <xdr:cNvPr id="662" name="n_1mainValue【消防施設】&#10;有形固定資産減価償却率">
          <a:extLst>
            <a:ext uri="{FF2B5EF4-FFF2-40B4-BE49-F238E27FC236}">
              <a16:creationId xmlns:a16="http://schemas.microsoft.com/office/drawing/2014/main" id="{2F0E3554-32AA-425E-A250-49F988CFAF07}"/>
            </a:ext>
          </a:extLst>
        </xdr:cNvPr>
        <xdr:cNvSpPr txBox="1"/>
      </xdr:nvSpPr>
      <xdr:spPr>
        <a:xfrm>
          <a:off x="152660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158404</xdr:rowOff>
    </xdr:from>
    <xdr:ext cx="405111" cy="259045"/>
    <xdr:sp macro="" textlink="">
      <xdr:nvSpPr>
        <xdr:cNvPr id="663" name="n_2mainValue【消防施設】&#10;有形固定資産減価償却率">
          <a:extLst>
            <a:ext uri="{FF2B5EF4-FFF2-40B4-BE49-F238E27FC236}">
              <a16:creationId xmlns:a16="http://schemas.microsoft.com/office/drawing/2014/main" id="{A796D67E-38D2-4C52-BF04-711109D73905}"/>
            </a:ext>
          </a:extLst>
        </xdr:cNvPr>
        <xdr:cNvSpPr txBox="1"/>
      </xdr:nvSpPr>
      <xdr:spPr>
        <a:xfrm>
          <a:off x="143897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39206</xdr:rowOff>
    </xdr:from>
    <xdr:ext cx="405111" cy="259045"/>
    <xdr:sp macro="" textlink="">
      <xdr:nvSpPr>
        <xdr:cNvPr id="664" name="n_3mainValue【消防施設】&#10;有形固定資産減価償却率">
          <a:extLst>
            <a:ext uri="{FF2B5EF4-FFF2-40B4-BE49-F238E27FC236}">
              <a16:creationId xmlns:a16="http://schemas.microsoft.com/office/drawing/2014/main" id="{2791AB97-F8E6-4CF2-91F4-3B0683A7AE52}"/>
            </a:ext>
          </a:extLst>
        </xdr:cNvPr>
        <xdr:cNvSpPr txBox="1"/>
      </xdr:nvSpPr>
      <xdr:spPr>
        <a:xfrm>
          <a:off x="135007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3283</xdr:rowOff>
    </xdr:from>
    <xdr:ext cx="405111" cy="259045"/>
    <xdr:sp macro="" textlink="">
      <xdr:nvSpPr>
        <xdr:cNvPr id="665" name="n_4mainValue【消防施設】&#10;有形固定資産減価償却率">
          <a:extLst>
            <a:ext uri="{FF2B5EF4-FFF2-40B4-BE49-F238E27FC236}">
              <a16:creationId xmlns:a16="http://schemas.microsoft.com/office/drawing/2014/main" id="{CB4210B8-FF1D-4B4D-9F6C-A7EAEEA6C14E}"/>
            </a:ext>
          </a:extLst>
        </xdr:cNvPr>
        <xdr:cNvSpPr txBox="1"/>
      </xdr:nvSpPr>
      <xdr:spPr>
        <a:xfrm>
          <a:off x="12611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6" name="正方形/長方形 665">
          <a:extLst>
            <a:ext uri="{FF2B5EF4-FFF2-40B4-BE49-F238E27FC236}">
              <a16:creationId xmlns:a16="http://schemas.microsoft.com/office/drawing/2014/main" id="{AC99D976-C4A8-4A37-9056-C57D066C52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7" name="正方形/長方形 666">
          <a:extLst>
            <a:ext uri="{FF2B5EF4-FFF2-40B4-BE49-F238E27FC236}">
              <a16:creationId xmlns:a16="http://schemas.microsoft.com/office/drawing/2014/main" id="{AACB68BB-0547-4536-9915-ED83B98C20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8" name="正方形/長方形 667">
          <a:extLst>
            <a:ext uri="{FF2B5EF4-FFF2-40B4-BE49-F238E27FC236}">
              <a16:creationId xmlns:a16="http://schemas.microsoft.com/office/drawing/2014/main" id="{A7391692-DC8C-4736-AA10-32F346C5B38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9" name="正方形/長方形 668">
          <a:extLst>
            <a:ext uri="{FF2B5EF4-FFF2-40B4-BE49-F238E27FC236}">
              <a16:creationId xmlns:a16="http://schemas.microsoft.com/office/drawing/2014/main" id="{409F375A-703D-4E26-8240-5A9D9402DD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0" name="正方形/長方形 669">
          <a:extLst>
            <a:ext uri="{FF2B5EF4-FFF2-40B4-BE49-F238E27FC236}">
              <a16:creationId xmlns:a16="http://schemas.microsoft.com/office/drawing/2014/main" id="{32EFCDFE-2DE4-48B6-9B71-84642B7D9C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1" name="正方形/長方形 670">
          <a:extLst>
            <a:ext uri="{FF2B5EF4-FFF2-40B4-BE49-F238E27FC236}">
              <a16:creationId xmlns:a16="http://schemas.microsoft.com/office/drawing/2014/main" id="{EAF1D013-7BDC-4EFD-8008-AEFDC0CD2B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2" name="正方形/長方形 671">
          <a:extLst>
            <a:ext uri="{FF2B5EF4-FFF2-40B4-BE49-F238E27FC236}">
              <a16:creationId xmlns:a16="http://schemas.microsoft.com/office/drawing/2014/main" id="{FD7E9B0D-E193-48A0-9799-C9B54BA42D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3" name="正方形/長方形 672">
          <a:extLst>
            <a:ext uri="{FF2B5EF4-FFF2-40B4-BE49-F238E27FC236}">
              <a16:creationId xmlns:a16="http://schemas.microsoft.com/office/drawing/2014/main" id="{ECB7654B-1D21-4556-A95B-672490D2CFC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4" name="テキスト ボックス 673">
          <a:extLst>
            <a:ext uri="{FF2B5EF4-FFF2-40B4-BE49-F238E27FC236}">
              <a16:creationId xmlns:a16="http://schemas.microsoft.com/office/drawing/2014/main" id="{725029AC-32A2-4B67-9CEA-E7C27E8A36A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5" name="直線コネクタ 674">
          <a:extLst>
            <a:ext uri="{FF2B5EF4-FFF2-40B4-BE49-F238E27FC236}">
              <a16:creationId xmlns:a16="http://schemas.microsoft.com/office/drawing/2014/main" id="{1FC771D1-1E97-4BDD-8455-BFC308B4A41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6" name="直線コネクタ 675">
          <a:extLst>
            <a:ext uri="{FF2B5EF4-FFF2-40B4-BE49-F238E27FC236}">
              <a16:creationId xmlns:a16="http://schemas.microsoft.com/office/drawing/2014/main" id="{75A501D9-3633-4B4E-911C-128726FE754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7" name="テキスト ボックス 676">
          <a:extLst>
            <a:ext uri="{FF2B5EF4-FFF2-40B4-BE49-F238E27FC236}">
              <a16:creationId xmlns:a16="http://schemas.microsoft.com/office/drawing/2014/main" id="{BDE598AE-4E44-4014-BD3E-7A9C369145F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8" name="直線コネクタ 677">
          <a:extLst>
            <a:ext uri="{FF2B5EF4-FFF2-40B4-BE49-F238E27FC236}">
              <a16:creationId xmlns:a16="http://schemas.microsoft.com/office/drawing/2014/main" id="{5B19CD6E-FCF6-4031-A7CF-A4A3F368476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9" name="テキスト ボックス 678">
          <a:extLst>
            <a:ext uri="{FF2B5EF4-FFF2-40B4-BE49-F238E27FC236}">
              <a16:creationId xmlns:a16="http://schemas.microsoft.com/office/drawing/2014/main" id="{BBB37F33-F322-49C2-9D78-36A20CB99D5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0" name="直線コネクタ 679">
          <a:extLst>
            <a:ext uri="{FF2B5EF4-FFF2-40B4-BE49-F238E27FC236}">
              <a16:creationId xmlns:a16="http://schemas.microsoft.com/office/drawing/2014/main" id="{8E07CDA5-7A91-4CAD-938D-F0B63D219AE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1" name="テキスト ボックス 680">
          <a:extLst>
            <a:ext uri="{FF2B5EF4-FFF2-40B4-BE49-F238E27FC236}">
              <a16:creationId xmlns:a16="http://schemas.microsoft.com/office/drawing/2014/main" id="{8D7E8A2D-5755-4B41-A777-20D5910BF1E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2" name="直線コネクタ 681">
          <a:extLst>
            <a:ext uri="{FF2B5EF4-FFF2-40B4-BE49-F238E27FC236}">
              <a16:creationId xmlns:a16="http://schemas.microsoft.com/office/drawing/2014/main" id="{4BFA3A8B-8D7E-4A66-B5FF-CB809024539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3" name="テキスト ボックス 682">
          <a:extLst>
            <a:ext uri="{FF2B5EF4-FFF2-40B4-BE49-F238E27FC236}">
              <a16:creationId xmlns:a16="http://schemas.microsoft.com/office/drawing/2014/main" id="{B3EFA557-617D-438D-85D5-8638C2EB6E5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4" name="直線コネクタ 683">
          <a:extLst>
            <a:ext uri="{FF2B5EF4-FFF2-40B4-BE49-F238E27FC236}">
              <a16:creationId xmlns:a16="http://schemas.microsoft.com/office/drawing/2014/main" id="{3C3587C8-475D-4B76-8257-E1F173C9538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5" name="テキスト ボックス 684">
          <a:extLst>
            <a:ext uri="{FF2B5EF4-FFF2-40B4-BE49-F238E27FC236}">
              <a16:creationId xmlns:a16="http://schemas.microsoft.com/office/drawing/2014/main" id="{0EEC0F24-2074-4078-8580-0C7212A2159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6" name="直線コネクタ 685">
          <a:extLst>
            <a:ext uri="{FF2B5EF4-FFF2-40B4-BE49-F238E27FC236}">
              <a16:creationId xmlns:a16="http://schemas.microsoft.com/office/drawing/2014/main" id="{DE247FCA-7B77-4E80-BC47-7A7256DAD3D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7" name="テキスト ボックス 686">
          <a:extLst>
            <a:ext uri="{FF2B5EF4-FFF2-40B4-BE49-F238E27FC236}">
              <a16:creationId xmlns:a16="http://schemas.microsoft.com/office/drawing/2014/main" id="{58F0BA42-D636-4FDF-AE27-81EBB127157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a:extLst>
            <a:ext uri="{FF2B5EF4-FFF2-40B4-BE49-F238E27FC236}">
              <a16:creationId xmlns:a16="http://schemas.microsoft.com/office/drawing/2014/main" id="{082209A7-D856-400F-A19F-2EF29C9CD94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a:extLst>
            <a:ext uri="{FF2B5EF4-FFF2-40B4-BE49-F238E27FC236}">
              <a16:creationId xmlns:a16="http://schemas.microsoft.com/office/drawing/2014/main" id="{30C049FC-41C7-4E83-B97D-1C55CC06AEE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a:extLst>
            <a:ext uri="{FF2B5EF4-FFF2-40B4-BE49-F238E27FC236}">
              <a16:creationId xmlns:a16="http://schemas.microsoft.com/office/drawing/2014/main" id="{721F7157-AF74-4C91-BF46-0EF4098C26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91" name="直線コネクタ 690">
          <a:extLst>
            <a:ext uri="{FF2B5EF4-FFF2-40B4-BE49-F238E27FC236}">
              <a16:creationId xmlns:a16="http://schemas.microsoft.com/office/drawing/2014/main" id="{10537277-AE71-4233-ACCC-B99B73F2993C}"/>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92" name="【消防施設】&#10;一人当たり面積最小値テキスト">
          <a:extLst>
            <a:ext uri="{FF2B5EF4-FFF2-40B4-BE49-F238E27FC236}">
              <a16:creationId xmlns:a16="http://schemas.microsoft.com/office/drawing/2014/main" id="{6D0D446D-32A9-44A3-8959-305FAD4CF692}"/>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93" name="直線コネクタ 692">
          <a:extLst>
            <a:ext uri="{FF2B5EF4-FFF2-40B4-BE49-F238E27FC236}">
              <a16:creationId xmlns:a16="http://schemas.microsoft.com/office/drawing/2014/main" id="{C974736F-0A5B-48D2-B4C1-4630EFA666BA}"/>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94" name="【消防施設】&#10;一人当たり面積最大値テキスト">
          <a:extLst>
            <a:ext uri="{FF2B5EF4-FFF2-40B4-BE49-F238E27FC236}">
              <a16:creationId xmlns:a16="http://schemas.microsoft.com/office/drawing/2014/main" id="{0F45B693-ED29-4BF0-9DDA-F8C2DD7D2AD7}"/>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95" name="直線コネクタ 694">
          <a:extLst>
            <a:ext uri="{FF2B5EF4-FFF2-40B4-BE49-F238E27FC236}">
              <a16:creationId xmlns:a16="http://schemas.microsoft.com/office/drawing/2014/main" id="{FA26B6AB-DE4A-4098-9DF1-CBC13CCEE089}"/>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696" name="【消防施設】&#10;一人当たり面積平均値テキスト">
          <a:extLst>
            <a:ext uri="{FF2B5EF4-FFF2-40B4-BE49-F238E27FC236}">
              <a16:creationId xmlns:a16="http://schemas.microsoft.com/office/drawing/2014/main" id="{697366D5-C49F-414C-860B-AC8C11743F3D}"/>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97" name="フローチャート: 判断 696">
          <a:extLst>
            <a:ext uri="{FF2B5EF4-FFF2-40B4-BE49-F238E27FC236}">
              <a16:creationId xmlns:a16="http://schemas.microsoft.com/office/drawing/2014/main" id="{6D84463E-A3EC-45F2-941E-F520E79F434D}"/>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98" name="フローチャート: 判断 697">
          <a:extLst>
            <a:ext uri="{FF2B5EF4-FFF2-40B4-BE49-F238E27FC236}">
              <a16:creationId xmlns:a16="http://schemas.microsoft.com/office/drawing/2014/main" id="{C3B6EAAA-455B-4F87-B21F-F5DDD2FE212C}"/>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99" name="フローチャート: 判断 698">
          <a:extLst>
            <a:ext uri="{FF2B5EF4-FFF2-40B4-BE49-F238E27FC236}">
              <a16:creationId xmlns:a16="http://schemas.microsoft.com/office/drawing/2014/main" id="{19B2E63D-9340-469D-B841-C209DD55A985}"/>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700" name="フローチャート: 判断 699">
          <a:extLst>
            <a:ext uri="{FF2B5EF4-FFF2-40B4-BE49-F238E27FC236}">
              <a16:creationId xmlns:a16="http://schemas.microsoft.com/office/drawing/2014/main" id="{FD8EAE2E-BA6A-43FC-AB1B-94FF6404DE1C}"/>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701" name="フローチャート: 判断 700">
          <a:extLst>
            <a:ext uri="{FF2B5EF4-FFF2-40B4-BE49-F238E27FC236}">
              <a16:creationId xmlns:a16="http://schemas.microsoft.com/office/drawing/2014/main" id="{187237F9-B84F-4D1F-9E56-A5DCF5C6D658}"/>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249473F8-8E9F-4A6C-9F41-D4E93F88DBA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568DC759-22CF-4377-9265-35A570C1E5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3A2F5304-E314-4A6C-BF50-95517EFBA7E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589CEC0D-2550-442E-89C7-8976063253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27269FB1-9D3B-467B-A590-EC3A501A1F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46082</xdr:rowOff>
    </xdr:from>
    <xdr:to>
      <xdr:col>116</xdr:col>
      <xdr:colOff>114300</xdr:colOff>
      <xdr:row>84</xdr:row>
      <xdr:rowOff>147682</xdr:rowOff>
    </xdr:to>
    <xdr:sp macro="" textlink="">
      <xdr:nvSpPr>
        <xdr:cNvPr id="707" name="楕円 706">
          <a:extLst>
            <a:ext uri="{FF2B5EF4-FFF2-40B4-BE49-F238E27FC236}">
              <a16:creationId xmlns:a16="http://schemas.microsoft.com/office/drawing/2014/main" id="{9339F18A-592E-4C26-96F5-5EE26F4963FC}"/>
            </a:ext>
          </a:extLst>
        </xdr:cNvPr>
        <xdr:cNvSpPr/>
      </xdr:nvSpPr>
      <xdr:spPr>
        <a:xfrm>
          <a:off x="22110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68959</xdr:rowOff>
    </xdr:from>
    <xdr:ext cx="469744" cy="259045"/>
    <xdr:sp macro="" textlink="">
      <xdr:nvSpPr>
        <xdr:cNvPr id="708" name="【消防施設】&#10;一人当たり面積該当値テキスト">
          <a:extLst>
            <a:ext uri="{FF2B5EF4-FFF2-40B4-BE49-F238E27FC236}">
              <a16:creationId xmlns:a16="http://schemas.microsoft.com/office/drawing/2014/main" id="{98C69D92-F27F-48E0-AF0F-3E14531DB990}"/>
            </a:ext>
          </a:extLst>
        </xdr:cNvPr>
        <xdr:cNvSpPr txBox="1"/>
      </xdr:nvSpPr>
      <xdr:spPr>
        <a:xfrm>
          <a:off x="22199600" y="1429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41184</xdr:rowOff>
    </xdr:from>
    <xdr:to>
      <xdr:col>112</xdr:col>
      <xdr:colOff>38100</xdr:colOff>
      <xdr:row>85</xdr:row>
      <xdr:rowOff>142784</xdr:rowOff>
    </xdr:to>
    <xdr:sp macro="" textlink="">
      <xdr:nvSpPr>
        <xdr:cNvPr id="709" name="楕円 708">
          <a:extLst>
            <a:ext uri="{FF2B5EF4-FFF2-40B4-BE49-F238E27FC236}">
              <a16:creationId xmlns:a16="http://schemas.microsoft.com/office/drawing/2014/main" id="{9B8BBDF8-9511-4E09-940A-15402AD803F0}"/>
            </a:ext>
          </a:extLst>
        </xdr:cNvPr>
        <xdr:cNvSpPr/>
      </xdr:nvSpPr>
      <xdr:spPr>
        <a:xfrm>
          <a:off x="21272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96882</xdr:rowOff>
    </xdr:from>
    <xdr:to>
      <xdr:col>116</xdr:col>
      <xdr:colOff>63500</xdr:colOff>
      <xdr:row>85</xdr:row>
      <xdr:rowOff>91984</xdr:rowOff>
    </xdr:to>
    <xdr:cxnSp macro="">
      <xdr:nvCxnSpPr>
        <xdr:cNvPr id="710" name="直線コネクタ 709">
          <a:extLst>
            <a:ext uri="{FF2B5EF4-FFF2-40B4-BE49-F238E27FC236}">
              <a16:creationId xmlns:a16="http://schemas.microsoft.com/office/drawing/2014/main" id="{3560DF3D-0251-48EF-ACB3-B2385A986ED4}"/>
            </a:ext>
          </a:extLst>
        </xdr:cNvPr>
        <xdr:cNvCxnSpPr/>
      </xdr:nvCxnSpPr>
      <xdr:spPr>
        <a:xfrm flipV="1">
          <a:off x="21323300" y="14498682"/>
          <a:ext cx="8382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73842</xdr:rowOff>
    </xdr:from>
    <xdr:to>
      <xdr:col>107</xdr:col>
      <xdr:colOff>101600</xdr:colOff>
      <xdr:row>86</xdr:row>
      <xdr:rowOff>3992</xdr:rowOff>
    </xdr:to>
    <xdr:sp macro="" textlink="">
      <xdr:nvSpPr>
        <xdr:cNvPr id="711" name="楕円 710">
          <a:extLst>
            <a:ext uri="{FF2B5EF4-FFF2-40B4-BE49-F238E27FC236}">
              <a16:creationId xmlns:a16="http://schemas.microsoft.com/office/drawing/2014/main" id="{34CFB2B7-108A-4FB8-85B0-3705D592D710}"/>
            </a:ext>
          </a:extLst>
        </xdr:cNvPr>
        <xdr:cNvSpPr/>
      </xdr:nvSpPr>
      <xdr:spPr>
        <a:xfrm>
          <a:off x="20383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91984</xdr:rowOff>
    </xdr:from>
    <xdr:to>
      <xdr:col>111</xdr:col>
      <xdr:colOff>177800</xdr:colOff>
      <xdr:row>85</xdr:row>
      <xdr:rowOff>124642</xdr:rowOff>
    </xdr:to>
    <xdr:cxnSp macro="">
      <xdr:nvCxnSpPr>
        <xdr:cNvPr id="712" name="直線コネクタ 711">
          <a:extLst>
            <a:ext uri="{FF2B5EF4-FFF2-40B4-BE49-F238E27FC236}">
              <a16:creationId xmlns:a16="http://schemas.microsoft.com/office/drawing/2014/main" id="{32910093-B0CE-4B4F-91F9-E65D2D4F2F4D}"/>
            </a:ext>
          </a:extLst>
        </xdr:cNvPr>
        <xdr:cNvCxnSpPr/>
      </xdr:nvCxnSpPr>
      <xdr:spPr>
        <a:xfrm flipV="1">
          <a:off x="20434300" y="146652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79284</xdr:rowOff>
    </xdr:from>
    <xdr:to>
      <xdr:col>102</xdr:col>
      <xdr:colOff>165100</xdr:colOff>
      <xdr:row>86</xdr:row>
      <xdr:rowOff>9434</xdr:rowOff>
    </xdr:to>
    <xdr:sp macro="" textlink="">
      <xdr:nvSpPr>
        <xdr:cNvPr id="713" name="楕円 712">
          <a:extLst>
            <a:ext uri="{FF2B5EF4-FFF2-40B4-BE49-F238E27FC236}">
              <a16:creationId xmlns:a16="http://schemas.microsoft.com/office/drawing/2014/main" id="{E39AD7BF-74EE-4901-8C2E-6FCCF4E7DB26}"/>
            </a:ext>
          </a:extLst>
        </xdr:cNvPr>
        <xdr:cNvSpPr/>
      </xdr:nvSpPr>
      <xdr:spPr>
        <a:xfrm>
          <a:off x="19494500" y="146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124642</xdr:rowOff>
    </xdr:from>
    <xdr:to>
      <xdr:col>107</xdr:col>
      <xdr:colOff>50800</xdr:colOff>
      <xdr:row>85</xdr:row>
      <xdr:rowOff>130084</xdr:rowOff>
    </xdr:to>
    <xdr:cxnSp macro="">
      <xdr:nvCxnSpPr>
        <xdr:cNvPr id="714" name="直線コネクタ 713">
          <a:extLst>
            <a:ext uri="{FF2B5EF4-FFF2-40B4-BE49-F238E27FC236}">
              <a16:creationId xmlns:a16="http://schemas.microsoft.com/office/drawing/2014/main" id="{5F68F394-A981-46B3-A378-7772A88595EA}"/>
            </a:ext>
          </a:extLst>
        </xdr:cNvPr>
        <xdr:cNvCxnSpPr/>
      </xdr:nvCxnSpPr>
      <xdr:spPr>
        <a:xfrm flipV="1">
          <a:off x="19545300" y="14697892"/>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87993</xdr:rowOff>
    </xdr:from>
    <xdr:to>
      <xdr:col>98</xdr:col>
      <xdr:colOff>38100</xdr:colOff>
      <xdr:row>86</xdr:row>
      <xdr:rowOff>18143</xdr:rowOff>
    </xdr:to>
    <xdr:sp macro="" textlink="">
      <xdr:nvSpPr>
        <xdr:cNvPr id="715" name="楕円 714">
          <a:extLst>
            <a:ext uri="{FF2B5EF4-FFF2-40B4-BE49-F238E27FC236}">
              <a16:creationId xmlns:a16="http://schemas.microsoft.com/office/drawing/2014/main" id="{80019045-8B65-4A7D-B0FE-7468CB0E43B2}"/>
            </a:ext>
          </a:extLst>
        </xdr:cNvPr>
        <xdr:cNvSpPr/>
      </xdr:nvSpPr>
      <xdr:spPr>
        <a:xfrm>
          <a:off x="186055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130084</xdr:rowOff>
    </xdr:from>
    <xdr:to>
      <xdr:col>102</xdr:col>
      <xdr:colOff>114300</xdr:colOff>
      <xdr:row>85</xdr:row>
      <xdr:rowOff>138793</xdr:rowOff>
    </xdr:to>
    <xdr:cxnSp macro="">
      <xdr:nvCxnSpPr>
        <xdr:cNvPr id="716" name="直線コネクタ 715">
          <a:extLst>
            <a:ext uri="{FF2B5EF4-FFF2-40B4-BE49-F238E27FC236}">
              <a16:creationId xmlns:a16="http://schemas.microsoft.com/office/drawing/2014/main" id="{08CAA74D-DE5C-467D-81C5-2E743BF8AEF4}"/>
            </a:ext>
          </a:extLst>
        </xdr:cNvPr>
        <xdr:cNvCxnSpPr/>
      </xdr:nvCxnSpPr>
      <xdr:spPr>
        <a:xfrm flipV="1">
          <a:off x="18656300" y="147033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17" name="n_1aveValue【消防施設】&#10;一人当たり面積">
          <a:extLst>
            <a:ext uri="{FF2B5EF4-FFF2-40B4-BE49-F238E27FC236}">
              <a16:creationId xmlns:a16="http://schemas.microsoft.com/office/drawing/2014/main" id="{989B5E38-CEB6-4398-879B-DF26FC21A7A9}"/>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718" name="n_2aveValue【消防施設】&#10;一人当たり面積">
          <a:extLst>
            <a:ext uri="{FF2B5EF4-FFF2-40B4-BE49-F238E27FC236}">
              <a16:creationId xmlns:a16="http://schemas.microsoft.com/office/drawing/2014/main" id="{1013CE23-191F-46E0-8EB5-164D7A227E78}"/>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719" name="n_3aveValue【消防施設】&#10;一人当たり面積">
          <a:extLst>
            <a:ext uri="{FF2B5EF4-FFF2-40B4-BE49-F238E27FC236}">
              <a16:creationId xmlns:a16="http://schemas.microsoft.com/office/drawing/2014/main" id="{BAB9B4C3-8AA0-4CAC-A7C9-CCE330387973}"/>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720" name="n_4aveValue【消防施設】&#10;一人当たり面積">
          <a:extLst>
            <a:ext uri="{FF2B5EF4-FFF2-40B4-BE49-F238E27FC236}">
              <a16:creationId xmlns:a16="http://schemas.microsoft.com/office/drawing/2014/main" id="{A2028E50-F8C3-485B-9DAD-F26AC43159BA}"/>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133911</xdr:rowOff>
    </xdr:from>
    <xdr:ext cx="469744" cy="259045"/>
    <xdr:sp macro="" textlink="">
      <xdr:nvSpPr>
        <xdr:cNvPr id="721" name="n_1mainValue【消防施設】&#10;一人当たり面積">
          <a:extLst>
            <a:ext uri="{FF2B5EF4-FFF2-40B4-BE49-F238E27FC236}">
              <a16:creationId xmlns:a16="http://schemas.microsoft.com/office/drawing/2014/main" id="{6CE18AA5-6819-49E5-BD45-7545258243D1}"/>
            </a:ext>
          </a:extLst>
        </xdr:cNvPr>
        <xdr:cNvSpPr txBox="1"/>
      </xdr:nvSpPr>
      <xdr:spPr>
        <a:xfrm>
          <a:off x="210757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166569</xdr:rowOff>
    </xdr:from>
    <xdr:ext cx="469744" cy="259045"/>
    <xdr:sp macro="" textlink="">
      <xdr:nvSpPr>
        <xdr:cNvPr id="722" name="n_2mainValue【消防施設】&#10;一人当たり面積">
          <a:extLst>
            <a:ext uri="{FF2B5EF4-FFF2-40B4-BE49-F238E27FC236}">
              <a16:creationId xmlns:a16="http://schemas.microsoft.com/office/drawing/2014/main" id="{821F8573-B1AB-45A6-A68E-38BFE7B96E67}"/>
            </a:ext>
          </a:extLst>
        </xdr:cNvPr>
        <xdr:cNvSpPr txBox="1"/>
      </xdr:nvSpPr>
      <xdr:spPr>
        <a:xfrm>
          <a:off x="20199427" y="147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561</xdr:rowOff>
    </xdr:from>
    <xdr:ext cx="469744" cy="259045"/>
    <xdr:sp macro="" textlink="">
      <xdr:nvSpPr>
        <xdr:cNvPr id="723" name="n_3mainValue【消防施設】&#10;一人当たり面積">
          <a:extLst>
            <a:ext uri="{FF2B5EF4-FFF2-40B4-BE49-F238E27FC236}">
              <a16:creationId xmlns:a16="http://schemas.microsoft.com/office/drawing/2014/main" id="{9F849916-C2EE-44D5-BD74-AACEF165C1C3}"/>
            </a:ext>
          </a:extLst>
        </xdr:cNvPr>
        <xdr:cNvSpPr txBox="1"/>
      </xdr:nvSpPr>
      <xdr:spPr>
        <a:xfrm>
          <a:off x="19310427" y="147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9270</xdr:rowOff>
    </xdr:from>
    <xdr:ext cx="469744" cy="259045"/>
    <xdr:sp macro="" textlink="">
      <xdr:nvSpPr>
        <xdr:cNvPr id="724" name="n_4mainValue【消防施設】&#10;一人当たり面積">
          <a:extLst>
            <a:ext uri="{FF2B5EF4-FFF2-40B4-BE49-F238E27FC236}">
              <a16:creationId xmlns:a16="http://schemas.microsoft.com/office/drawing/2014/main" id="{B8114048-5A1D-4AE1-9D17-5A9F55169709}"/>
            </a:ext>
          </a:extLst>
        </xdr:cNvPr>
        <xdr:cNvSpPr txBox="1"/>
      </xdr:nvSpPr>
      <xdr:spPr>
        <a:xfrm>
          <a:off x="18421427"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a:extLst>
            <a:ext uri="{FF2B5EF4-FFF2-40B4-BE49-F238E27FC236}">
              <a16:creationId xmlns:a16="http://schemas.microsoft.com/office/drawing/2014/main" id="{E0CD26D0-06C2-4CC4-960D-D27EB93D88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a:extLst>
            <a:ext uri="{FF2B5EF4-FFF2-40B4-BE49-F238E27FC236}">
              <a16:creationId xmlns:a16="http://schemas.microsoft.com/office/drawing/2014/main" id="{0DB8BBF6-8884-4FE1-8A2B-D81963DE6E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a:extLst>
            <a:ext uri="{FF2B5EF4-FFF2-40B4-BE49-F238E27FC236}">
              <a16:creationId xmlns:a16="http://schemas.microsoft.com/office/drawing/2014/main" id="{84FB8010-EB87-4E56-82E0-84A02651CC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a:extLst>
            <a:ext uri="{FF2B5EF4-FFF2-40B4-BE49-F238E27FC236}">
              <a16:creationId xmlns:a16="http://schemas.microsoft.com/office/drawing/2014/main" id="{6759C524-5D65-431E-BDD5-D7C207CE21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a:extLst>
            <a:ext uri="{FF2B5EF4-FFF2-40B4-BE49-F238E27FC236}">
              <a16:creationId xmlns:a16="http://schemas.microsoft.com/office/drawing/2014/main" id="{C140C13D-E07B-493E-AECC-8BE2968785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a:extLst>
            <a:ext uri="{FF2B5EF4-FFF2-40B4-BE49-F238E27FC236}">
              <a16:creationId xmlns:a16="http://schemas.microsoft.com/office/drawing/2014/main" id="{2F9B77BD-ABDD-4DC7-8748-830149BB72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a:extLst>
            <a:ext uri="{FF2B5EF4-FFF2-40B4-BE49-F238E27FC236}">
              <a16:creationId xmlns:a16="http://schemas.microsoft.com/office/drawing/2014/main" id="{CF0586F8-B0C8-4134-9F04-43472731AE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a:extLst>
            <a:ext uri="{FF2B5EF4-FFF2-40B4-BE49-F238E27FC236}">
              <a16:creationId xmlns:a16="http://schemas.microsoft.com/office/drawing/2014/main" id="{B73DA89B-2D06-4DB1-8160-77620800A1B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a:extLst>
            <a:ext uri="{FF2B5EF4-FFF2-40B4-BE49-F238E27FC236}">
              <a16:creationId xmlns:a16="http://schemas.microsoft.com/office/drawing/2014/main" id="{77DD18BD-2D2C-469A-9B81-E3214EDB16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a:extLst>
            <a:ext uri="{FF2B5EF4-FFF2-40B4-BE49-F238E27FC236}">
              <a16:creationId xmlns:a16="http://schemas.microsoft.com/office/drawing/2014/main" id="{4C28EB8E-DE4C-4C9B-986B-470FE0F37B3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a:extLst>
            <a:ext uri="{FF2B5EF4-FFF2-40B4-BE49-F238E27FC236}">
              <a16:creationId xmlns:a16="http://schemas.microsoft.com/office/drawing/2014/main" id="{93E0D233-2E4C-4B44-A049-90727C1991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a:extLst>
            <a:ext uri="{FF2B5EF4-FFF2-40B4-BE49-F238E27FC236}">
              <a16:creationId xmlns:a16="http://schemas.microsoft.com/office/drawing/2014/main" id="{80D965DE-8156-498E-9AC8-6022BE2B3F8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7" name="テキスト ボックス 736">
          <a:extLst>
            <a:ext uri="{FF2B5EF4-FFF2-40B4-BE49-F238E27FC236}">
              <a16:creationId xmlns:a16="http://schemas.microsoft.com/office/drawing/2014/main" id="{DD7B019A-3B47-4446-BF7A-C8709F20199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a:extLst>
            <a:ext uri="{FF2B5EF4-FFF2-40B4-BE49-F238E27FC236}">
              <a16:creationId xmlns:a16="http://schemas.microsoft.com/office/drawing/2014/main" id="{A6333A04-858B-4D05-9472-49E33834E40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a:extLst>
            <a:ext uri="{FF2B5EF4-FFF2-40B4-BE49-F238E27FC236}">
              <a16:creationId xmlns:a16="http://schemas.microsoft.com/office/drawing/2014/main" id="{6DE69041-FAB5-4A7D-8AA9-F0015ED3FDC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a:extLst>
            <a:ext uri="{FF2B5EF4-FFF2-40B4-BE49-F238E27FC236}">
              <a16:creationId xmlns:a16="http://schemas.microsoft.com/office/drawing/2014/main" id="{CBFBCCFC-7289-4DC3-BAC8-4C3A20B62BD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a:extLst>
            <a:ext uri="{FF2B5EF4-FFF2-40B4-BE49-F238E27FC236}">
              <a16:creationId xmlns:a16="http://schemas.microsoft.com/office/drawing/2014/main" id="{BD7941EC-2129-4F13-9678-220E967EFB6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a:extLst>
            <a:ext uri="{FF2B5EF4-FFF2-40B4-BE49-F238E27FC236}">
              <a16:creationId xmlns:a16="http://schemas.microsoft.com/office/drawing/2014/main" id="{CE82E9F5-C7A0-48F6-989B-2E0A827B897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a:extLst>
            <a:ext uri="{FF2B5EF4-FFF2-40B4-BE49-F238E27FC236}">
              <a16:creationId xmlns:a16="http://schemas.microsoft.com/office/drawing/2014/main" id="{1ED7F001-F392-4D74-B111-A9A48A1835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a:extLst>
            <a:ext uri="{FF2B5EF4-FFF2-40B4-BE49-F238E27FC236}">
              <a16:creationId xmlns:a16="http://schemas.microsoft.com/office/drawing/2014/main" id="{2FF477A7-C61E-473C-9AE9-AA8DFCA0239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a:extLst>
            <a:ext uri="{FF2B5EF4-FFF2-40B4-BE49-F238E27FC236}">
              <a16:creationId xmlns:a16="http://schemas.microsoft.com/office/drawing/2014/main" id="{E4801675-2BA9-4AB6-8535-31032A67D9D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a:extLst>
            <a:ext uri="{FF2B5EF4-FFF2-40B4-BE49-F238E27FC236}">
              <a16:creationId xmlns:a16="http://schemas.microsoft.com/office/drawing/2014/main" id="{4DA729FE-E85B-4778-B30A-2D17D5CD4E8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7" name="テキスト ボックス 746">
          <a:extLst>
            <a:ext uri="{FF2B5EF4-FFF2-40B4-BE49-F238E27FC236}">
              <a16:creationId xmlns:a16="http://schemas.microsoft.com/office/drawing/2014/main" id="{E0690624-3EC8-48C7-BEB8-007448F8AF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a:extLst>
            <a:ext uri="{FF2B5EF4-FFF2-40B4-BE49-F238E27FC236}">
              <a16:creationId xmlns:a16="http://schemas.microsoft.com/office/drawing/2014/main" id="{5D2497C7-AC5D-466C-AC19-27FFDE2775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a:extLst>
            <a:ext uri="{FF2B5EF4-FFF2-40B4-BE49-F238E27FC236}">
              <a16:creationId xmlns:a16="http://schemas.microsoft.com/office/drawing/2014/main" id="{0019E30E-A93C-4384-AFF0-936ABE524C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50" name="直線コネクタ 749">
          <a:extLst>
            <a:ext uri="{FF2B5EF4-FFF2-40B4-BE49-F238E27FC236}">
              <a16:creationId xmlns:a16="http://schemas.microsoft.com/office/drawing/2014/main" id="{24ECEAD5-B593-4B6E-9B70-1F51B013007D}"/>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1" name="【庁舎】&#10;有形固定資産減価償却率最小値テキスト">
          <a:extLst>
            <a:ext uri="{FF2B5EF4-FFF2-40B4-BE49-F238E27FC236}">
              <a16:creationId xmlns:a16="http://schemas.microsoft.com/office/drawing/2014/main" id="{5D5DD64D-7B94-4F23-8475-A994513F234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2" name="直線コネクタ 751">
          <a:extLst>
            <a:ext uri="{FF2B5EF4-FFF2-40B4-BE49-F238E27FC236}">
              <a16:creationId xmlns:a16="http://schemas.microsoft.com/office/drawing/2014/main" id="{D616C34A-9665-4224-B843-8C629F5E2E3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53" name="【庁舎】&#10;有形固定資産減価償却率最大値テキスト">
          <a:extLst>
            <a:ext uri="{FF2B5EF4-FFF2-40B4-BE49-F238E27FC236}">
              <a16:creationId xmlns:a16="http://schemas.microsoft.com/office/drawing/2014/main" id="{F3CE60F4-A6DB-4344-B768-077ACE1994CC}"/>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54" name="直線コネクタ 753">
          <a:extLst>
            <a:ext uri="{FF2B5EF4-FFF2-40B4-BE49-F238E27FC236}">
              <a16:creationId xmlns:a16="http://schemas.microsoft.com/office/drawing/2014/main" id="{6FAFC41B-BAC1-4439-97AE-F1999DBA240C}"/>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755" name="【庁舎】&#10;有形固定資産減価償却率平均値テキスト">
          <a:extLst>
            <a:ext uri="{FF2B5EF4-FFF2-40B4-BE49-F238E27FC236}">
              <a16:creationId xmlns:a16="http://schemas.microsoft.com/office/drawing/2014/main" id="{7D57D605-9470-4E63-9A59-B81FC123C731}"/>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56" name="フローチャート: 判断 755">
          <a:extLst>
            <a:ext uri="{FF2B5EF4-FFF2-40B4-BE49-F238E27FC236}">
              <a16:creationId xmlns:a16="http://schemas.microsoft.com/office/drawing/2014/main" id="{B82BA4A8-975A-4C6D-ABBB-2DB69ACC5CE1}"/>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757" name="フローチャート: 判断 756">
          <a:extLst>
            <a:ext uri="{FF2B5EF4-FFF2-40B4-BE49-F238E27FC236}">
              <a16:creationId xmlns:a16="http://schemas.microsoft.com/office/drawing/2014/main" id="{A3F1A36D-00BF-400C-AC16-A987B07737A3}"/>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58" name="フローチャート: 判断 757">
          <a:extLst>
            <a:ext uri="{FF2B5EF4-FFF2-40B4-BE49-F238E27FC236}">
              <a16:creationId xmlns:a16="http://schemas.microsoft.com/office/drawing/2014/main" id="{EF3C3E82-C78F-4C4E-8138-C0552FB31135}"/>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59" name="フローチャート: 判断 758">
          <a:extLst>
            <a:ext uri="{FF2B5EF4-FFF2-40B4-BE49-F238E27FC236}">
              <a16:creationId xmlns:a16="http://schemas.microsoft.com/office/drawing/2014/main" id="{9A0C6C8B-45EF-462B-9CC3-F9D9573C9CCD}"/>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60" name="フローチャート: 判断 759">
          <a:extLst>
            <a:ext uri="{FF2B5EF4-FFF2-40B4-BE49-F238E27FC236}">
              <a16:creationId xmlns:a16="http://schemas.microsoft.com/office/drawing/2014/main" id="{979EFFED-46D7-4E8E-8A66-6ED170728E88}"/>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E0C3DC92-7C53-4404-A3E8-13133A279C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58535250-F9E1-48DB-B805-66C8D27CB93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857BCDF1-B879-48B9-B036-6C1B8B032A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3AFE2D88-7928-43ED-8354-50A29C648D2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CE84B85A-EF34-41FF-98F8-A24A0D47348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167458</xdr:rowOff>
    </xdr:from>
    <xdr:to>
      <xdr:col>85</xdr:col>
      <xdr:colOff>177800</xdr:colOff>
      <xdr:row>101</xdr:row>
      <xdr:rowOff>97608</xdr:rowOff>
    </xdr:to>
    <xdr:sp macro="" textlink="">
      <xdr:nvSpPr>
        <xdr:cNvPr id="766" name="楕円 765">
          <a:extLst>
            <a:ext uri="{FF2B5EF4-FFF2-40B4-BE49-F238E27FC236}">
              <a16:creationId xmlns:a16="http://schemas.microsoft.com/office/drawing/2014/main" id="{53D49B7F-B5C1-4343-856D-9E7A53499370}"/>
            </a:ext>
          </a:extLst>
        </xdr:cNvPr>
        <xdr:cNvSpPr/>
      </xdr:nvSpPr>
      <xdr:spPr>
        <a:xfrm>
          <a:off x="162687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18885</xdr:rowOff>
    </xdr:from>
    <xdr:ext cx="405111" cy="259045"/>
    <xdr:sp macro="" textlink="">
      <xdr:nvSpPr>
        <xdr:cNvPr id="767" name="【庁舎】&#10;有形固定資産減価償却率該当値テキスト">
          <a:extLst>
            <a:ext uri="{FF2B5EF4-FFF2-40B4-BE49-F238E27FC236}">
              <a16:creationId xmlns:a16="http://schemas.microsoft.com/office/drawing/2014/main" id="{BEF6C2F4-C955-4917-BC85-26E29E8B0820}"/>
            </a:ext>
          </a:extLst>
        </xdr:cNvPr>
        <xdr:cNvSpPr txBox="1"/>
      </xdr:nvSpPr>
      <xdr:spPr>
        <a:xfrm>
          <a:off x="16357600" y="1716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113574</xdr:rowOff>
    </xdr:from>
    <xdr:to>
      <xdr:col>81</xdr:col>
      <xdr:colOff>101600</xdr:colOff>
      <xdr:row>101</xdr:row>
      <xdr:rowOff>43724</xdr:rowOff>
    </xdr:to>
    <xdr:sp macro="" textlink="">
      <xdr:nvSpPr>
        <xdr:cNvPr id="768" name="楕円 767">
          <a:extLst>
            <a:ext uri="{FF2B5EF4-FFF2-40B4-BE49-F238E27FC236}">
              <a16:creationId xmlns:a16="http://schemas.microsoft.com/office/drawing/2014/main" id="{576D21E2-948F-4C2C-B068-4213D9472195}"/>
            </a:ext>
          </a:extLst>
        </xdr:cNvPr>
        <xdr:cNvSpPr/>
      </xdr:nvSpPr>
      <xdr:spPr>
        <a:xfrm>
          <a:off x="15430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164374</xdr:rowOff>
    </xdr:from>
    <xdr:to>
      <xdr:col>85</xdr:col>
      <xdr:colOff>127000</xdr:colOff>
      <xdr:row>101</xdr:row>
      <xdr:rowOff>46808</xdr:rowOff>
    </xdr:to>
    <xdr:cxnSp macro="">
      <xdr:nvCxnSpPr>
        <xdr:cNvPr id="769" name="直線コネクタ 768">
          <a:extLst>
            <a:ext uri="{FF2B5EF4-FFF2-40B4-BE49-F238E27FC236}">
              <a16:creationId xmlns:a16="http://schemas.microsoft.com/office/drawing/2014/main" id="{7BA08832-E413-4252-98D3-ED79265F8F5C}"/>
            </a:ext>
          </a:extLst>
        </xdr:cNvPr>
        <xdr:cNvCxnSpPr/>
      </xdr:nvCxnSpPr>
      <xdr:spPr>
        <a:xfrm>
          <a:off x="15481300" y="17309374"/>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770" name="楕円 769">
          <a:extLst>
            <a:ext uri="{FF2B5EF4-FFF2-40B4-BE49-F238E27FC236}">
              <a16:creationId xmlns:a16="http://schemas.microsoft.com/office/drawing/2014/main" id="{CB97DA90-E720-4D6B-9526-2C0462336127}"/>
            </a:ext>
          </a:extLst>
        </xdr:cNvPr>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100</xdr:row>
      <xdr:rowOff>164374</xdr:rowOff>
    </xdr:to>
    <xdr:cxnSp macro="">
      <xdr:nvCxnSpPr>
        <xdr:cNvPr id="771" name="直線コネクタ 770">
          <a:extLst>
            <a:ext uri="{FF2B5EF4-FFF2-40B4-BE49-F238E27FC236}">
              <a16:creationId xmlns:a16="http://schemas.microsoft.com/office/drawing/2014/main" id="{70F9AE8B-44C3-4283-95F6-B8CD936B161D}"/>
            </a:ext>
          </a:extLst>
        </xdr:cNvPr>
        <xdr:cNvCxnSpPr/>
      </xdr:nvCxnSpPr>
      <xdr:spPr>
        <a:xfrm>
          <a:off x="14592300" y="17286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84182</xdr:rowOff>
    </xdr:from>
    <xdr:to>
      <xdr:col>72</xdr:col>
      <xdr:colOff>38100</xdr:colOff>
      <xdr:row>101</xdr:row>
      <xdr:rowOff>14332</xdr:rowOff>
    </xdr:to>
    <xdr:sp macro="" textlink="">
      <xdr:nvSpPr>
        <xdr:cNvPr id="772" name="楕円 771">
          <a:extLst>
            <a:ext uri="{FF2B5EF4-FFF2-40B4-BE49-F238E27FC236}">
              <a16:creationId xmlns:a16="http://schemas.microsoft.com/office/drawing/2014/main" id="{525D1B0E-4348-49AC-9304-53A2E19FD246}"/>
            </a:ext>
          </a:extLst>
        </xdr:cNvPr>
        <xdr:cNvSpPr/>
      </xdr:nvSpPr>
      <xdr:spPr>
        <a:xfrm>
          <a:off x="13652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134982</xdr:rowOff>
    </xdr:from>
    <xdr:to>
      <xdr:col>76</xdr:col>
      <xdr:colOff>114300</xdr:colOff>
      <xdr:row>100</xdr:row>
      <xdr:rowOff>141514</xdr:rowOff>
    </xdr:to>
    <xdr:cxnSp macro="">
      <xdr:nvCxnSpPr>
        <xdr:cNvPr id="773" name="直線コネクタ 772">
          <a:extLst>
            <a:ext uri="{FF2B5EF4-FFF2-40B4-BE49-F238E27FC236}">
              <a16:creationId xmlns:a16="http://schemas.microsoft.com/office/drawing/2014/main" id="{7804FE7B-D00F-492F-83B9-0A52A30EADB4}"/>
            </a:ext>
          </a:extLst>
        </xdr:cNvPr>
        <xdr:cNvCxnSpPr/>
      </xdr:nvCxnSpPr>
      <xdr:spPr>
        <a:xfrm>
          <a:off x="13703300" y="172799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74386</xdr:rowOff>
    </xdr:from>
    <xdr:to>
      <xdr:col>67</xdr:col>
      <xdr:colOff>101600</xdr:colOff>
      <xdr:row>104</xdr:row>
      <xdr:rowOff>4536</xdr:rowOff>
    </xdr:to>
    <xdr:sp macro="" textlink="">
      <xdr:nvSpPr>
        <xdr:cNvPr id="774" name="楕円 773">
          <a:extLst>
            <a:ext uri="{FF2B5EF4-FFF2-40B4-BE49-F238E27FC236}">
              <a16:creationId xmlns:a16="http://schemas.microsoft.com/office/drawing/2014/main" id="{122B3509-FF66-4ABE-8E5E-934035336ADD}"/>
            </a:ext>
          </a:extLst>
        </xdr:cNvPr>
        <xdr:cNvSpPr/>
      </xdr:nvSpPr>
      <xdr:spPr>
        <a:xfrm>
          <a:off x="12763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134982</xdr:rowOff>
    </xdr:from>
    <xdr:to>
      <xdr:col>71</xdr:col>
      <xdr:colOff>177800</xdr:colOff>
      <xdr:row>103</xdr:row>
      <xdr:rowOff>125186</xdr:rowOff>
    </xdr:to>
    <xdr:cxnSp macro="">
      <xdr:nvCxnSpPr>
        <xdr:cNvPr id="775" name="直線コネクタ 774">
          <a:extLst>
            <a:ext uri="{FF2B5EF4-FFF2-40B4-BE49-F238E27FC236}">
              <a16:creationId xmlns:a16="http://schemas.microsoft.com/office/drawing/2014/main" id="{ED5B3395-4026-4E8C-93E3-84E317920F8E}"/>
            </a:ext>
          </a:extLst>
        </xdr:cNvPr>
        <xdr:cNvCxnSpPr/>
      </xdr:nvCxnSpPr>
      <xdr:spPr>
        <a:xfrm flipV="1">
          <a:off x="12814300" y="17279982"/>
          <a:ext cx="889000" cy="50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776" name="n_1aveValue【庁舎】&#10;有形固定資産減価償却率">
          <a:extLst>
            <a:ext uri="{FF2B5EF4-FFF2-40B4-BE49-F238E27FC236}">
              <a16:creationId xmlns:a16="http://schemas.microsoft.com/office/drawing/2014/main" id="{BE7451BF-6C8E-493F-A61E-C39536D93D40}"/>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77" name="n_2aveValue【庁舎】&#10;有形固定資産減価償却率">
          <a:extLst>
            <a:ext uri="{FF2B5EF4-FFF2-40B4-BE49-F238E27FC236}">
              <a16:creationId xmlns:a16="http://schemas.microsoft.com/office/drawing/2014/main" id="{865AA0DB-14F4-4277-956B-62B1AB793BC4}"/>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78" name="n_3aveValue【庁舎】&#10;有形固定資産減価償却率">
          <a:extLst>
            <a:ext uri="{FF2B5EF4-FFF2-40B4-BE49-F238E27FC236}">
              <a16:creationId xmlns:a16="http://schemas.microsoft.com/office/drawing/2014/main" id="{DE65185E-C513-49DB-8D53-E4DC84C54B5A}"/>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79" name="n_4aveValue【庁舎】&#10;有形固定資産減価償却率">
          <a:extLst>
            <a:ext uri="{FF2B5EF4-FFF2-40B4-BE49-F238E27FC236}">
              <a16:creationId xmlns:a16="http://schemas.microsoft.com/office/drawing/2014/main" id="{F11F4697-43CD-447D-8C29-1D8AA173B4F1}"/>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60251</xdr:rowOff>
    </xdr:from>
    <xdr:ext cx="405111" cy="259045"/>
    <xdr:sp macro="" textlink="">
      <xdr:nvSpPr>
        <xdr:cNvPr id="780" name="n_1mainValue【庁舎】&#10;有形固定資産減価償却率">
          <a:extLst>
            <a:ext uri="{FF2B5EF4-FFF2-40B4-BE49-F238E27FC236}">
              <a16:creationId xmlns:a16="http://schemas.microsoft.com/office/drawing/2014/main" id="{EDCD6497-EDCF-42B4-978D-C0C007FA5880}"/>
            </a:ext>
          </a:extLst>
        </xdr:cNvPr>
        <xdr:cNvSpPr txBox="1"/>
      </xdr:nvSpPr>
      <xdr:spPr>
        <a:xfrm>
          <a:off x="152660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781" name="n_2mainValue【庁舎】&#10;有形固定資産減価償却率">
          <a:extLst>
            <a:ext uri="{FF2B5EF4-FFF2-40B4-BE49-F238E27FC236}">
              <a16:creationId xmlns:a16="http://schemas.microsoft.com/office/drawing/2014/main" id="{CCFD5CE9-6380-429C-8A69-4A105C906E68}"/>
            </a:ext>
          </a:extLst>
        </xdr:cNvPr>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30859</xdr:rowOff>
    </xdr:from>
    <xdr:ext cx="405111" cy="259045"/>
    <xdr:sp macro="" textlink="">
      <xdr:nvSpPr>
        <xdr:cNvPr id="782" name="n_3mainValue【庁舎】&#10;有形固定資産減価償却率">
          <a:extLst>
            <a:ext uri="{FF2B5EF4-FFF2-40B4-BE49-F238E27FC236}">
              <a16:creationId xmlns:a16="http://schemas.microsoft.com/office/drawing/2014/main" id="{65E22CCB-CE3F-4F8B-A40F-829D363A3BFE}"/>
            </a:ext>
          </a:extLst>
        </xdr:cNvPr>
        <xdr:cNvSpPr txBox="1"/>
      </xdr:nvSpPr>
      <xdr:spPr>
        <a:xfrm>
          <a:off x="135007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21063</xdr:rowOff>
    </xdr:from>
    <xdr:ext cx="405111" cy="259045"/>
    <xdr:sp macro="" textlink="">
      <xdr:nvSpPr>
        <xdr:cNvPr id="783" name="n_4mainValue【庁舎】&#10;有形固定資産減価償却率">
          <a:extLst>
            <a:ext uri="{FF2B5EF4-FFF2-40B4-BE49-F238E27FC236}">
              <a16:creationId xmlns:a16="http://schemas.microsoft.com/office/drawing/2014/main" id="{8E6A4C09-464F-40D6-B463-ED382B47CE3C}"/>
            </a:ext>
          </a:extLst>
        </xdr:cNvPr>
        <xdr:cNvSpPr txBox="1"/>
      </xdr:nvSpPr>
      <xdr:spPr>
        <a:xfrm>
          <a:off x="12611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1F4C56E6-8ADA-483B-AB69-24A3ED9777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913ED0BB-F262-4832-8DCA-623CDCC643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D076E100-02CE-41FF-9B1E-99AC0D2066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F88B5CDA-20BA-4165-B9BF-035F6600704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34BF7090-C7DB-438C-932C-ED8453422C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3BE59135-502F-4C5E-A605-9055FCB7FD2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D67C7CD2-E454-45AD-A748-058260DE1D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7C09E406-2C2E-498B-8728-489FE28E84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D59C3C35-79F5-4276-975A-4D9A87EB78A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579F452A-68BF-4198-A758-312EABC7E5B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4" name="直線コネクタ 793">
          <a:extLst>
            <a:ext uri="{FF2B5EF4-FFF2-40B4-BE49-F238E27FC236}">
              <a16:creationId xmlns:a16="http://schemas.microsoft.com/office/drawing/2014/main" id="{DCA713E9-3E99-4C77-AB18-0C105A779A5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5" name="テキスト ボックス 794">
          <a:extLst>
            <a:ext uri="{FF2B5EF4-FFF2-40B4-BE49-F238E27FC236}">
              <a16:creationId xmlns:a16="http://schemas.microsoft.com/office/drawing/2014/main" id="{A83567CF-96FF-46ED-A4C2-FA4ADF57504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6" name="直線コネクタ 795">
          <a:extLst>
            <a:ext uri="{FF2B5EF4-FFF2-40B4-BE49-F238E27FC236}">
              <a16:creationId xmlns:a16="http://schemas.microsoft.com/office/drawing/2014/main" id="{AAD584CE-5604-48A0-91DF-EB77133B095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7" name="テキスト ボックス 796">
          <a:extLst>
            <a:ext uri="{FF2B5EF4-FFF2-40B4-BE49-F238E27FC236}">
              <a16:creationId xmlns:a16="http://schemas.microsoft.com/office/drawing/2014/main" id="{0DB85FA7-B57B-400E-B78D-28CD0AC3247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8" name="直線コネクタ 797">
          <a:extLst>
            <a:ext uri="{FF2B5EF4-FFF2-40B4-BE49-F238E27FC236}">
              <a16:creationId xmlns:a16="http://schemas.microsoft.com/office/drawing/2014/main" id="{A534D015-25F0-4F13-8104-01762169F73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9" name="テキスト ボックス 798">
          <a:extLst>
            <a:ext uri="{FF2B5EF4-FFF2-40B4-BE49-F238E27FC236}">
              <a16:creationId xmlns:a16="http://schemas.microsoft.com/office/drawing/2014/main" id="{D00E2EAB-03DD-409C-91BD-9EBDA6269B3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0" name="直線コネクタ 799">
          <a:extLst>
            <a:ext uri="{FF2B5EF4-FFF2-40B4-BE49-F238E27FC236}">
              <a16:creationId xmlns:a16="http://schemas.microsoft.com/office/drawing/2014/main" id="{9B2598FA-E47B-48E2-85B6-952F7321885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1" name="テキスト ボックス 800">
          <a:extLst>
            <a:ext uri="{FF2B5EF4-FFF2-40B4-BE49-F238E27FC236}">
              <a16:creationId xmlns:a16="http://schemas.microsoft.com/office/drawing/2014/main" id="{09891289-BB83-479E-851D-711ADFBF721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id="{6BEA1A50-A510-4986-B0CD-2C43207ADFF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id="{7D9BC02D-359E-4C3B-AE14-E84BF87458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庁舎】&#10;一人当たり面積グラフ枠">
          <a:extLst>
            <a:ext uri="{FF2B5EF4-FFF2-40B4-BE49-F238E27FC236}">
              <a16:creationId xmlns:a16="http://schemas.microsoft.com/office/drawing/2014/main" id="{16DA19E9-660C-4BA0-9572-D2121CDD2F9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805" name="直線コネクタ 804">
          <a:extLst>
            <a:ext uri="{FF2B5EF4-FFF2-40B4-BE49-F238E27FC236}">
              <a16:creationId xmlns:a16="http://schemas.microsoft.com/office/drawing/2014/main" id="{54E3AF68-4DD6-4557-B3E2-DA5E9C9A2036}"/>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806" name="【庁舎】&#10;一人当たり面積最小値テキスト">
          <a:extLst>
            <a:ext uri="{FF2B5EF4-FFF2-40B4-BE49-F238E27FC236}">
              <a16:creationId xmlns:a16="http://schemas.microsoft.com/office/drawing/2014/main" id="{66898623-EC26-48DA-9318-83EE894C49D3}"/>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807" name="直線コネクタ 806">
          <a:extLst>
            <a:ext uri="{FF2B5EF4-FFF2-40B4-BE49-F238E27FC236}">
              <a16:creationId xmlns:a16="http://schemas.microsoft.com/office/drawing/2014/main" id="{4EC78999-B8D1-4630-88F7-FFC14DEAA3F7}"/>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808" name="【庁舎】&#10;一人当たり面積最大値テキスト">
          <a:extLst>
            <a:ext uri="{FF2B5EF4-FFF2-40B4-BE49-F238E27FC236}">
              <a16:creationId xmlns:a16="http://schemas.microsoft.com/office/drawing/2014/main" id="{E8192351-EFB1-4234-BE17-2329F8ED6E8B}"/>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809" name="直線コネクタ 808">
          <a:extLst>
            <a:ext uri="{FF2B5EF4-FFF2-40B4-BE49-F238E27FC236}">
              <a16:creationId xmlns:a16="http://schemas.microsoft.com/office/drawing/2014/main" id="{273AE428-B463-4200-B617-3594FC291C43}"/>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810" name="【庁舎】&#10;一人当たり面積平均値テキスト">
          <a:extLst>
            <a:ext uri="{FF2B5EF4-FFF2-40B4-BE49-F238E27FC236}">
              <a16:creationId xmlns:a16="http://schemas.microsoft.com/office/drawing/2014/main" id="{49D2B3C0-3958-4642-A312-AB729B268E06}"/>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11" name="フローチャート: 判断 810">
          <a:extLst>
            <a:ext uri="{FF2B5EF4-FFF2-40B4-BE49-F238E27FC236}">
              <a16:creationId xmlns:a16="http://schemas.microsoft.com/office/drawing/2014/main" id="{2BDD2FB8-104E-4A3E-8B05-62355E7716C7}"/>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812" name="フローチャート: 判断 811">
          <a:extLst>
            <a:ext uri="{FF2B5EF4-FFF2-40B4-BE49-F238E27FC236}">
              <a16:creationId xmlns:a16="http://schemas.microsoft.com/office/drawing/2014/main" id="{D1EB0B96-A34A-4E3D-9AE8-D406550E80EB}"/>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813" name="フローチャート: 判断 812">
          <a:extLst>
            <a:ext uri="{FF2B5EF4-FFF2-40B4-BE49-F238E27FC236}">
              <a16:creationId xmlns:a16="http://schemas.microsoft.com/office/drawing/2014/main" id="{44F584D7-0036-43EA-803D-74B2A5E4AF41}"/>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814" name="フローチャート: 判断 813">
          <a:extLst>
            <a:ext uri="{FF2B5EF4-FFF2-40B4-BE49-F238E27FC236}">
              <a16:creationId xmlns:a16="http://schemas.microsoft.com/office/drawing/2014/main" id="{20184A77-512F-4CBC-9329-F16D2D598D9B}"/>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815" name="フローチャート: 判断 814">
          <a:extLst>
            <a:ext uri="{FF2B5EF4-FFF2-40B4-BE49-F238E27FC236}">
              <a16:creationId xmlns:a16="http://schemas.microsoft.com/office/drawing/2014/main" id="{42AB399B-ED34-42F2-86BB-CCA0D5D10307}"/>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220DB027-B593-45E4-A8AD-30B5AAD113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BFF0E4C3-F609-48CF-AE9F-B3B7ADD762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18A459F8-4073-4EF4-9351-7007F5AF86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82AE82D8-A401-4B88-946D-498BDCD9B36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EEC46C82-263D-4224-B362-93CA5030AF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163931</xdr:rowOff>
    </xdr:from>
    <xdr:to>
      <xdr:col>116</xdr:col>
      <xdr:colOff>114300</xdr:colOff>
      <xdr:row>105</xdr:row>
      <xdr:rowOff>94081</xdr:rowOff>
    </xdr:to>
    <xdr:sp macro="" textlink="">
      <xdr:nvSpPr>
        <xdr:cNvPr id="821" name="楕円 820">
          <a:extLst>
            <a:ext uri="{FF2B5EF4-FFF2-40B4-BE49-F238E27FC236}">
              <a16:creationId xmlns:a16="http://schemas.microsoft.com/office/drawing/2014/main" id="{C6887EE5-A600-4FC7-8581-D585B0A4F0F2}"/>
            </a:ext>
          </a:extLst>
        </xdr:cNvPr>
        <xdr:cNvSpPr/>
      </xdr:nvSpPr>
      <xdr:spPr>
        <a:xfrm>
          <a:off x="22110700" y="179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15358</xdr:rowOff>
    </xdr:from>
    <xdr:ext cx="469744" cy="259045"/>
    <xdr:sp macro="" textlink="">
      <xdr:nvSpPr>
        <xdr:cNvPr id="822" name="【庁舎】&#10;一人当たり面積該当値テキスト">
          <a:extLst>
            <a:ext uri="{FF2B5EF4-FFF2-40B4-BE49-F238E27FC236}">
              <a16:creationId xmlns:a16="http://schemas.microsoft.com/office/drawing/2014/main" id="{3B64C557-43F1-4D92-A699-141A82292387}"/>
            </a:ext>
          </a:extLst>
        </xdr:cNvPr>
        <xdr:cNvSpPr txBox="1"/>
      </xdr:nvSpPr>
      <xdr:spPr>
        <a:xfrm>
          <a:off x="22199600" y="178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9855</xdr:rowOff>
    </xdr:from>
    <xdr:to>
      <xdr:col>112</xdr:col>
      <xdr:colOff>38100</xdr:colOff>
      <xdr:row>105</xdr:row>
      <xdr:rowOff>111455</xdr:rowOff>
    </xdr:to>
    <xdr:sp macro="" textlink="">
      <xdr:nvSpPr>
        <xdr:cNvPr id="823" name="楕円 822">
          <a:extLst>
            <a:ext uri="{FF2B5EF4-FFF2-40B4-BE49-F238E27FC236}">
              <a16:creationId xmlns:a16="http://schemas.microsoft.com/office/drawing/2014/main" id="{05684821-F3AC-45A5-93BA-C734D4BD8588}"/>
            </a:ext>
          </a:extLst>
        </xdr:cNvPr>
        <xdr:cNvSpPr/>
      </xdr:nvSpPr>
      <xdr:spPr>
        <a:xfrm>
          <a:off x="21272500" y="1801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43281</xdr:rowOff>
    </xdr:from>
    <xdr:to>
      <xdr:col>116</xdr:col>
      <xdr:colOff>63500</xdr:colOff>
      <xdr:row>105</xdr:row>
      <xdr:rowOff>60655</xdr:rowOff>
    </xdr:to>
    <xdr:cxnSp macro="">
      <xdr:nvCxnSpPr>
        <xdr:cNvPr id="824" name="直線コネクタ 823">
          <a:extLst>
            <a:ext uri="{FF2B5EF4-FFF2-40B4-BE49-F238E27FC236}">
              <a16:creationId xmlns:a16="http://schemas.microsoft.com/office/drawing/2014/main" id="{0AAA4A2B-7F8D-491D-ABE7-3FC5C73592E7}"/>
            </a:ext>
          </a:extLst>
        </xdr:cNvPr>
        <xdr:cNvCxnSpPr/>
      </xdr:nvCxnSpPr>
      <xdr:spPr>
        <a:xfrm flipV="1">
          <a:off x="21323300" y="18045531"/>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51003</xdr:rowOff>
    </xdr:from>
    <xdr:to>
      <xdr:col>107</xdr:col>
      <xdr:colOff>101600</xdr:colOff>
      <xdr:row>105</xdr:row>
      <xdr:rowOff>152603</xdr:rowOff>
    </xdr:to>
    <xdr:sp macro="" textlink="">
      <xdr:nvSpPr>
        <xdr:cNvPr id="825" name="楕円 824">
          <a:extLst>
            <a:ext uri="{FF2B5EF4-FFF2-40B4-BE49-F238E27FC236}">
              <a16:creationId xmlns:a16="http://schemas.microsoft.com/office/drawing/2014/main" id="{E54989E1-7FFD-48D1-98B0-92DFA097B2A2}"/>
            </a:ext>
          </a:extLst>
        </xdr:cNvPr>
        <xdr:cNvSpPr/>
      </xdr:nvSpPr>
      <xdr:spPr>
        <a:xfrm>
          <a:off x="20383500" y="180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60655</xdr:rowOff>
    </xdr:from>
    <xdr:to>
      <xdr:col>111</xdr:col>
      <xdr:colOff>177800</xdr:colOff>
      <xdr:row>105</xdr:row>
      <xdr:rowOff>101803</xdr:rowOff>
    </xdr:to>
    <xdr:cxnSp macro="">
      <xdr:nvCxnSpPr>
        <xdr:cNvPr id="826" name="直線コネクタ 825">
          <a:extLst>
            <a:ext uri="{FF2B5EF4-FFF2-40B4-BE49-F238E27FC236}">
              <a16:creationId xmlns:a16="http://schemas.microsoft.com/office/drawing/2014/main" id="{03A260B4-B342-4606-BDC1-878F59D660E9}"/>
            </a:ext>
          </a:extLst>
        </xdr:cNvPr>
        <xdr:cNvCxnSpPr/>
      </xdr:nvCxnSpPr>
      <xdr:spPr>
        <a:xfrm flipV="1">
          <a:off x="20434300" y="1806290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64719</xdr:rowOff>
    </xdr:from>
    <xdr:to>
      <xdr:col>102</xdr:col>
      <xdr:colOff>165100</xdr:colOff>
      <xdr:row>105</xdr:row>
      <xdr:rowOff>166319</xdr:rowOff>
    </xdr:to>
    <xdr:sp macro="" textlink="">
      <xdr:nvSpPr>
        <xdr:cNvPr id="827" name="楕円 826">
          <a:extLst>
            <a:ext uri="{FF2B5EF4-FFF2-40B4-BE49-F238E27FC236}">
              <a16:creationId xmlns:a16="http://schemas.microsoft.com/office/drawing/2014/main" id="{9C953599-9B12-477C-8B14-938144321873}"/>
            </a:ext>
          </a:extLst>
        </xdr:cNvPr>
        <xdr:cNvSpPr/>
      </xdr:nvSpPr>
      <xdr:spPr>
        <a:xfrm>
          <a:off x="19494500" y="180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101803</xdr:rowOff>
    </xdr:from>
    <xdr:to>
      <xdr:col>107</xdr:col>
      <xdr:colOff>50800</xdr:colOff>
      <xdr:row>105</xdr:row>
      <xdr:rowOff>115519</xdr:rowOff>
    </xdr:to>
    <xdr:cxnSp macro="">
      <xdr:nvCxnSpPr>
        <xdr:cNvPr id="828" name="直線コネクタ 827">
          <a:extLst>
            <a:ext uri="{FF2B5EF4-FFF2-40B4-BE49-F238E27FC236}">
              <a16:creationId xmlns:a16="http://schemas.microsoft.com/office/drawing/2014/main" id="{3E26E11C-7D9D-41C9-B44C-2F05DB2AA32E}"/>
            </a:ext>
          </a:extLst>
        </xdr:cNvPr>
        <xdr:cNvCxnSpPr/>
      </xdr:nvCxnSpPr>
      <xdr:spPr>
        <a:xfrm flipV="1">
          <a:off x="19545300" y="1810405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67005</xdr:rowOff>
    </xdr:from>
    <xdr:to>
      <xdr:col>98</xdr:col>
      <xdr:colOff>38100</xdr:colOff>
      <xdr:row>106</xdr:row>
      <xdr:rowOff>168605</xdr:rowOff>
    </xdr:to>
    <xdr:sp macro="" textlink="">
      <xdr:nvSpPr>
        <xdr:cNvPr id="829" name="楕円 828">
          <a:extLst>
            <a:ext uri="{FF2B5EF4-FFF2-40B4-BE49-F238E27FC236}">
              <a16:creationId xmlns:a16="http://schemas.microsoft.com/office/drawing/2014/main" id="{9D6FB0C2-15B1-4743-8EE1-DE36D95993CB}"/>
            </a:ext>
          </a:extLst>
        </xdr:cNvPr>
        <xdr:cNvSpPr/>
      </xdr:nvSpPr>
      <xdr:spPr>
        <a:xfrm>
          <a:off x="18605500" y="182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115519</xdr:rowOff>
    </xdr:from>
    <xdr:to>
      <xdr:col>102</xdr:col>
      <xdr:colOff>114300</xdr:colOff>
      <xdr:row>106</xdr:row>
      <xdr:rowOff>117805</xdr:rowOff>
    </xdr:to>
    <xdr:cxnSp macro="">
      <xdr:nvCxnSpPr>
        <xdr:cNvPr id="830" name="直線コネクタ 829">
          <a:extLst>
            <a:ext uri="{FF2B5EF4-FFF2-40B4-BE49-F238E27FC236}">
              <a16:creationId xmlns:a16="http://schemas.microsoft.com/office/drawing/2014/main" id="{C5EFACAF-F0A6-4F46-9823-7171B8B9110B}"/>
            </a:ext>
          </a:extLst>
        </xdr:cNvPr>
        <xdr:cNvCxnSpPr/>
      </xdr:nvCxnSpPr>
      <xdr:spPr>
        <a:xfrm flipV="1">
          <a:off x="18656300" y="18117769"/>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831" name="n_1aveValue【庁舎】&#10;一人当たり面積">
          <a:extLst>
            <a:ext uri="{FF2B5EF4-FFF2-40B4-BE49-F238E27FC236}">
              <a16:creationId xmlns:a16="http://schemas.microsoft.com/office/drawing/2014/main" id="{3420A183-BB0E-4B91-ADDB-C5E368B0A39A}"/>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832" name="n_2aveValue【庁舎】&#10;一人当たり面積">
          <a:extLst>
            <a:ext uri="{FF2B5EF4-FFF2-40B4-BE49-F238E27FC236}">
              <a16:creationId xmlns:a16="http://schemas.microsoft.com/office/drawing/2014/main" id="{BD7F9A95-F28B-4926-922D-750507FD6EA5}"/>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833" name="n_3aveValue【庁舎】&#10;一人当たり面積">
          <a:extLst>
            <a:ext uri="{FF2B5EF4-FFF2-40B4-BE49-F238E27FC236}">
              <a16:creationId xmlns:a16="http://schemas.microsoft.com/office/drawing/2014/main" id="{8C83AEB9-3231-49DE-8EE3-CF94D2C89D0C}"/>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834" name="n_4aveValue【庁舎】&#10;一人当たり面積">
          <a:extLst>
            <a:ext uri="{FF2B5EF4-FFF2-40B4-BE49-F238E27FC236}">
              <a16:creationId xmlns:a16="http://schemas.microsoft.com/office/drawing/2014/main" id="{848B80AE-C390-44A8-A4A7-5B561F0458B0}"/>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127982</xdr:rowOff>
    </xdr:from>
    <xdr:ext cx="469744" cy="259045"/>
    <xdr:sp macro="" textlink="">
      <xdr:nvSpPr>
        <xdr:cNvPr id="835" name="n_1mainValue【庁舎】&#10;一人当たり面積">
          <a:extLst>
            <a:ext uri="{FF2B5EF4-FFF2-40B4-BE49-F238E27FC236}">
              <a16:creationId xmlns:a16="http://schemas.microsoft.com/office/drawing/2014/main" id="{F9D8B622-1E23-4E22-AC5C-00979768ABA6}"/>
            </a:ext>
          </a:extLst>
        </xdr:cNvPr>
        <xdr:cNvSpPr txBox="1"/>
      </xdr:nvSpPr>
      <xdr:spPr>
        <a:xfrm>
          <a:off x="21075727" y="1778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169130</xdr:rowOff>
    </xdr:from>
    <xdr:ext cx="469744" cy="259045"/>
    <xdr:sp macro="" textlink="">
      <xdr:nvSpPr>
        <xdr:cNvPr id="836" name="n_2mainValue【庁舎】&#10;一人当たり面積">
          <a:extLst>
            <a:ext uri="{FF2B5EF4-FFF2-40B4-BE49-F238E27FC236}">
              <a16:creationId xmlns:a16="http://schemas.microsoft.com/office/drawing/2014/main" id="{18CC2DCD-583F-4E41-A21E-0FD02D6E0B3C}"/>
            </a:ext>
          </a:extLst>
        </xdr:cNvPr>
        <xdr:cNvSpPr txBox="1"/>
      </xdr:nvSpPr>
      <xdr:spPr>
        <a:xfrm>
          <a:off x="20199427" y="1782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11396</xdr:rowOff>
    </xdr:from>
    <xdr:ext cx="469744" cy="259045"/>
    <xdr:sp macro="" textlink="">
      <xdr:nvSpPr>
        <xdr:cNvPr id="837" name="n_3mainValue【庁舎】&#10;一人当たり面積">
          <a:extLst>
            <a:ext uri="{FF2B5EF4-FFF2-40B4-BE49-F238E27FC236}">
              <a16:creationId xmlns:a16="http://schemas.microsoft.com/office/drawing/2014/main" id="{CC7FC4B6-79F4-45F3-9669-9E464E35206D}"/>
            </a:ext>
          </a:extLst>
        </xdr:cNvPr>
        <xdr:cNvSpPr txBox="1"/>
      </xdr:nvSpPr>
      <xdr:spPr>
        <a:xfrm>
          <a:off x="19310427" y="1784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159732</xdr:rowOff>
    </xdr:from>
    <xdr:ext cx="469744" cy="259045"/>
    <xdr:sp macro="" textlink="">
      <xdr:nvSpPr>
        <xdr:cNvPr id="838" name="n_4mainValue【庁舎】&#10;一人当たり面積">
          <a:extLst>
            <a:ext uri="{FF2B5EF4-FFF2-40B4-BE49-F238E27FC236}">
              <a16:creationId xmlns:a16="http://schemas.microsoft.com/office/drawing/2014/main" id="{A72371F9-9DBF-4B54-95E5-007879022C18}"/>
            </a:ext>
          </a:extLst>
        </xdr:cNvPr>
        <xdr:cNvSpPr txBox="1"/>
      </xdr:nvSpPr>
      <xdr:spPr>
        <a:xfrm>
          <a:off x="18421427" y="183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B08BDC27-E728-450E-BFEA-640537F356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88AE2AD1-7AAC-4ACF-9A4B-BDE423B592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753B480F-AA31-4C9D-B2F9-798913CA39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類似団体と比較して、特に有形固定資産減価償却率が高くなっている施設に図書館、消防施設などがあげられる。</a:t>
          </a:r>
        </a:p>
        <a:p>
          <a:r>
            <a:rPr kumimoji="1" lang="ja-JP" altLang="en-US" sz="1300">
              <a:latin typeface="ＭＳ Ｐゴシック" panose="020B0600070205080204" pitchFamily="50" charset="-128"/>
              <a:ea typeface="ＭＳ Ｐゴシック" panose="020B0600070205080204" pitchFamily="50" charset="-128"/>
            </a:rPr>
            <a:t>図書館については、本町の町立図書館の減価償却が進んでいるため、突出した減価償却率となっている。今後は生涯学習の拠点の一つとして、更新の準備を進めていきたい。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消防施設については、本町が保有する消防団詰所などの償却が進んでいることと、一部事務組合の施設の減価償却が進んでいることが要因に挙げられる。本町のみならず、周辺自治体と協議の上、検討を進め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一方で庁舎については本庁舎を近年改築した影響で減価償却率は低くなっているが、支所は減価償却が進行しているため、今後注意が必要である。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6,163
6,120
213.59
7,874,513
7,495,849
298,599
4,373,355
9,452,595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ポイント減少した。人口の減少や全国平均を大きく上回る高齢化率（令和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％）に加え、町内において中心となる産業が農林水産業であることから、財政基盤が弱く、類似団体平均を下回っている。今後も、経常的経費の抑制に取り組む。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要因として、大雨や台風等災害による投資的経費の割合が増加し、また、人件費、公債費等の義務的経費の割合が減少したことによる。今後は公債費の増加が予想されることから、事業の見直し等を行い健全な財政運営に努めていく。</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85344</xdr:rowOff>
    </xdr:from>
    <xdr:to>
      <xdr:col>23</xdr:col>
      <xdr:colOff>133350</xdr:colOff>
      <xdr:row>64</xdr:row>
      <xdr:rowOff>49022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8669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49022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169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65</xdr:row>
      <xdr:rowOff>46482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169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46482</xdr:rowOff>
    </xdr:from>
    <xdr:to>
      <xdr:col>11</xdr:col>
      <xdr:colOff>31750</xdr:colOff>
      <xdr:row>66</xdr:row>
      <xdr:rowOff>29464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19073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51071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82059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前年度より増加しており、類似団体内平均値を上回った。要因として、人件費・物件費等の総額は昨年度より</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ポイント減少したが、分母となる住基人口の減少が</a:t>
          </a:r>
          <a:r>
            <a:rPr kumimoji="1" lang="en-US" altLang="ja-JP" sz="1300">
              <a:latin typeface="ＭＳ Ｐゴシック" panose="020B0600070205080204" pitchFamily="50" charset="-128"/>
              <a:ea typeface="ＭＳ Ｐゴシック" panose="020B0600070205080204" pitchFamily="50" charset="-128"/>
            </a:rPr>
            <a:t>3.16</a:t>
          </a:r>
          <a:r>
            <a:rPr kumimoji="1" lang="ja-JP" altLang="en-US" sz="1300">
              <a:latin typeface="ＭＳ Ｐゴシック" panose="020B0600070205080204" pitchFamily="50" charset="-128"/>
              <a:ea typeface="ＭＳ Ｐゴシック" panose="020B0600070205080204" pitchFamily="50" charset="-128"/>
            </a:rPr>
            <a:t>ポイント減少したことが挙げられる。今後も、より一層適切な執行と人件費・物件費等の抑制に努めていく。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56947</xdr:rowOff>
    </xdr:from>
    <xdr:to>
      <xdr:col>23</xdr:col>
      <xdr:colOff>133350</xdr:colOff>
      <xdr:row>83</xdr:row>
      <xdr:rowOff>93053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87297"/>
          <a:ext cx="838200" cy="3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156732</xdr:rowOff>
    </xdr:from>
    <xdr:to>
      <xdr:col>19</xdr:col>
      <xdr:colOff>133350</xdr:colOff>
      <xdr:row>83</xdr:row>
      <xdr:rowOff>56947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15632"/>
          <a:ext cx="889000" cy="7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156732</xdr:rowOff>
    </xdr:from>
    <xdr:to>
      <xdr:col>15</xdr:col>
      <xdr:colOff>82550</xdr:colOff>
      <xdr:row>83</xdr:row>
      <xdr:rowOff>46434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15632"/>
          <a:ext cx="889000" cy="6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120735</xdr:rowOff>
    </xdr:from>
    <xdr:to>
      <xdr:col>11</xdr:col>
      <xdr:colOff>31750</xdr:colOff>
      <xdr:row>83</xdr:row>
      <xdr:rowOff>46434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08185"/>
          <a:ext cx="889000" cy="26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42253</xdr:rowOff>
    </xdr:from>
    <xdr:to>
      <xdr:col>23</xdr:col>
      <xdr:colOff>184150</xdr:colOff>
      <xdr:row>83</xdr:row>
      <xdr:rowOff>143853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7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14330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4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6147</xdr:rowOff>
    </xdr:from>
    <xdr:to>
      <xdr:col>19</xdr:col>
      <xdr:colOff>184150</xdr:colOff>
      <xdr:row>83</xdr:row>
      <xdr:rowOff>107747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3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92524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22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105932</xdr:rowOff>
    </xdr:from>
    <xdr:to>
      <xdr:col>15</xdr:col>
      <xdr:colOff>133350</xdr:colOff>
      <xdr:row>83</xdr:row>
      <xdr:rowOff>36082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46259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167084</xdr:rowOff>
    </xdr:from>
    <xdr:to>
      <xdr:col>11</xdr:col>
      <xdr:colOff>82550</xdr:colOff>
      <xdr:row>83</xdr:row>
      <xdr:rowOff>97234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82011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1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69935</xdr:rowOff>
    </xdr:from>
    <xdr:to>
      <xdr:col>7</xdr:col>
      <xdr:colOff>31750</xdr:colOff>
      <xdr:row>82</xdr:row>
      <xdr:rowOff>85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10262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2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ポイント上回った。今後も適正な定員管理と併せて給与水準の適正な管理に努め、総人件費の抑制に努める。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44413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149578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441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98778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513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98778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1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16.71</a:t>
          </a:r>
          <a:r>
            <a:rPr kumimoji="1" lang="ja-JP" altLang="en-US" sz="1300">
              <a:latin typeface="ＭＳ Ｐゴシック" panose="020B0600070205080204" pitchFamily="50" charset="-128"/>
              <a:ea typeface="ＭＳ Ｐゴシック" panose="020B0600070205080204" pitchFamily="50" charset="-128"/>
            </a:rPr>
            <a:t>人であり、類似団体内平均値</a:t>
          </a:r>
          <a:r>
            <a:rPr kumimoji="1" lang="en-US" altLang="ja-JP" sz="1300">
              <a:latin typeface="ＭＳ Ｐゴシック" panose="020B0600070205080204" pitchFamily="50" charset="-128"/>
              <a:ea typeface="ＭＳ Ｐゴシック" panose="020B0600070205080204" pitchFamily="50" charset="-128"/>
            </a:rPr>
            <a:t>17.70</a:t>
          </a:r>
          <a:r>
            <a:rPr kumimoji="1" lang="ja-JP" altLang="en-US" sz="1300">
              <a:latin typeface="ＭＳ Ｐゴシック" panose="020B0600070205080204" pitchFamily="50" charset="-128"/>
              <a:ea typeface="ＭＳ Ｐゴシック" panose="020B0600070205080204" pitchFamily="50" charset="-128"/>
            </a:rPr>
            <a:t>人を下回った。職員数については適正な定員管理に取り組んでいるが、町の人口は年々減少しており、人口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人当たり職員数は、増加傾向にある。今後も事務の効率化を図り適正な定員管理を行っていく。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82347</xdr:rowOff>
    </xdr:from>
    <xdr:to>
      <xdr:col>81</xdr:col>
      <xdr:colOff>44450</xdr:colOff>
      <xdr:row>60</xdr:row>
      <xdr:rowOff>107924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69347"/>
          <a:ext cx="8382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68834</xdr:rowOff>
    </xdr:from>
    <xdr:to>
      <xdr:col>77</xdr:col>
      <xdr:colOff>44450</xdr:colOff>
      <xdr:row>60</xdr:row>
      <xdr:rowOff>82347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55834"/>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47599</xdr:rowOff>
    </xdr:from>
    <xdr:to>
      <xdr:col>72</xdr:col>
      <xdr:colOff>203200</xdr:colOff>
      <xdr:row>60</xdr:row>
      <xdr:rowOff>68834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34599"/>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18161</xdr:rowOff>
    </xdr:from>
    <xdr:to>
      <xdr:col>68</xdr:col>
      <xdr:colOff>152400</xdr:colOff>
      <xdr:row>60</xdr:row>
      <xdr:rowOff>47599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5161"/>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57124</xdr:rowOff>
    </xdr:from>
    <xdr:to>
      <xdr:col>81</xdr:col>
      <xdr:colOff>95250</xdr:colOff>
      <xdr:row>60</xdr:row>
      <xdr:rowOff>158724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4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73651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8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31547</xdr:rowOff>
    </xdr:from>
    <xdr:to>
      <xdr:col>77</xdr:col>
      <xdr:colOff>95250</xdr:colOff>
      <xdr:row>60</xdr:row>
      <xdr:rowOff>133147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143324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87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18034</xdr:rowOff>
    </xdr:from>
    <xdr:to>
      <xdr:col>73</xdr:col>
      <xdr:colOff>44450</xdr:colOff>
      <xdr:row>60</xdr:row>
      <xdr:rowOff>119634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129811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168249</xdr:rowOff>
    </xdr:from>
    <xdr:to>
      <xdr:col>68</xdr:col>
      <xdr:colOff>203200</xdr:colOff>
      <xdr:row>60</xdr:row>
      <xdr:rowOff>98399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108576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5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138811</xdr:rowOff>
    </xdr:from>
    <xdr:to>
      <xdr:col>64</xdr:col>
      <xdr:colOff>152400</xdr:colOff>
      <xdr:row>60</xdr:row>
      <xdr:rowOff>68961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79138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2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ポイント上回った。今後も事業の見直しや地方債の発行と償還を計画的に行うことで、比率の抑制に努める。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159173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010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159173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010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143087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528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94827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9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130404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74100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前年度に引き続き比率無しとなった。今後も引き続き、地方債の現在高に留意しつつ、充当可能基金の適切な運用や交付税措置を考慮した起債事務に努める。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6,163
6,120
213.59
7,874,513
7,495,849
298,599
4,373,355
9,452,595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おり、類似団体内平均値よりも低い値となっている。これは、大雨や台風等災害による普通建設事業費が増加したことが要因と考えられる。人件費関係の経費全体については、今後も適正な経費に抑えるよう引き続き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96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よりも上回った。物件費では、町有施設等の維持管理費（委託料）の占める割合が大きい。今後も引き続き維持管理（委託料）経費の見直し等を行いながら、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622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16</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41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94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94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0</xdr:rowOff>
    </xdr:from>
    <xdr:to>
      <xdr:col>82</xdr:col>
      <xdr:colOff>158750</xdr:colOff>
      <xdr:row>15</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が、依然として類似団体内平均値よりも高い値となっている。少子高齢化対策として老人福祉事業及び子育て支援事業の拡充を図っており、今後も扶助費の増加が予想されるため、法定外の単独扶助については、改めて制度の適切な運用に努め、財政の健全化を図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09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ポイント増加しているが、類似団体内平均値を下回っている。道路や施設の老朽化に伴う維持補修費の額は増加傾向にあるため、町有施設の維持管理や特別会計の財政運営が今後の課題である。</a:t>
          </a:r>
        </a:p>
        <a:p>
          <a:r>
            <a:rPr kumimoji="1" lang="ja-JP" altLang="en-US" sz="1200">
              <a:latin typeface="ＭＳ Ｐゴシック" panose="020B0600070205080204" pitchFamily="50" charset="-128"/>
              <a:ea typeface="ＭＳ Ｐゴシック" panose="020B0600070205080204" pitchFamily="50" charset="-128"/>
            </a:rPr>
            <a:t>　なお、令和２年度以降大幅に減少しているのは、令和２年度に簡易水道事業特別会計が水道事業会計へ移行しており、当該会計への一般会計繰出金が“繰出金”から“補助費等”へ計上されるようになったため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120142</xdr:rowOff>
    </xdr:from>
    <xdr:to>
      <xdr:col>82</xdr:col>
      <xdr:colOff>107950</xdr:colOff>
      <xdr:row>55</xdr:row>
      <xdr:rowOff>133858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5498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120142</xdr:rowOff>
    </xdr:from>
    <xdr:to>
      <xdr:col>78</xdr:col>
      <xdr:colOff>69850</xdr:colOff>
      <xdr:row>55</xdr:row>
      <xdr:rowOff>152146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549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152146</xdr:rowOff>
    </xdr:from>
    <xdr:to>
      <xdr:col>73</xdr:col>
      <xdr:colOff>180975</xdr:colOff>
      <xdr:row>55</xdr:row>
      <xdr:rowOff>152146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581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152146</xdr:rowOff>
    </xdr:from>
    <xdr:to>
      <xdr:col>69</xdr:col>
      <xdr:colOff>92075</xdr:colOff>
      <xdr:row>57</xdr:row>
      <xdr:rowOff>92710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58189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83058</xdr:rowOff>
    </xdr:from>
    <xdr:to>
      <xdr:col>82</xdr:col>
      <xdr:colOff>158750</xdr:colOff>
      <xdr:row>56</xdr:row>
      <xdr:rowOff>13208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99585</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35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69342</xdr:rowOff>
    </xdr:from>
    <xdr:to>
      <xdr:col>78</xdr:col>
      <xdr:colOff>120650</xdr:colOff>
      <xdr:row>55</xdr:row>
      <xdr:rowOff>170942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9669</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101346</xdr:rowOff>
    </xdr:from>
    <xdr:to>
      <xdr:col>74</xdr:col>
      <xdr:colOff>31750</xdr:colOff>
      <xdr:row>56</xdr:row>
      <xdr:rowOff>31496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41673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101346</xdr:rowOff>
    </xdr:from>
    <xdr:to>
      <xdr:col>69</xdr:col>
      <xdr:colOff>142875</xdr:colOff>
      <xdr:row>56</xdr:row>
      <xdr:rowOff>31496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41673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ポイント増加し、類似団体内平均値を上回った。これは物価高騰対策に係るソフト事業の実施や各種負担金による影響によるものである。</a:t>
          </a:r>
        </a:p>
        <a:p>
          <a:r>
            <a:rPr kumimoji="1" lang="ja-JP" altLang="en-US" sz="1200">
              <a:latin typeface="ＭＳ Ｐゴシック" panose="020B0600070205080204" pitchFamily="50" charset="-128"/>
              <a:ea typeface="ＭＳ Ｐゴシック" panose="020B0600070205080204" pitchFamily="50" charset="-128"/>
            </a:rPr>
            <a:t>　なお、令和２年度から大幅に増加しているのは一般会計から水道事業会計への繰出金が“繰出金”から“補助費等”へ計上されているためである。今後も、特に単独補助については、効果検証を行いながら補助のあり方について見直しを行い、抑制に努め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4683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68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38</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68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38</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8548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ポイント減少しているが、依然として類似団体内平均値と比べても高い値となっている。公債費の抑制を図るために、普通建設事業をはじめとした事業の調整が必要である。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92711</xdr:rowOff>
    </xdr:from>
    <xdr:to>
      <xdr:col>24</xdr:col>
      <xdr:colOff>25400</xdr:colOff>
      <xdr:row>78</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658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54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54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391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41911</xdr:rowOff>
    </xdr:from>
    <xdr:to>
      <xdr:col>24</xdr:col>
      <xdr:colOff>76200</xdr:colOff>
      <xdr:row>78</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13988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102870</xdr:rowOff>
    </xdr:from>
    <xdr:to>
      <xdr:col>20</xdr:col>
      <xdr:colOff>38100</xdr:colOff>
      <xdr:row>79</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17797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57150</xdr:rowOff>
    </xdr:from>
    <xdr:to>
      <xdr:col>11</xdr:col>
      <xdr:colOff>60325</xdr:colOff>
      <xdr:row>78</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おり、類似団体内平均値を下回った。子育て及び高齢者への支援としての扶助費や町有施設の維持補修費が今後も増加する可能性が高く、事業成果の検証と計画的執行を今後も継続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152146</xdr:rowOff>
    </xdr:from>
    <xdr:to>
      <xdr:col>82</xdr:col>
      <xdr:colOff>107950</xdr:colOff>
      <xdr:row>74</xdr:row>
      <xdr:rowOff>35560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6679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74</xdr:row>
      <xdr:rowOff>117856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7228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75</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8051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37744"/>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101346</xdr:rowOff>
    </xdr:from>
    <xdr:to>
      <xdr:col>82</xdr:col>
      <xdr:colOff>158750</xdr:colOff>
      <xdr:row>74</xdr:row>
      <xdr:rowOff>31496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117873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46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156210</xdr:rowOff>
    </xdr:from>
    <xdr:to>
      <xdr:col>78</xdr:col>
      <xdr:colOff>120650</xdr:colOff>
      <xdr:row>74</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96537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162688</xdr:rowOff>
    </xdr:from>
    <xdr:to>
      <xdr:col>29</xdr:col>
      <xdr:colOff>127000</xdr:colOff>
      <xdr:row>17</xdr:row>
      <xdr:rowOff>42352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53513"/>
          <a:ext cx="647700" cy="51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147465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382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42352</xdr:rowOff>
    </xdr:from>
    <xdr:to>
      <xdr:col>26</xdr:col>
      <xdr:colOff>50800</xdr:colOff>
      <xdr:row>17</xdr:row>
      <xdr:rowOff>81393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04627"/>
          <a:ext cx="698500" cy="39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81393</xdr:rowOff>
    </xdr:from>
    <xdr:to>
      <xdr:col>22</xdr:col>
      <xdr:colOff>114300</xdr:colOff>
      <xdr:row>17</xdr:row>
      <xdr:rowOff>121315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3668"/>
          <a:ext cx="698500" cy="39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121315</xdr:rowOff>
    </xdr:from>
    <xdr:to>
      <xdr:col>18</xdr:col>
      <xdr:colOff>177800</xdr:colOff>
      <xdr:row>18</xdr:row>
      <xdr:rowOff>14431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83590"/>
          <a:ext cx="698500" cy="64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111888</xdr:rowOff>
    </xdr:from>
    <xdr:to>
      <xdr:col>29</xdr:col>
      <xdr:colOff>177800</xdr:colOff>
      <xdr:row>17</xdr:row>
      <xdr:rowOff>42038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0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128415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4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163002</xdr:rowOff>
    </xdr:from>
    <xdr:to>
      <xdr:col>26</xdr:col>
      <xdr:colOff>101600</xdr:colOff>
      <xdr:row>17</xdr:row>
      <xdr:rowOff>93152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5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103329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22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30593</xdr:rowOff>
    </xdr:from>
    <xdr:to>
      <xdr:col>22</xdr:col>
      <xdr:colOff>165100</xdr:colOff>
      <xdr:row>17</xdr:row>
      <xdr:rowOff>132193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142370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70515</xdr:rowOff>
    </xdr:from>
    <xdr:to>
      <xdr:col>19</xdr:col>
      <xdr:colOff>38100</xdr:colOff>
      <xdr:row>18</xdr:row>
      <xdr:rowOff>665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32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0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135081</xdr:rowOff>
    </xdr:from>
    <xdr:to>
      <xdr:col>15</xdr:col>
      <xdr:colOff>101600</xdr:colOff>
      <xdr:row>18</xdr:row>
      <xdr:rowOff>65231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9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50008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85330</xdr:rowOff>
    </xdr:from>
    <xdr:to>
      <xdr:col>29</xdr:col>
      <xdr:colOff>127000</xdr:colOff>
      <xdr:row>35</xdr:row>
      <xdr:rowOff>89575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95680"/>
          <a:ext cx="647700" cy="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49930</xdr:rowOff>
    </xdr:from>
    <xdr:to>
      <xdr:col>26</xdr:col>
      <xdr:colOff>50800</xdr:colOff>
      <xdr:row>35</xdr:row>
      <xdr:rowOff>89575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60280"/>
          <a:ext cx="698500" cy="39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49930</xdr:rowOff>
    </xdr:from>
    <xdr:to>
      <xdr:col>22</xdr:col>
      <xdr:colOff>114300</xdr:colOff>
      <xdr:row>35</xdr:row>
      <xdr:rowOff>146039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60280"/>
          <a:ext cx="698500" cy="96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146039</xdr:rowOff>
    </xdr:from>
    <xdr:to>
      <xdr:col>18</xdr:col>
      <xdr:colOff>177800</xdr:colOff>
      <xdr:row>35</xdr:row>
      <xdr:rowOff>311072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56389"/>
          <a:ext cx="698500" cy="165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34530</xdr:rowOff>
    </xdr:from>
    <xdr:to>
      <xdr:col>29</xdr:col>
      <xdr:colOff>177800</xdr:colOff>
      <xdr:row>35</xdr:row>
      <xdr:rowOff>136130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44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222507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38775</xdr:rowOff>
    </xdr:from>
    <xdr:to>
      <xdr:col>26</xdr:col>
      <xdr:colOff>101600</xdr:colOff>
      <xdr:row>35</xdr:row>
      <xdr:rowOff>140375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4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150552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18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342030</xdr:rowOff>
    </xdr:from>
    <xdr:to>
      <xdr:col>22</xdr:col>
      <xdr:colOff>165100</xdr:colOff>
      <xdr:row>35</xdr:row>
      <xdr:rowOff>100730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0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110906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7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95239</xdr:rowOff>
    </xdr:from>
    <xdr:to>
      <xdr:col>19</xdr:col>
      <xdr:colOff>38100</xdr:colOff>
      <xdr:row>35</xdr:row>
      <xdr:rowOff>196839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05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207016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7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260272</xdr:rowOff>
    </xdr:from>
    <xdr:to>
      <xdr:col>15</xdr:col>
      <xdr:colOff>101600</xdr:colOff>
      <xdr:row>36</xdr:row>
      <xdr:rowOff>18972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7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3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6,163
6,120
213.59
7,874,513
7,495,849
298,599
4,373,355
9,452,595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82670</xdr:rowOff>
    </xdr:from>
    <xdr:to>
      <xdr:col>24</xdr:col>
      <xdr:colOff>63500</xdr:colOff>
      <xdr:row>35</xdr:row>
      <xdr:rowOff>87916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083420"/>
          <a:ext cx="8382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87916</xdr:rowOff>
    </xdr:from>
    <xdr:to>
      <xdr:col>19</xdr:col>
      <xdr:colOff>177800</xdr:colOff>
      <xdr:row>35</xdr:row>
      <xdr:rowOff>128076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88666"/>
          <a:ext cx="889000" cy="4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128076</xdr:rowOff>
    </xdr:from>
    <xdr:to>
      <xdr:col>15</xdr:col>
      <xdr:colOff>50800</xdr:colOff>
      <xdr:row>35</xdr:row>
      <xdr:rowOff>170469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28826"/>
          <a:ext cx="889000" cy="4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170469</xdr:rowOff>
    </xdr:from>
    <xdr:to>
      <xdr:col>10</xdr:col>
      <xdr:colOff>114300</xdr:colOff>
      <xdr:row>36</xdr:row>
      <xdr:rowOff>71589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171219"/>
          <a:ext cx="889000" cy="7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31870</xdr:rowOff>
    </xdr:from>
    <xdr:to>
      <xdr:col>24</xdr:col>
      <xdr:colOff>114300</xdr:colOff>
      <xdr:row>35</xdr:row>
      <xdr:rowOff>133470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54747</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8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37116</xdr:rowOff>
    </xdr:from>
    <xdr:to>
      <xdr:col>20</xdr:col>
      <xdr:colOff>38100</xdr:colOff>
      <xdr:row>35</xdr:row>
      <xdr:rowOff>138716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0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155243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1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77276</xdr:rowOff>
    </xdr:from>
    <xdr:to>
      <xdr:col>15</xdr:col>
      <xdr:colOff>101600</xdr:colOff>
      <xdr:row>36</xdr:row>
      <xdr:rowOff>7426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0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23953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5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119669</xdr:rowOff>
    </xdr:from>
    <xdr:to>
      <xdr:col>10</xdr:col>
      <xdr:colOff>165100</xdr:colOff>
      <xdr:row>36</xdr:row>
      <xdr:rowOff>49819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66346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89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20789</xdr:rowOff>
    </xdr:from>
    <xdr:to>
      <xdr:col>6</xdr:col>
      <xdr:colOff>38100</xdr:colOff>
      <xdr:row>36</xdr:row>
      <xdr:rowOff>122389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138916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6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83476</xdr:rowOff>
    </xdr:from>
    <xdr:to>
      <xdr:col>24</xdr:col>
      <xdr:colOff>63500</xdr:colOff>
      <xdr:row>57</xdr:row>
      <xdr:rowOff>85720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56126"/>
          <a:ext cx="8382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83476</xdr:rowOff>
    </xdr:from>
    <xdr:to>
      <xdr:col>19</xdr:col>
      <xdr:colOff>177800</xdr:colOff>
      <xdr:row>57</xdr:row>
      <xdr:rowOff>146394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56126"/>
          <a:ext cx="889000" cy="6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38632</xdr:rowOff>
    </xdr:from>
    <xdr:to>
      <xdr:col>15</xdr:col>
      <xdr:colOff>50800</xdr:colOff>
      <xdr:row>57</xdr:row>
      <xdr:rowOff>146394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11282"/>
          <a:ext cx="889000" cy="10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38632</xdr:rowOff>
    </xdr:from>
    <xdr:to>
      <xdr:col>10</xdr:col>
      <xdr:colOff>114300</xdr:colOff>
      <xdr:row>58</xdr:row>
      <xdr:rowOff>67821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11282"/>
          <a:ext cx="889000" cy="20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34920</xdr:rowOff>
    </xdr:from>
    <xdr:to>
      <xdr:col>24</xdr:col>
      <xdr:colOff>114300</xdr:colOff>
      <xdr:row>57</xdr:row>
      <xdr:rowOff>136520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0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57797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32676</xdr:rowOff>
    </xdr:from>
    <xdr:to>
      <xdr:col>20</xdr:col>
      <xdr:colOff>38100</xdr:colOff>
      <xdr:row>57</xdr:row>
      <xdr:rowOff>134276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150803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8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95594</xdr:rowOff>
    </xdr:from>
    <xdr:to>
      <xdr:col>15</xdr:col>
      <xdr:colOff>101600</xdr:colOff>
      <xdr:row>58</xdr:row>
      <xdr:rowOff>25744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16871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6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159282</xdr:rowOff>
    </xdr:from>
    <xdr:to>
      <xdr:col>10</xdr:col>
      <xdr:colOff>165100</xdr:colOff>
      <xdr:row>57</xdr:row>
      <xdr:rowOff>89432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105959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3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17021</xdr:rowOff>
    </xdr:from>
    <xdr:to>
      <xdr:col>6</xdr:col>
      <xdr:colOff>38100</xdr:colOff>
      <xdr:row>58</xdr:row>
      <xdr:rowOff>118621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109748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5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24181</xdr:rowOff>
    </xdr:from>
    <xdr:to>
      <xdr:col>24</xdr:col>
      <xdr:colOff>63500</xdr:colOff>
      <xdr:row>78</xdr:row>
      <xdr:rowOff>55384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97281"/>
          <a:ext cx="8382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160313</xdr:rowOff>
    </xdr:from>
    <xdr:to>
      <xdr:col>19</xdr:col>
      <xdr:colOff>177800</xdr:colOff>
      <xdr:row>78</xdr:row>
      <xdr:rowOff>55384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61963"/>
          <a:ext cx="889000" cy="6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160313</xdr:rowOff>
    </xdr:from>
    <xdr:to>
      <xdr:col>15</xdr:col>
      <xdr:colOff>50800</xdr:colOff>
      <xdr:row>78</xdr:row>
      <xdr:rowOff>52794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61963"/>
          <a:ext cx="889000" cy="6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52794</xdr:rowOff>
    </xdr:from>
    <xdr:to>
      <xdr:col>10</xdr:col>
      <xdr:colOff>114300</xdr:colOff>
      <xdr:row>79</xdr:row>
      <xdr:rowOff>19323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5894"/>
          <a:ext cx="889000" cy="1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144831</xdr:rowOff>
    </xdr:from>
    <xdr:to>
      <xdr:col>24</xdr:col>
      <xdr:colOff>114300</xdr:colOff>
      <xdr:row>78</xdr:row>
      <xdr:rowOff>74981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123258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4584</xdr:rowOff>
    </xdr:from>
    <xdr:to>
      <xdr:col>20</xdr:col>
      <xdr:colOff>38100</xdr:colOff>
      <xdr:row>78</xdr:row>
      <xdr:rowOff>106184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97311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109513</xdr:rowOff>
    </xdr:from>
    <xdr:to>
      <xdr:col>15</xdr:col>
      <xdr:colOff>101600</xdr:colOff>
      <xdr:row>78</xdr:row>
      <xdr:rowOff>39663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30790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1994</xdr:rowOff>
    </xdr:from>
    <xdr:to>
      <xdr:col>10</xdr:col>
      <xdr:colOff>165100</xdr:colOff>
      <xdr:row>78</xdr:row>
      <xdr:rowOff>103594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94721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139973</xdr:rowOff>
    </xdr:from>
    <xdr:to>
      <xdr:col>6</xdr:col>
      <xdr:colOff>38100</xdr:colOff>
      <xdr:row>79</xdr:row>
      <xdr:rowOff>70123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61250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64509</xdr:rowOff>
    </xdr:from>
    <xdr:to>
      <xdr:col>24</xdr:col>
      <xdr:colOff>63500</xdr:colOff>
      <xdr:row>93</xdr:row>
      <xdr:rowOff>151454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37909"/>
          <a:ext cx="838200" cy="2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32192</xdr:rowOff>
    </xdr:from>
    <xdr:to>
      <xdr:col>19</xdr:col>
      <xdr:colOff>177800</xdr:colOff>
      <xdr:row>93</xdr:row>
      <xdr:rowOff>151454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77042"/>
          <a:ext cx="889000" cy="11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32192</xdr:rowOff>
    </xdr:from>
    <xdr:to>
      <xdr:col>15</xdr:col>
      <xdr:colOff>50800</xdr:colOff>
      <xdr:row>95</xdr:row>
      <xdr:rowOff>100837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77042"/>
          <a:ext cx="889000" cy="4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100837</xdr:rowOff>
    </xdr:from>
    <xdr:to>
      <xdr:col>10</xdr:col>
      <xdr:colOff>114300</xdr:colOff>
      <xdr:row>95</xdr:row>
      <xdr:rowOff>171008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88587"/>
          <a:ext cx="889000" cy="7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13709</xdr:rowOff>
    </xdr:from>
    <xdr:to>
      <xdr:col>24</xdr:col>
      <xdr:colOff>114300</xdr:colOff>
      <xdr:row>92</xdr:row>
      <xdr:rowOff>115309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36586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3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100654</xdr:rowOff>
    </xdr:from>
    <xdr:to>
      <xdr:col>20</xdr:col>
      <xdr:colOff>38100</xdr:colOff>
      <xdr:row>94</xdr:row>
      <xdr:rowOff>30804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47331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2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152842</xdr:rowOff>
    </xdr:from>
    <xdr:to>
      <xdr:col>15</xdr:col>
      <xdr:colOff>101600</xdr:colOff>
      <xdr:row>93</xdr:row>
      <xdr:rowOff>82992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99519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0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50037</xdr:rowOff>
    </xdr:from>
    <xdr:to>
      <xdr:col>10</xdr:col>
      <xdr:colOff>165100</xdr:colOff>
      <xdr:row>95</xdr:row>
      <xdr:rowOff>151637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3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168164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1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120208</xdr:rowOff>
    </xdr:from>
    <xdr:to>
      <xdr:col>6</xdr:col>
      <xdr:colOff>38100</xdr:colOff>
      <xdr:row>96</xdr:row>
      <xdr:rowOff>50358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66885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8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156548</xdr:rowOff>
    </xdr:from>
    <xdr:to>
      <xdr:col>55</xdr:col>
      <xdr:colOff>0</xdr:colOff>
      <xdr:row>35</xdr:row>
      <xdr:rowOff>171021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57298"/>
          <a:ext cx="838200" cy="1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171021</xdr:rowOff>
    </xdr:from>
    <xdr:to>
      <xdr:col>50</xdr:col>
      <xdr:colOff>114300</xdr:colOff>
      <xdr:row>36</xdr:row>
      <xdr:rowOff>60019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71771"/>
          <a:ext cx="8890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85780</xdr:rowOff>
    </xdr:from>
    <xdr:to>
      <xdr:col>45</xdr:col>
      <xdr:colOff>177800</xdr:colOff>
      <xdr:row>36</xdr:row>
      <xdr:rowOff>60019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15080"/>
          <a:ext cx="889000" cy="31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85780</xdr:rowOff>
    </xdr:from>
    <xdr:to>
      <xdr:col>41</xdr:col>
      <xdr:colOff>50800</xdr:colOff>
      <xdr:row>37</xdr:row>
      <xdr:rowOff>4643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15080"/>
          <a:ext cx="889000" cy="43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105748</xdr:rowOff>
    </xdr:from>
    <xdr:to>
      <xdr:col>55</xdr:col>
      <xdr:colOff>50800</xdr:colOff>
      <xdr:row>36</xdr:row>
      <xdr:rowOff>35898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128625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120221</xdr:rowOff>
    </xdr:from>
    <xdr:to>
      <xdr:col>50</xdr:col>
      <xdr:colOff>165100</xdr:colOff>
      <xdr:row>36</xdr:row>
      <xdr:rowOff>50371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2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66898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9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9219</xdr:rowOff>
    </xdr:from>
    <xdr:to>
      <xdr:col>46</xdr:col>
      <xdr:colOff>38100</xdr:colOff>
      <xdr:row>36</xdr:row>
      <xdr:rowOff>110819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127346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34980</xdr:rowOff>
    </xdr:from>
    <xdr:to>
      <xdr:col>41</xdr:col>
      <xdr:colOff>101600</xdr:colOff>
      <xdr:row>34</xdr:row>
      <xdr:rowOff>136580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153107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3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125293</xdr:rowOff>
    </xdr:from>
    <xdr:to>
      <xdr:col>36</xdr:col>
      <xdr:colOff>165100</xdr:colOff>
      <xdr:row>37</xdr:row>
      <xdr:rowOff>55443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9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46570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9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xdr:rowOff>
    </xdr:from>
    <xdr:to>
      <xdr:col>55</xdr:col>
      <xdr:colOff>0</xdr:colOff>
      <xdr:row>58</xdr:row>
      <xdr:rowOff>12067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44217"/>
          <a:ext cx="8382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82567</xdr:rowOff>
    </xdr:from>
    <xdr:to>
      <xdr:col>50</xdr:col>
      <xdr:colOff>114300</xdr:colOff>
      <xdr:row>58</xdr:row>
      <xdr:rowOff>12067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83767"/>
          <a:ext cx="889000" cy="27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39801</xdr:rowOff>
    </xdr:from>
    <xdr:to>
      <xdr:col>45</xdr:col>
      <xdr:colOff>177800</xdr:colOff>
      <xdr:row>56</xdr:row>
      <xdr:rowOff>82567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41001"/>
          <a:ext cx="889000" cy="4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39801</xdr:rowOff>
    </xdr:from>
    <xdr:to>
      <xdr:col>41</xdr:col>
      <xdr:colOff>50800</xdr:colOff>
      <xdr:row>56</xdr:row>
      <xdr:rowOff>166206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41001"/>
          <a:ext cx="889000" cy="12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120767</xdr:rowOff>
    </xdr:from>
    <xdr:to>
      <xdr:col>55</xdr:col>
      <xdr:colOff>50800</xdr:colOff>
      <xdr:row>58</xdr:row>
      <xdr:rowOff>50917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99194</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7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132717</xdr:rowOff>
    </xdr:from>
    <xdr:to>
      <xdr:col>50</xdr:col>
      <xdr:colOff>165100</xdr:colOff>
      <xdr:row>58</xdr:row>
      <xdr:rowOff>62867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0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53994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31767</xdr:rowOff>
    </xdr:from>
    <xdr:to>
      <xdr:col>46</xdr:col>
      <xdr:colOff>38100</xdr:colOff>
      <xdr:row>56</xdr:row>
      <xdr:rowOff>133367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3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149894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40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160451</xdr:rowOff>
    </xdr:from>
    <xdr:to>
      <xdr:col>41</xdr:col>
      <xdr:colOff>101600</xdr:colOff>
      <xdr:row>56</xdr:row>
      <xdr:rowOff>90601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107128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6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115406</xdr:rowOff>
    </xdr:from>
    <xdr:to>
      <xdr:col>36</xdr:col>
      <xdr:colOff>165100</xdr:colOff>
      <xdr:row>57</xdr:row>
      <xdr:rowOff>45556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36683</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80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159748</xdr:rowOff>
    </xdr:from>
    <xdr:to>
      <xdr:col>55</xdr:col>
      <xdr:colOff>0</xdr:colOff>
      <xdr:row>78</xdr:row>
      <xdr:rowOff>121343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61398"/>
          <a:ext cx="8382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88987</xdr:rowOff>
    </xdr:from>
    <xdr:to>
      <xdr:col>50</xdr:col>
      <xdr:colOff>114300</xdr:colOff>
      <xdr:row>77</xdr:row>
      <xdr:rowOff>159748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19187"/>
          <a:ext cx="889000" cy="24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85609</xdr:rowOff>
    </xdr:from>
    <xdr:to>
      <xdr:col>45</xdr:col>
      <xdr:colOff>177800</xdr:colOff>
      <xdr:row>76</xdr:row>
      <xdr:rowOff>88987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15809"/>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85609</xdr:rowOff>
    </xdr:from>
    <xdr:to>
      <xdr:col>41</xdr:col>
      <xdr:colOff>50800</xdr:colOff>
      <xdr:row>78</xdr:row>
      <xdr:rowOff>12384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115809"/>
          <a:ext cx="889000" cy="26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70543</xdr:rowOff>
    </xdr:from>
    <xdr:to>
      <xdr:col>55</xdr:col>
      <xdr:colOff>50800</xdr:colOff>
      <xdr:row>79</xdr:row>
      <xdr:rowOff>693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156920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108948</xdr:rowOff>
    </xdr:from>
    <xdr:to>
      <xdr:col>50</xdr:col>
      <xdr:colOff>165100</xdr:colOff>
      <xdr:row>78</xdr:row>
      <xdr:rowOff>39098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1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30225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0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38187</xdr:rowOff>
    </xdr:from>
    <xdr:to>
      <xdr:col>46</xdr:col>
      <xdr:colOff>38100</xdr:colOff>
      <xdr:row>76</xdr:row>
      <xdr:rowOff>139787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0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156315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84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34809</xdr:rowOff>
    </xdr:from>
    <xdr:to>
      <xdr:col>41</xdr:col>
      <xdr:colOff>101600</xdr:colOff>
      <xdr:row>76</xdr:row>
      <xdr:rowOff>136409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152936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133034</xdr:rowOff>
    </xdr:from>
    <xdr:to>
      <xdr:col>36</xdr:col>
      <xdr:colOff>165100</xdr:colOff>
      <xdr:row>78</xdr:row>
      <xdr:rowOff>63184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54311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116985</xdr:rowOff>
    </xdr:from>
    <xdr:to>
      <xdr:col>55</xdr:col>
      <xdr:colOff>0</xdr:colOff>
      <xdr:row>97</xdr:row>
      <xdr:rowOff>150654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47635"/>
          <a:ext cx="838200" cy="3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47144</xdr:rowOff>
    </xdr:from>
    <xdr:to>
      <xdr:col>50</xdr:col>
      <xdr:colOff>114300</xdr:colOff>
      <xdr:row>97</xdr:row>
      <xdr:rowOff>150654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677794"/>
          <a:ext cx="889000" cy="1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14994</xdr:rowOff>
    </xdr:from>
    <xdr:to>
      <xdr:col>45</xdr:col>
      <xdr:colOff>177800</xdr:colOff>
      <xdr:row>97</xdr:row>
      <xdr:rowOff>47144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45644"/>
          <a:ext cx="889000" cy="3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83068</xdr:rowOff>
    </xdr:from>
    <xdr:to>
      <xdr:col>41</xdr:col>
      <xdr:colOff>50800</xdr:colOff>
      <xdr:row>97</xdr:row>
      <xdr:rowOff>14994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542268"/>
          <a:ext cx="889000" cy="10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66185</xdr:rowOff>
    </xdr:from>
    <xdr:to>
      <xdr:col>55</xdr:col>
      <xdr:colOff>50800</xdr:colOff>
      <xdr:row>97</xdr:row>
      <xdr:rowOff>167785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44612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7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99854</xdr:rowOff>
    </xdr:from>
    <xdr:to>
      <xdr:col>50</xdr:col>
      <xdr:colOff>165100</xdr:colOff>
      <xdr:row>98</xdr:row>
      <xdr:rowOff>30004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21131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2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167794</xdr:rowOff>
    </xdr:from>
    <xdr:to>
      <xdr:col>46</xdr:col>
      <xdr:colOff>38100</xdr:colOff>
      <xdr:row>97</xdr:row>
      <xdr:rowOff>97944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89071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135644</xdr:rowOff>
    </xdr:from>
    <xdr:to>
      <xdr:col>41</xdr:col>
      <xdr:colOff>101600</xdr:colOff>
      <xdr:row>97</xdr:row>
      <xdr:rowOff>65794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9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56921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32268</xdr:rowOff>
    </xdr:from>
    <xdr:to>
      <xdr:col>36</xdr:col>
      <xdr:colOff>165100</xdr:colOff>
      <xdr:row>96</xdr:row>
      <xdr:rowOff>133868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9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150395</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26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101775</xdr:rowOff>
    </xdr:from>
    <xdr:to>
      <xdr:col>85</xdr:col>
      <xdr:colOff>127000</xdr:colOff>
      <xdr:row>38</xdr:row>
      <xdr:rowOff>158575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445425"/>
          <a:ext cx="838200" cy="22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158575</xdr:rowOff>
    </xdr:from>
    <xdr:to>
      <xdr:col>81</xdr:col>
      <xdr:colOff>50800</xdr:colOff>
      <xdr:row>39</xdr:row>
      <xdr:rowOff>38072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73675"/>
          <a:ext cx="889000" cy="5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152250</xdr:rowOff>
    </xdr:from>
    <xdr:to>
      <xdr:col>76</xdr:col>
      <xdr:colOff>114300</xdr:colOff>
      <xdr:row>39</xdr:row>
      <xdr:rowOff>38072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67350"/>
          <a:ext cx="889000" cy="5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152250</xdr:rowOff>
    </xdr:from>
    <xdr:to>
      <xdr:col>71</xdr:col>
      <xdr:colOff>177800</xdr:colOff>
      <xdr:row>38</xdr:row>
      <xdr:rowOff>161334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67350"/>
          <a:ext cx="889000"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50975</xdr:rowOff>
    </xdr:from>
    <xdr:to>
      <xdr:col>85</xdr:col>
      <xdr:colOff>177800</xdr:colOff>
      <xdr:row>37</xdr:row>
      <xdr:rowOff>152575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39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73852</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4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107775</xdr:rowOff>
    </xdr:from>
    <xdr:to>
      <xdr:col>81</xdr:col>
      <xdr:colOff>101600</xdr:colOff>
      <xdr:row>39</xdr:row>
      <xdr:rowOff>37925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29052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158722</xdr:rowOff>
    </xdr:from>
    <xdr:to>
      <xdr:col>76</xdr:col>
      <xdr:colOff>165100</xdr:colOff>
      <xdr:row>39</xdr:row>
      <xdr:rowOff>88872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79999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101450</xdr:rowOff>
    </xdr:from>
    <xdr:to>
      <xdr:col>72</xdr:col>
      <xdr:colOff>38100</xdr:colOff>
      <xdr:row>39</xdr:row>
      <xdr:rowOff>31600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22727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110534</xdr:rowOff>
    </xdr:from>
    <xdr:to>
      <xdr:col>67</xdr:col>
      <xdr:colOff>101600</xdr:colOff>
      <xdr:row>39</xdr:row>
      <xdr:rowOff>40684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31811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1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6659</xdr:rowOff>
    </xdr:from>
    <xdr:to>
      <xdr:col>85</xdr:col>
      <xdr:colOff>127000</xdr:colOff>
      <xdr:row>75</xdr:row>
      <xdr:rowOff>34167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865409"/>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6659</xdr:rowOff>
    </xdr:from>
    <xdr:to>
      <xdr:col>81</xdr:col>
      <xdr:colOff>50800</xdr:colOff>
      <xdr:row>75</xdr:row>
      <xdr:rowOff>58879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865409"/>
          <a:ext cx="889000" cy="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58879</xdr:rowOff>
    </xdr:from>
    <xdr:to>
      <xdr:col>76</xdr:col>
      <xdr:colOff>114300</xdr:colOff>
      <xdr:row>75</xdr:row>
      <xdr:rowOff>112268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17629"/>
          <a:ext cx="889000" cy="5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112268</xdr:rowOff>
    </xdr:from>
    <xdr:to>
      <xdr:col>71</xdr:col>
      <xdr:colOff>177800</xdr:colOff>
      <xdr:row>76</xdr:row>
      <xdr:rowOff>13737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71018"/>
          <a:ext cx="889000" cy="7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154817</xdr:rowOff>
    </xdr:from>
    <xdr:to>
      <xdr:col>85</xdr:col>
      <xdr:colOff>177800</xdr:colOff>
      <xdr:row>75</xdr:row>
      <xdr:rowOff>84967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4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6244</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9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127309</xdr:rowOff>
    </xdr:from>
    <xdr:to>
      <xdr:col>81</xdr:col>
      <xdr:colOff>101600</xdr:colOff>
      <xdr:row>75</xdr:row>
      <xdr:rowOff>57459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1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73986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58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8079</xdr:rowOff>
    </xdr:from>
    <xdr:to>
      <xdr:col>76</xdr:col>
      <xdr:colOff>165100</xdr:colOff>
      <xdr:row>75</xdr:row>
      <xdr:rowOff>109679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126206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64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61468</xdr:rowOff>
    </xdr:from>
    <xdr:to>
      <xdr:col>72</xdr:col>
      <xdr:colOff>38100</xdr:colOff>
      <xdr:row>75</xdr:row>
      <xdr:rowOff>163069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20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8145</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69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134388</xdr:rowOff>
    </xdr:from>
    <xdr:to>
      <xdr:col>67</xdr:col>
      <xdr:colOff>101600</xdr:colOff>
      <xdr:row>76</xdr:row>
      <xdr:rowOff>64539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931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81065</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76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4589</xdr:rowOff>
    </xdr:from>
    <xdr:to>
      <xdr:col>85</xdr:col>
      <xdr:colOff>127000</xdr:colOff>
      <xdr:row>98</xdr:row>
      <xdr:rowOff>28660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06689"/>
          <a:ext cx="8382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100185</xdr:rowOff>
    </xdr:from>
    <xdr:to>
      <xdr:col>81</xdr:col>
      <xdr:colOff>50800</xdr:colOff>
      <xdr:row>98</xdr:row>
      <xdr:rowOff>28660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30835"/>
          <a:ext cx="889000" cy="9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100185</xdr:rowOff>
    </xdr:from>
    <xdr:to>
      <xdr:col>76</xdr:col>
      <xdr:colOff>114300</xdr:colOff>
      <xdr:row>98</xdr:row>
      <xdr:rowOff>31668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30835"/>
          <a:ext cx="889000" cy="10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31668</xdr:rowOff>
    </xdr:from>
    <xdr:to>
      <xdr:col>71</xdr:col>
      <xdr:colOff>177800</xdr:colOff>
      <xdr:row>98</xdr:row>
      <xdr:rowOff>56841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33768"/>
          <a:ext cx="889000" cy="2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125239</xdr:rowOff>
    </xdr:from>
    <xdr:to>
      <xdr:col>85</xdr:col>
      <xdr:colOff>177800</xdr:colOff>
      <xdr:row>98</xdr:row>
      <xdr:rowOff>55389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5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64034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149310</xdr:rowOff>
    </xdr:from>
    <xdr:to>
      <xdr:col>81</xdr:col>
      <xdr:colOff>101600</xdr:colOff>
      <xdr:row>98</xdr:row>
      <xdr:rowOff>79460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70587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7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49385</xdr:rowOff>
    </xdr:from>
    <xdr:to>
      <xdr:col>76</xdr:col>
      <xdr:colOff>165100</xdr:colOff>
      <xdr:row>97</xdr:row>
      <xdr:rowOff>150985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8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142112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152318</xdr:rowOff>
    </xdr:from>
    <xdr:to>
      <xdr:col>72</xdr:col>
      <xdr:colOff>38100</xdr:colOff>
      <xdr:row>98</xdr:row>
      <xdr:rowOff>82468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73595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7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6041</xdr:rowOff>
    </xdr:from>
    <xdr:to>
      <xdr:col>67</xdr:col>
      <xdr:colOff>101600</xdr:colOff>
      <xdr:row>98</xdr:row>
      <xdr:rowOff>107641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98768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140439</xdr:rowOff>
    </xdr:from>
    <xdr:to>
      <xdr:col>116</xdr:col>
      <xdr:colOff>63500</xdr:colOff>
      <xdr:row>75</xdr:row>
      <xdr:rowOff>149636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99189"/>
          <a:ext cx="8382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149636</xdr:rowOff>
    </xdr:from>
    <xdr:to>
      <xdr:col>111</xdr:col>
      <xdr:colOff>177800</xdr:colOff>
      <xdr:row>75</xdr:row>
      <xdr:rowOff>152333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08386"/>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152333</xdr:rowOff>
    </xdr:from>
    <xdr:to>
      <xdr:col>107</xdr:col>
      <xdr:colOff>50800</xdr:colOff>
      <xdr:row>75</xdr:row>
      <xdr:rowOff>170591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11083"/>
          <a:ext cx="889000" cy="1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146154</xdr:rowOff>
    </xdr:from>
    <xdr:to>
      <xdr:col>102</xdr:col>
      <xdr:colOff>114300</xdr:colOff>
      <xdr:row>75</xdr:row>
      <xdr:rowOff>170591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662004"/>
          <a:ext cx="889000" cy="36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89639</xdr:rowOff>
    </xdr:from>
    <xdr:to>
      <xdr:col>116</xdr:col>
      <xdr:colOff>114300</xdr:colOff>
      <xdr:row>76</xdr:row>
      <xdr:rowOff>19789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4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68066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98837</xdr:rowOff>
    </xdr:from>
    <xdr:to>
      <xdr:col>112</xdr:col>
      <xdr:colOff>38100</xdr:colOff>
      <xdr:row>76</xdr:row>
      <xdr:rowOff>28987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20113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101534</xdr:rowOff>
    </xdr:from>
    <xdr:to>
      <xdr:col>107</xdr:col>
      <xdr:colOff>101600</xdr:colOff>
      <xdr:row>76</xdr:row>
      <xdr:rowOff>31685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60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22810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119791</xdr:rowOff>
    </xdr:from>
    <xdr:to>
      <xdr:col>102</xdr:col>
      <xdr:colOff>165100</xdr:colOff>
      <xdr:row>76</xdr:row>
      <xdr:rowOff>49941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41068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7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95354</xdr:rowOff>
    </xdr:from>
    <xdr:to>
      <xdr:col>98</xdr:col>
      <xdr:colOff>38100</xdr:colOff>
      <xdr:row>74</xdr:row>
      <xdr:rowOff>25504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1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42031</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38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179,979</a:t>
          </a:r>
          <a:r>
            <a:rPr kumimoji="1" lang="ja-JP" altLang="en-US" sz="1300">
              <a:latin typeface="ＭＳ Ｐゴシック" panose="020B0600070205080204" pitchFamily="50" charset="-128"/>
              <a:ea typeface="ＭＳ Ｐゴシック" panose="020B0600070205080204" pitchFamily="50" charset="-128"/>
            </a:rPr>
            <a:t>円となっており、類似団体平均値より若干高い水準にあるため、採用人数の検討や適切な労務管理等引き続き行っていく。</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163,894</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円となっており、類似団体内平均値より高い水準にあるため、法定外の単独扶助については、改めて制度の適切な運用に努め、財政の健全化を図る。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108,848</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円となっており、類似団体内平均値より低い水準となっている。今後も公共施設総合管理計画に基づき、適正に資産管理を図る。</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37,477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円となっており、類似団体内平均値より高い水準にある。昨年度より増加したのは、大雨や台風などの災害の影響で甚大な被害を受けたことによる。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182,699</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円となっており、類似団体内平均値より高い水準となっている。緊急防災・減災事業債（防災行政無線整備）や合併特例債（庁舎建設）に係る地方債の償還が要因となっている。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6,163
6,120
213.59
7,874,513
7,495,849
298,599
4,373,355
9,452,595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61595</xdr:rowOff>
    </xdr:from>
    <xdr:to>
      <xdr:col>24</xdr:col>
      <xdr:colOff>63500</xdr:colOff>
      <xdr:row>33</xdr:row>
      <xdr:rowOff>108077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19445"/>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61595</xdr:rowOff>
    </xdr:from>
    <xdr:to>
      <xdr:col>19</xdr:col>
      <xdr:colOff>177800</xdr:colOff>
      <xdr:row>34</xdr:row>
      <xdr:rowOff>158623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19445"/>
          <a:ext cx="889000" cy="2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24511</xdr:rowOff>
    </xdr:from>
    <xdr:to>
      <xdr:col>15</xdr:col>
      <xdr:colOff>50800</xdr:colOff>
      <xdr:row>34</xdr:row>
      <xdr:rowOff>158623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39461"/>
          <a:ext cx="889000" cy="6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24511</xdr:rowOff>
    </xdr:from>
    <xdr:to>
      <xdr:col>10</xdr:col>
      <xdr:colOff>114300</xdr:colOff>
      <xdr:row>35</xdr:row>
      <xdr:rowOff>18034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39461"/>
          <a:ext cx="889000" cy="67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57277</xdr:rowOff>
    </xdr:from>
    <xdr:to>
      <xdr:col>24</xdr:col>
      <xdr:colOff>114300</xdr:colOff>
      <xdr:row>33</xdr:row>
      <xdr:rowOff>158877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80154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10795</xdr:rowOff>
    </xdr:from>
    <xdr:to>
      <xdr:col>20</xdr:col>
      <xdr:colOff>38100</xdr:colOff>
      <xdr:row>33</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128922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107823</xdr:rowOff>
    </xdr:from>
    <xdr:to>
      <xdr:col>15</xdr:col>
      <xdr:colOff>101600</xdr:colOff>
      <xdr:row>35</xdr:row>
      <xdr:rowOff>37973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54500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1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145161</xdr:rowOff>
    </xdr:from>
    <xdr:to>
      <xdr:col>10</xdr:col>
      <xdr:colOff>165100</xdr:colOff>
      <xdr:row>31</xdr:row>
      <xdr:rowOff>75311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91838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0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138684</xdr:rowOff>
    </xdr:from>
    <xdr:to>
      <xdr:col>6</xdr:col>
      <xdr:colOff>38100</xdr:colOff>
      <xdr:row>35</xdr:row>
      <xdr:rowOff>68834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85361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86126</xdr:rowOff>
    </xdr:from>
    <xdr:to>
      <xdr:col>24</xdr:col>
      <xdr:colOff>63500</xdr:colOff>
      <xdr:row>57</xdr:row>
      <xdr:rowOff>108535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58776"/>
          <a:ext cx="838200" cy="2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72132</xdr:rowOff>
    </xdr:from>
    <xdr:to>
      <xdr:col>19</xdr:col>
      <xdr:colOff>177800</xdr:colOff>
      <xdr:row>57</xdr:row>
      <xdr:rowOff>86126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73332"/>
          <a:ext cx="889000" cy="18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60915</xdr:rowOff>
    </xdr:from>
    <xdr:to>
      <xdr:col>15</xdr:col>
      <xdr:colOff>50800</xdr:colOff>
      <xdr:row>56</xdr:row>
      <xdr:rowOff>72132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490665"/>
          <a:ext cx="889000" cy="18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60915</xdr:rowOff>
    </xdr:from>
    <xdr:to>
      <xdr:col>10</xdr:col>
      <xdr:colOff>114300</xdr:colOff>
      <xdr:row>57</xdr:row>
      <xdr:rowOff>71300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490665"/>
          <a:ext cx="889000" cy="35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57735</xdr:rowOff>
    </xdr:from>
    <xdr:to>
      <xdr:col>24</xdr:col>
      <xdr:colOff>114300</xdr:colOff>
      <xdr:row>57</xdr:row>
      <xdr:rowOff>159335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36162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35326</xdr:rowOff>
    </xdr:from>
    <xdr:to>
      <xdr:col>20</xdr:col>
      <xdr:colOff>38100</xdr:colOff>
      <xdr:row>57</xdr:row>
      <xdr:rowOff>136926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128053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0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21332</xdr:rowOff>
    </xdr:from>
    <xdr:to>
      <xdr:col>15</xdr:col>
      <xdr:colOff>101600</xdr:colOff>
      <xdr:row>56</xdr:row>
      <xdr:rowOff>122932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2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139459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9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10115</xdr:rowOff>
    </xdr:from>
    <xdr:to>
      <xdr:col>10</xdr:col>
      <xdr:colOff>165100</xdr:colOff>
      <xdr:row>55</xdr:row>
      <xdr:rowOff>111715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128242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1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20500</xdr:rowOff>
    </xdr:from>
    <xdr:to>
      <xdr:col>6</xdr:col>
      <xdr:colOff>38100</xdr:colOff>
      <xdr:row>57</xdr:row>
      <xdr:rowOff>122100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138627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6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49069</xdr:rowOff>
    </xdr:from>
    <xdr:to>
      <xdr:col>24</xdr:col>
      <xdr:colOff>63500</xdr:colOff>
      <xdr:row>74</xdr:row>
      <xdr:rowOff>25359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64919"/>
          <a:ext cx="838200" cy="1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165038</xdr:rowOff>
    </xdr:from>
    <xdr:to>
      <xdr:col>19</xdr:col>
      <xdr:colOff>177800</xdr:colOff>
      <xdr:row>74</xdr:row>
      <xdr:rowOff>25359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80888"/>
          <a:ext cx="889000" cy="3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165038</xdr:rowOff>
    </xdr:from>
    <xdr:to>
      <xdr:col>15</xdr:col>
      <xdr:colOff>50800</xdr:colOff>
      <xdr:row>75</xdr:row>
      <xdr:rowOff>45603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80888"/>
          <a:ext cx="889000" cy="22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26662</xdr:rowOff>
    </xdr:from>
    <xdr:to>
      <xdr:col>10</xdr:col>
      <xdr:colOff>114300</xdr:colOff>
      <xdr:row>75</xdr:row>
      <xdr:rowOff>45603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885412"/>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169719</xdr:rowOff>
    </xdr:from>
    <xdr:to>
      <xdr:col>24</xdr:col>
      <xdr:colOff>114300</xdr:colOff>
      <xdr:row>73</xdr:row>
      <xdr:rowOff>99869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21146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6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146009</xdr:rowOff>
    </xdr:from>
    <xdr:to>
      <xdr:col>20</xdr:col>
      <xdr:colOff>38100</xdr:colOff>
      <xdr:row>74</xdr:row>
      <xdr:rowOff>76159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92686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114238</xdr:rowOff>
    </xdr:from>
    <xdr:to>
      <xdr:col>15</xdr:col>
      <xdr:colOff>101600</xdr:colOff>
      <xdr:row>74</xdr:row>
      <xdr:rowOff>44388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3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60915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0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166253</xdr:rowOff>
    </xdr:from>
    <xdr:to>
      <xdr:col>10</xdr:col>
      <xdr:colOff>165100</xdr:colOff>
      <xdr:row>75</xdr:row>
      <xdr:rowOff>96403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112930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2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147312</xdr:rowOff>
    </xdr:from>
    <xdr:to>
      <xdr:col>6</xdr:col>
      <xdr:colOff>38100</xdr:colOff>
      <xdr:row>75</xdr:row>
      <xdr:rowOff>77462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93989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0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156967</xdr:rowOff>
    </xdr:from>
    <xdr:to>
      <xdr:col>24</xdr:col>
      <xdr:colOff>63500</xdr:colOff>
      <xdr:row>97</xdr:row>
      <xdr:rowOff>20344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16167"/>
          <a:ext cx="838200" cy="3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167548</xdr:rowOff>
    </xdr:from>
    <xdr:to>
      <xdr:col>19</xdr:col>
      <xdr:colOff>177800</xdr:colOff>
      <xdr:row>97</xdr:row>
      <xdr:rowOff>20344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26748"/>
          <a:ext cx="889000" cy="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167548</xdr:rowOff>
    </xdr:from>
    <xdr:to>
      <xdr:col>15</xdr:col>
      <xdr:colOff>50800</xdr:colOff>
      <xdr:row>97</xdr:row>
      <xdr:rowOff>38453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26748"/>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38453</xdr:rowOff>
    </xdr:from>
    <xdr:to>
      <xdr:col>10</xdr:col>
      <xdr:colOff>114300</xdr:colOff>
      <xdr:row>97</xdr:row>
      <xdr:rowOff>113903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69103"/>
          <a:ext cx="889000" cy="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106167</xdr:rowOff>
    </xdr:from>
    <xdr:to>
      <xdr:col>24</xdr:col>
      <xdr:colOff>114300</xdr:colOff>
      <xdr:row>97</xdr:row>
      <xdr:rowOff>36317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84594</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4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140994</xdr:rowOff>
    </xdr:from>
    <xdr:to>
      <xdr:col>20</xdr:col>
      <xdr:colOff>38100</xdr:colOff>
      <xdr:row>97</xdr:row>
      <xdr:rowOff>71144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62271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116748</xdr:rowOff>
    </xdr:from>
    <xdr:to>
      <xdr:col>15</xdr:col>
      <xdr:colOff>101600</xdr:colOff>
      <xdr:row>97</xdr:row>
      <xdr:rowOff>46898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38025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66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159103</xdr:rowOff>
    </xdr:from>
    <xdr:to>
      <xdr:col>10</xdr:col>
      <xdr:colOff>165100</xdr:colOff>
      <xdr:row>97</xdr:row>
      <xdr:rowOff>89253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80380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63103</xdr:rowOff>
    </xdr:from>
    <xdr:to>
      <xdr:col>6</xdr:col>
      <xdr:colOff>38100</xdr:colOff>
      <xdr:row>97</xdr:row>
      <xdr:rowOff>164703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155830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28541</xdr:rowOff>
    </xdr:from>
    <xdr:to>
      <xdr:col>55</xdr:col>
      <xdr:colOff>0</xdr:colOff>
      <xdr:row>56</xdr:row>
      <xdr:rowOff>61935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29741"/>
          <a:ext cx="838200" cy="3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132197</xdr:rowOff>
    </xdr:from>
    <xdr:to>
      <xdr:col>50</xdr:col>
      <xdr:colOff>114300</xdr:colOff>
      <xdr:row>56</xdr:row>
      <xdr:rowOff>61935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61947"/>
          <a:ext cx="889000" cy="10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132197</xdr:rowOff>
    </xdr:from>
    <xdr:to>
      <xdr:col>45</xdr:col>
      <xdr:colOff>177800</xdr:colOff>
      <xdr:row>56</xdr:row>
      <xdr:rowOff>79628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61947"/>
          <a:ext cx="889000" cy="1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79628</xdr:rowOff>
    </xdr:from>
    <xdr:to>
      <xdr:col>41</xdr:col>
      <xdr:colOff>50800</xdr:colOff>
      <xdr:row>56</xdr:row>
      <xdr:rowOff>98661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80828"/>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149191</xdr:rowOff>
    </xdr:from>
    <xdr:to>
      <xdr:col>55</xdr:col>
      <xdr:colOff>50800</xdr:colOff>
      <xdr:row>56</xdr:row>
      <xdr:rowOff>79341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7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127618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5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11135</xdr:rowOff>
    </xdr:from>
    <xdr:to>
      <xdr:col>50</xdr:col>
      <xdr:colOff>165100</xdr:colOff>
      <xdr:row>56</xdr:row>
      <xdr:rowOff>112735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103862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81397</xdr:rowOff>
    </xdr:from>
    <xdr:to>
      <xdr:col>46</xdr:col>
      <xdr:colOff>38100</xdr:colOff>
      <xdr:row>56</xdr:row>
      <xdr:rowOff>11547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1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28074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28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28828</xdr:rowOff>
    </xdr:from>
    <xdr:to>
      <xdr:col>41</xdr:col>
      <xdr:colOff>101600</xdr:colOff>
      <xdr:row>56</xdr:row>
      <xdr:rowOff>130428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121555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2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47861</xdr:rowOff>
    </xdr:from>
    <xdr:to>
      <xdr:col>36</xdr:col>
      <xdr:colOff>165100</xdr:colOff>
      <xdr:row>56</xdr:row>
      <xdr:rowOff>149461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140588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4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69740</xdr:rowOff>
    </xdr:from>
    <xdr:to>
      <xdr:col>55</xdr:col>
      <xdr:colOff>0</xdr:colOff>
      <xdr:row>77</xdr:row>
      <xdr:rowOff>99206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71390"/>
          <a:ext cx="838200" cy="2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69740</xdr:rowOff>
    </xdr:from>
    <xdr:to>
      <xdr:col>50</xdr:col>
      <xdr:colOff>114300</xdr:colOff>
      <xdr:row>77</xdr:row>
      <xdr:rowOff>98456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71390"/>
          <a:ext cx="889000" cy="2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67673</xdr:rowOff>
    </xdr:from>
    <xdr:to>
      <xdr:col>45</xdr:col>
      <xdr:colOff>177800</xdr:colOff>
      <xdr:row>77</xdr:row>
      <xdr:rowOff>98456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69323"/>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67673</xdr:rowOff>
    </xdr:from>
    <xdr:to>
      <xdr:col>41</xdr:col>
      <xdr:colOff>50800</xdr:colOff>
      <xdr:row>77</xdr:row>
      <xdr:rowOff>103513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69323"/>
          <a:ext cx="889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48406</xdr:rowOff>
    </xdr:from>
    <xdr:to>
      <xdr:col>55</xdr:col>
      <xdr:colOff>50800</xdr:colOff>
      <xdr:row>77</xdr:row>
      <xdr:rowOff>150006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71283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0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18940</xdr:rowOff>
    </xdr:from>
    <xdr:to>
      <xdr:col>50</xdr:col>
      <xdr:colOff>165100</xdr:colOff>
      <xdr:row>77</xdr:row>
      <xdr:rowOff>120540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137067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47656</xdr:rowOff>
    </xdr:from>
    <xdr:to>
      <xdr:col>46</xdr:col>
      <xdr:colOff>38100</xdr:colOff>
      <xdr:row>77</xdr:row>
      <xdr:rowOff>149256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165783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16873</xdr:rowOff>
    </xdr:from>
    <xdr:to>
      <xdr:col>41</xdr:col>
      <xdr:colOff>101600</xdr:colOff>
      <xdr:row>77</xdr:row>
      <xdr:rowOff>118473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135000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52713</xdr:rowOff>
    </xdr:from>
    <xdr:to>
      <xdr:col>36</xdr:col>
      <xdr:colOff>165100</xdr:colOff>
      <xdr:row>77</xdr:row>
      <xdr:rowOff>154313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170840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74924</xdr:rowOff>
    </xdr:from>
    <xdr:to>
      <xdr:col>55</xdr:col>
      <xdr:colOff>0</xdr:colOff>
      <xdr:row>96</xdr:row>
      <xdr:rowOff>120306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34124"/>
          <a:ext cx="8382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120306</xdr:rowOff>
    </xdr:from>
    <xdr:to>
      <xdr:col>50</xdr:col>
      <xdr:colOff>114300</xdr:colOff>
      <xdr:row>97</xdr:row>
      <xdr:rowOff>42901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79506"/>
          <a:ext cx="889000" cy="9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991</xdr:rowOff>
    </xdr:from>
    <xdr:to>
      <xdr:col>45</xdr:col>
      <xdr:colOff>177800</xdr:colOff>
      <xdr:row>97</xdr:row>
      <xdr:rowOff>42901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31641"/>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991</xdr:rowOff>
    </xdr:from>
    <xdr:to>
      <xdr:col>41</xdr:col>
      <xdr:colOff>50800</xdr:colOff>
      <xdr:row>97</xdr:row>
      <xdr:rowOff>47588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31641"/>
          <a:ext cx="889000" cy="4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24124</xdr:rowOff>
    </xdr:from>
    <xdr:to>
      <xdr:col>55</xdr:col>
      <xdr:colOff>50800</xdr:colOff>
      <xdr:row>96</xdr:row>
      <xdr:rowOff>125724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2551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69506</xdr:rowOff>
    </xdr:from>
    <xdr:to>
      <xdr:col>50</xdr:col>
      <xdr:colOff>165100</xdr:colOff>
      <xdr:row>96</xdr:row>
      <xdr:rowOff>171106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162233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163551</xdr:rowOff>
    </xdr:from>
    <xdr:to>
      <xdr:col>46</xdr:col>
      <xdr:colOff>38100</xdr:colOff>
      <xdr:row>97</xdr:row>
      <xdr:rowOff>93701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84828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121641</xdr:rowOff>
    </xdr:from>
    <xdr:to>
      <xdr:col>41</xdr:col>
      <xdr:colOff>101600</xdr:colOff>
      <xdr:row>97</xdr:row>
      <xdr:rowOff>51791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42918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7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168238</xdr:rowOff>
    </xdr:from>
    <xdr:to>
      <xdr:col>36</xdr:col>
      <xdr:colOff>165100</xdr:colOff>
      <xdr:row>97</xdr:row>
      <xdr:rowOff>98388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89515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103924</xdr:rowOff>
    </xdr:from>
    <xdr:to>
      <xdr:col>85</xdr:col>
      <xdr:colOff>127000</xdr:colOff>
      <xdr:row>37</xdr:row>
      <xdr:rowOff>124727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47574"/>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124727</xdr:rowOff>
    </xdr:from>
    <xdr:to>
      <xdr:col>81</xdr:col>
      <xdr:colOff>50800</xdr:colOff>
      <xdr:row>38</xdr:row>
      <xdr:rowOff>103353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68377"/>
          <a:ext cx="889000" cy="1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80248</xdr:rowOff>
    </xdr:from>
    <xdr:to>
      <xdr:col>76</xdr:col>
      <xdr:colOff>114300</xdr:colOff>
      <xdr:row>38</xdr:row>
      <xdr:rowOff>103353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23898"/>
          <a:ext cx="889000" cy="19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80248</xdr:rowOff>
    </xdr:from>
    <xdr:to>
      <xdr:col>71</xdr:col>
      <xdr:colOff>177800</xdr:colOff>
      <xdr:row>38</xdr:row>
      <xdr:rowOff>91318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23898"/>
          <a:ext cx="889000" cy="18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53124</xdr:rowOff>
    </xdr:from>
    <xdr:to>
      <xdr:col>85</xdr:col>
      <xdr:colOff>177800</xdr:colOff>
      <xdr:row>37</xdr:row>
      <xdr:rowOff>154724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31551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73927</xdr:rowOff>
    </xdr:from>
    <xdr:to>
      <xdr:col>81</xdr:col>
      <xdr:colOff>101600</xdr:colOff>
      <xdr:row>38</xdr:row>
      <xdr:rowOff>4077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166653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52553</xdr:rowOff>
    </xdr:from>
    <xdr:to>
      <xdr:col>76</xdr:col>
      <xdr:colOff>165100</xdr:colOff>
      <xdr:row>38</xdr:row>
      <xdr:rowOff>154153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145280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6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29448</xdr:rowOff>
    </xdr:from>
    <xdr:to>
      <xdr:col>72</xdr:col>
      <xdr:colOff>38100</xdr:colOff>
      <xdr:row>37</xdr:row>
      <xdr:rowOff>131048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122175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40518</xdr:rowOff>
    </xdr:from>
    <xdr:to>
      <xdr:col>67</xdr:col>
      <xdr:colOff>101600</xdr:colOff>
      <xdr:row>38</xdr:row>
      <xdr:rowOff>142118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133245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4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44130</xdr:rowOff>
    </xdr:from>
    <xdr:to>
      <xdr:col>85</xdr:col>
      <xdr:colOff>127000</xdr:colOff>
      <xdr:row>57</xdr:row>
      <xdr:rowOff>89545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16780"/>
          <a:ext cx="8382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89545</xdr:rowOff>
    </xdr:from>
    <xdr:to>
      <xdr:col>81</xdr:col>
      <xdr:colOff>50800</xdr:colOff>
      <xdr:row>57</xdr:row>
      <xdr:rowOff>112957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62195"/>
          <a:ext cx="889000" cy="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29972</xdr:rowOff>
    </xdr:from>
    <xdr:to>
      <xdr:col>76</xdr:col>
      <xdr:colOff>114300</xdr:colOff>
      <xdr:row>57</xdr:row>
      <xdr:rowOff>112957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02622"/>
          <a:ext cx="889000" cy="8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29972</xdr:rowOff>
    </xdr:from>
    <xdr:to>
      <xdr:col>71</xdr:col>
      <xdr:colOff>177800</xdr:colOff>
      <xdr:row>57</xdr:row>
      <xdr:rowOff>51971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02622"/>
          <a:ext cx="889000" cy="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164780</xdr:rowOff>
    </xdr:from>
    <xdr:to>
      <xdr:col>85</xdr:col>
      <xdr:colOff>177800</xdr:colOff>
      <xdr:row>57</xdr:row>
      <xdr:rowOff>94930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143207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4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38745</xdr:rowOff>
    </xdr:from>
    <xdr:to>
      <xdr:col>81</xdr:col>
      <xdr:colOff>101600</xdr:colOff>
      <xdr:row>57</xdr:row>
      <xdr:rowOff>140345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131472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0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62157</xdr:rowOff>
    </xdr:from>
    <xdr:to>
      <xdr:col>76</xdr:col>
      <xdr:colOff>165100</xdr:colOff>
      <xdr:row>57</xdr:row>
      <xdr:rowOff>163757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154884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150622</xdr:rowOff>
    </xdr:from>
    <xdr:to>
      <xdr:col>72</xdr:col>
      <xdr:colOff>38100</xdr:colOff>
      <xdr:row>57</xdr:row>
      <xdr:rowOff>80772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71899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1171</xdr:rowOff>
    </xdr:from>
    <xdr:to>
      <xdr:col>67</xdr:col>
      <xdr:colOff>101600</xdr:colOff>
      <xdr:row>57</xdr:row>
      <xdr:rowOff>102771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93898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6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101775</xdr:rowOff>
    </xdr:from>
    <xdr:to>
      <xdr:col>85</xdr:col>
      <xdr:colOff>127000</xdr:colOff>
      <xdr:row>78</xdr:row>
      <xdr:rowOff>158575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03425"/>
          <a:ext cx="838200" cy="22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158575</xdr:rowOff>
    </xdr:from>
    <xdr:to>
      <xdr:col>81</xdr:col>
      <xdr:colOff>50800</xdr:colOff>
      <xdr:row>79</xdr:row>
      <xdr:rowOff>38072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31675"/>
          <a:ext cx="889000" cy="5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152250</xdr:rowOff>
    </xdr:from>
    <xdr:to>
      <xdr:col>76</xdr:col>
      <xdr:colOff>114300</xdr:colOff>
      <xdr:row>79</xdr:row>
      <xdr:rowOff>38072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25350"/>
          <a:ext cx="889000" cy="5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152250</xdr:rowOff>
    </xdr:from>
    <xdr:to>
      <xdr:col>71</xdr:col>
      <xdr:colOff>177800</xdr:colOff>
      <xdr:row>78</xdr:row>
      <xdr:rowOff>161333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25350"/>
          <a:ext cx="889000" cy="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50975</xdr:rowOff>
    </xdr:from>
    <xdr:to>
      <xdr:col>85</xdr:col>
      <xdr:colOff>177800</xdr:colOff>
      <xdr:row>77</xdr:row>
      <xdr:rowOff>152575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5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73852</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0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107775</xdr:rowOff>
    </xdr:from>
    <xdr:to>
      <xdr:col>81</xdr:col>
      <xdr:colOff>101600</xdr:colOff>
      <xdr:row>79</xdr:row>
      <xdr:rowOff>37925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29052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7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158722</xdr:rowOff>
    </xdr:from>
    <xdr:to>
      <xdr:col>76</xdr:col>
      <xdr:colOff>165100</xdr:colOff>
      <xdr:row>79</xdr:row>
      <xdr:rowOff>88872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79999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4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101450</xdr:rowOff>
    </xdr:from>
    <xdr:to>
      <xdr:col>72</xdr:col>
      <xdr:colOff>38100</xdr:colOff>
      <xdr:row>79</xdr:row>
      <xdr:rowOff>31600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22727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6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110533</xdr:rowOff>
    </xdr:from>
    <xdr:to>
      <xdr:col>67</xdr:col>
      <xdr:colOff>101600</xdr:colOff>
      <xdr:row>79</xdr:row>
      <xdr:rowOff>40683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8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31810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7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6659</xdr:rowOff>
    </xdr:from>
    <xdr:to>
      <xdr:col>85</xdr:col>
      <xdr:colOff>127000</xdr:colOff>
      <xdr:row>95</xdr:row>
      <xdr:rowOff>34167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94409"/>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6659</xdr:rowOff>
    </xdr:from>
    <xdr:to>
      <xdr:col>81</xdr:col>
      <xdr:colOff>50800</xdr:colOff>
      <xdr:row>95</xdr:row>
      <xdr:rowOff>58879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294409"/>
          <a:ext cx="889000" cy="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58879</xdr:rowOff>
    </xdr:from>
    <xdr:to>
      <xdr:col>76</xdr:col>
      <xdr:colOff>114300</xdr:colOff>
      <xdr:row>95</xdr:row>
      <xdr:rowOff>112268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46629"/>
          <a:ext cx="889000" cy="5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112268</xdr:rowOff>
    </xdr:from>
    <xdr:to>
      <xdr:col>71</xdr:col>
      <xdr:colOff>177800</xdr:colOff>
      <xdr:row>96</xdr:row>
      <xdr:rowOff>13737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00018"/>
          <a:ext cx="889000" cy="7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154817</xdr:rowOff>
    </xdr:from>
    <xdr:to>
      <xdr:col>85</xdr:col>
      <xdr:colOff>177800</xdr:colOff>
      <xdr:row>95</xdr:row>
      <xdr:rowOff>84967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7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6244</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2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127309</xdr:rowOff>
    </xdr:from>
    <xdr:to>
      <xdr:col>81</xdr:col>
      <xdr:colOff>101600</xdr:colOff>
      <xdr:row>95</xdr:row>
      <xdr:rowOff>57459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4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73986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01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8079</xdr:rowOff>
    </xdr:from>
    <xdr:to>
      <xdr:col>76</xdr:col>
      <xdr:colOff>165100</xdr:colOff>
      <xdr:row>95</xdr:row>
      <xdr:rowOff>109679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126206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7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61468</xdr:rowOff>
    </xdr:from>
    <xdr:to>
      <xdr:col>72</xdr:col>
      <xdr:colOff>38100</xdr:colOff>
      <xdr:row>95</xdr:row>
      <xdr:rowOff>163068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8145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2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134387</xdr:rowOff>
    </xdr:from>
    <xdr:to>
      <xdr:col>67</xdr:col>
      <xdr:colOff>101600</xdr:colOff>
      <xdr:row>96</xdr:row>
      <xdr:rowOff>64537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81064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9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238,924</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円となっており、類似団体内平均値より高い値となった。昨年度より減少したのは、庁舎建設事業が減となったためである。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307,323</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内平均値より高い値となっている。低所得世帯支援給付金事業の経費と老人福祉行政に要する経費である老人福祉費が増加していることが主な要因であり、高齢化率が県下１位である町の現状を映し出した結果ともいえ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105,468</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円となっており、類似団体内平均値と比較して一人当たりのコストが下回っている。昨年度より増加したのは、肝属郡医師会立病院再整備事業が増となったためである。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90,084</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円となっており、類似団体内平均値と比較して一人当たりのコストが下回っている。昨年度より増加したのは、かごしま国体事業が増となったためである。	</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37,477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円となっており、類似団体内平均値と比較して一人当たりのコストが上回っている。昨年度より増加したのは、大雨や台風などによる災害が甚大となったためである。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0.09</a:t>
          </a:r>
          <a:r>
            <a:rPr kumimoji="1" lang="ja-JP" altLang="en-US" sz="1400">
              <a:latin typeface="ＭＳ ゴシック" pitchFamily="49" charset="-128"/>
              <a:ea typeface="ＭＳ ゴシック" pitchFamily="49" charset="-128"/>
            </a:rPr>
            <a:t>ポイント増加し、令和５年度の実質単年度収支は</a:t>
          </a:r>
          <a:r>
            <a:rPr kumimoji="1" lang="en-US" altLang="ja-JP" sz="1400">
              <a:latin typeface="ＭＳ ゴシック" pitchFamily="49" charset="-128"/>
              <a:ea typeface="ＭＳ ゴシック" pitchFamily="49" charset="-128"/>
            </a:rPr>
            <a:t>0.09</a:t>
          </a:r>
          <a:r>
            <a:rPr kumimoji="1" lang="ja-JP" altLang="en-US" sz="1400">
              <a:latin typeface="ＭＳ ゴシック" pitchFamily="49" charset="-128"/>
              <a:ea typeface="ＭＳ ゴシック" pitchFamily="49" charset="-128"/>
            </a:rPr>
            <a:t>となった。また、財政調整基金残高については</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今後の公共施設の老朽化対策や扶助費の増加等を想定し、より一層財政の健全化に努める。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ったが、それぞれの特別会計及び事業会計は共通して財源不足が課題となっており、一般会計繰入金への依存傾向にある。今後は公共施設の老朽化対策等による投資的経費の増加や、高齢者の比率が増加するとによるサービスに係る経費の増加が見込まれるため、より一層、財政の効率化を図る必要がある。</a:t>
          </a:r>
        </a:p>
        <a:p>
          <a:r>
            <a:rPr kumimoji="1" lang="ja-JP" altLang="en-US" sz="1400">
              <a:latin typeface="ＭＳ ゴシック" pitchFamily="49" charset="-128"/>
              <a:ea typeface="ＭＳ ゴシック" pitchFamily="49" charset="-128"/>
            </a:rPr>
            <a:t>　なお、令和元年度で赤字となった簡易水道事業特別会計（「その他会計（赤字）」）は、令和２年度から水道事業会計へと移行している。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1&#32207;&#21209;&#35506;\&#9632;&#36001;&#25919;&#20418;\&#9678;R7&#24180;&#24230;&#12501;&#12457;&#12523;&#12480;&#12540;\&#35519;&#26619;&#38306;&#20418;\&#12304;0819&#12305;&#12304;&#20381;&#38972;98&#12294;&#12305;&#20196;&#21644;&#65301;&#24180;&#24230;&#36001;&#25919;&#29366;&#27841;&#36039;&#26009;&#38598;&#12398;&#20316;&#25104;&#12395;&#12388;&#12356;&#12390;&#65288;&#65298;&#22238;&#30446;&#65306;&#65305;&#26376;&#20013;&#20844;&#34920;&#20104;&#23450;&#29992;&#65289;\(&#22320;&#22495;&#31185;&#23398;&#22238;&#31572;)&#12304;&#36001;&#25919;&#29366;&#27841;&#36039;&#26009;&#38598;&#12305;_464911_&#21335;&#22823;&#3853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63.1</v>
          </cell>
          <cell r="BX53">
            <v>62.3</v>
          </cell>
          <cell r="CF53">
            <v>62.9</v>
          </cell>
          <cell r="CN53">
            <v>64.3</v>
          </cell>
          <cell r="CV53">
            <v>66</v>
          </cell>
        </row>
        <row r="55">
          <cell r="AN55" t="str">
            <v>類似団体内平均値</v>
          </cell>
          <cell r="BP55">
            <v>0</v>
          </cell>
          <cell r="BX55">
            <v>0</v>
          </cell>
          <cell r="CF55">
            <v>0</v>
          </cell>
          <cell r="CN55">
            <v>0</v>
          </cell>
          <cell r="CV55">
            <v>0</v>
          </cell>
        </row>
        <row r="57">
          <cell r="BP57">
            <v>61.6</v>
          </cell>
          <cell r="BX57">
            <v>64.400000000000006</v>
          </cell>
          <cell r="CF57">
            <v>65.3</v>
          </cell>
          <cell r="CN57">
            <v>66.7</v>
          </cell>
          <cell r="CV57">
            <v>67.2</v>
          </cell>
        </row>
        <row r="72">
          <cell r="BP72" t="str">
            <v>R01</v>
          </cell>
          <cell r="BX72" t="str">
            <v>R02</v>
          </cell>
          <cell r="CF72" t="str">
            <v>R03</v>
          </cell>
          <cell r="CN72" t="str">
            <v>R04</v>
          </cell>
          <cell r="CV72" t="str">
            <v>R05</v>
          </cell>
        </row>
        <row r="73">
          <cell r="AN73" t="str">
            <v>当該団体値</v>
          </cell>
        </row>
        <row r="75">
          <cell r="BP75">
            <v>8.9</v>
          </cell>
          <cell r="BX75">
            <v>9.6</v>
          </cell>
          <cell r="CF75">
            <v>10.199999999999999</v>
          </cell>
          <cell r="CN75">
            <v>10.4</v>
          </cell>
          <cell r="CV75">
            <v>10.199999999999999</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7874513</v>
      </c>
      <c r="BO4" s="485"/>
      <c r="BP4" s="485"/>
      <c r="BQ4" s="485"/>
      <c r="BR4" s="485"/>
      <c r="BS4" s="485"/>
      <c r="BT4" s="485"/>
      <c r="BU4" s="486"/>
      <c r="BV4" s="484">
        <v>7572991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6.8</v>
      </c>
      <c r="CU4" s="625"/>
      <c r="CV4" s="625"/>
      <c r="CW4" s="625"/>
      <c r="CX4" s="625"/>
      <c r="CY4" s="625"/>
      <c r="CZ4" s="625"/>
      <c r="DA4" s="626"/>
      <c r="DB4" s="624">
        <v>6.6</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7495849</v>
      </c>
      <c r="BO5" s="456"/>
      <c r="BP5" s="456"/>
      <c r="BQ5" s="456"/>
      <c r="BR5" s="456"/>
      <c r="BS5" s="456"/>
      <c r="BT5" s="456"/>
      <c r="BU5" s="457"/>
      <c r="BV5" s="455">
        <v>7268878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86.9</v>
      </c>
      <c r="CU5" s="453"/>
      <c r="CV5" s="453"/>
      <c r="CW5" s="453"/>
      <c r="CX5" s="453"/>
      <c r="CY5" s="453"/>
      <c r="CZ5" s="453"/>
      <c r="DA5" s="454"/>
      <c r="DB5" s="452">
        <v>89.7</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378664</v>
      </c>
      <c r="BO6" s="456"/>
      <c r="BP6" s="456"/>
      <c r="BQ6" s="456"/>
      <c r="BR6" s="456"/>
      <c r="BS6" s="456"/>
      <c r="BT6" s="456"/>
      <c r="BU6" s="457"/>
      <c r="BV6" s="455">
        <v>304113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87.2</v>
      </c>
      <c r="CU6" s="599"/>
      <c r="CV6" s="599"/>
      <c r="CW6" s="599"/>
      <c r="CX6" s="599"/>
      <c r="CY6" s="599"/>
      <c r="CZ6" s="599"/>
      <c r="DA6" s="600"/>
      <c r="DB6" s="598">
        <v>90.4</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80065</v>
      </c>
      <c r="BO7" s="456"/>
      <c r="BP7" s="456"/>
      <c r="BQ7" s="456"/>
      <c r="BR7" s="456"/>
      <c r="BS7" s="456"/>
      <c r="BT7" s="456"/>
      <c r="BU7" s="457"/>
      <c r="BV7" s="455">
        <v>13393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4373355</v>
      </c>
      <c r="CU7" s="456"/>
      <c r="CV7" s="456"/>
      <c r="CW7" s="456"/>
      <c r="CX7" s="456"/>
      <c r="CY7" s="456"/>
      <c r="CZ7" s="456"/>
      <c r="DA7" s="457"/>
      <c r="DB7" s="455">
        <v>4430203</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298599</v>
      </c>
      <c r="BO8" s="456"/>
      <c r="BP8" s="456"/>
      <c r="BQ8" s="456"/>
      <c r="BR8" s="456"/>
      <c r="BS8" s="456"/>
      <c r="BT8" s="456"/>
      <c r="BU8" s="457"/>
      <c r="BV8" s="455">
        <v>290720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0.16</v>
      </c>
      <c r="CU8" s="559"/>
      <c r="CV8" s="559"/>
      <c r="CW8" s="559"/>
      <c r="CX8" s="559"/>
      <c r="CY8" s="559"/>
      <c r="CZ8" s="559"/>
      <c r="DA8" s="560"/>
      <c r="DB8" s="558">
        <v>0.17</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6481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7879</v>
      </c>
      <c r="BO9" s="456"/>
      <c r="BP9" s="456"/>
      <c r="BQ9" s="456"/>
      <c r="BR9" s="456"/>
      <c r="BS9" s="456"/>
      <c r="BT9" s="456"/>
      <c r="BU9" s="457"/>
      <c r="BV9" s="455">
        <v>4192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19.5</v>
      </c>
      <c r="CU9" s="453"/>
      <c r="CV9" s="453"/>
      <c r="CW9" s="453"/>
      <c r="CX9" s="453"/>
      <c r="CY9" s="453"/>
      <c r="CZ9" s="453"/>
      <c r="DA9" s="454"/>
      <c r="DB9" s="452">
        <v>21.2</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7542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1900</v>
      </c>
      <c r="BO10" s="456"/>
      <c r="BP10" s="456"/>
      <c r="BQ10" s="456"/>
      <c r="BR10" s="456"/>
      <c r="BS10" s="456"/>
      <c r="BT10" s="456"/>
      <c r="BU10" s="457"/>
      <c r="BV10" s="455">
        <v>1784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6163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5968</v>
      </c>
      <c r="BO12" s="456"/>
      <c r="BP12" s="456"/>
      <c r="BQ12" s="456"/>
      <c r="BR12" s="456"/>
      <c r="BS12" s="456"/>
      <c r="BT12" s="456"/>
      <c r="BU12" s="457"/>
      <c r="BV12" s="455">
        <v>5810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6120</v>
      </c>
      <c r="S13" s="543"/>
      <c r="T13" s="543"/>
      <c r="U13" s="543"/>
      <c r="V13" s="544"/>
      <c r="W13" s="545" t="s">
        <v>131</v>
      </c>
      <c r="X13" s="441"/>
      <c r="Y13" s="441"/>
      <c r="Z13" s="441"/>
      <c r="AA13" s="441"/>
      <c r="AB13" s="442"/>
      <c r="AC13" s="408">
        <v>1040</v>
      </c>
      <c r="AD13" s="409"/>
      <c r="AE13" s="409"/>
      <c r="AF13" s="409"/>
      <c r="AG13" s="410"/>
      <c r="AH13" s="408">
        <v>1175</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3811</v>
      </c>
      <c r="BO13" s="456"/>
      <c r="BP13" s="456"/>
      <c r="BQ13" s="456"/>
      <c r="BR13" s="456"/>
      <c r="BS13" s="456"/>
      <c r="BT13" s="456"/>
      <c r="BU13" s="457"/>
      <c r="BV13" s="455">
        <v>166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10.199999999999999</v>
      </c>
      <c r="CU13" s="453"/>
      <c r="CV13" s="453"/>
      <c r="CW13" s="453"/>
      <c r="CX13" s="453"/>
      <c r="CY13" s="453"/>
      <c r="CZ13" s="453"/>
      <c r="DA13" s="454"/>
      <c r="DB13" s="452">
        <v>10.4</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6364</v>
      </c>
      <c r="S14" s="543"/>
      <c r="T14" s="543"/>
      <c r="U14" s="543"/>
      <c r="V14" s="544"/>
      <c r="W14" s="546"/>
      <c r="X14" s="444"/>
      <c r="Y14" s="444"/>
      <c r="Z14" s="444"/>
      <c r="AA14" s="444"/>
      <c r="AB14" s="445"/>
      <c r="AC14" s="535">
        <v>34</v>
      </c>
      <c r="AD14" s="536"/>
      <c r="AE14" s="536"/>
      <c r="AF14" s="536"/>
      <c r="AG14" s="537"/>
      <c r="AH14" s="535">
        <v>34.1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6330</v>
      </c>
      <c r="S15" s="543"/>
      <c r="T15" s="543"/>
      <c r="U15" s="543"/>
      <c r="V15" s="544"/>
      <c r="W15" s="545" t="s">
        <v>137</v>
      </c>
      <c r="X15" s="441"/>
      <c r="Y15" s="441"/>
      <c r="Z15" s="441"/>
      <c r="AA15" s="441"/>
      <c r="AB15" s="442"/>
      <c r="AC15" s="408">
        <v>406</v>
      </c>
      <c r="AD15" s="409"/>
      <c r="AE15" s="409"/>
      <c r="AF15" s="409"/>
      <c r="AG15" s="410"/>
      <c r="AH15" s="408">
        <v>505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691797</v>
      </c>
      <c r="BO15" s="485"/>
      <c r="BP15" s="485"/>
      <c r="BQ15" s="485"/>
      <c r="BR15" s="485"/>
      <c r="BS15" s="485"/>
      <c r="BT15" s="485"/>
      <c r="BU15" s="486"/>
      <c r="BV15" s="484">
        <v>685210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13.3</v>
      </c>
      <c r="AD16" s="536"/>
      <c r="AE16" s="536"/>
      <c r="AF16" s="536"/>
      <c r="AG16" s="537"/>
      <c r="AH16" s="535">
        <v>14.7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4200974</v>
      </c>
      <c r="BO16" s="456"/>
      <c r="BP16" s="456"/>
      <c r="BQ16" s="456"/>
      <c r="BR16" s="456"/>
      <c r="BS16" s="456"/>
      <c r="BT16" s="456"/>
      <c r="BU16" s="457"/>
      <c r="BV16" s="455">
        <v>4235086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1611</v>
      </c>
      <c r="AD17" s="409"/>
      <c r="AE17" s="409"/>
      <c r="AF17" s="409"/>
      <c r="AG17" s="410"/>
      <c r="AH17" s="408">
        <v>1762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847902</v>
      </c>
      <c r="BO17" s="456"/>
      <c r="BP17" s="456"/>
      <c r="BQ17" s="456"/>
      <c r="BR17" s="456"/>
      <c r="BS17" s="456"/>
      <c r="BT17" s="456"/>
      <c r="BU17" s="457"/>
      <c r="BV17" s="455">
        <v>842721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213.59</v>
      </c>
      <c r="M18" s="508"/>
      <c r="N18" s="508"/>
      <c r="O18" s="508"/>
      <c r="P18" s="508"/>
      <c r="Q18" s="508"/>
      <c r="R18" s="509"/>
      <c r="S18" s="509"/>
      <c r="T18" s="509"/>
      <c r="U18" s="509"/>
      <c r="V18" s="510"/>
      <c r="W18" s="526"/>
      <c r="X18" s="527"/>
      <c r="Y18" s="527"/>
      <c r="Z18" s="527"/>
      <c r="AA18" s="527"/>
      <c r="AB18" s="551"/>
      <c r="AC18" s="425">
        <v>52.7</v>
      </c>
      <c r="AD18" s="426"/>
      <c r="AE18" s="426"/>
      <c r="AF18" s="426"/>
      <c r="AG18" s="511"/>
      <c r="AH18" s="425">
        <v>51.2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3827526</v>
      </c>
      <c r="BO18" s="456"/>
      <c r="BP18" s="456"/>
      <c r="BQ18" s="456"/>
      <c r="BR18" s="456"/>
      <c r="BS18" s="456"/>
      <c r="BT18" s="456"/>
      <c r="BU18" s="457"/>
      <c r="BV18" s="455">
        <v>4003527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30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5660557</v>
      </c>
      <c r="BO19" s="456"/>
      <c r="BP19" s="456"/>
      <c r="BQ19" s="456"/>
      <c r="BR19" s="456"/>
      <c r="BS19" s="456"/>
      <c r="BT19" s="456"/>
      <c r="BU19" s="457"/>
      <c r="BV19" s="455">
        <v>5608516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3153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9452595</v>
      </c>
      <c r="BO22" s="485"/>
      <c r="BP22" s="485"/>
      <c r="BQ22" s="485"/>
      <c r="BR22" s="485"/>
      <c r="BS22" s="485"/>
      <c r="BT22" s="485"/>
      <c r="BU22" s="486"/>
      <c r="BV22" s="484">
        <v>9918953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6294561</v>
      </c>
      <c r="BO23" s="456"/>
      <c r="BP23" s="456"/>
      <c r="BQ23" s="456"/>
      <c r="BR23" s="456"/>
      <c r="BS23" s="456"/>
      <c r="BT23" s="456"/>
      <c r="BU23" s="457"/>
      <c r="BV23" s="455">
        <v>6524639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7600</v>
      </c>
      <c r="R24" s="409"/>
      <c r="S24" s="409"/>
      <c r="T24" s="409"/>
      <c r="U24" s="409"/>
      <c r="V24" s="410"/>
      <c r="W24" s="498"/>
      <c r="X24" s="435"/>
      <c r="Y24" s="436"/>
      <c r="Z24" s="411" t="s">
        <v>162</v>
      </c>
      <c r="AA24" s="412"/>
      <c r="AB24" s="412"/>
      <c r="AC24" s="412"/>
      <c r="AD24" s="412"/>
      <c r="AE24" s="412"/>
      <c r="AF24" s="412"/>
      <c r="AG24" s="413"/>
      <c r="AH24" s="408">
        <v>102</v>
      </c>
      <c r="AI24" s="409"/>
      <c r="AJ24" s="409"/>
      <c r="AK24" s="409"/>
      <c r="AL24" s="410"/>
      <c r="AM24" s="408">
        <v>322320</v>
      </c>
      <c r="AN24" s="409"/>
      <c r="AO24" s="409"/>
      <c r="AP24" s="409"/>
      <c r="AQ24" s="409"/>
      <c r="AR24" s="410"/>
      <c r="AS24" s="408">
        <v>3160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7483943</v>
      </c>
      <c r="BO24" s="456"/>
      <c r="BP24" s="456"/>
      <c r="BQ24" s="456"/>
      <c r="BR24" s="456"/>
      <c r="BS24" s="456"/>
      <c r="BT24" s="456"/>
      <c r="BU24" s="457"/>
      <c r="BV24" s="455">
        <v>7716137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5940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306247</v>
      </c>
      <c r="BO25" s="485"/>
      <c r="BP25" s="485"/>
      <c r="BQ25" s="485"/>
      <c r="BR25" s="485"/>
      <c r="BS25" s="485"/>
      <c r="BT25" s="485"/>
      <c r="BU25" s="486"/>
      <c r="BV25" s="484">
        <v>285466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5530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3060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50000</v>
      </c>
      <c r="BO27" s="490"/>
      <c r="BP27" s="490"/>
      <c r="BQ27" s="490"/>
      <c r="BR27" s="490"/>
      <c r="BS27" s="490"/>
      <c r="BT27" s="490"/>
      <c r="BU27" s="491"/>
      <c r="BV27" s="489">
        <v>50000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174</v>
      </c>
      <c r="F28" s="412"/>
      <c r="G28" s="412"/>
      <c r="H28" s="412"/>
      <c r="I28" s="412"/>
      <c r="J28" s="412"/>
      <c r="K28" s="413"/>
      <c r="L28" s="408">
        <v>1</v>
      </c>
      <c r="M28" s="409"/>
      <c r="N28" s="409"/>
      <c r="O28" s="409"/>
      <c r="P28" s="410"/>
      <c r="Q28" s="408">
        <v>2480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845198</v>
      </c>
      <c r="BO28" s="485"/>
      <c r="BP28" s="485"/>
      <c r="BQ28" s="485"/>
      <c r="BR28" s="485"/>
      <c r="BS28" s="485"/>
      <c r="BT28" s="485"/>
      <c r="BU28" s="486"/>
      <c r="BV28" s="484">
        <v>849266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177</v>
      </c>
      <c r="F29" s="412"/>
      <c r="G29" s="412"/>
      <c r="H29" s="412"/>
      <c r="I29" s="412"/>
      <c r="J29" s="412"/>
      <c r="K29" s="413"/>
      <c r="L29" s="408">
        <v>12</v>
      </c>
      <c r="M29" s="409"/>
      <c r="N29" s="409"/>
      <c r="O29" s="409"/>
      <c r="P29" s="410"/>
      <c r="Q29" s="408">
        <v>2270</v>
      </c>
      <c r="R29" s="409"/>
      <c r="S29" s="409"/>
      <c r="T29" s="409"/>
      <c r="U29" s="409"/>
      <c r="V29" s="410"/>
      <c r="W29" s="499"/>
      <c r="X29" s="500"/>
      <c r="Y29" s="501"/>
      <c r="Z29" s="411" t="s">
        <v>178</v>
      </c>
      <c r="AA29" s="412"/>
      <c r="AB29" s="412"/>
      <c r="AC29" s="412"/>
      <c r="AD29" s="412"/>
      <c r="AE29" s="412"/>
      <c r="AF29" s="412"/>
      <c r="AG29" s="413"/>
      <c r="AH29" s="408">
        <v>103</v>
      </c>
      <c r="AI29" s="409"/>
      <c r="AJ29" s="409"/>
      <c r="AK29" s="409"/>
      <c r="AL29" s="410"/>
      <c r="AM29" s="408">
        <v>326418</v>
      </c>
      <c r="AN29" s="409"/>
      <c r="AO29" s="409"/>
      <c r="AP29" s="409"/>
      <c r="AQ29" s="409"/>
      <c r="AR29" s="410"/>
      <c r="AS29" s="408">
        <v>3169</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1753400</v>
      </c>
      <c r="BO29" s="456"/>
      <c r="BP29" s="456"/>
      <c r="BQ29" s="456"/>
      <c r="BR29" s="456"/>
      <c r="BS29" s="456"/>
      <c r="BT29" s="456"/>
      <c r="BU29" s="457"/>
      <c r="BV29" s="455">
        <v>1693400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6489547</v>
      </c>
      <c r="BO30" s="490"/>
      <c r="BP30" s="490"/>
      <c r="BQ30" s="490"/>
      <c r="BR30" s="490"/>
      <c r="BS30" s="490"/>
      <c r="BT30" s="490"/>
      <c r="BU30" s="491"/>
      <c r="BV30" s="489">
        <v>6594408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診療所事業特別会計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介護保険（保険事業勘定）特別会計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南大隅衛生管理組合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介護保険（サービス事業勘定）特別会計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大隅肝属地区消防組合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大隅肝属広域事務組合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鹿児島県後期高齢者医療広域連合（一般会計）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鹿児島県後期高齢者医療広域連合（特別会計）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URvQ+8o04MXQmZusn3JHnW+fmy/riwIEdtGxvYuFd4IUyU6b0ZMuzQQKWfqhjsxy65nHXx4XD/xphnLE0OLKyg==" saltValue="ipt8AqORHwl0KrI9D6B7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7" t="s">
        <v>535</v>
      </c>
      <c r="D34" s="1187"/>
      <c r="E34" s="1188"/>
      <c r="F34" s="32">
        <v>6.88</v>
      </c>
      <c r="G34" s="33">
        <v>7.01</v>
      </c>
      <c r="H34" s="33">
        <v>6.29</v>
      </c>
      <c r="I34" s="33">
        <v>6.56</v>
      </c>
      <c r="J34" s="34">
        <v>6.82</v>
      </c>
      <c r="K34" s="22"/>
      <c r="L34" s="22"/>
      <c r="M34" s="22"/>
      <c r="N34" s="22"/>
      <c r="O34" s="22"/>
      <c r="P34" s="22"/>
    </row>
    <row r="35" spans="1:16" ht="39" customHeight="1">
      <c r="A35" s="22"/>
      <c r="B35" s="35"/>
      <c r="C35" s="1181" t="s">
        <v>536</v>
      </c>
      <c r="D35" s="1182"/>
      <c r="E35" s="1183"/>
      <c r="F35" s="36">
        <v>2.52</v>
      </c>
      <c r="G35" s="37">
        <v>2.69</v>
      </c>
      <c r="H35" s="37">
        <v>3.92</v>
      </c>
      <c r="I35" s="37">
        <v>3.23</v>
      </c>
      <c r="J35" s="38">
        <v>1.47</v>
      </c>
      <c r="K35" s="22"/>
      <c r="L35" s="22"/>
      <c r="M35" s="22"/>
      <c r="N35" s="22"/>
      <c r="O35" s="22"/>
      <c r="P35" s="22"/>
    </row>
    <row r="36" spans="1:16" ht="39" customHeight="1">
      <c r="A36" s="22"/>
      <c r="B36" s="35"/>
      <c r="C36" s="1181" t="s">
        <v>537</v>
      </c>
      <c r="D36" s="1182"/>
      <c r="E36" s="1183"/>
      <c r="F36" s="36" t="s">
        <v>489</v>
      </c>
      <c r="G36" s="37">
        <v>0.74</v>
      </c>
      <c r="H36" s="37">
        <v>1.37</v>
      </c>
      <c r="I36" s="37">
        <v>0.87</v>
      </c>
      <c r="J36" s="38">
        <v>1.4</v>
      </c>
      <c r="K36" s="22"/>
      <c r="L36" s="22"/>
      <c r="M36" s="22"/>
      <c r="N36" s="22"/>
      <c r="O36" s="22"/>
      <c r="P36" s="22"/>
    </row>
    <row r="37" spans="1:16" ht="39" customHeight="1">
      <c r="A37" s="22"/>
      <c r="B37" s="35"/>
      <c r="C37" s="1181" t="s">
        <v>538</v>
      </c>
      <c r="D37" s="1182"/>
      <c r="E37" s="1183"/>
      <c r="F37" s="36">
        <v>0.25</v>
      </c>
      <c r="G37" s="37">
        <v>0.66</v>
      </c>
      <c r="H37" s="37">
        <v>0.98</v>
      </c>
      <c r="I37" s="37">
        <v>2.11</v>
      </c>
      <c r="J37" s="38">
        <v>0.42</v>
      </c>
      <c r="K37" s="22"/>
      <c r="L37" s="22"/>
      <c r="M37" s="22"/>
      <c r="N37" s="22"/>
      <c r="O37" s="22"/>
      <c r="P37" s="22"/>
    </row>
    <row r="38" spans="1:16" ht="39" customHeight="1">
      <c r="A38" s="22"/>
      <c r="B38" s="35"/>
      <c r="C38" s="1181" t="s">
        <v>539</v>
      </c>
      <c r="D38" s="1182"/>
      <c r="E38" s="1183"/>
      <c r="F38" s="36">
        <v>0</v>
      </c>
      <c r="G38" s="37">
        <v>0</v>
      </c>
      <c r="H38" s="37">
        <v>0.01</v>
      </c>
      <c r="I38" s="37">
        <v>0</v>
      </c>
      <c r="J38" s="38">
        <v>0.04</v>
      </c>
      <c r="K38" s="22"/>
      <c r="L38" s="22"/>
      <c r="M38" s="22"/>
      <c r="N38" s="22"/>
      <c r="O38" s="22"/>
      <c r="P38" s="22"/>
    </row>
    <row r="39" spans="1:16" ht="39" customHeight="1">
      <c r="A39" s="22"/>
      <c r="B39" s="35"/>
      <c r="C39" s="1181" t="s">
        <v>540</v>
      </c>
      <c r="D39" s="1182"/>
      <c r="E39" s="1183"/>
      <c r="F39" s="36">
        <v>0.03</v>
      </c>
      <c r="G39" s="37">
        <v>0</v>
      </c>
      <c r="H39" s="37">
        <v>0.02</v>
      </c>
      <c r="I39" s="37">
        <v>0.02</v>
      </c>
      <c r="J39" s="38">
        <v>0.01</v>
      </c>
      <c r="K39" s="22"/>
      <c r="L39" s="22"/>
      <c r="M39" s="22"/>
      <c r="N39" s="22"/>
      <c r="O39" s="22"/>
      <c r="P39" s="22"/>
    </row>
    <row r="40" spans="1:16" ht="39" customHeight="1">
      <c r="A40" s="22"/>
      <c r="B40" s="35"/>
      <c r="C40" s="1181" t="s">
        <v>541</v>
      </c>
      <c r="D40" s="1182"/>
      <c r="E40" s="1183"/>
      <c r="F40" s="36">
        <v>0</v>
      </c>
      <c r="G40" s="37">
        <v>0</v>
      </c>
      <c r="H40" s="37">
        <v>0</v>
      </c>
      <c r="I40" s="37">
        <v>0</v>
      </c>
      <c r="J40" s="38">
        <v>0</v>
      </c>
      <c r="K40" s="22"/>
      <c r="L40" s="22"/>
      <c r="M40" s="22"/>
      <c r="N40" s="22"/>
      <c r="O40" s="22"/>
      <c r="P40" s="22"/>
    </row>
    <row r="41" spans="1:16" ht="39" customHeight="1">
      <c r="A41" s="22"/>
      <c r="B41" s="35"/>
      <c r="C41" s="1181" t="s">
        <v>542</v>
      </c>
      <c r="D41" s="1182"/>
      <c r="E41" s="1183"/>
      <c r="F41" s="36">
        <v>0</v>
      </c>
      <c r="G41" s="37">
        <v>0</v>
      </c>
      <c r="H41" s="37">
        <v>0</v>
      </c>
      <c r="I41" s="37">
        <v>0</v>
      </c>
      <c r="J41" s="38">
        <v>0</v>
      </c>
      <c r="K41" s="22"/>
      <c r="L41" s="22"/>
      <c r="M41" s="22"/>
      <c r="N41" s="22"/>
      <c r="O41" s="22"/>
      <c r="P41" s="22"/>
    </row>
    <row r="42" spans="1:16" ht="39" customHeight="1">
      <c r="A42" s="22"/>
      <c r="B42" s="39"/>
      <c r="C42" s="1181" t="s">
        <v>543</v>
      </c>
      <c r="D42" s="1182"/>
      <c r="E42" s="1183"/>
      <c r="F42" s="36" t="s">
        <v>544</v>
      </c>
      <c r="G42" s="37" t="s">
        <v>489</v>
      </c>
      <c r="H42" s="37" t="s">
        <v>489</v>
      </c>
      <c r="I42" s="37" t="s">
        <v>489</v>
      </c>
      <c r="J42" s="38" t="s">
        <v>489</v>
      </c>
      <c r="K42" s="22"/>
      <c r="L42" s="22"/>
      <c r="M42" s="22"/>
      <c r="N42" s="22"/>
      <c r="O42" s="22"/>
      <c r="P42" s="22"/>
    </row>
    <row r="43" spans="1:16" ht="39" customHeight="1" thickBot="1">
      <c r="A43" s="22"/>
      <c r="B43" s="40"/>
      <c r="C43" s="1184" t="s">
        <v>545</v>
      </c>
      <c r="D43" s="1185"/>
      <c r="E43" s="1186"/>
      <c r="F43" s="41" t="s">
        <v>489</v>
      </c>
      <c r="G43" s="42" t="s">
        <v>489</v>
      </c>
      <c r="H43" s="42" t="s">
        <v>489</v>
      </c>
      <c r="I43" s="42" t="s">
        <v>489</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KgV6c53nXS7DVeAaubyMe+IGBZhFCoh6mwd6RDdCgljvMWzLx+Ovhjvj/3qd/K9sxKrcJN3IcUJhxBp3Dq2nVA==" saltValue="WEsK9+O0deMNd5+plw4u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59055118110236227"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212" t="s">
        <v>9</v>
      </c>
      <c r="C45" s="1213"/>
      <c r="D45" s="58"/>
      <c r="E45" s="1218" t="s">
        <v>10</v>
      </c>
      <c r="F45" s="1218"/>
      <c r="G45" s="1218"/>
      <c r="H45" s="1218"/>
      <c r="I45" s="1218"/>
      <c r="J45" s="1219"/>
      <c r="K45" s="59">
        <v>1012</v>
      </c>
      <c r="L45" s="60">
        <v>1102</v>
      </c>
      <c r="M45" s="60">
        <v>1164</v>
      </c>
      <c r="N45" s="60">
        <v>1209</v>
      </c>
      <c r="O45" s="61">
        <v>1126</v>
      </c>
      <c r="P45" s="48"/>
      <c r="Q45" s="48"/>
      <c r="R45" s="48"/>
      <c r="S45" s="48"/>
      <c r="T45" s="48"/>
      <c r="U45" s="48"/>
    </row>
    <row r="46" spans="1:21" ht="30.75" customHeight="1">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c r="A48" s="48"/>
      <c r="B48" s="1214"/>
      <c r="C48" s="1215"/>
      <c r="D48" s="62"/>
      <c r="E48" s="1191" t="s">
        <v>13</v>
      </c>
      <c r="F48" s="1191"/>
      <c r="G48" s="1191"/>
      <c r="H48" s="1191"/>
      <c r="I48" s="1191"/>
      <c r="J48" s="1192"/>
      <c r="K48" s="63">
        <v>111</v>
      </c>
      <c r="L48" s="64">
        <v>129</v>
      </c>
      <c r="M48" s="64">
        <v>146</v>
      </c>
      <c r="N48" s="64">
        <v>85</v>
      </c>
      <c r="O48" s="65">
        <v>93</v>
      </c>
      <c r="P48" s="48"/>
      <c r="Q48" s="48"/>
      <c r="R48" s="48"/>
      <c r="S48" s="48"/>
      <c r="T48" s="48"/>
      <c r="U48" s="48"/>
    </row>
    <row r="49" spans="1:21" ht="30.75" customHeight="1">
      <c r="A49" s="48"/>
      <c r="B49" s="1214"/>
      <c r="C49" s="1215"/>
      <c r="D49" s="62"/>
      <c r="E49" s="1191" t="s">
        <v>14</v>
      </c>
      <c r="F49" s="1191"/>
      <c r="G49" s="1191"/>
      <c r="H49" s="1191"/>
      <c r="I49" s="1191"/>
      <c r="J49" s="1192"/>
      <c r="K49" s="63">
        <v>47</v>
      </c>
      <c r="L49" s="64">
        <v>46</v>
      </c>
      <c r="M49" s="64">
        <v>43</v>
      </c>
      <c r="N49" s="64">
        <v>39</v>
      </c>
      <c r="O49" s="65">
        <v>18</v>
      </c>
      <c r="P49" s="48"/>
      <c r="Q49" s="48"/>
      <c r="R49" s="48"/>
      <c r="S49" s="48"/>
      <c r="T49" s="48"/>
      <c r="U49" s="48"/>
    </row>
    <row r="50" spans="1:21" ht="30.75" customHeight="1">
      <c r="A50" s="48"/>
      <c r="B50" s="1214"/>
      <c r="C50" s="1215"/>
      <c r="D50" s="62"/>
      <c r="E50" s="1191" t="s">
        <v>15</v>
      </c>
      <c r="F50" s="1191"/>
      <c r="G50" s="1191"/>
      <c r="H50" s="1191"/>
      <c r="I50" s="1191"/>
      <c r="J50" s="1192"/>
      <c r="K50" s="63">
        <v>1</v>
      </c>
      <c r="L50" s="64">
        <v>1</v>
      </c>
      <c r="M50" s="64">
        <v>0</v>
      </c>
      <c r="N50" s="64">
        <v>0</v>
      </c>
      <c r="O50" s="65">
        <v>0</v>
      </c>
      <c r="P50" s="48"/>
      <c r="Q50" s="48"/>
      <c r="R50" s="48"/>
      <c r="S50" s="48"/>
      <c r="T50" s="48"/>
      <c r="U50" s="48"/>
    </row>
    <row r="51" spans="1:21" ht="30.75" customHeight="1">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c r="A52" s="48"/>
      <c r="B52" s="1189" t="s">
        <v>17</v>
      </c>
      <c r="C52" s="1190"/>
      <c r="D52" s="66"/>
      <c r="E52" s="1191" t="s">
        <v>18</v>
      </c>
      <c r="F52" s="1191"/>
      <c r="G52" s="1191"/>
      <c r="H52" s="1191"/>
      <c r="I52" s="1191"/>
      <c r="J52" s="1192"/>
      <c r="K52" s="63">
        <v>872</v>
      </c>
      <c r="L52" s="64">
        <v>922</v>
      </c>
      <c r="M52" s="64">
        <v>969</v>
      </c>
      <c r="N52" s="64">
        <v>977</v>
      </c>
      <c r="O52" s="65">
        <v>891</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299</v>
      </c>
      <c r="L53" s="69">
        <v>356</v>
      </c>
      <c r="M53" s="69">
        <v>384</v>
      </c>
      <c r="N53" s="69">
        <v>356</v>
      </c>
      <c r="O53" s="70">
        <v>346</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kiugT7KlOx1IMw81sKusERFj4L9sTWqh51D0LPIUIiwXDcJTVo1WF3+uA0e8IK1QhTBVXoRJlR60UZ3mGtGOw==" saltValue="Zg0tBOAdrZKnXiq2vvY1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232" t="s">
        <v>30</v>
      </c>
      <c r="C41" s="1233"/>
      <c r="D41" s="105"/>
      <c r="E41" s="1234" t="s">
        <v>31</v>
      </c>
      <c r="F41" s="1234"/>
      <c r="G41" s="1234"/>
      <c r="H41" s="1235"/>
      <c r="I41" s="355">
        <v>10681</v>
      </c>
      <c r="J41" s="356">
        <v>10882</v>
      </c>
      <c r="K41" s="356">
        <v>10606</v>
      </c>
      <c r="L41" s="356">
        <v>9919</v>
      </c>
      <c r="M41" s="357">
        <v>9453</v>
      </c>
    </row>
    <row r="42" spans="2:13" ht="27.75" customHeight="1">
      <c r="B42" s="1222"/>
      <c r="C42" s="1223"/>
      <c r="D42" s="106"/>
      <c r="E42" s="1226" t="s">
        <v>32</v>
      </c>
      <c r="F42" s="1226"/>
      <c r="G42" s="1226"/>
      <c r="H42" s="1227"/>
      <c r="I42" s="358" t="s">
        <v>489</v>
      </c>
      <c r="J42" s="359" t="s">
        <v>489</v>
      </c>
      <c r="K42" s="359" t="s">
        <v>489</v>
      </c>
      <c r="L42" s="359" t="s">
        <v>489</v>
      </c>
      <c r="M42" s="360" t="s">
        <v>489</v>
      </c>
    </row>
    <row r="43" spans="2:13" ht="27.75" customHeight="1">
      <c r="B43" s="1222"/>
      <c r="C43" s="1223"/>
      <c r="D43" s="106"/>
      <c r="E43" s="1226" t="s">
        <v>33</v>
      </c>
      <c r="F43" s="1226"/>
      <c r="G43" s="1226"/>
      <c r="H43" s="1227"/>
      <c r="I43" s="358">
        <v>409</v>
      </c>
      <c r="J43" s="359">
        <v>708</v>
      </c>
      <c r="K43" s="359">
        <v>748</v>
      </c>
      <c r="L43" s="359">
        <v>656</v>
      </c>
      <c r="M43" s="360">
        <v>579</v>
      </c>
    </row>
    <row r="44" spans="2:13" ht="27.75" customHeight="1">
      <c r="B44" s="1222"/>
      <c r="C44" s="1223"/>
      <c r="D44" s="106"/>
      <c r="E44" s="1226" t="s">
        <v>34</v>
      </c>
      <c r="F44" s="1226"/>
      <c r="G44" s="1226"/>
      <c r="H44" s="1227"/>
      <c r="I44" s="358">
        <v>165</v>
      </c>
      <c r="J44" s="359">
        <v>116</v>
      </c>
      <c r="K44" s="359">
        <v>67</v>
      </c>
      <c r="L44" s="359">
        <v>32</v>
      </c>
      <c r="M44" s="360">
        <v>20</v>
      </c>
    </row>
    <row r="45" spans="2:13" ht="27.75" customHeight="1">
      <c r="B45" s="1222"/>
      <c r="C45" s="1223"/>
      <c r="D45" s="106"/>
      <c r="E45" s="1226" t="s">
        <v>35</v>
      </c>
      <c r="F45" s="1226"/>
      <c r="G45" s="1226"/>
      <c r="H45" s="1227"/>
      <c r="I45" s="358">
        <v>861</v>
      </c>
      <c r="J45" s="359">
        <v>841</v>
      </c>
      <c r="K45" s="359">
        <v>921</v>
      </c>
      <c r="L45" s="359">
        <v>742</v>
      </c>
      <c r="M45" s="360">
        <v>767</v>
      </c>
    </row>
    <row r="46" spans="2:13" ht="27.75" customHeight="1">
      <c r="B46" s="1222"/>
      <c r="C46" s="1223"/>
      <c r="D46" s="107"/>
      <c r="E46" s="1226" t="s">
        <v>36</v>
      </c>
      <c r="F46" s="1226"/>
      <c r="G46" s="1226"/>
      <c r="H46" s="1227"/>
      <c r="I46" s="358" t="s">
        <v>489</v>
      </c>
      <c r="J46" s="359" t="s">
        <v>489</v>
      </c>
      <c r="K46" s="359" t="s">
        <v>489</v>
      </c>
      <c r="L46" s="359" t="s">
        <v>489</v>
      </c>
      <c r="M46" s="360" t="s">
        <v>489</v>
      </c>
    </row>
    <row r="47" spans="2:13" ht="27.75" customHeight="1">
      <c r="B47" s="1222"/>
      <c r="C47" s="1223"/>
      <c r="D47" s="108"/>
      <c r="E47" s="1236" t="s">
        <v>37</v>
      </c>
      <c r="F47" s="1237"/>
      <c r="G47" s="1237"/>
      <c r="H47" s="1238"/>
      <c r="I47" s="358" t="s">
        <v>489</v>
      </c>
      <c r="J47" s="359" t="s">
        <v>489</v>
      </c>
      <c r="K47" s="359" t="s">
        <v>489</v>
      </c>
      <c r="L47" s="359" t="s">
        <v>489</v>
      </c>
      <c r="M47" s="360" t="s">
        <v>489</v>
      </c>
    </row>
    <row r="48" spans="2:13" ht="27.75" customHeight="1">
      <c r="B48" s="1222"/>
      <c r="C48" s="1223"/>
      <c r="D48" s="106"/>
      <c r="E48" s="1226" t="s">
        <v>38</v>
      </c>
      <c r="F48" s="1226"/>
      <c r="G48" s="1226"/>
      <c r="H48" s="1227"/>
      <c r="I48" s="358" t="s">
        <v>489</v>
      </c>
      <c r="J48" s="359" t="s">
        <v>489</v>
      </c>
      <c r="K48" s="359" t="s">
        <v>489</v>
      </c>
      <c r="L48" s="359" t="s">
        <v>489</v>
      </c>
      <c r="M48" s="360" t="s">
        <v>489</v>
      </c>
    </row>
    <row r="49" spans="2:13" ht="27.75" customHeight="1">
      <c r="B49" s="1224"/>
      <c r="C49" s="1225"/>
      <c r="D49" s="106"/>
      <c r="E49" s="1226" t="s">
        <v>39</v>
      </c>
      <c r="F49" s="1226"/>
      <c r="G49" s="1226"/>
      <c r="H49" s="1227"/>
      <c r="I49" s="358" t="s">
        <v>489</v>
      </c>
      <c r="J49" s="359" t="s">
        <v>489</v>
      </c>
      <c r="K49" s="359" t="s">
        <v>489</v>
      </c>
      <c r="L49" s="359" t="s">
        <v>489</v>
      </c>
      <c r="M49" s="360" t="s">
        <v>489</v>
      </c>
    </row>
    <row r="50" spans="2:13" ht="27.75" customHeight="1">
      <c r="B50" s="1220" t="s">
        <v>40</v>
      </c>
      <c r="C50" s="1221"/>
      <c r="D50" s="109"/>
      <c r="E50" s="1226" t="s">
        <v>41</v>
      </c>
      <c r="F50" s="1226"/>
      <c r="G50" s="1226"/>
      <c r="H50" s="1227"/>
      <c r="I50" s="358">
        <v>8851</v>
      </c>
      <c r="J50" s="359">
        <v>8448</v>
      </c>
      <c r="K50" s="359">
        <v>8543</v>
      </c>
      <c r="L50" s="359">
        <v>8497</v>
      </c>
      <c r="M50" s="360">
        <v>8567</v>
      </c>
    </row>
    <row r="51" spans="2:13" ht="27.75" customHeight="1">
      <c r="B51" s="1222"/>
      <c r="C51" s="1223"/>
      <c r="D51" s="106"/>
      <c r="E51" s="1226" t="s">
        <v>42</v>
      </c>
      <c r="F51" s="1226"/>
      <c r="G51" s="1226"/>
      <c r="H51" s="1227"/>
      <c r="I51" s="358">
        <v>348</v>
      </c>
      <c r="J51" s="359">
        <v>362</v>
      </c>
      <c r="K51" s="359" t="s">
        <v>489</v>
      </c>
      <c r="L51" s="359" t="s">
        <v>489</v>
      </c>
      <c r="M51" s="360" t="s">
        <v>489</v>
      </c>
    </row>
    <row r="52" spans="2:13" ht="27.75" customHeight="1">
      <c r="B52" s="1224"/>
      <c r="C52" s="1225"/>
      <c r="D52" s="106"/>
      <c r="E52" s="1226" t="s">
        <v>43</v>
      </c>
      <c r="F52" s="1226"/>
      <c r="G52" s="1226"/>
      <c r="H52" s="1227"/>
      <c r="I52" s="358">
        <v>8166</v>
      </c>
      <c r="J52" s="359">
        <v>8315</v>
      </c>
      <c r="K52" s="359">
        <v>8231</v>
      </c>
      <c r="L52" s="359">
        <v>7667</v>
      </c>
      <c r="M52" s="360">
        <v>7222</v>
      </c>
    </row>
    <row r="53" spans="2:13" ht="27.75" customHeight="1" thickBot="1">
      <c r="B53" s="1228" t="s">
        <v>19</v>
      </c>
      <c r="C53" s="1229"/>
      <c r="D53" s="110"/>
      <c r="E53" s="1230" t="s">
        <v>44</v>
      </c>
      <c r="F53" s="1230"/>
      <c r="G53" s="1230"/>
      <c r="H53" s="1231"/>
      <c r="I53" s="361">
        <v>-5249</v>
      </c>
      <c r="J53" s="362">
        <v>-4578</v>
      </c>
      <c r="K53" s="362">
        <v>-4433</v>
      </c>
      <c r="L53" s="362">
        <v>-4814</v>
      </c>
      <c r="M53" s="363">
        <v>-4971</v>
      </c>
    </row>
    <row r="54" spans="2:13" ht="27.75" customHeight="1">
      <c r="B54" s="111"/>
      <c r="C54" s="112"/>
      <c r="D54" s="112"/>
      <c r="E54" s="113"/>
      <c r="F54" s="113"/>
      <c r="G54" s="113"/>
      <c r="H54" s="113"/>
      <c r="I54" s="114"/>
      <c r="J54" s="114"/>
      <c r="K54" s="114"/>
      <c r="L54" s="114"/>
      <c r="M54" s="114"/>
    </row>
    <row r="55" spans="2:13" ht="13"/>
  </sheetData>
  <sheetProtection algorithmName="SHA-512" hashValue="uR63gWDcyEcxelYGWrIYLIXzPa8GsCC7lJgsNIZiNBmpkRubAtwmvFsDieRNczh+v6nICl8rrlXAWJbdWhst9Q==" saltValue="cDnUXFg9whiA5Ieqs9sN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47" t="s">
        <v>46</v>
      </c>
      <c r="D55" s="1247"/>
      <c r="E55" s="1248"/>
      <c r="F55" s="122">
        <v>853</v>
      </c>
      <c r="G55" s="122">
        <v>849</v>
      </c>
      <c r="H55" s="123">
        <v>845</v>
      </c>
    </row>
    <row r="56" spans="2:8" ht="52.5" customHeight="1">
      <c r="B56" s="124"/>
      <c r="C56" s="1249" t="s">
        <v>47</v>
      </c>
      <c r="D56" s="1249"/>
      <c r="E56" s="1250"/>
      <c r="F56" s="125">
        <v>1683</v>
      </c>
      <c r="G56" s="125">
        <v>1693</v>
      </c>
      <c r="H56" s="126">
        <v>1753</v>
      </c>
    </row>
    <row r="57" spans="2:8" ht="53.25" customHeight="1">
      <c r="B57" s="124"/>
      <c r="C57" s="1251" t="s">
        <v>48</v>
      </c>
      <c r="D57" s="1251"/>
      <c r="E57" s="1252"/>
      <c r="F57" s="127">
        <v>6741</v>
      </c>
      <c r="G57" s="127">
        <v>6594</v>
      </c>
      <c r="H57" s="128">
        <v>6490</v>
      </c>
    </row>
    <row r="58" spans="2:8" ht="45.75" customHeight="1">
      <c r="B58" s="129"/>
      <c r="C58" s="1239" t="s">
        <v>559</v>
      </c>
      <c r="D58" s="1240"/>
      <c r="E58" s="1241"/>
      <c r="F58" s="130">
        <v>1800</v>
      </c>
      <c r="G58" s="130">
        <v>1748</v>
      </c>
      <c r="H58" s="131">
        <v>1703</v>
      </c>
    </row>
    <row r="59" spans="2:8" ht="45.75" customHeight="1">
      <c r="B59" s="129"/>
      <c r="C59" s="1239" t="s">
        <v>560</v>
      </c>
      <c r="D59" s="1240"/>
      <c r="E59" s="1241"/>
      <c r="F59" s="130">
        <v>1455</v>
      </c>
      <c r="G59" s="130">
        <v>1429</v>
      </c>
      <c r="H59" s="131">
        <v>1402</v>
      </c>
    </row>
    <row r="60" spans="2:8" ht="45.75" customHeight="1">
      <c r="B60" s="129"/>
      <c r="C60" s="1239" t="s">
        <v>561</v>
      </c>
      <c r="D60" s="1240"/>
      <c r="E60" s="1241"/>
      <c r="F60" s="130">
        <v>1427</v>
      </c>
      <c r="G60" s="130">
        <v>1367</v>
      </c>
      <c r="H60" s="131">
        <v>1370</v>
      </c>
    </row>
    <row r="61" spans="2:8" ht="45.75" customHeight="1">
      <c r="B61" s="129"/>
      <c r="C61" s="1239" t="s">
        <v>562</v>
      </c>
      <c r="D61" s="1240"/>
      <c r="E61" s="1241"/>
      <c r="F61" s="130">
        <v>1198</v>
      </c>
      <c r="G61" s="130">
        <v>1201</v>
      </c>
      <c r="H61" s="131">
        <v>1203</v>
      </c>
    </row>
    <row r="62" spans="2:8" ht="45.75" customHeight="1" thickBot="1">
      <c r="B62" s="132"/>
      <c r="C62" s="1242" t="s">
        <v>563</v>
      </c>
      <c r="D62" s="1243"/>
      <c r="E62" s="1244"/>
      <c r="F62" s="133">
        <v>325</v>
      </c>
      <c r="G62" s="133">
        <v>325</v>
      </c>
      <c r="H62" s="134">
        <v>325</v>
      </c>
    </row>
    <row r="63" spans="2:8" ht="52.5" customHeight="1" thickBot="1">
      <c r="B63" s="135"/>
      <c r="C63" s="1245" t="s">
        <v>49</v>
      </c>
      <c r="D63" s="1245"/>
      <c r="E63" s="1246"/>
      <c r="F63" s="136">
        <v>9278</v>
      </c>
      <c r="G63" s="136">
        <v>9137</v>
      </c>
      <c r="H63" s="137">
        <v>9088</v>
      </c>
    </row>
    <row r="64" spans="2:8" ht="13"/>
  </sheetData>
  <sheetProtection algorithmName="SHA-512" hashValue="ZQPBK0Nj7YAeH6JvY326QOBm2YCkmYuCoDjH8W+KiCs3VTxmxPBhzfskXT6/sLRSyzeC+wEOcaRzdntRxdNJow==" saltValue="lKyvSzx6fg2W+swh+4n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C4C89-2231-4D0C-B423-BEBDEFFB776B}">
  <dimension ref="A1:DE85"/>
  <sheetViews>
    <sheetView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569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570</v>
      </c>
    </row>
    <row r="50" spans="1:109" ht="13">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571</v>
      </c>
      <c r="AO51" s="1256"/>
      <c r="AP51" s="1256"/>
      <c r="AQ51" s="1256"/>
      <c r="AR51" s="1256"/>
      <c r="AS51" s="1256"/>
      <c r="AT51" s="1256"/>
      <c r="AU51" s="1256"/>
      <c r="AV51" s="1256"/>
      <c r="AW51" s="1256"/>
      <c r="AX51" s="1256"/>
      <c r="AY51" s="1256"/>
      <c r="AZ51" s="1256"/>
      <c r="BA51" s="1256"/>
      <c r="BB51" s="1256" t="s">
        <v>572</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573</v>
      </c>
      <c r="BC53" s="1256"/>
      <c r="BD53" s="1256"/>
      <c r="BE53" s="1256"/>
      <c r="BF53" s="1256"/>
      <c r="BG53" s="1256"/>
      <c r="BH53" s="1256"/>
      <c r="BI53" s="1256"/>
      <c r="BJ53" s="1256"/>
      <c r="BK53" s="1256"/>
      <c r="BL53" s="1256"/>
      <c r="BM53" s="1256"/>
      <c r="BN53" s="1256"/>
      <c r="BO53" s="1256"/>
      <c r="BP53" s="1253">
        <v>63.1</v>
      </c>
      <c r="BQ53" s="1253"/>
      <c r="BR53" s="1253"/>
      <c r="BS53" s="1253"/>
      <c r="BT53" s="1253"/>
      <c r="BU53" s="1253"/>
      <c r="BV53" s="1253"/>
      <c r="BW53" s="1253"/>
      <c r="BX53" s="1253">
        <v>62.3</v>
      </c>
      <c r="BY53" s="1253"/>
      <c r="BZ53" s="1253"/>
      <c r="CA53" s="1253"/>
      <c r="CB53" s="1253"/>
      <c r="CC53" s="1253"/>
      <c r="CD53" s="1253"/>
      <c r="CE53" s="1253"/>
      <c r="CF53" s="1253">
        <v>62.9</v>
      </c>
      <c r="CG53" s="1253"/>
      <c r="CH53" s="1253"/>
      <c r="CI53" s="1253"/>
      <c r="CJ53" s="1253"/>
      <c r="CK53" s="1253"/>
      <c r="CL53" s="1253"/>
      <c r="CM53" s="1253"/>
      <c r="CN53" s="1253">
        <v>64.3</v>
      </c>
      <c r="CO53" s="1253"/>
      <c r="CP53" s="1253"/>
      <c r="CQ53" s="1253"/>
      <c r="CR53" s="1253"/>
      <c r="CS53" s="1253"/>
      <c r="CT53" s="1253"/>
      <c r="CU53" s="1253"/>
      <c r="CV53" s="1253">
        <v>66</v>
      </c>
      <c r="CW53" s="1253"/>
      <c r="CX53" s="1253"/>
      <c r="CY53" s="1253"/>
      <c r="CZ53" s="1253"/>
      <c r="DA53" s="1253"/>
      <c r="DB53" s="1253"/>
      <c r="DC53" s="1253"/>
    </row>
    <row r="54" spans="1:109" ht="13">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80"/>
      <c r="B55" s="372"/>
      <c r="G55" s="1259"/>
      <c r="H55" s="1259"/>
      <c r="I55" s="1259"/>
      <c r="J55" s="1259"/>
      <c r="K55" s="1260"/>
      <c r="L55" s="1260"/>
      <c r="M55" s="1260"/>
      <c r="N55" s="1260"/>
      <c r="AN55" s="1258" t="s">
        <v>574</v>
      </c>
      <c r="AO55" s="1258"/>
      <c r="AP55" s="1258"/>
      <c r="AQ55" s="1258"/>
      <c r="AR55" s="1258"/>
      <c r="AS55" s="1258"/>
      <c r="AT55" s="1258"/>
      <c r="AU55" s="1258"/>
      <c r="AV55" s="1258"/>
      <c r="AW55" s="1258"/>
      <c r="AX55" s="1258"/>
      <c r="AY55" s="1258"/>
      <c r="AZ55" s="1258"/>
      <c r="BA55" s="1258"/>
      <c r="BB55" s="1256" t="s">
        <v>572</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573</v>
      </c>
      <c r="BC57" s="1256"/>
      <c r="BD57" s="1256"/>
      <c r="BE57" s="1256"/>
      <c r="BF57" s="1256"/>
      <c r="BG57" s="1256"/>
      <c r="BH57" s="1256"/>
      <c r="BI57" s="1256"/>
      <c r="BJ57" s="1256"/>
      <c r="BK57" s="1256"/>
      <c r="BL57" s="1256"/>
      <c r="BM57" s="1256"/>
      <c r="BN57" s="1256"/>
      <c r="BO57" s="1256"/>
      <c r="BP57" s="1253">
        <v>61.6</v>
      </c>
      <c r="BQ57" s="1253"/>
      <c r="BR57" s="1253"/>
      <c r="BS57" s="1253"/>
      <c r="BT57" s="1253"/>
      <c r="BU57" s="1253"/>
      <c r="BV57" s="1253"/>
      <c r="BW57" s="1253"/>
      <c r="BX57" s="1253">
        <v>64.400000000000006</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85"/>
      <c r="DE57" s="384"/>
    </row>
    <row r="58" spans="1:109" s="380" customFormat="1" ht="13">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575</v>
      </c>
    </row>
    <row r="64" spans="1:109" ht="13">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5" t="s">
        <v>576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570</v>
      </c>
    </row>
    <row r="72" spans="2:107" ht="13">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ht="13">
      <c r="B73" s="372"/>
      <c r="G73" s="1261"/>
      <c r="H73" s="1261"/>
      <c r="I73" s="1261"/>
      <c r="J73" s="1261"/>
      <c r="K73" s="1257"/>
      <c r="L73" s="1257"/>
      <c r="M73" s="1257"/>
      <c r="N73" s="1257"/>
      <c r="AM73" s="381"/>
      <c r="AN73" s="1256" t="s">
        <v>571</v>
      </c>
      <c r="AO73" s="1256"/>
      <c r="AP73" s="1256"/>
      <c r="AQ73" s="1256"/>
      <c r="AR73" s="1256"/>
      <c r="AS73" s="1256"/>
      <c r="AT73" s="1256"/>
      <c r="AU73" s="1256"/>
      <c r="AV73" s="1256"/>
      <c r="AW73" s="1256"/>
      <c r="AX73" s="1256"/>
      <c r="AY73" s="1256"/>
      <c r="AZ73" s="1256"/>
      <c r="BA73" s="1256"/>
      <c r="BB73" s="1256" t="s">
        <v>572</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577</v>
      </c>
      <c r="BC75" s="1256"/>
      <c r="BD75" s="1256"/>
      <c r="BE75" s="1256"/>
      <c r="BF75" s="1256"/>
      <c r="BG75" s="1256"/>
      <c r="BH75" s="1256"/>
      <c r="BI75" s="1256"/>
      <c r="BJ75" s="1256"/>
      <c r="BK75" s="1256"/>
      <c r="BL75" s="1256"/>
      <c r="BM75" s="1256"/>
      <c r="BN75" s="1256"/>
      <c r="BO75" s="1256"/>
      <c r="BP75" s="1253">
        <v>8.9</v>
      </c>
      <c r="BQ75" s="1253"/>
      <c r="BR75" s="1253"/>
      <c r="BS75" s="1253"/>
      <c r="BT75" s="1253"/>
      <c r="BU75" s="1253"/>
      <c r="BV75" s="1253"/>
      <c r="BW75" s="1253"/>
      <c r="BX75" s="1253">
        <v>9.6</v>
      </c>
      <c r="BY75" s="1253"/>
      <c r="BZ75" s="1253"/>
      <c r="CA75" s="1253"/>
      <c r="CB75" s="1253"/>
      <c r="CC75" s="1253"/>
      <c r="CD75" s="1253"/>
      <c r="CE75" s="1253"/>
      <c r="CF75" s="1253">
        <v>10.199999999999999</v>
      </c>
      <c r="CG75" s="1253"/>
      <c r="CH75" s="1253"/>
      <c r="CI75" s="1253"/>
      <c r="CJ75" s="1253"/>
      <c r="CK75" s="1253"/>
      <c r="CL75" s="1253"/>
      <c r="CM75" s="1253"/>
      <c r="CN75" s="1253">
        <v>10.4</v>
      </c>
      <c r="CO75" s="1253"/>
      <c r="CP75" s="1253"/>
      <c r="CQ75" s="1253"/>
      <c r="CR75" s="1253"/>
      <c r="CS75" s="1253"/>
      <c r="CT75" s="1253"/>
      <c r="CU75" s="1253"/>
      <c r="CV75" s="1253">
        <v>10.199999999999999</v>
      </c>
      <c r="CW75" s="1253"/>
      <c r="CX75" s="1253"/>
      <c r="CY75" s="1253"/>
      <c r="CZ75" s="1253"/>
      <c r="DA75" s="1253"/>
      <c r="DB75" s="1253"/>
      <c r="DC75" s="1253"/>
    </row>
    <row r="76" spans="2:107" ht="13">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72"/>
      <c r="G77" s="1259"/>
      <c r="H77" s="1259"/>
      <c r="I77" s="1259"/>
      <c r="J77" s="1259"/>
      <c r="K77" s="1257"/>
      <c r="L77" s="1257"/>
      <c r="M77" s="1257"/>
      <c r="N77" s="1257"/>
      <c r="AN77" s="1258" t="s">
        <v>574</v>
      </c>
      <c r="AO77" s="1258"/>
      <c r="AP77" s="1258"/>
      <c r="AQ77" s="1258"/>
      <c r="AR77" s="1258"/>
      <c r="AS77" s="1258"/>
      <c r="AT77" s="1258"/>
      <c r="AU77" s="1258"/>
      <c r="AV77" s="1258"/>
      <c r="AW77" s="1258"/>
      <c r="AX77" s="1258"/>
      <c r="AY77" s="1258"/>
      <c r="AZ77" s="1258"/>
      <c r="BA77" s="1258"/>
      <c r="BB77" s="1256" t="s">
        <v>572</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577</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8.9</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FBE88-D2CC-462F-BB6E-1A4969759BE5}">
  <dimension ref="A1:DR125"/>
  <sheetViews>
    <sheetView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1E9B4-D567-48A6-8479-BD5B734EEE15}">
  <dimension ref="A1:DR125"/>
  <sheetViews>
    <sheetView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527</v>
      </c>
      <c r="G2" s="151"/>
      <c r="H2" s="152"/>
    </row>
    <row r="3" spans="1:8">
      <c r="A3" s="148" t="s">
        <v>520</v>
      </c>
      <c r="B3" s="153"/>
      <c r="C3" s="154"/>
      <c r="D3" s="155">
        <v>170724</v>
      </c>
      <c r="E3" s="156"/>
      <c r="F3" s="157">
        <v>190274</v>
      </c>
      <c r="G3" s="158"/>
      <c r="H3" s="159"/>
    </row>
    <row r="4" spans="1:8">
      <c r="A4" s="160"/>
      <c r="B4" s="161"/>
      <c r="C4" s="162"/>
      <c r="D4" s="163">
        <v>113676</v>
      </c>
      <c r="E4" s="164"/>
      <c r="F4" s="165">
        <v>88584</v>
      </c>
      <c r="G4" s="166"/>
      <c r="H4" s="167"/>
    </row>
    <row r="5" spans="1:8">
      <c r="A5" s="148" t="s">
        <v>522</v>
      </c>
      <c r="B5" s="153"/>
      <c r="C5" s="154"/>
      <c r="D5" s="155">
        <v>214960</v>
      </c>
      <c r="E5" s="156"/>
      <c r="F5" s="157">
        <v>200194</v>
      </c>
      <c r="G5" s="158"/>
      <c r="H5" s="159"/>
    </row>
    <row r="6" spans="1:8">
      <c r="A6" s="160"/>
      <c r="B6" s="161"/>
      <c r="C6" s="162"/>
      <c r="D6" s="163">
        <v>146620</v>
      </c>
      <c r="E6" s="164"/>
      <c r="F6" s="165">
        <v>106422</v>
      </c>
      <c r="G6" s="166"/>
      <c r="H6" s="167"/>
    </row>
    <row r="7" spans="1:8">
      <c r="A7" s="148" t="s">
        <v>523</v>
      </c>
      <c r="B7" s="153"/>
      <c r="C7" s="154"/>
      <c r="D7" s="155">
        <v>199994</v>
      </c>
      <c r="E7" s="156"/>
      <c r="F7" s="157">
        <v>196914</v>
      </c>
      <c r="G7" s="158"/>
      <c r="H7" s="159"/>
    </row>
    <row r="8" spans="1:8">
      <c r="A8" s="160"/>
      <c r="B8" s="161"/>
      <c r="C8" s="162"/>
      <c r="D8" s="163">
        <v>166588</v>
      </c>
      <c r="E8" s="164"/>
      <c r="F8" s="165">
        <v>98966</v>
      </c>
      <c r="G8" s="166"/>
      <c r="H8" s="167"/>
    </row>
    <row r="9" spans="1:8">
      <c r="A9" s="148" t="s">
        <v>524</v>
      </c>
      <c r="B9" s="153"/>
      <c r="C9" s="154"/>
      <c r="D9" s="155">
        <v>104666</v>
      </c>
      <c r="E9" s="156"/>
      <c r="F9" s="157">
        <v>204757</v>
      </c>
      <c r="G9" s="158"/>
      <c r="H9" s="159"/>
    </row>
    <row r="10" spans="1:8">
      <c r="A10" s="160"/>
      <c r="B10" s="161"/>
      <c r="C10" s="162"/>
      <c r="D10" s="163">
        <v>65831</v>
      </c>
      <c r="E10" s="164"/>
      <c r="F10" s="165">
        <v>106071</v>
      </c>
      <c r="G10" s="166"/>
      <c r="H10" s="167"/>
    </row>
    <row r="11" spans="1:8">
      <c r="A11" s="148" t="s">
        <v>525</v>
      </c>
      <c r="B11" s="153"/>
      <c r="C11" s="154"/>
      <c r="D11" s="155">
        <v>108848</v>
      </c>
      <c r="E11" s="156"/>
      <c r="F11" s="157">
        <v>194971</v>
      </c>
      <c r="G11" s="158"/>
      <c r="H11" s="159"/>
    </row>
    <row r="12" spans="1:8">
      <c r="A12" s="160"/>
      <c r="B12" s="161"/>
      <c r="C12" s="168"/>
      <c r="D12" s="163">
        <v>61510</v>
      </c>
      <c r="E12" s="164"/>
      <c r="F12" s="165">
        <v>105966</v>
      </c>
      <c r="G12" s="166"/>
      <c r="H12" s="167"/>
    </row>
    <row r="13" spans="1:8">
      <c r="A13" s="148"/>
      <c r="B13" s="153"/>
      <c r="C13" s="169"/>
      <c r="D13" s="170">
        <v>159838</v>
      </c>
      <c r="E13" s="171"/>
      <c r="F13" s="172">
        <v>197422</v>
      </c>
      <c r="G13" s="173"/>
      <c r="H13" s="159"/>
    </row>
    <row r="14" spans="1:8">
      <c r="A14" s="160"/>
      <c r="B14" s="161"/>
      <c r="C14" s="162"/>
      <c r="D14" s="163">
        <v>110845</v>
      </c>
      <c r="E14" s="164"/>
      <c r="F14" s="165">
        <v>101202</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6.89</v>
      </c>
      <c r="C19" s="174">
        <f>ROUND(VALUE(SUBSTITUTE(実質収支比率等に係る経年分析!G$48,"▲","-")),2)</f>
        <v>7.01</v>
      </c>
      <c r="D19" s="174">
        <f>ROUND(VALUE(SUBSTITUTE(実質収支比率等に係る経年分析!H$48,"▲","-")),2)</f>
        <v>6.29</v>
      </c>
      <c r="E19" s="174">
        <f>ROUND(VALUE(SUBSTITUTE(実質収支比率等に係る経年分析!I$48,"▲","-")),2)</f>
        <v>6.56</v>
      </c>
      <c r="F19" s="174">
        <f>ROUND(VALUE(SUBSTITUTE(実質収支比率等に係る経年分析!J$48,"▲","-")),2)</f>
        <v>6.83</v>
      </c>
    </row>
    <row r="20" spans="1:11">
      <c r="A20" s="174" t="s">
        <v>53</v>
      </c>
      <c r="B20" s="174">
        <f>ROUND(VALUE(SUBSTITUTE(実質収支比率等に係る経年分析!F$47,"▲","-")),2)</f>
        <v>21.51</v>
      </c>
      <c r="C20" s="174">
        <f>ROUND(VALUE(SUBSTITUTE(実質収支比率等に係る経年分析!G$47,"▲","-")),2)</f>
        <v>20.12</v>
      </c>
      <c r="D20" s="174">
        <f>ROUND(VALUE(SUBSTITUTE(実質収支比率等に係る経年分析!H$47,"▲","-")),2)</f>
        <v>18.739999999999998</v>
      </c>
      <c r="E20" s="174">
        <f>ROUND(VALUE(SUBSTITUTE(実質収支比率等に係る経年分析!I$47,"▲","-")),2)</f>
        <v>19.170000000000002</v>
      </c>
      <c r="F20" s="174">
        <f>ROUND(VALUE(SUBSTITUTE(実質収支比率等に係る経年分析!J$47,"▲","-")),2)</f>
        <v>19.329999999999998</v>
      </c>
    </row>
    <row r="21" spans="1:11">
      <c r="A21" s="174" t="s">
        <v>54</v>
      </c>
      <c r="B21" s="174">
        <f>IF(ISNUMBER(VALUE(SUBSTITUTE(実質収支比率等に係る経年分析!F$49,"▲","-"))),ROUND(VALUE(SUBSTITUTE(実質収支比率等に係る経年分析!F$49,"▲","-")),2),NA())</f>
        <v>-3.27</v>
      </c>
      <c r="C21" s="174">
        <f>IF(ISNUMBER(VALUE(SUBSTITUTE(実質収支比率等に係る経年分析!G$49,"▲","-"))),ROUND(VALUE(SUBSTITUTE(実質収支比率等に係る経年分析!G$49,"▲","-")),2),NA())</f>
        <v>0.2</v>
      </c>
      <c r="D21" s="174">
        <f>IF(ISNUMBER(VALUE(SUBSTITUTE(実質収支比率等に係る経年分析!H$49,"▲","-"))),ROUND(VALUE(SUBSTITUTE(実質収支比率等に係る経年分析!H$49,"▲","-")),2),NA())</f>
        <v>-0.3</v>
      </c>
      <c r="E21" s="174">
        <f>IF(ISNUMBER(VALUE(SUBSTITUTE(実質収支比率等に係る経年分析!I$49,"▲","-"))),ROUND(VALUE(SUBSTITUTE(実質収支比率等に係る経年分析!I$49,"▲","-")),2),NA())</f>
        <v>0</v>
      </c>
      <c r="F21" s="174">
        <f>IF(ISNUMBER(VALUE(SUBSTITUTE(実質収支比率等に係る経年分析!J$49,"▲","-"))),ROUND(VALUE(SUBSTITUTE(実質収支比率等に係る経年分析!J$49,"▲","-")),2),NA())</f>
        <v>0.09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0.53</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介護保険事業（サービス事業勘定）特別会計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0.42</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v>
      </c>
    </row>
    <row r="35" spans="1:16">
      <c r="A35" s="175" t="str">
        <f>IF(連結実質赤字比率に係る赤字・黒字の構成分析!C$35="",NA(),連結実質赤字比率に係る赤字・黒字の構成分析!C$35)</f>
        <v>介護保険事業（保険事業勘定）特別会計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1.47</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6.82</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872</v>
      </c>
      <c r="E42" s="176"/>
      <c r="F42" s="176"/>
      <c r="G42" s="176">
        <f>'実質公債費比率（分子）の構造'!L$52</f>
        <v>922</v>
      </c>
      <c r="H42" s="176"/>
      <c r="I42" s="176"/>
      <c r="J42" s="176">
        <f>'実質公債費比率（分子）の構造'!M$52</f>
        <v>969</v>
      </c>
      <c r="K42" s="176"/>
      <c r="L42" s="176"/>
      <c r="M42" s="176">
        <f>'実質公債費比率（分子）の構造'!N$52</f>
        <v>977</v>
      </c>
      <c r="N42" s="176"/>
      <c r="O42" s="176"/>
      <c r="P42" s="176">
        <f>'実質公債費比率（分子）の構造'!O$52</f>
        <v>891</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1</v>
      </c>
      <c r="C44" s="176"/>
      <c r="D44" s="176"/>
      <c r="E44" s="176">
        <f>'実質公債費比率（分子）の構造'!L$50</f>
        <v>1</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63</v>
      </c>
      <c r="B45" s="176">
        <f>'実質公債費比率（分子）の構造'!K$49</f>
        <v>47</v>
      </c>
      <c r="C45" s="176"/>
      <c r="D45" s="176"/>
      <c r="E45" s="176">
        <f>'実質公債費比率（分子）の構造'!L$49</f>
        <v>46</v>
      </c>
      <c r="F45" s="176"/>
      <c r="G45" s="176"/>
      <c r="H45" s="176">
        <f>'実質公債費比率（分子）の構造'!M$49</f>
        <v>43</v>
      </c>
      <c r="I45" s="176"/>
      <c r="J45" s="176"/>
      <c r="K45" s="176">
        <f>'実質公債費比率（分子）の構造'!N$49</f>
        <v>39</v>
      </c>
      <c r="L45" s="176"/>
      <c r="M45" s="176"/>
      <c r="N45" s="176">
        <f>'実質公債費比率（分子）の構造'!O$49</f>
        <v>18</v>
      </c>
      <c r="O45" s="176"/>
      <c r="P45" s="176"/>
    </row>
    <row r="46" spans="1:16">
      <c r="A46" s="176" t="s">
        <v>64</v>
      </c>
      <c r="B46" s="176">
        <f>'実質公債費比率（分子）の構造'!K$48</f>
        <v>111</v>
      </c>
      <c r="C46" s="176"/>
      <c r="D46" s="176"/>
      <c r="E46" s="176">
        <f>'実質公債費比率（分子）の構造'!L$48</f>
        <v>129</v>
      </c>
      <c r="F46" s="176"/>
      <c r="G46" s="176"/>
      <c r="H46" s="176">
        <f>'実質公債費比率（分子）の構造'!M$48</f>
        <v>146</v>
      </c>
      <c r="I46" s="176"/>
      <c r="J46" s="176"/>
      <c r="K46" s="176">
        <f>'実質公債費比率（分子）の構造'!N$48</f>
        <v>85</v>
      </c>
      <c r="L46" s="176"/>
      <c r="M46" s="176"/>
      <c r="N46" s="176">
        <f>'実質公債費比率（分子）の構造'!O$48</f>
        <v>93</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1012</v>
      </c>
      <c r="C49" s="176"/>
      <c r="D49" s="176"/>
      <c r="E49" s="176">
        <f>'実質公債費比率（分子）の構造'!L$45</f>
        <v>1102</v>
      </c>
      <c r="F49" s="176"/>
      <c r="G49" s="176"/>
      <c r="H49" s="176">
        <f>'実質公債費比率（分子）の構造'!M$45</f>
        <v>1164</v>
      </c>
      <c r="I49" s="176"/>
      <c r="J49" s="176"/>
      <c r="K49" s="176">
        <f>'実質公債費比率（分子）の構造'!N$45</f>
        <v>1209</v>
      </c>
      <c r="L49" s="176"/>
      <c r="M49" s="176"/>
      <c r="N49" s="176">
        <f>'実質公債費比率（分子）の構造'!O$45</f>
        <v>1126</v>
      </c>
      <c r="O49" s="176"/>
      <c r="P49" s="176"/>
    </row>
    <row r="50" spans="1:16">
      <c r="A50" s="176" t="s">
        <v>67</v>
      </c>
      <c r="B50" s="176" t="e">
        <f>NA()</f>
        <v>#N/A</v>
      </c>
      <c r="C50" s="176">
        <f>IF(ISNUMBER('実質公債費比率（分子）の構造'!K$53),'実質公債費比率（分子）の構造'!K$53,NA())</f>
        <v>299</v>
      </c>
      <c r="D50" s="176" t="e">
        <f>NA()</f>
        <v>#N/A</v>
      </c>
      <c r="E50" s="176" t="e">
        <f>NA()</f>
        <v>#N/A</v>
      </c>
      <c r="F50" s="176">
        <f>IF(ISNUMBER('実質公債費比率（分子）の構造'!L$53),'実質公債費比率（分子）の構造'!L$53,NA())</f>
        <v>356</v>
      </c>
      <c r="G50" s="176" t="e">
        <f>NA()</f>
        <v>#N/A</v>
      </c>
      <c r="H50" s="176" t="e">
        <f>NA()</f>
        <v>#N/A</v>
      </c>
      <c r="I50" s="176">
        <f>IF(ISNUMBER('実質公債費比率（分子）の構造'!M$53),'実質公債費比率（分子）の構造'!M$53,NA())</f>
        <v>384</v>
      </c>
      <c r="J50" s="176" t="e">
        <f>NA()</f>
        <v>#N/A</v>
      </c>
      <c r="K50" s="176" t="e">
        <f>NA()</f>
        <v>#N/A</v>
      </c>
      <c r="L50" s="176">
        <f>IF(ISNUMBER('実質公債費比率（分子）の構造'!N$53),'実質公債費比率（分子）の構造'!N$53,NA())</f>
        <v>356</v>
      </c>
      <c r="M50" s="176" t="e">
        <f>NA()</f>
        <v>#N/A</v>
      </c>
      <c r="N50" s="176" t="e">
        <f>NA()</f>
        <v>#N/A</v>
      </c>
      <c r="O50" s="176">
        <f>IF(ISNUMBER('実質公債費比率（分子）の構造'!O$53),'実質公債費比率（分子）の構造'!O$53,NA())</f>
        <v>346</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8166</v>
      </c>
      <c r="E56" s="175"/>
      <c r="F56" s="175"/>
      <c r="G56" s="175">
        <f>'将来負担比率（分子）の構造'!J$52</f>
        <v>8315</v>
      </c>
      <c r="H56" s="175"/>
      <c r="I56" s="175"/>
      <c r="J56" s="175">
        <f>'将来負担比率（分子）の構造'!K$52</f>
        <v>8231</v>
      </c>
      <c r="K56" s="175"/>
      <c r="L56" s="175"/>
      <c r="M56" s="175">
        <f>'将来負担比率（分子）の構造'!L$52</f>
        <v>7667</v>
      </c>
      <c r="N56" s="175"/>
      <c r="O56" s="175"/>
      <c r="P56" s="175">
        <f>'将来負担比率（分子）の構造'!M$52</f>
        <v>7222</v>
      </c>
    </row>
    <row r="57" spans="1:16">
      <c r="A57" s="175" t="s">
        <v>42</v>
      </c>
      <c r="B57" s="175"/>
      <c r="C57" s="175"/>
      <c r="D57" s="175">
        <f>'将来負担比率（分子）の構造'!I$51</f>
        <v>348</v>
      </c>
      <c r="E57" s="175"/>
      <c r="F57" s="175"/>
      <c r="G57" s="175">
        <f>'将来負担比率（分子）の構造'!J$51</f>
        <v>362</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41</v>
      </c>
      <c r="B58" s="175"/>
      <c r="C58" s="175"/>
      <c r="D58" s="175">
        <f>'将来負担比率（分子）の構造'!I$50</f>
        <v>8851</v>
      </c>
      <c r="E58" s="175"/>
      <c r="F58" s="175"/>
      <c r="G58" s="175">
        <f>'将来負担比率（分子）の構造'!J$50</f>
        <v>8448</v>
      </c>
      <c r="H58" s="175"/>
      <c r="I58" s="175"/>
      <c r="J58" s="175">
        <f>'将来負担比率（分子）の構造'!K$50</f>
        <v>8543</v>
      </c>
      <c r="K58" s="175"/>
      <c r="L58" s="175"/>
      <c r="M58" s="175">
        <f>'将来負担比率（分子）の構造'!L$50</f>
        <v>8497</v>
      </c>
      <c r="N58" s="175"/>
      <c r="O58" s="175"/>
      <c r="P58" s="175">
        <f>'将来負担比率（分子）の構造'!M$50</f>
        <v>8567</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861</v>
      </c>
      <c r="C62" s="175"/>
      <c r="D62" s="175"/>
      <c r="E62" s="175">
        <f>'将来負担比率（分子）の構造'!J$45</f>
        <v>841</v>
      </c>
      <c r="F62" s="175"/>
      <c r="G62" s="175"/>
      <c r="H62" s="175">
        <f>'将来負担比率（分子）の構造'!K$45</f>
        <v>921</v>
      </c>
      <c r="I62" s="175"/>
      <c r="J62" s="175"/>
      <c r="K62" s="175">
        <f>'将来負担比率（分子）の構造'!L$45</f>
        <v>742</v>
      </c>
      <c r="L62" s="175"/>
      <c r="M62" s="175"/>
      <c r="N62" s="175">
        <f>'将来負担比率（分子）の構造'!M$45</f>
        <v>767</v>
      </c>
      <c r="O62" s="175"/>
      <c r="P62" s="175"/>
    </row>
    <row r="63" spans="1:16">
      <c r="A63" s="175" t="s">
        <v>34</v>
      </c>
      <c r="B63" s="175">
        <f>'将来負担比率（分子）の構造'!I$44</f>
        <v>165</v>
      </c>
      <c r="C63" s="175"/>
      <c r="D63" s="175"/>
      <c r="E63" s="175">
        <f>'将来負担比率（分子）の構造'!J$44</f>
        <v>116</v>
      </c>
      <c r="F63" s="175"/>
      <c r="G63" s="175"/>
      <c r="H63" s="175">
        <f>'将来負担比率（分子）の構造'!K$44</f>
        <v>67</v>
      </c>
      <c r="I63" s="175"/>
      <c r="J63" s="175"/>
      <c r="K63" s="175">
        <f>'将来負担比率（分子）の構造'!L$44</f>
        <v>32</v>
      </c>
      <c r="L63" s="175"/>
      <c r="M63" s="175"/>
      <c r="N63" s="175">
        <f>'将来負担比率（分子）の構造'!M$44</f>
        <v>20</v>
      </c>
      <c r="O63" s="175"/>
      <c r="P63" s="175"/>
    </row>
    <row r="64" spans="1:16">
      <c r="A64" s="175" t="s">
        <v>33</v>
      </c>
      <c r="B64" s="175">
        <f>'将来負担比率（分子）の構造'!I$43</f>
        <v>409</v>
      </c>
      <c r="C64" s="175"/>
      <c r="D64" s="175"/>
      <c r="E64" s="175">
        <f>'将来負担比率（分子）の構造'!J$43</f>
        <v>708</v>
      </c>
      <c r="F64" s="175"/>
      <c r="G64" s="175"/>
      <c r="H64" s="175">
        <f>'将来負担比率（分子）の構造'!K$43</f>
        <v>748</v>
      </c>
      <c r="I64" s="175"/>
      <c r="J64" s="175"/>
      <c r="K64" s="175">
        <f>'将来負担比率（分子）の構造'!L$43</f>
        <v>656</v>
      </c>
      <c r="L64" s="175"/>
      <c r="M64" s="175"/>
      <c r="N64" s="175">
        <f>'将来負担比率（分子）の構造'!M$43</f>
        <v>579</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10681</v>
      </c>
      <c r="C66" s="175"/>
      <c r="D66" s="175"/>
      <c r="E66" s="175">
        <f>'将来負担比率（分子）の構造'!J$41</f>
        <v>10882</v>
      </c>
      <c r="F66" s="175"/>
      <c r="G66" s="175"/>
      <c r="H66" s="175">
        <f>'将来負担比率（分子）の構造'!K$41</f>
        <v>10606</v>
      </c>
      <c r="I66" s="175"/>
      <c r="J66" s="175"/>
      <c r="K66" s="175">
        <f>'将来負担比率（分子）の構造'!L$41</f>
        <v>9919</v>
      </c>
      <c r="L66" s="175"/>
      <c r="M66" s="175"/>
      <c r="N66" s="175">
        <f>'将来負担比率（分子）の構造'!M$41</f>
        <v>9453</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853</v>
      </c>
      <c r="C72" s="179">
        <f>基金残高に係る経年分析!G55</f>
        <v>849</v>
      </c>
      <c r="D72" s="179">
        <f>基金残高に係る経年分析!H55</f>
        <v>845</v>
      </c>
    </row>
    <row r="73" spans="1:16">
      <c r="A73" s="178" t="s">
        <v>74</v>
      </c>
      <c r="B73" s="179">
        <f>基金残高に係る経年分析!F56</f>
        <v>1683</v>
      </c>
      <c r="C73" s="179">
        <f>基金残高に係る経年分析!G56</f>
        <v>1693</v>
      </c>
      <c r="D73" s="179">
        <f>基金残高に係る経年分析!H56</f>
        <v>1753</v>
      </c>
    </row>
    <row r="74" spans="1:16">
      <c r="A74" s="178" t="s">
        <v>75</v>
      </c>
      <c r="B74" s="179">
        <f>基金残高に係る経年分析!F57</f>
        <v>6741</v>
      </c>
      <c r="C74" s="179">
        <f>基金残高に係る経年分析!G57</f>
        <v>6594</v>
      </c>
      <c r="D74" s="179">
        <f>基金残高に係る経年分析!H57</f>
        <v>6490</v>
      </c>
    </row>
  </sheetData>
  <sheetProtection algorithmName="SHA-512" hashValue="RrxgxSWdVlBEUh267WfYy0UHisWGgATDVR6z41DKy7lcnxNdxQ720Ba/JFiZ4PEto59YVpz3vwmr/wu4wnD8mA==" saltValue="hwLImvoaJhUd3TNfTODj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216</v>
      </c>
      <c r="C5" s="716"/>
      <c r="D5" s="716"/>
      <c r="E5" s="716"/>
      <c r="F5" s="716"/>
      <c r="G5" s="716"/>
      <c r="H5" s="716"/>
      <c r="I5" s="716"/>
      <c r="J5" s="716"/>
      <c r="K5" s="716"/>
      <c r="L5" s="716"/>
      <c r="M5" s="716"/>
      <c r="N5" s="716"/>
      <c r="O5" s="716"/>
      <c r="P5" s="716"/>
      <c r="Q5" s="717"/>
      <c r="R5" s="712">
        <v>576558</v>
      </c>
      <c r="S5" s="713"/>
      <c r="T5" s="713"/>
      <c r="U5" s="713"/>
      <c r="V5" s="713"/>
      <c r="W5" s="713"/>
      <c r="X5" s="713"/>
      <c r="Y5" s="738"/>
      <c r="Z5" s="751">
        <v>7.3</v>
      </c>
      <c r="AA5" s="751"/>
      <c r="AB5" s="751"/>
      <c r="AC5" s="751"/>
      <c r="AD5" s="752">
        <v>576558</v>
      </c>
      <c r="AE5" s="752"/>
      <c r="AF5" s="752"/>
      <c r="AG5" s="752"/>
      <c r="AH5" s="752"/>
      <c r="AI5" s="752"/>
      <c r="AJ5" s="752"/>
      <c r="AK5" s="752"/>
      <c r="AL5" s="739">
        <v>13.1</v>
      </c>
      <c r="AM5" s="721"/>
      <c r="AN5" s="721"/>
      <c r="AO5" s="740"/>
      <c r="AP5" s="715" t="s">
        <v>217</v>
      </c>
      <c r="AQ5" s="716"/>
      <c r="AR5" s="716"/>
      <c r="AS5" s="716"/>
      <c r="AT5" s="716"/>
      <c r="AU5" s="716"/>
      <c r="AV5" s="716"/>
      <c r="AW5" s="716"/>
      <c r="AX5" s="716"/>
      <c r="AY5" s="716"/>
      <c r="AZ5" s="716"/>
      <c r="BA5" s="716"/>
      <c r="BB5" s="716"/>
      <c r="BC5" s="716"/>
      <c r="BD5" s="716"/>
      <c r="BE5" s="716"/>
      <c r="BF5" s="717"/>
      <c r="BG5" s="657">
        <v>575677</v>
      </c>
      <c r="BH5" s="658"/>
      <c r="BI5" s="658"/>
      <c r="BJ5" s="658"/>
      <c r="BK5" s="658"/>
      <c r="BL5" s="658"/>
      <c r="BM5" s="658"/>
      <c r="BN5" s="659"/>
      <c r="BO5" s="695">
        <v>99.8</v>
      </c>
      <c r="BP5" s="695"/>
      <c r="BQ5" s="695"/>
      <c r="BR5" s="695"/>
      <c r="BS5" s="696" t="s">
        <v>122</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c r="B6" s="654" t="s">
        <v>221</v>
      </c>
      <c r="C6" s="655"/>
      <c r="D6" s="655"/>
      <c r="E6" s="655"/>
      <c r="F6" s="655"/>
      <c r="G6" s="655"/>
      <c r="H6" s="655"/>
      <c r="I6" s="655"/>
      <c r="J6" s="655"/>
      <c r="K6" s="655"/>
      <c r="L6" s="655"/>
      <c r="M6" s="655"/>
      <c r="N6" s="655"/>
      <c r="O6" s="655"/>
      <c r="P6" s="655"/>
      <c r="Q6" s="656"/>
      <c r="R6" s="657">
        <v>92547</v>
      </c>
      <c r="S6" s="658"/>
      <c r="T6" s="658"/>
      <c r="U6" s="658"/>
      <c r="V6" s="658"/>
      <c r="W6" s="658"/>
      <c r="X6" s="658"/>
      <c r="Y6" s="659"/>
      <c r="Z6" s="695">
        <v>1.2</v>
      </c>
      <c r="AA6" s="695"/>
      <c r="AB6" s="695"/>
      <c r="AC6" s="695"/>
      <c r="AD6" s="696">
        <v>92547</v>
      </c>
      <c r="AE6" s="696"/>
      <c r="AF6" s="696"/>
      <c r="AG6" s="696"/>
      <c r="AH6" s="696"/>
      <c r="AI6" s="696"/>
      <c r="AJ6" s="696"/>
      <c r="AK6" s="696"/>
      <c r="AL6" s="660">
        <v>2.1</v>
      </c>
      <c r="AM6" s="661"/>
      <c r="AN6" s="661"/>
      <c r="AO6" s="697"/>
      <c r="AP6" s="654" t="s">
        <v>222</v>
      </c>
      <c r="AQ6" s="655"/>
      <c r="AR6" s="655"/>
      <c r="AS6" s="655"/>
      <c r="AT6" s="655"/>
      <c r="AU6" s="655"/>
      <c r="AV6" s="655"/>
      <c r="AW6" s="655"/>
      <c r="AX6" s="655"/>
      <c r="AY6" s="655"/>
      <c r="AZ6" s="655"/>
      <c r="BA6" s="655"/>
      <c r="BB6" s="655"/>
      <c r="BC6" s="655"/>
      <c r="BD6" s="655"/>
      <c r="BE6" s="655"/>
      <c r="BF6" s="656"/>
      <c r="BG6" s="657">
        <v>575677</v>
      </c>
      <c r="BH6" s="658"/>
      <c r="BI6" s="658"/>
      <c r="BJ6" s="658"/>
      <c r="BK6" s="658"/>
      <c r="BL6" s="658"/>
      <c r="BM6" s="658"/>
      <c r="BN6" s="659"/>
      <c r="BO6" s="695">
        <v>99.8</v>
      </c>
      <c r="BP6" s="695"/>
      <c r="BQ6" s="695"/>
      <c r="BR6" s="695"/>
      <c r="BS6" s="696" t="s">
        <v>122</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83812</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83722</v>
      </c>
      <c r="DR6" s="658"/>
      <c r="DS6" s="658"/>
      <c r="DT6" s="658"/>
      <c r="DU6" s="658"/>
      <c r="DV6" s="658"/>
      <c r="DW6" s="658"/>
      <c r="DX6" s="658"/>
      <c r="DY6" s="658"/>
      <c r="DZ6" s="658"/>
      <c r="EA6" s="658"/>
      <c r="EB6" s="658"/>
      <c r="EC6" s="694"/>
    </row>
    <row r="7" spans="2:143" ht="11.25" customHeight="1">
      <c r="B7" s="654" t="s">
        <v>224</v>
      </c>
      <c r="C7" s="655"/>
      <c r="D7" s="655"/>
      <c r="E7" s="655"/>
      <c r="F7" s="655"/>
      <c r="G7" s="655"/>
      <c r="H7" s="655"/>
      <c r="I7" s="655"/>
      <c r="J7" s="655"/>
      <c r="K7" s="655"/>
      <c r="L7" s="655"/>
      <c r="M7" s="655"/>
      <c r="N7" s="655"/>
      <c r="O7" s="655"/>
      <c r="P7" s="655"/>
      <c r="Q7" s="656"/>
      <c r="R7" s="657">
        <v>128</v>
      </c>
      <c r="S7" s="658"/>
      <c r="T7" s="658"/>
      <c r="U7" s="658"/>
      <c r="V7" s="658"/>
      <c r="W7" s="658"/>
      <c r="X7" s="658"/>
      <c r="Y7" s="659"/>
      <c r="Z7" s="695">
        <v>0</v>
      </c>
      <c r="AA7" s="695"/>
      <c r="AB7" s="695"/>
      <c r="AC7" s="695"/>
      <c r="AD7" s="696">
        <v>128</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181019</v>
      </c>
      <c r="BH7" s="658"/>
      <c r="BI7" s="658"/>
      <c r="BJ7" s="658"/>
      <c r="BK7" s="658"/>
      <c r="BL7" s="658"/>
      <c r="BM7" s="658"/>
      <c r="BN7" s="659"/>
      <c r="BO7" s="695">
        <v>31.4</v>
      </c>
      <c r="BP7" s="695"/>
      <c r="BQ7" s="695"/>
      <c r="BR7" s="695"/>
      <c r="BS7" s="696" t="s">
        <v>122</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1257779</v>
      </c>
      <c r="CS7" s="658"/>
      <c r="CT7" s="658"/>
      <c r="CU7" s="658"/>
      <c r="CV7" s="658"/>
      <c r="CW7" s="658"/>
      <c r="CX7" s="658"/>
      <c r="CY7" s="659"/>
      <c r="CZ7" s="695">
        <v>16.8</v>
      </c>
      <c r="DA7" s="695"/>
      <c r="DB7" s="695"/>
      <c r="DC7" s="695"/>
      <c r="DD7" s="663">
        <v>26880</v>
      </c>
      <c r="DE7" s="658"/>
      <c r="DF7" s="658"/>
      <c r="DG7" s="658"/>
      <c r="DH7" s="658"/>
      <c r="DI7" s="658"/>
      <c r="DJ7" s="658"/>
      <c r="DK7" s="658"/>
      <c r="DL7" s="658"/>
      <c r="DM7" s="658"/>
      <c r="DN7" s="658"/>
      <c r="DO7" s="658"/>
      <c r="DP7" s="659"/>
      <c r="DQ7" s="663">
        <v>994275</v>
      </c>
      <c r="DR7" s="658"/>
      <c r="DS7" s="658"/>
      <c r="DT7" s="658"/>
      <c r="DU7" s="658"/>
      <c r="DV7" s="658"/>
      <c r="DW7" s="658"/>
      <c r="DX7" s="658"/>
      <c r="DY7" s="658"/>
      <c r="DZ7" s="658"/>
      <c r="EA7" s="658"/>
      <c r="EB7" s="658"/>
      <c r="EC7" s="694"/>
    </row>
    <row r="8" spans="2:143" ht="11.25" customHeight="1">
      <c r="B8" s="654" t="s">
        <v>227</v>
      </c>
      <c r="C8" s="655"/>
      <c r="D8" s="655"/>
      <c r="E8" s="655"/>
      <c r="F8" s="655"/>
      <c r="G8" s="655"/>
      <c r="H8" s="655"/>
      <c r="I8" s="655"/>
      <c r="J8" s="655"/>
      <c r="K8" s="655"/>
      <c r="L8" s="655"/>
      <c r="M8" s="655"/>
      <c r="N8" s="655"/>
      <c r="O8" s="655"/>
      <c r="P8" s="655"/>
      <c r="Q8" s="656"/>
      <c r="R8" s="657">
        <v>1504</v>
      </c>
      <c r="S8" s="658"/>
      <c r="T8" s="658"/>
      <c r="U8" s="658"/>
      <c r="V8" s="658"/>
      <c r="W8" s="658"/>
      <c r="X8" s="658"/>
      <c r="Y8" s="659"/>
      <c r="Z8" s="695">
        <v>0</v>
      </c>
      <c r="AA8" s="695"/>
      <c r="AB8" s="695"/>
      <c r="AC8" s="695"/>
      <c r="AD8" s="696">
        <v>1504</v>
      </c>
      <c r="AE8" s="696"/>
      <c r="AF8" s="696"/>
      <c r="AG8" s="696"/>
      <c r="AH8" s="696"/>
      <c r="AI8" s="696"/>
      <c r="AJ8" s="696"/>
      <c r="AK8" s="696"/>
      <c r="AL8" s="660">
        <v>0</v>
      </c>
      <c r="AM8" s="661"/>
      <c r="AN8" s="661"/>
      <c r="AO8" s="697"/>
      <c r="AP8" s="654" t="s">
        <v>228</v>
      </c>
      <c r="AQ8" s="655"/>
      <c r="AR8" s="655"/>
      <c r="AS8" s="655"/>
      <c r="AT8" s="655"/>
      <c r="AU8" s="655"/>
      <c r="AV8" s="655"/>
      <c r="AW8" s="655"/>
      <c r="AX8" s="655"/>
      <c r="AY8" s="655"/>
      <c r="AZ8" s="655"/>
      <c r="BA8" s="655"/>
      <c r="BB8" s="655"/>
      <c r="BC8" s="655"/>
      <c r="BD8" s="655"/>
      <c r="BE8" s="655"/>
      <c r="BF8" s="656"/>
      <c r="BG8" s="657">
        <v>8649</v>
      </c>
      <c r="BH8" s="658"/>
      <c r="BI8" s="658"/>
      <c r="BJ8" s="658"/>
      <c r="BK8" s="658"/>
      <c r="BL8" s="658"/>
      <c r="BM8" s="658"/>
      <c r="BN8" s="659"/>
      <c r="BO8" s="695">
        <v>1.5</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1894034</v>
      </c>
      <c r="CS8" s="658"/>
      <c r="CT8" s="658"/>
      <c r="CU8" s="658"/>
      <c r="CV8" s="658"/>
      <c r="CW8" s="658"/>
      <c r="CX8" s="658"/>
      <c r="CY8" s="659"/>
      <c r="CZ8" s="695">
        <v>25.3</v>
      </c>
      <c r="DA8" s="695"/>
      <c r="DB8" s="695"/>
      <c r="DC8" s="695"/>
      <c r="DD8" s="663">
        <v>4834</v>
      </c>
      <c r="DE8" s="658"/>
      <c r="DF8" s="658"/>
      <c r="DG8" s="658"/>
      <c r="DH8" s="658"/>
      <c r="DI8" s="658"/>
      <c r="DJ8" s="658"/>
      <c r="DK8" s="658"/>
      <c r="DL8" s="658"/>
      <c r="DM8" s="658"/>
      <c r="DN8" s="658"/>
      <c r="DO8" s="658"/>
      <c r="DP8" s="659"/>
      <c r="DQ8" s="663">
        <v>1110070</v>
      </c>
      <c r="DR8" s="658"/>
      <c r="DS8" s="658"/>
      <c r="DT8" s="658"/>
      <c r="DU8" s="658"/>
      <c r="DV8" s="658"/>
      <c r="DW8" s="658"/>
      <c r="DX8" s="658"/>
      <c r="DY8" s="658"/>
      <c r="DZ8" s="658"/>
      <c r="EA8" s="658"/>
      <c r="EB8" s="658"/>
      <c r="EC8" s="694"/>
    </row>
    <row r="9" spans="2:143" ht="11.25" customHeight="1">
      <c r="B9" s="654" t="s">
        <v>230</v>
      </c>
      <c r="C9" s="655"/>
      <c r="D9" s="655"/>
      <c r="E9" s="655"/>
      <c r="F9" s="655"/>
      <c r="G9" s="655"/>
      <c r="H9" s="655"/>
      <c r="I9" s="655"/>
      <c r="J9" s="655"/>
      <c r="K9" s="655"/>
      <c r="L9" s="655"/>
      <c r="M9" s="655"/>
      <c r="N9" s="655"/>
      <c r="O9" s="655"/>
      <c r="P9" s="655"/>
      <c r="Q9" s="656"/>
      <c r="R9" s="657">
        <v>1827</v>
      </c>
      <c r="S9" s="658"/>
      <c r="T9" s="658"/>
      <c r="U9" s="658"/>
      <c r="V9" s="658"/>
      <c r="W9" s="658"/>
      <c r="X9" s="658"/>
      <c r="Y9" s="659"/>
      <c r="Z9" s="695">
        <v>0</v>
      </c>
      <c r="AA9" s="695"/>
      <c r="AB9" s="695"/>
      <c r="AC9" s="695"/>
      <c r="AD9" s="696">
        <v>1827</v>
      </c>
      <c r="AE9" s="696"/>
      <c r="AF9" s="696"/>
      <c r="AG9" s="696"/>
      <c r="AH9" s="696"/>
      <c r="AI9" s="696"/>
      <c r="AJ9" s="696"/>
      <c r="AK9" s="696"/>
      <c r="AL9" s="660">
        <v>0</v>
      </c>
      <c r="AM9" s="661"/>
      <c r="AN9" s="661"/>
      <c r="AO9" s="697"/>
      <c r="AP9" s="654" t="s">
        <v>231</v>
      </c>
      <c r="AQ9" s="655"/>
      <c r="AR9" s="655"/>
      <c r="AS9" s="655"/>
      <c r="AT9" s="655"/>
      <c r="AU9" s="655"/>
      <c r="AV9" s="655"/>
      <c r="AW9" s="655"/>
      <c r="AX9" s="655"/>
      <c r="AY9" s="655"/>
      <c r="AZ9" s="655"/>
      <c r="BA9" s="655"/>
      <c r="BB9" s="655"/>
      <c r="BC9" s="655"/>
      <c r="BD9" s="655"/>
      <c r="BE9" s="655"/>
      <c r="BF9" s="656"/>
      <c r="BG9" s="657">
        <v>151482</v>
      </c>
      <c r="BH9" s="658"/>
      <c r="BI9" s="658"/>
      <c r="BJ9" s="658"/>
      <c r="BK9" s="658"/>
      <c r="BL9" s="658"/>
      <c r="BM9" s="658"/>
      <c r="BN9" s="659"/>
      <c r="BO9" s="695">
        <v>26.3</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649999</v>
      </c>
      <c r="CS9" s="658"/>
      <c r="CT9" s="658"/>
      <c r="CU9" s="658"/>
      <c r="CV9" s="658"/>
      <c r="CW9" s="658"/>
      <c r="CX9" s="658"/>
      <c r="CY9" s="659"/>
      <c r="CZ9" s="695">
        <v>8.6999999999999993</v>
      </c>
      <c r="DA9" s="695"/>
      <c r="DB9" s="695"/>
      <c r="DC9" s="695"/>
      <c r="DD9" s="663">
        <v>94725</v>
      </c>
      <c r="DE9" s="658"/>
      <c r="DF9" s="658"/>
      <c r="DG9" s="658"/>
      <c r="DH9" s="658"/>
      <c r="DI9" s="658"/>
      <c r="DJ9" s="658"/>
      <c r="DK9" s="658"/>
      <c r="DL9" s="658"/>
      <c r="DM9" s="658"/>
      <c r="DN9" s="658"/>
      <c r="DO9" s="658"/>
      <c r="DP9" s="659"/>
      <c r="DQ9" s="663">
        <v>467505</v>
      </c>
      <c r="DR9" s="658"/>
      <c r="DS9" s="658"/>
      <c r="DT9" s="658"/>
      <c r="DU9" s="658"/>
      <c r="DV9" s="658"/>
      <c r="DW9" s="658"/>
      <c r="DX9" s="658"/>
      <c r="DY9" s="658"/>
      <c r="DZ9" s="658"/>
      <c r="EA9" s="658"/>
      <c r="EB9" s="658"/>
      <c r="EC9" s="694"/>
    </row>
    <row r="10" spans="2:143" ht="11.25" customHeight="1">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15416</v>
      </c>
      <c r="BH10" s="658"/>
      <c r="BI10" s="658"/>
      <c r="BJ10" s="658"/>
      <c r="BK10" s="658"/>
      <c r="BL10" s="658"/>
      <c r="BM10" s="658"/>
      <c r="BN10" s="659"/>
      <c r="BO10" s="695">
        <v>2.7</v>
      </c>
      <c r="BP10" s="695"/>
      <c r="BQ10" s="695"/>
      <c r="BR10" s="695"/>
      <c r="BS10" s="696" t="s">
        <v>122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c r="B11" s="654" t="s">
        <v>236</v>
      </c>
      <c r="C11" s="655"/>
      <c r="D11" s="655"/>
      <c r="E11" s="655"/>
      <c r="F11" s="655"/>
      <c r="G11" s="655"/>
      <c r="H11" s="655"/>
      <c r="I11" s="655"/>
      <c r="J11" s="655"/>
      <c r="K11" s="655"/>
      <c r="L11" s="655"/>
      <c r="M11" s="655"/>
      <c r="N11" s="655"/>
      <c r="O11" s="655"/>
      <c r="P11" s="655"/>
      <c r="Q11" s="656"/>
      <c r="R11" s="657">
        <v>153081</v>
      </c>
      <c r="S11" s="658"/>
      <c r="T11" s="658"/>
      <c r="U11" s="658"/>
      <c r="V11" s="658"/>
      <c r="W11" s="658"/>
      <c r="X11" s="658"/>
      <c r="Y11" s="659"/>
      <c r="Z11" s="660">
        <v>1.9</v>
      </c>
      <c r="AA11" s="661"/>
      <c r="AB11" s="661"/>
      <c r="AC11" s="662"/>
      <c r="AD11" s="663">
        <v>153081</v>
      </c>
      <c r="AE11" s="658"/>
      <c r="AF11" s="658"/>
      <c r="AG11" s="658"/>
      <c r="AH11" s="658"/>
      <c r="AI11" s="658"/>
      <c r="AJ11" s="658"/>
      <c r="AK11" s="659"/>
      <c r="AL11" s="660">
        <v>3.5</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5472</v>
      </c>
      <c r="BH11" s="658"/>
      <c r="BI11" s="658"/>
      <c r="BJ11" s="658"/>
      <c r="BK11" s="658"/>
      <c r="BL11" s="658"/>
      <c r="BM11" s="658"/>
      <c r="BN11" s="659"/>
      <c r="BO11" s="695">
        <v>0.9</v>
      </c>
      <c r="BP11" s="695"/>
      <c r="BQ11" s="695"/>
      <c r="BR11" s="695"/>
      <c r="BS11" s="696" t="s">
        <v>122</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612067</v>
      </c>
      <c r="CS11" s="658"/>
      <c r="CT11" s="658"/>
      <c r="CU11" s="658"/>
      <c r="CV11" s="658"/>
      <c r="CW11" s="658"/>
      <c r="CX11" s="658"/>
      <c r="CY11" s="659"/>
      <c r="CZ11" s="695">
        <v>8.1999999999999993</v>
      </c>
      <c r="DA11" s="695"/>
      <c r="DB11" s="695"/>
      <c r="DC11" s="695"/>
      <c r="DD11" s="663">
        <v>101992</v>
      </c>
      <c r="DE11" s="658"/>
      <c r="DF11" s="658"/>
      <c r="DG11" s="658"/>
      <c r="DH11" s="658"/>
      <c r="DI11" s="658"/>
      <c r="DJ11" s="658"/>
      <c r="DK11" s="658"/>
      <c r="DL11" s="658"/>
      <c r="DM11" s="658"/>
      <c r="DN11" s="658"/>
      <c r="DO11" s="658"/>
      <c r="DP11" s="659"/>
      <c r="DQ11" s="663">
        <v>360602</v>
      </c>
      <c r="DR11" s="658"/>
      <c r="DS11" s="658"/>
      <c r="DT11" s="658"/>
      <c r="DU11" s="658"/>
      <c r="DV11" s="658"/>
      <c r="DW11" s="658"/>
      <c r="DX11" s="658"/>
      <c r="DY11" s="658"/>
      <c r="DZ11" s="658"/>
      <c r="EA11" s="658"/>
      <c r="EB11" s="658"/>
      <c r="EC11" s="694"/>
    </row>
    <row r="12" spans="2:143" ht="11.25" customHeight="1">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323054</v>
      </c>
      <c r="BH12" s="658"/>
      <c r="BI12" s="658"/>
      <c r="BJ12" s="658"/>
      <c r="BK12" s="658"/>
      <c r="BL12" s="658"/>
      <c r="BM12" s="658"/>
      <c r="BN12" s="659"/>
      <c r="BO12" s="695">
        <v>56</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285699</v>
      </c>
      <c r="CS12" s="658"/>
      <c r="CT12" s="658"/>
      <c r="CU12" s="658"/>
      <c r="CV12" s="658"/>
      <c r="CW12" s="658"/>
      <c r="CX12" s="658"/>
      <c r="CY12" s="659"/>
      <c r="CZ12" s="695">
        <v>3.8</v>
      </c>
      <c r="DA12" s="695"/>
      <c r="DB12" s="695"/>
      <c r="DC12" s="695"/>
      <c r="DD12" s="663">
        <v>5433</v>
      </c>
      <c r="DE12" s="658"/>
      <c r="DF12" s="658"/>
      <c r="DG12" s="658"/>
      <c r="DH12" s="658"/>
      <c r="DI12" s="658"/>
      <c r="DJ12" s="658"/>
      <c r="DK12" s="658"/>
      <c r="DL12" s="658"/>
      <c r="DM12" s="658"/>
      <c r="DN12" s="658"/>
      <c r="DO12" s="658"/>
      <c r="DP12" s="659"/>
      <c r="DQ12" s="663">
        <v>247281</v>
      </c>
      <c r="DR12" s="658"/>
      <c r="DS12" s="658"/>
      <c r="DT12" s="658"/>
      <c r="DU12" s="658"/>
      <c r="DV12" s="658"/>
      <c r="DW12" s="658"/>
      <c r="DX12" s="658"/>
      <c r="DY12" s="658"/>
      <c r="DZ12" s="658"/>
      <c r="EA12" s="658"/>
      <c r="EB12" s="658"/>
      <c r="EC12" s="694"/>
    </row>
    <row r="13" spans="2:143" ht="11.25" customHeight="1">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310921</v>
      </c>
      <c r="BH13" s="658"/>
      <c r="BI13" s="658"/>
      <c r="BJ13" s="658"/>
      <c r="BK13" s="658"/>
      <c r="BL13" s="658"/>
      <c r="BM13" s="658"/>
      <c r="BN13" s="659"/>
      <c r="BO13" s="695">
        <v>53.9</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549542</v>
      </c>
      <c r="CS13" s="658"/>
      <c r="CT13" s="658"/>
      <c r="CU13" s="658"/>
      <c r="CV13" s="658"/>
      <c r="CW13" s="658"/>
      <c r="CX13" s="658"/>
      <c r="CY13" s="659"/>
      <c r="CZ13" s="695">
        <v>7.3</v>
      </c>
      <c r="DA13" s="695"/>
      <c r="DB13" s="695"/>
      <c r="DC13" s="695"/>
      <c r="DD13" s="663">
        <v>387466</v>
      </c>
      <c r="DE13" s="658"/>
      <c r="DF13" s="658"/>
      <c r="DG13" s="658"/>
      <c r="DH13" s="658"/>
      <c r="DI13" s="658"/>
      <c r="DJ13" s="658"/>
      <c r="DK13" s="658"/>
      <c r="DL13" s="658"/>
      <c r="DM13" s="658"/>
      <c r="DN13" s="658"/>
      <c r="DO13" s="658"/>
      <c r="DP13" s="659"/>
      <c r="DQ13" s="663">
        <v>148304</v>
      </c>
      <c r="DR13" s="658"/>
      <c r="DS13" s="658"/>
      <c r="DT13" s="658"/>
      <c r="DU13" s="658"/>
      <c r="DV13" s="658"/>
      <c r="DW13" s="658"/>
      <c r="DX13" s="658"/>
      <c r="DY13" s="658"/>
      <c r="DZ13" s="658"/>
      <c r="EA13" s="658"/>
      <c r="EB13" s="658"/>
      <c r="EC13" s="694"/>
    </row>
    <row r="14" spans="2:143" ht="11.25" customHeight="1">
      <c r="B14" s="654" t="s">
        <v>245</v>
      </c>
      <c r="C14" s="655"/>
      <c r="D14" s="655"/>
      <c r="E14" s="655"/>
      <c r="F14" s="655"/>
      <c r="G14" s="655"/>
      <c r="H14" s="655"/>
      <c r="I14" s="655"/>
      <c r="J14" s="655"/>
      <c r="K14" s="655"/>
      <c r="L14" s="655"/>
      <c r="M14" s="655"/>
      <c r="N14" s="655"/>
      <c r="O14" s="655"/>
      <c r="P14" s="655"/>
      <c r="Q14" s="656"/>
      <c r="R14" s="657">
        <v>466</v>
      </c>
      <c r="S14" s="658"/>
      <c r="T14" s="658"/>
      <c r="U14" s="658"/>
      <c r="V14" s="658"/>
      <c r="W14" s="658"/>
      <c r="X14" s="658"/>
      <c r="Y14" s="659"/>
      <c r="Z14" s="695">
        <v>0</v>
      </c>
      <c r="AA14" s="695"/>
      <c r="AB14" s="695"/>
      <c r="AC14" s="695"/>
      <c r="AD14" s="696">
        <v>466</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30169</v>
      </c>
      <c r="BH14" s="658"/>
      <c r="BI14" s="658"/>
      <c r="BJ14" s="658"/>
      <c r="BK14" s="658"/>
      <c r="BL14" s="658"/>
      <c r="BM14" s="658"/>
      <c r="BN14" s="659"/>
      <c r="BO14" s="695">
        <v>5.2</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250781</v>
      </c>
      <c r="CS14" s="658"/>
      <c r="CT14" s="658"/>
      <c r="CU14" s="658"/>
      <c r="CV14" s="658"/>
      <c r="CW14" s="658"/>
      <c r="CX14" s="658"/>
      <c r="CY14" s="659"/>
      <c r="CZ14" s="695">
        <v>3.3</v>
      </c>
      <c r="DA14" s="695"/>
      <c r="DB14" s="695"/>
      <c r="DC14" s="695"/>
      <c r="DD14" s="663">
        <v>19404</v>
      </c>
      <c r="DE14" s="658"/>
      <c r="DF14" s="658"/>
      <c r="DG14" s="658"/>
      <c r="DH14" s="658"/>
      <c r="DI14" s="658"/>
      <c r="DJ14" s="658"/>
      <c r="DK14" s="658"/>
      <c r="DL14" s="658"/>
      <c r="DM14" s="658"/>
      <c r="DN14" s="658"/>
      <c r="DO14" s="658"/>
      <c r="DP14" s="659"/>
      <c r="DQ14" s="663">
        <v>228053</v>
      </c>
      <c r="DR14" s="658"/>
      <c r="DS14" s="658"/>
      <c r="DT14" s="658"/>
      <c r="DU14" s="658"/>
      <c r="DV14" s="658"/>
      <c r="DW14" s="658"/>
      <c r="DX14" s="658"/>
      <c r="DY14" s="658"/>
      <c r="DZ14" s="658"/>
      <c r="EA14" s="658"/>
      <c r="EB14" s="658"/>
      <c r="EC14" s="694"/>
    </row>
    <row r="15" spans="2:143" ht="11.25" customHeight="1">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41435</v>
      </c>
      <c r="BH15" s="658"/>
      <c r="BI15" s="658"/>
      <c r="BJ15" s="658"/>
      <c r="BK15" s="658"/>
      <c r="BL15" s="658"/>
      <c r="BM15" s="658"/>
      <c r="BN15" s="659"/>
      <c r="BO15" s="695">
        <v>7.2</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555190</v>
      </c>
      <c r="CS15" s="658"/>
      <c r="CT15" s="658"/>
      <c r="CU15" s="658"/>
      <c r="CV15" s="658"/>
      <c r="CW15" s="658"/>
      <c r="CX15" s="658"/>
      <c r="CY15" s="659"/>
      <c r="CZ15" s="695">
        <v>7.4</v>
      </c>
      <c r="DA15" s="695"/>
      <c r="DB15" s="695"/>
      <c r="DC15" s="695"/>
      <c r="DD15" s="663">
        <v>30099</v>
      </c>
      <c r="DE15" s="658"/>
      <c r="DF15" s="658"/>
      <c r="DG15" s="658"/>
      <c r="DH15" s="658"/>
      <c r="DI15" s="658"/>
      <c r="DJ15" s="658"/>
      <c r="DK15" s="658"/>
      <c r="DL15" s="658"/>
      <c r="DM15" s="658"/>
      <c r="DN15" s="658"/>
      <c r="DO15" s="658"/>
      <c r="DP15" s="659"/>
      <c r="DQ15" s="663">
        <v>456610</v>
      </c>
      <c r="DR15" s="658"/>
      <c r="DS15" s="658"/>
      <c r="DT15" s="658"/>
      <c r="DU15" s="658"/>
      <c r="DV15" s="658"/>
      <c r="DW15" s="658"/>
      <c r="DX15" s="658"/>
      <c r="DY15" s="658"/>
      <c r="DZ15" s="658"/>
      <c r="EA15" s="658"/>
      <c r="EB15" s="658"/>
      <c r="EC15" s="694"/>
    </row>
    <row r="16" spans="2:143" ht="11.25" customHeight="1">
      <c r="B16" s="654" t="s">
        <v>251</v>
      </c>
      <c r="C16" s="655"/>
      <c r="D16" s="655"/>
      <c r="E16" s="655"/>
      <c r="F16" s="655"/>
      <c r="G16" s="655"/>
      <c r="H16" s="655"/>
      <c r="I16" s="655"/>
      <c r="J16" s="655"/>
      <c r="K16" s="655"/>
      <c r="L16" s="655"/>
      <c r="M16" s="655"/>
      <c r="N16" s="655"/>
      <c r="O16" s="655"/>
      <c r="P16" s="655"/>
      <c r="Q16" s="656"/>
      <c r="R16" s="657">
        <v>5205</v>
      </c>
      <c r="S16" s="658"/>
      <c r="T16" s="658"/>
      <c r="U16" s="658"/>
      <c r="V16" s="658"/>
      <c r="W16" s="658"/>
      <c r="X16" s="658"/>
      <c r="Y16" s="659"/>
      <c r="Z16" s="695">
        <v>0.1</v>
      </c>
      <c r="AA16" s="695"/>
      <c r="AB16" s="695"/>
      <c r="AC16" s="695"/>
      <c r="AD16" s="696">
        <v>5205</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230969</v>
      </c>
      <c r="CS16" s="658"/>
      <c r="CT16" s="658"/>
      <c r="CU16" s="658"/>
      <c r="CV16" s="658"/>
      <c r="CW16" s="658"/>
      <c r="CX16" s="658"/>
      <c r="CY16" s="659"/>
      <c r="CZ16" s="695">
        <v>3.1</v>
      </c>
      <c r="DA16" s="695"/>
      <c r="DB16" s="695"/>
      <c r="DC16" s="695"/>
      <c r="DD16" s="663" t="s">
        <v>122</v>
      </c>
      <c r="DE16" s="658"/>
      <c r="DF16" s="658"/>
      <c r="DG16" s="658"/>
      <c r="DH16" s="658"/>
      <c r="DI16" s="658"/>
      <c r="DJ16" s="658"/>
      <c r="DK16" s="658"/>
      <c r="DL16" s="658"/>
      <c r="DM16" s="658"/>
      <c r="DN16" s="658"/>
      <c r="DO16" s="658"/>
      <c r="DP16" s="659"/>
      <c r="DQ16" s="663">
        <v>81454</v>
      </c>
      <c r="DR16" s="658"/>
      <c r="DS16" s="658"/>
      <c r="DT16" s="658"/>
      <c r="DU16" s="658"/>
      <c r="DV16" s="658"/>
      <c r="DW16" s="658"/>
      <c r="DX16" s="658"/>
      <c r="DY16" s="658"/>
      <c r="DZ16" s="658"/>
      <c r="EA16" s="658"/>
      <c r="EB16" s="658"/>
      <c r="EC16" s="694"/>
    </row>
    <row r="17" spans="2:133" ht="11.25" customHeight="1">
      <c r="B17" s="654" t="s">
        <v>254</v>
      </c>
      <c r="C17" s="655"/>
      <c r="D17" s="655"/>
      <c r="E17" s="655"/>
      <c r="F17" s="655"/>
      <c r="G17" s="655"/>
      <c r="H17" s="655"/>
      <c r="I17" s="655"/>
      <c r="J17" s="655"/>
      <c r="K17" s="655"/>
      <c r="L17" s="655"/>
      <c r="M17" s="655"/>
      <c r="N17" s="655"/>
      <c r="O17" s="655"/>
      <c r="P17" s="655"/>
      <c r="Q17" s="656"/>
      <c r="R17" s="657">
        <v>7498</v>
      </c>
      <c r="S17" s="658"/>
      <c r="T17" s="658"/>
      <c r="U17" s="658"/>
      <c r="V17" s="658"/>
      <c r="W17" s="658"/>
      <c r="X17" s="658"/>
      <c r="Y17" s="659"/>
      <c r="Z17" s="695">
        <v>0.1</v>
      </c>
      <c r="AA17" s="695"/>
      <c r="AB17" s="695"/>
      <c r="AC17" s="695"/>
      <c r="AD17" s="696">
        <v>7498</v>
      </c>
      <c r="AE17" s="696"/>
      <c r="AF17" s="696"/>
      <c r="AG17" s="696"/>
      <c r="AH17" s="696"/>
      <c r="AI17" s="696"/>
      <c r="AJ17" s="696"/>
      <c r="AK17" s="696"/>
      <c r="AL17" s="660">
        <v>0.2</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1125977</v>
      </c>
      <c r="CS17" s="658"/>
      <c r="CT17" s="658"/>
      <c r="CU17" s="658"/>
      <c r="CV17" s="658"/>
      <c r="CW17" s="658"/>
      <c r="CX17" s="658"/>
      <c r="CY17" s="659"/>
      <c r="CZ17" s="695">
        <v>15</v>
      </c>
      <c r="DA17" s="695"/>
      <c r="DB17" s="695"/>
      <c r="DC17" s="695"/>
      <c r="DD17" s="663" t="s">
        <v>122</v>
      </c>
      <c r="DE17" s="658"/>
      <c r="DF17" s="658"/>
      <c r="DG17" s="658"/>
      <c r="DH17" s="658"/>
      <c r="DI17" s="658"/>
      <c r="DJ17" s="658"/>
      <c r="DK17" s="658"/>
      <c r="DL17" s="658"/>
      <c r="DM17" s="658"/>
      <c r="DN17" s="658"/>
      <c r="DO17" s="658"/>
      <c r="DP17" s="659"/>
      <c r="DQ17" s="663">
        <v>1104017</v>
      </c>
      <c r="DR17" s="658"/>
      <c r="DS17" s="658"/>
      <c r="DT17" s="658"/>
      <c r="DU17" s="658"/>
      <c r="DV17" s="658"/>
      <c r="DW17" s="658"/>
      <c r="DX17" s="658"/>
      <c r="DY17" s="658"/>
      <c r="DZ17" s="658"/>
      <c r="EA17" s="658"/>
      <c r="EB17" s="658"/>
      <c r="EC17" s="694"/>
    </row>
    <row r="18" spans="2:133" ht="11.25" customHeight="1">
      <c r="B18" s="654" t="s">
        <v>257</v>
      </c>
      <c r="C18" s="655"/>
      <c r="D18" s="655"/>
      <c r="E18" s="655"/>
      <c r="F18" s="655"/>
      <c r="G18" s="655"/>
      <c r="H18" s="655"/>
      <c r="I18" s="655"/>
      <c r="J18" s="655"/>
      <c r="K18" s="655"/>
      <c r="L18" s="655"/>
      <c r="M18" s="655"/>
      <c r="N18" s="655"/>
      <c r="O18" s="655"/>
      <c r="P18" s="655"/>
      <c r="Q18" s="656"/>
      <c r="R18" s="657">
        <v>1178</v>
      </c>
      <c r="S18" s="658"/>
      <c r="T18" s="658"/>
      <c r="U18" s="658"/>
      <c r="V18" s="658"/>
      <c r="W18" s="658"/>
      <c r="X18" s="658"/>
      <c r="Y18" s="659"/>
      <c r="Z18" s="695">
        <v>0</v>
      </c>
      <c r="AA18" s="695"/>
      <c r="AB18" s="695"/>
      <c r="AC18" s="695"/>
      <c r="AD18" s="696">
        <v>1178</v>
      </c>
      <c r="AE18" s="696"/>
      <c r="AF18" s="696"/>
      <c r="AG18" s="696"/>
      <c r="AH18" s="696"/>
      <c r="AI18" s="696"/>
      <c r="AJ18" s="696"/>
      <c r="AK18" s="696"/>
      <c r="AL18" s="660">
        <v>0</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260</v>
      </c>
      <c r="C19" s="655"/>
      <c r="D19" s="655"/>
      <c r="E19" s="655"/>
      <c r="F19" s="655"/>
      <c r="G19" s="655"/>
      <c r="H19" s="655"/>
      <c r="I19" s="655"/>
      <c r="J19" s="655"/>
      <c r="K19" s="655"/>
      <c r="L19" s="655"/>
      <c r="M19" s="655"/>
      <c r="N19" s="655"/>
      <c r="O19" s="655"/>
      <c r="P19" s="655"/>
      <c r="Q19" s="656"/>
      <c r="R19" s="657">
        <v>1178</v>
      </c>
      <c r="S19" s="658"/>
      <c r="T19" s="658"/>
      <c r="U19" s="658"/>
      <c r="V19" s="658"/>
      <c r="W19" s="658"/>
      <c r="X19" s="658"/>
      <c r="Y19" s="659"/>
      <c r="Z19" s="695">
        <v>0</v>
      </c>
      <c r="AA19" s="695"/>
      <c r="AB19" s="695"/>
      <c r="AC19" s="695"/>
      <c r="AD19" s="696">
        <v>1178</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881</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881</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7495849</v>
      </c>
      <c r="CS20" s="658"/>
      <c r="CT20" s="658"/>
      <c r="CU20" s="658"/>
      <c r="CV20" s="658"/>
      <c r="CW20" s="658"/>
      <c r="CX20" s="658"/>
      <c r="CY20" s="659"/>
      <c r="CZ20" s="695">
        <v>100</v>
      </c>
      <c r="DA20" s="695"/>
      <c r="DB20" s="695"/>
      <c r="DC20" s="695"/>
      <c r="DD20" s="663">
        <v>670833</v>
      </c>
      <c r="DE20" s="658"/>
      <c r="DF20" s="658"/>
      <c r="DG20" s="658"/>
      <c r="DH20" s="658"/>
      <c r="DI20" s="658"/>
      <c r="DJ20" s="658"/>
      <c r="DK20" s="658"/>
      <c r="DL20" s="658"/>
      <c r="DM20" s="658"/>
      <c r="DN20" s="658"/>
      <c r="DO20" s="658"/>
      <c r="DP20" s="659"/>
      <c r="DQ20" s="663">
        <v>5281893</v>
      </c>
      <c r="DR20" s="658"/>
      <c r="DS20" s="658"/>
      <c r="DT20" s="658"/>
      <c r="DU20" s="658"/>
      <c r="DV20" s="658"/>
      <c r="DW20" s="658"/>
      <c r="DX20" s="658"/>
      <c r="DY20" s="658"/>
      <c r="DZ20" s="658"/>
      <c r="EA20" s="658"/>
      <c r="EB20" s="658"/>
      <c r="EC20" s="694"/>
    </row>
    <row r="21" spans="2:133" ht="11.25" customHeight="1">
      <c r="B21" s="654" t="s">
        <v>266</v>
      </c>
      <c r="C21" s="655"/>
      <c r="D21" s="655"/>
      <c r="E21" s="655"/>
      <c r="F21" s="655"/>
      <c r="G21" s="655"/>
      <c r="H21" s="655"/>
      <c r="I21" s="655"/>
      <c r="J21" s="655"/>
      <c r="K21" s="655"/>
      <c r="L21" s="655"/>
      <c r="M21" s="655"/>
      <c r="N21" s="655"/>
      <c r="O21" s="655"/>
      <c r="P21" s="655"/>
      <c r="Q21" s="656"/>
      <c r="R21" s="657">
        <v>3882858</v>
      </c>
      <c r="S21" s="658"/>
      <c r="T21" s="658"/>
      <c r="U21" s="658"/>
      <c r="V21" s="658"/>
      <c r="W21" s="658"/>
      <c r="X21" s="658"/>
      <c r="Y21" s="659"/>
      <c r="Z21" s="695">
        <v>49.3</v>
      </c>
      <c r="AA21" s="695"/>
      <c r="AB21" s="695"/>
      <c r="AC21" s="695"/>
      <c r="AD21" s="696">
        <v>3509177</v>
      </c>
      <c r="AE21" s="696"/>
      <c r="AF21" s="696"/>
      <c r="AG21" s="696"/>
      <c r="AH21" s="696"/>
      <c r="AI21" s="696"/>
      <c r="AJ21" s="696"/>
      <c r="AK21" s="696"/>
      <c r="AL21" s="660">
        <v>79.900000000000006</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881</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268</v>
      </c>
      <c r="C22" s="655"/>
      <c r="D22" s="655"/>
      <c r="E22" s="655"/>
      <c r="F22" s="655"/>
      <c r="G22" s="655"/>
      <c r="H22" s="655"/>
      <c r="I22" s="655"/>
      <c r="J22" s="655"/>
      <c r="K22" s="655"/>
      <c r="L22" s="655"/>
      <c r="M22" s="655"/>
      <c r="N22" s="655"/>
      <c r="O22" s="655"/>
      <c r="P22" s="655"/>
      <c r="Q22" s="656"/>
      <c r="R22" s="657">
        <v>3509177</v>
      </c>
      <c r="S22" s="658"/>
      <c r="T22" s="658"/>
      <c r="U22" s="658"/>
      <c r="V22" s="658"/>
      <c r="W22" s="658"/>
      <c r="X22" s="658"/>
      <c r="Y22" s="659"/>
      <c r="Z22" s="695">
        <v>44.6</v>
      </c>
      <c r="AA22" s="695"/>
      <c r="AB22" s="695"/>
      <c r="AC22" s="695"/>
      <c r="AD22" s="696">
        <v>3509177</v>
      </c>
      <c r="AE22" s="696"/>
      <c r="AF22" s="696"/>
      <c r="AG22" s="696"/>
      <c r="AH22" s="696"/>
      <c r="AI22" s="696"/>
      <c r="AJ22" s="696"/>
      <c r="AK22" s="696"/>
      <c r="AL22" s="660">
        <v>79.900000000000006</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271</v>
      </c>
      <c r="C23" s="655"/>
      <c r="D23" s="655"/>
      <c r="E23" s="655"/>
      <c r="F23" s="655"/>
      <c r="G23" s="655"/>
      <c r="H23" s="655"/>
      <c r="I23" s="655"/>
      <c r="J23" s="655"/>
      <c r="K23" s="655"/>
      <c r="L23" s="655"/>
      <c r="M23" s="655"/>
      <c r="N23" s="655"/>
      <c r="O23" s="655"/>
      <c r="P23" s="655"/>
      <c r="Q23" s="656"/>
      <c r="R23" s="657">
        <v>373681</v>
      </c>
      <c r="S23" s="658"/>
      <c r="T23" s="658"/>
      <c r="U23" s="658"/>
      <c r="V23" s="658"/>
      <c r="W23" s="658"/>
      <c r="X23" s="658"/>
      <c r="Y23" s="659"/>
      <c r="Z23" s="695">
        <v>4.7</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3245268</v>
      </c>
      <c r="CS24" s="713"/>
      <c r="CT24" s="713"/>
      <c r="CU24" s="713"/>
      <c r="CV24" s="713"/>
      <c r="CW24" s="713"/>
      <c r="CX24" s="713"/>
      <c r="CY24" s="738"/>
      <c r="CZ24" s="739">
        <v>43.3</v>
      </c>
      <c r="DA24" s="721"/>
      <c r="DB24" s="721"/>
      <c r="DC24" s="741"/>
      <c r="DD24" s="737">
        <v>2567558</v>
      </c>
      <c r="DE24" s="713"/>
      <c r="DF24" s="713"/>
      <c r="DG24" s="713"/>
      <c r="DH24" s="713"/>
      <c r="DI24" s="713"/>
      <c r="DJ24" s="713"/>
      <c r="DK24" s="738"/>
      <c r="DL24" s="737">
        <v>2207781</v>
      </c>
      <c r="DM24" s="713"/>
      <c r="DN24" s="713"/>
      <c r="DO24" s="713"/>
      <c r="DP24" s="713"/>
      <c r="DQ24" s="713"/>
      <c r="DR24" s="713"/>
      <c r="DS24" s="713"/>
      <c r="DT24" s="713"/>
      <c r="DU24" s="713"/>
      <c r="DV24" s="738"/>
      <c r="DW24" s="739">
        <v>50.1</v>
      </c>
      <c r="DX24" s="721"/>
      <c r="DY24" s="721"/>
      <c r="DZ24" s="721"/>
      <c r="EA24" s="721"/>
      <c r="EB24" s="721"/>
      <c r="EC24" s="740"/>
    </row>
    <row r="25" spans="2:133" ht="11.25" customHeight="1">
      <c r="B25" s="654" t="s">
        <v>281</v>
      </c>
      <c r="C25" s="655"/>
      <c r="D25" s="655"/>
      <c r="E25" s="655"/>
      <c r="F25" s="655"/>
      <c r="G25" s="655"/>
      <c r="H25" s="655"/>
      <c r="I25" s="655"/>
      <c r="J25" s="655"/>
      <c r="K25" s="655"/>
      <c r="L25" s="655"/>
      <c r="M25" s="655"/>
      <c r="N25" s="655"/>
      <c r="O25" s="655"/>
      <c r="P25" s="655"/>
      <c r="Q25" s="656"/>
      <c r="R25" s="657">
        <v>4722850</v>
      </c>
      <c r="S25" s="658"/>
      <c r="T25" s="658"/>
      <c r="U25" s="658"/>
      <c r="V25" s="658"/>
      <c r="W25" s="658"/>
      <c r="X25" s="658"/>
      <c r="Y25" s="659"/>
      <c r="Z25" s="695">
        <v>60</v>
      </c>
      <c r="AA25" s="695"/>
      <c r="AB25" s="695"/>
      <c r="AC25" s="695"/>
      <c r="AD25" s="696">
        <v>4349169</v>
      </c>
      <c r="AE25" s="696"/>
      <c r="AF25" s="696"/>
      <c r="AG25" s="696"/>
      <c r="AH25" s="696"/>
      <c r="AI25" s="696"/>
      <c r="AJ25" s="696"/>
      <c r="AK25" s="696"/>
      <c r="AL25" s="660">
        <v>99.1</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1109211</v>
      </c>
      <c r="CS25" s="670"/>
      <c r="CT25" s="670"/>
      <c r="CU25" s="670"/>
      <c r="CV25" s="670"/>
      <c r="CW25" s="670"/>
      <c r="CX25" s="670"/>
      <c r="CY25" s="671"/>
      <c r="CZ25" s="660">
        <v>14.8</v>
      </c>
      <c r="DA25" s="672"/>
      <c r="DB25" s="672"/>
      <c r="DC25" s="673"/>
      <c r="DD25" s="663">
        <v>1017633</v>
      </c>
      <c r="DE25" s="670"/>
      <c r="DF25" s="670"/>
      <c r="DG25" s="670"/>
      <c r="DH25" s="670"/>
      <c r="DI25" s="670"/>
      <c r="DJ25" s="670"/>
      <c r="DK25" s="671"/>
      <c r="DL25" s="663">
        <v>868771</v>
      </c>
      <c r="DM25" s="670"/>
      <c r="DN25" s="670"/>
      <c r="DO25" s="670"/>
      <c r="DP25" s="670"/>
      <c r="DQ25" s="670"/>
      <c r="DR25" s="670"/>
      <c r="DS25" s="670"/>
      <c r="DT25" s="670"/>
      <c r="DU25" s="670"/>
      <c r="DV25" s="671"/>
      <c r="DW25" s="660">
        <v>19.7</v>
      </c>
      <c r="DX25" s="672"/>
      <c r="DY25" s="672"/>
      <c r="DZ25" s="672"/>
      <c r="EA25" s="672"/>
      <c r="EB25" s="672"/>
      <c r="EC25" s="684"/>
    </row>
    <row r="26" spans="2:133" ht="11.25" customHeight="1">
      <c r="B26" s="654" t="s">
        <v>284</v>
      </c>
      <c r="C26" s="655"/>
      <c r="D26" s="655"/>
      <c r="E26" s="655"/>
      <c r="F26" s="655"/>
      <c r="G26" s="655"/>
      <c r="H26" s="655"/>
      <c r="I26" s="655"/>
      <c r="J26" s="655"/>
      <c r="K26" s="655"/>
      <c r="L26" s="655"/>
      <c r="M26" s="655"/>
      <c r="N26" s="655"/>
      <c r="O26" s="655"/>
      <c r="P26" s="655"/>
      <c r="Q26" s="656"/>
      <c r="R26" s="657">
        <v>925</v>
      </c>
      <c r="S26" s="658"/>
      <c r="T26" s="658"/>
      <c r="U26" s="658"/>
      <c r="V26" s="658"/>
      <c r="W26" s="658"/>
      <c r="X26" s="658"/>
      <c r="Y26" s="659"/>
      <c r="Z26" s="695">
        <v>0</v>
      </c>
      <c r="AA26" s="695"/>
      <c r="AB26" s="695"/>
      <c r="AC26" s="695"/>
      <c r="AD26" s="696">
        <v>925</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587915</v>
      </c>
      <c r="CS26" s="658"/>
      <c r="CT26" s="658"/>
      <c r="CU26" s="658"/>
      <c r="CV26" s="658"/>
      <c r="CW26" s="658"/>
      <c r="CX26" s="658"/>
      <c r="CY26" s="659"/>
      <c r="CZ26" s="660">
        <v>7.8</v>
      </c>
      <c r="DA26" s="672"/>
      <c r="DB26" s="672"/>
      <c r="DC26" s="673"/>
      <c r="DD26" s="663">
        <v>539643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287</v>
      </c>
      <c r="C27" s="655"/>
      <c r="D27" s="655"/>
      <c r="E27" s="655"/>
      <c r="F27" s="655"/>
      <c r="G27" s="655"/>
      <c r="H27" s="655"/>
      <c r="I27" s="655"/>
      <c r="J27" s="655"/>
      <c r="K27" s="655"/>
      <c r="L27" s="655"/>
      <c r="M27" s="655"/>
      <c r="N27" s="655"/>
      <c r="O27" s="655"/>
      <c r="P27" s="655"/>
      <c r="Q27" s="656"/>
      <c r="R27" s="657">
        <v>29942</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576558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1010080</v>
      </c>
      <c r="CS27" s="670"/>
      <c r="CT27" s="670"/>
      <c r="CU27" s="670"/>
      <c r="CV27" s="670"/>
      <c r="CW27" s="670"/>
      <c r="CX27" s="670"/>
      <c r="CY27" s="671"/>
      <c r="CZ27" s="660">
        <v>13.5</v>
      </c>
      <c r="DA27" s="672"/>
      <c r="DB27" s="672"/>
      <c r="DC27" s="673"/>
      <c r="DD27" s="663">
        <v>445908</v>
      </c>
      <c r="DE27" s="670"/>
      <c r="DF27" s="670"/>
      <c r="DG27" s="670"/>
      <c r="DH27" s="670"/>
      <c r="DI27" s="670"/>
      <c r="DJ27" s="670"/>
      <c r="DK27" s="671"/>
      <c r="DL27" s="663">
        <v>234993</v>
      </c>
      <c r="DM27" s="670"/>
      <c r="DN27" s="670"/>
      <c r="DO27" s="670"/>
      <c r="DP27" s="670"/>
      <c r="DQ27" s="670"/>
      <c r="DR27" s="670"/>
      <c r="DS27" s="670"/>
      <c r="DT27" s="670"/>
      <c r="DU27" s="670"/>
      <c r="DV27" s="671"/>
      <c r="DW27" s="660">
        <v>5.3</v>
      </c>
      <c r="DX27" s="672"/>
      <c r="DY27" s="672"/>
      <c r="DZ27" s="672"/>
      <c r="EA27" s="672"/>
      <c r="EB27" s="672"/>
      <c r="EC27" s="684"/>
    </row>
    <row r="28" spans="2:133" ht="11.25" customHeight="1">
      <c r="B28" s="654" t="s">
        <v>290</v>
      </c>
      <c r="C28" s="655"/>
      <c r="D28" s="655"/>
      <c r="E28" s="655"/>
      <c r="F28" s="655"/>
      <c r="G28" s="655"/>
      <c r="H28" s="655"/>
      <c r="I28" s="655"/>
      <c r="J28" s="655"/>
      <c r="K28" s="655"/>
      <c r="L28" s="655"/>
      <c r="M28" s="655"/>
      <c r="N28" s="655"/>
      <c r="O28" s="655"/>
      <c r="P28" s="655"/>
      <c r="Q28" s="656"/>
      <c r="R28" s="657">
        <v>114889</v>
      </c>
      <c r="S28" s="658"/>
      <c r="T28" s="658"/>
      <c r="U28" s="658"/>
      <c r="V28" s="658"/>
      <c r="W28" s="658"/>
      <c r="X28" s="658"/>
      <c r="Y28" s="659"/>
      <c r="Z28" s="695">
        <v>1.5</v>
      </c>
      <c r="AA28" s="695"/>
      <c r="AB28" s="695"/>
      <c r="AC28" s="695"/>
      <c r="AD28" s="696">
        <v>10013</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1125977</v>
      </c>
      <c r="CS28" s="658"/>
      <c r="CT28" s="658"/>
      <c r="CU28" s="658"/>
      <c r="CV28" s="658"/>
      <c r="CW28" s="658"/>
      <c r="CX28" s="658"/>
      <c r="CY28" s="659"/>
      <c r="CZ28" s="660">
        <v>15</v>
      </c>
      <c r="DA28" s="672"/>
      <c r="DB28" s="672"/>
      <c r="DC28" s="673"/>
      <c r="DD28" s="663">
        <v>1104017</v>
      </c>
      <c r="DE28" s="658"/>
      <c r="DF28" s="658"/>
      <c r="DG28" s="658"/>
      <c r="DH28" s="658"/>
      <c r="DI28" s="658"/>
      <c r="DJ28" s="658"/>
      <c r="DK28" s="659"/>
      <c r="DL28" s="663">
        <v>1104017</v>
      </c>
      <c r="DM28" s="658"/>
      <c r="DN28" s="658"/>
      <c r="DO28" s="658"/>
      <c r="DP28" s="658"/>
      <c r="DQ28" s="658"/>
      <c r="DR28" s="658"/>
      <c r="DS28" s="658"/>
      <c r="DT28" s="658"/>
      <c r="DU28" s="658"/>
      <c r="DV28" s="659"/>
      <c r="DW28" s="660">
        <v>25.1</v>
      </c>
      <c r="DX28" s="672"/>
      <c r="DY28" s="672"/>
      <c r="DZ28" s="672"/>
      <c r="EA28" s="672"/>
      <c r="EB28" s="672"/>
      <c r="EC28" s="684"/>
    </row>
    <row r="29" spans="2:133" ht="11.25" customHeight="1">
      <c r="B29" s="654" t="s">
        <v>292</v>
      </c>
      <c r="C29" s="655"/>
      <c r="D29" s="655"/>
      <c r="E29" s="655"/>
      <c r="F29" s="655"/>
      <c r="G29" s="655"/>
      <c r="H29" s="655"/>
      <c r="I29" s="655"/>
      <c r="J29" s="655"/>
      <c r="K29" s="655"/>
      <c r="L29" s="655"/>
      <c r="M29" s="655"/>
      <c r="N29" s="655"/>
      <c r="O29" s="655"/>
      <c r="P29" s="655"/>
      <c r="Q29" s="656"/>
      <c r="R29" s="657">
        <v>5853</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1125977</v>
      </c>
      <c r="CS29" s="670"/>
      <c r="CT29" s="670"/>
      <c r="CU29" s="670"/>
      <c r="CV29" s="670"/>
      <c r="CW29" s="670"/>
      <c r="CX29" s="670"/>
      <c r="CY29" s="671"/>
      <c r="CZ29" s="660">
        <v>15</v>
      </c>
      <c r="DA29" s="672"/>
      <c r="DB29" s="672"/>
      <c r="DC29" s="673"/>
      <c r="DD29" s="663">
        <v>1104017</v>
      </c>
      <c r="DE29" s="670"/>
      <c r="DF29" s="670"/>
      <c r="DG29" s="670"/>
      <c r="DH29" s="670"/>
      <c r="DI29" s="670"/>
      <c r="DJ29" s="670"/>
      <c r="DK29" s="671"/>
      <c r="DL29" s="663">
        <v>1104017</v>
      </c>
      <c r="DM29" s="670"/>
      <c r="DN29" s="670"/>
      <c r="DO29" s="670"/>
      <c r="DP29" s="670"/>
      <c r="DQ29" s="670"/>
      <c r="DR29" s="670"/>
      <c r="DS29" s="670"/>
      <c r="DT29" s="670"/>
      <c r="DU29" s="670"/>
      <c r="DV29" s="671"/>
      <c r="DW29" s="660">
        <v>25.1</v>
      </c>
      <c r="DX29" s="672"/>
      <c r="DY29" s="672"/>
      <c r="DZ29" s="672"/>
      <c r="EA29" s="672"/>
      <c r="EB29" s="672"/>
      <c r="EC29" s="684"/>
    </row>
    <row r="30" spans="2:133" ht="11.25" customHeight="1">
      <c r="B30" s="654" t="s">
        <v>294</v>
      </c>
      <c r="C30" s="655"/>
      <c r="D30" s="655"/>
      <c r="E30" s="655"/>
      <c r="F30" s="655"/>
      <c r="G30" s="655"/>
      <c r="H30" s="655"/>
      <c r="I30" s="655"/>
      <c r="J30" s="655"/>
      <c r="K30" s="655"/>
      <c r="L30" s="655"/>
      <c r="M30" s="655"/>
      <c r="N30" s="655"/>
      <c r="O30" s="655"/>
      <c r="P30" s="655"/>
      <c r="Q30" s="656"/>
      <c r="R30" s="657">
        <v>847023</v>
      </c>
      <c r="S30" s="658"/>
      <c r="T30" s="658"/>
      <c r="U30" s="658"/>
      <c r="V30" s="658"/>
      <c r="W30" s="658"/>
      <c r="X30" s="658"/>
      <c r="Y30" s="659"/>
      <c r="Z30" s="695">
        <v>10.8</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1092134</v>
      </c>
      <c r="CS30" s="658"/>
      <c r="CT30" s="658"/>
      <c r="CU30" s="658"/>
      <c r="CV30" s="658"/>
      <c r="CW30" s="658"/>
      <c r="CX30" s="658"/>
      <c r="CY30" s="659"/>
      <c r="CZ30" s="660">
        <v>14.6</v>
      </c>
      <c r="DA30" s="672"/>
      <c r="DB30" s="672"/>
      <c r="DC30" s="673"/>
      <c r="DD30" s="663">
        <v>1070174</v>
      </c>
      <c r="DE30" s="658"/>
      <c r="DF30" s="658"/>
      <c r="DG30" s="658"/>
      <c r="DH30" s="658"/>
      <c r="DI30" s="658"/>
      <c r="DJ30" s="658"/>
      <c r="DK30" s="659"/>
      <c r="DL30" s="663">
        <v>1070174</v>
      </c>
      <c r="DM30" s="658"/>
      <c r="DN30" s="658"/>
      <c r="DO30" s="658"/>
      <c r="DP30" s="658"/>
      <c r="DQ30" s="658"/>
      <c r="DR30" s="658"/>
      <c r="DS30" s="658"/>
      <c r="DT30" s="658"/>
      <c r="DU30" s="658"/>
      <c r="DV30" s="659"/>
      <c r="DW30" s="660">
        <v>24.3</v>
      </c>
      <c r="DX30" s="672"/>
      <c r="DY30" s="672"/>
      <c r="DZ30" s="672"/>
      <c r="EA30" s="672"/>
      <c r="EB30" s="672"/>
      <c r="EC30" s="684"/>
    </row>
    <row r="31" spans="2:133" ht="11.25" customHeight="1">
      <c r="B31" s="724" t="s">
        <v>298</v>
      </c>
      <c r="C31" s="725"/>
      <c r="D31" s="725"/>
      <c r="E31" s="725"/>
      <c r="F31" s="725"/>
      <c r="G31" s="725"/>
      <c r="H31" s="725"/>
      <c r="I31" s="725"/>
      <c r="J31" s="725"/>
      <c r="K31" s="725"/>
      <c r="L31" s="725"/>
      <c r="M31" s="725"/>
      <c r="N31" s="725"/>
      <c r="O31" s="725"/>
      <c r="P31" s="725"/>
      <c r="Q31" s="726"/>
      <c r="R31" s="657">
        <v>1201</v>
      </c>
      <c r="S31" s="658"/>
      <c r="T31" s="658"/>
      <c r="U31" s="658"/>
      <c r="V31" s="658"/>
      <c r="W31" s="658"/>
      <c r="X31" s="658"/>
      <c r="Y31" s="659"/>
      <c r="Z31" s="695">
        <v>0</v>
      </c>
      <c r="AA31" s="695"/>
      <c r="AB31" s="695"/>
      <c r="AC31" s="695"/>
      <c r="AD31" s="696">
        <v>1201</v>
      </c>
      <c r="AE31" s="696"/>
      <c r="AF31" s="696"/>
      <c r="AG31" s="696"/>
      <c r="AH31" s="696"/>
      <c r="AI31" s="696"/>
      <c r="AJ31" s="696"/>
      <c r="AK31" s="696"/>
      <c r="AL31" s="660">
        <v>0</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98.4</v>
      </c>
      <c r="BH31" s="720"/>
      <c r="BI31" s="720"/>
      <c r="BJ31" s="720"/>
      <c r="BK31" s="720"/>
      <c r="BL31" s="720"/>
      <c r="BM31" s="721">
        <v>94.1</v>
      </c>
      <c r="BN31" s="720"/>
      <c r="BO31" s="720"/>
      <c r="BP31" s="720"/>
      <c r="BQ31" s="722"/>
      <c r="BR31" s="719">
        <v>98.7</v>
      </c>
      <c r="BS31" s="720"/>
      <c r="BT31" s="720"/>
      <c r="BU31" s="720"/>
      <c r="BV31" s="720"/>
      <c r="BW31" s="720"/>
      <c r="BX31" s="721">
        <v>94.7</v>
      </c>
      <c r="BY31" s="720"/>
      <c r="BZ31" s="720"/>
      <c r="CA31" s="720"/>
      <c r="CB31" s="722"/>
      <c r="CD31" s="678"/>
      <c r="CE31" s="679"/>
      <c r="CF31" s="654" t="s">
        <v>301</v>
      </c>
      <c r="CG31" s="655"/>
      <c r="CH31" s="655"/>
      <c r="CI31" s="655"/>
      <c r="CJ31" s="655"/>
      <c r="CK31" s="655"/>
      <c r="CL31" s="655"/>
      <c r="CM31" s="655"/>
      <c r="CN31" s="655"/>
      <c r="CO31" s="655"/>
      <c r="CP31" s="655"/>
      <c r="CQ31" s="656"/>
      <c r="CR31" s="657">
        <v>33843</v>
      </c>
      <c r="CS31" s="670"/>
      <c r="CT31" s="670"/>
      <c r="CU31" s="670"/>
      <c r="CV31" s="670"/>
      <c r="CW31" s="670"/>
      <c r="CX31" s="670"/>
      <c r="CY31" s="671"/>
      <c r="CZ31" s="660">
        <v>0.5</v>
      </c>
      <c r="DA31" s="672"/>
      <c r="DB31" s="672"/>
      <c r="DC31" s="673"/>
      <c r="DD31" s="663">
        <v>33843</v>
      </c>
      <c r="DE31" s="670"/>
      <c r="DF31" s="670"/>
      <c r="DG31" s="670"/>
      <c r="DH31" s="670"/>
      <c r="DI31" s="670"/>
      <c r="DJ31" s="670"/>
      <c r="DK31" s="671"/>
      <c r="DL31" s="663">
        <v>33843</v>
      </c>
      <c r="DM31" s="670"/>
      <c r="DN31" s="670"/>
      <c r="DO31" s="670"/>
      <c r="DP31" s="670"/>
      <c r="DQ31" s="670"/>
      <c r="DR31" s="670"/>
      <c r="DS31" s="670"/>
      <c r="DT31" s="670"/>
      <c r="DU31" s="670"/>
      <c r="DV31" s="671"/>
      <c r="DW31" s="660">
        <v>0.8</v>
      </c>
      <c r="DX31" s="672"/>
      <c r="DY31" s="672"/>
      <c r="DZ31" s="672"/>
      <c r="EA31" s="672"/>
      <c r="EB31" s="672"/>
      <c r="EC31" s="684"/>
    </row>
    <row r="32" spans="2:133" ht="11.25" customHeight="1">
      <c r="B32" s="654" t="s">
        <v>302</v>
      </c>
      <c r="C32" s="655"/>
      <c r="D32" s="655"/>
      <c r="E32" s="655"/>
      <c r="F32" s="655"/>
      <c r="G32" s="655"/>
      <c r="H32" s="655"/>
      <c r="I32" s="655"/>
      <c r="J32" s="655"/>
      <c r="K32" s="655"/>
      <c r="L32" s="655"/>
      <c r="M32" s="655"/>
      <c r="N32" s="655"/>
      <c r="O32" s="655"/>
      <c r="P32" s="655"/>
      <c r="Q32" s="656"/>
      <c r="R32" s="657">
        <v>589757</v>
      </c>
      <c r="S32" s="658"/>
      <c r="T32" s="658"/>
      <c r="U32" s="658"/>
      <c r="V32" s="658"/>
      <c r="W32" s="658"/>
      <c r="X32" s="658"/>
      <c r="Y32" s="659"/>
      <c r="Z32" s="695">
        <v>7.5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v>
      </c>
      <c r="BH32" s="670"/>
      <c r="BI32" s="670"/>
      <c r="BJ32" s="670"/>
      <c r="BK32" s="670"/>
      <c r="BL32" s="670"/>
      <c r="BM32" s="661">
        <v>96.1</v>
      </c>
      <c r="BN32" s="670"/>
      <c r="BO32" s="670"/>
      <c r="BP32" s="670"/>
      <c r="BQ32" s="693"/>
      <c r="BR32" s="723">
        <v>98.9</v>
      </c>
      <c r="BS32" s="670"/>
      <c r="BT32" s="670"/>
      <c r="BU32" s="670"/>
      <c r="BV32" s="670"/>
      <c r="BW32" s="670"/>
      <c r="BX32" s="661">
        <v>96.1</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c r="B33" s="654" t="s">
        <v>306</v>
      </c>
      <c r="C33" s="655"/>
      <c r="D33" s="655"/>
      <c r="E33" s="655"/>
      <c r="F33" s="655"/>
      <c r="G33" s="655"/>
      <c r="H33" s="655"/>
      <c r="I33" s="655"/>
      <c r="J33" s="655"/>
      <c r="K33" s="655"/>
      <c r="L33" s="655"/>
      <c r="M33" s="655"/>
      <c r="N33" s="655"/>
      <c r="O33" s="655"/>
      <c r="P33" s="655"/>
      <c r="Q33" s="656"/>
      <c r="R33" s="657">
        <v>50086</v>
      </c>
      <c r="S33" s="658"/>
      <c r="T33" s="658"/>
      <c r="U33" s="658"/>
      <c r="V33" s="658"/>
      <c r="W33" s="658"/>
      <c r="X33" s="658"/>
      <c r="Y33" s="659"/>
      <c r="Z33" s="695">
        <v>0.6</v>
      </c>
      <c r="AA33" s="695"/>
      <c r="AB33" s="695"/>
      <c r="AC33" s="695"/>
      <c r="AD33" s="696">
        <v>28814</v>
      </c>
      <c r="AE33" s="696"/>
      <c r="AF33" s="696"/>
      <c r="AG33" s="696"/>
      <c r="AH33" s="696"/>
      <c r="AI33" s="696"/>
      <c r="AJ33" s="696"/>
      <c r="AK33" s="696"/>
      <c r="AL33" s="660">
        <v>0.7</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97.9</v>
      </c>
      <c r="BH33" s="642"/>
      <c r="BI33" s="642"/>
      <c r="BJ33" s="642"/>
      <c r="BK33" s="642"/>
      <c r="BL33" s="642"/>
      <c r="BM33" s="688">
        <v>92.1</v>
      </c>
      <c r="BN33" s="642"/>
      <c r="BO33" s="642"/>
      <c r="BP33" s="642"/>
      <c r="BQ33" s="705"/>
      <c r="BR33" s="718">
        <v>98.3</v>
      </c>
      <c r="BS33" s="642"/>
      <c r="BT33" s="642"/>
      <c r="BU33" s="642"/>
      <c r="BV33" s="642"/>
      <c r="BW33" s="642"/>
      <c r="BX33" s="688">
        <v>93</v>
      </c>
      <c r="BY33" s="642"/>
      <c r="BZ33" s="642"/>
      <c r="CA33" s="642"/>
      <c r="CB33" s="705"/>
      <c r="CD33" s="654" t="s">
        <v>308</v>
      </c>
      <c r="CE33" s="655"/>
      <c r="CF33" s="655"/>
      <c r="CG33" s="655"/>
      <c r="CH33" s="655"/>
      <c r="CI33" s="655"/>
      <c r="CJ33" s="655"/>
      <c r="CK33" s="655"/>
      <c r="CL33" s="655"/>
      <c r="CM33" s="655"/>
      <c r="CN33" s="655"/>
      <c r="CO33" s="655"/>
      <c r="CP33" s="655"/>
      <c r="CQ33" s="656"/>
      <c r="CR33" s="657">
        <v>3348779</v>
      </c>
      <c r="CS33" s="670"/>
      <c r="CT33" s="670"/>
      <c r="CU33" s="670"/>
      <c r="CV33" s="670"/>
      <c r="CW33" s="670"/>
      <c r="CX33" s="670"/>
      <c r="CY33" s="671"/>
      <c r="CZ33" s="660">
        <v>44.7</v>
      </c>
      <c r="DA33" s="672"/>
      <c r="DB33" s="672"/>
      <c r="DC33" s="673"/>
      <c r="DD33" s="663">
        <v>2529578</v>
      </c>
      <c r="DE33" s="670"/>
      <c r="DF33" s="670"/>
      <c r="DG33" s="670"/>
      <c r="DH33" s="670"/>
      <c r="DI33" s="670"/>
      <c r="DJ33" s="670"/>
      <c r="DK33" s="671"/>
      <c r="DL33" s="663">
        <v>1619745</v>
      </c>
      <c r="DM33" s="670"/>
      <c r="DN33" s="670"/>
      <c r="DO33" s="670"/>
      <c r="DP33" s="670"/>
      <c r="DQ33" s="670"/>
      <c r="DR33" s="670"/>
      <c r="DS33" s="670"/>
      <c r="DT33" s="670"/>
      <c r="DU33" s="670"/>
      <c r="DV33" s="671"/>
      <c r="DW33" s="660">
        <v>36.799999999999997</v>
      </c>
      <c r="DX33" s="672"/>
      <c r="DY33" s="672"/>
      <c r="DZ33" s="672"/>
      <c r="EA33" s="672"/>
      <c r="EB33" s="672"/>
      <c r="EC33" s="684"/>
    </row>
    <row r="34" spans="2:133" ht="11.25" customHeight="1">
      <c r="B34" s="654" t="s">
        <v>309</v>
      </c>
      <c r="C34" s="655"/>
      <c r="D34" s="655"/>
      <c r="E34" s="655"/>
      <c r="F34" s="655"/>
      <c r="G34" s="655"/>
      <c r="H34" s="655"/>
      <c r="I34" s="655"/>
      <c r="J34" s="655"/>
      <c r="K34" s="655"/>
      <c r="L34" s="655"/>
      <c r="M34" s="655"/>
      <c r="N34" s="655"/>
      <c r="O34" s="655"/>
      <c r="P34" s="655"/>
      <c r="Q34" s="656"/>
      <c r="R34" s="657">
        <v>84191</v>
      </c>
      <c r="S34" s="658"/>
      <c r="T34" s="658"/>
      <c r="U34" s="658"/>
      <c r="V34" s="658"/>
      <c r="W34" s="658"/>
      <c r="X34" s="658"/>
      <c r="Y34" s="659"/>
      <c r="Z34" s="695">
        <v>1.1000000000000001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1104211</v>
      </c>
      <c r="CS34" s="658"/>
      <c r="CT34" s="658"/>
      <c r="CU34" s="658"/>
      <c r="CV34" s="658"/>
      <c r="CW34" s="658"/>
      <c r="CX34" s="658"/>
      <c r="CY34" s="659"/>
      <c r="CZ34" s="660">
        <v>14.7</v>
      </c>
      <c r="DA34" s="672"/>
      <c r="DB34" s="672"/>
      <c r="DC34" s="673"/>
      <c r="DD34" s="663">
        <v>801375</v>
      </c>
      <c r="DE34" s="658"/>
      <c r="DF34" s="658"/>
      <c r="DG34" s="658"/>
      <c r="DH34" s="658"/>
      <c r="DI34" s="658"/>
      <c r="DJ34" s="658"/>
      <c r="DK34" s="659"/>
      <c r="DL34" s="663">
        <v>495024</v>
      </c>
      <c r="DM34" s="658"/>
      <c r="DN34" s="658"/>
      <c r="DO34" s="658"/>
      <c r="DP34" s="658"/>
      <c r="DQ34" s="658"/>
      <c r="DR34" s="658"/>
      <c r="DS34" s="658"/>
      <c r="DT34" s="658"/>
      <c r="DU34" s="658"/>
      <c r="DV34" s="659"/>
      <c r="DW34" s="660">
        <v>11.2</v>
      </c>
      <c r="DX34" s="672"/>
      <c r="DY34" s="672"/>
      <c r="DZ34" s="672"/>
      <c r="EA34" s="672"/>
      <c r="EB34" s="672"/>
      <c r="EC34" s="684"/>
    </row>
    <row r="35" spans="2:133" ht="11.25" customHeight="1">
      <c r="B35" s="654" t="s">
        <v>311</v>
      </c>
      <c r="C35" s="655"/>
      <c r="D35" s="655"/>
      <c r="E35" s="655"/>
      <c r="F35" s="655"/>
      <c r="G35" s="655"/>
      <c r="H35" s="655"/>
      <c r="I35" s="655"/>
      <c r="J35" s="655"/>
      <c r="K35" s="655"/>
      <c r="L35" s="655"/>
      <c r="M35" s="655"/>
      <c r="N35" s="655"/>
      <c r="O35" s="655"/>
      <c r="P35" s="655"/>
      <c r="Q35" s="656"/>
      <c r="R35" s="657">
        <v>413188</v>
      </c>
      <c r="S35" s="658"/>
      <c r="T35" s="658"/>
      <c r="U35" s="658"/>
      <c r="V35" s="658"/>
      <c r="W35" s="658"/>
      <c r="X35" s="658"/>
      <c r="Y35" s="659"/>
      <c r="Z35" s="695">
        <v>5.2</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62025</v>
      </c>
      <c r="CS35" s="670"/>
      <c r="CT35" s="670"/>
      <c r="CU35" s="670"/>
      <c r="CV35" s="670"/>
      <c r="CW35" s="670"/>
      <c r="CX35" s="670"/>
      <c r="CY35" s="671"/>
      <c r="CZ35" s="660">
        <v>0.8</v>
      </c>
      <c r="DA35" s="672"/>
      <c r="DB35" s="672"/>
      <c r="DC35" s="673"/>
      <c r="DD35" s="663">
        <v>46741</v>
      </c>
      <c r="DE35" s="670"/>
      <c r="DF35" s="670"/>
      <c r="DG35" s="670"/>
      <c r="DH35" s="670"/>
      <c r="DI35" s="670"/>
      <c r="DJ35" s="670"/>
      <c r="DK35" s="671"/>
      <c r="DL35" s="663">
        <v>46741</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c r="B36" s="654" t="s">
        <v>315</v>
      </c>
      <c r="C36" s="655"/>
      <c r="D36" s="655"/>
      <c r="E36" s="655"/>
      <c r="F36" s="655"/>
      <c r="G36" s="655"/>
      <c r="H36" s="655"/>
      <c r="I36" s="655"/>
      <c r="J36" s="655"/>
      <c r="K36" s="655"/>
      <c r="L36" s="655"/>
      <c r="M36" s="655"/>
      <c r="N36" s="655"/>
      <c r="O36" s="655"/>
      <c r="P36" s="655"/>
      <c r="Q36" s="656"/>
      <c r="R36" s="657">
        <v>304113</v>
      </c>
      <c r="S36" s="658"/>
      <c r="T36" s="658"/>
      <c r="U36" s="658"/>
      <c r="V36" s="658"/>
      <c r="W36" s="658"/>
      <c r="X36" s="658"/>
      <c r="Y36" s="659"/>
      <c r="Z36" s="695">
        <v>3.9</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615607</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18584</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1341254</v>
      </c>
      <c r="CS36" s="658"/>
      <c r="CT36" s="658"/>
      <c r="CU36" s="658"/>
      <c r="CV36" s="658"/>
      <c r="CW36" s="658"/>
      <c r="CX36" s="658"/>
      <c r="CY36" s="659"/>
      <c r="CZ36" s="660">
        <v>17.899999999999999</v>
      </c>
      <c r="DA36" s="672"/>
      <c r="DB36" s="672"/>
      <c r="DC36" s="673"/>
      <c r="DD36" s="663">
        <v>1002699</v>
      </c>
      <c r="DE36" s="658"/>
      <c r="DF36" s="658"/>
      <c r="DG36" s="658"/>
      <c r="DH36" s="658"/>
      <c r="DI36" s="658"/>
      <c r="DJ36" s="658"/>
      <c r="DK36" s="659"/>
      <c r="DL36" s="663">
        <v>735581</v>
      </c>
      <c r="DM36" s="658"/>
      <c r="DN36" s="658"/>
      <c r="DO36" s="658"/>
      <c r="DP36" s="658"/>
      <c r="DQ36" s="658"/>
      <c r="DR36" s="658"/>
      <c r="DS36" s="658"/>
      <c r="DT36" s="658"/>
      <c r="DU36" s="658"/>
      <c r="DV36" s="659"/>
      <c r="DW36" s="660">
        <v>16.7</v>
      </c>
      <c r="DX36" s="672"/>
      <c r="DY36" s="672"/>
      <c r="DZ36" s="672"/>
      <c r="EA36" s="672"/>
      <c r="EB36" s="672"/>
      <c r="EC36" s="684"/>
    </row>
    <row r="37" spans="2:133" ht="11.25" customHeight="1">
      <c r="B37" s="654" t="s">
        <v>319</v>
      </c>
      <c r="C37" s="655"/>
      <c r="D37" s="655"/>
      <c r="E37" s="655"/>
      <c r="F37" s="655"/>
      <c r="G37" s="655"/>
      <c r="H37" s="655"/>
      <c r="I37" s="655"/>
      <c r="J37" s="655"/>
      <c r="K37" s="655"/>
      <c r="L37" s="655"/>
      <c r="M37" s="655"/>
      <c r="N37" s="655"/>
      <c r="O37" s="655"/>
      <c r="P37" s="655"/>
      <c r="Q37" s="656"/>
      <c r="R37" s="657">
        <v>84719</v>
      </c>
      <c r="S37" s="658"/>
      <c r="T37" s="658"/>
      <c r="U37" s="658"/>
      <c r="V37" s="658"/>
      <c r="W37" s="658"/>
      <c r="X37" s="658"/>
      <c r="Y37" s="659"/>
      <c r="Z37" s="695">
        <v>1.1000000000000001</v>
      </c>
      <c r="AA37" s="695"/>
      <c r="AB37" s="695"/>
      <c r="AC37" s="695"/>
      <c r="AD37" s="696">
        <v>241</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138575</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18584</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267715</v>
      </c>
      <c r="CS37" s="670"/>
      <c r="CT37" s="670"/>
      <c r="CU37" s="670"/>
      <c r="CV37" s="670"/>
      <c r="CW37" s="670"/>
      <c r="CX37" s="670"/>
      <c r="CY37" s="671"/>
      <c r="CZ37" s="660">
        <v>3.6</v>
      </c>
      <c r="DA37" s="672"/>
      <c r="DB37" s="672"/>
      <c r="DC37" s="673"/>
      <c r="DD37" s="663">
        <v>267701</v>
      </c>
      <c r="DE37" s="670"/>
      <c r="DF37" s="670"/>
      <c r="DG37" s="670"/>
      <c r="DH37" s="670"/>
      <c r="DI37" s="670"/>
      <c r="DJ37" s="670"/>
      <c r="DK37" s="671"/>
      <c r="DL37" s="663">
        <v>261150</v>
      </c>
      <c r="DM37" s="670"/>
      <c r="DN37" s="670"/>
      <c r="DO37" s="670"/>
      <c r="DP37" s="670"/>
      <c r="DQ37" s="670"/>
      <c r="DR37" s="670"/>
      <c r="DS37" s="670"/>
      <c r="DT37" s="670"/>
      <c r="DU37" s="670"/>
      <c r="DV37" s="671"/>
      <c r="DW37" s="660">
        <v>5.9</v>
      </c>
      <c r="DX37" s="672"/>
      <c r="DY37" s="672"/>
      <c r="DZ37" s="672"/>
      <c r="EA37" s="672"/>
      <c r="EB37" s="672"/>
      <c r="EC37" s="684"/>
    </row>
    <row r="38" spans="2:133" ht="11.25" customHeight="1">
      <c r="B38" s="654" t="s">
        <v>323</v>
      </c>
      <c r="C38" s="655"/>
      <c r="D38" s="655"/>
      <c r="E38" s="655"/>
      <c r="F38" s="655"/>
      <c r="G38" s="655"/>
      <c r="H38" s="655"/>
      <c r="I38" s="655"/>
      <c r="J38" s="655"/>
      <c r="K38" s="655"/>
      <c r="L38" s="655"/>
      <c r="M38" s="655"/>
      <c r="N38" s="655"/>
      <c r="O38" s="655"/>
      <c r="P38" s="655"/>
      <c r="Q38" s="656"/>
      <c r="R38" s="657">
        <v>625776</v>
      </c>
      <c r="S38" s="658"/>
      <c r="T38" s="658"/>
      <c r="U38" s="658"/>
      <c r="V38" s="658"/>
      <c r="W38" s="658"/>
      <c r="X38" s="658"/>
      <c r="Y38" s="659"/>
      <c r="Z38" s="695">
        <v>7.9</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35716</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1233</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477032</v>
      </c>
      <c r="CS38" s="658"/>
      <c r="CT38" s="658"/>
      <c r="CU38" s="658"/>
      <c r="CV38" s="658"/>
      <c r="CW38" s="658"/>
      <c r="CX38" s="658"/>
      <c r="CY38" s="659"/>
      <c r="CZ38" s="660">
        <v>6.4</v>
      </c>
      <c r="DA38" s="672"/>
      <c r="DB38" s="672"/>
      <c r="DC38" s="673"/>
      <c r="DD38" s="663">
        <v>363458</v>
      </c>
      <c r="DE38" s="658"/>
      <c r="DF38" s="658"/>
      <c r="DG38" s="658"/>
      <c r="DH38" s="658"/>
      <c r="DI38" s="658"/>
      <c r="DJ38" s="658"/>
      <c r="DK38" s="659"/>
      <c r="DL38" s="663">
        <v>342399</v>
      </c>
      <c r="DM38" s="658"/>
      <c r="DN38" s="658"/>
      <c r="DO38" s="658"/>
      <c r="DP38" s="658"/>
      <c r="DQ38" s="658"/>
      <c r="DR38" s="658"/>
      <c r="DS38" s="658"/>
      <c r="DT38" s="658"/>
      <c r="DU38" s="658"/>
      <c r="DV38" s="659"/>
      <c r="DW38" s="660">
        <v>7.8</v>
      </c>
      <c r="DX38" s="672"/>
      <c r="DY38" s="672"/>
      <c r="DZ38" s="672"/>
      <c r="EA38" s="672"/>
      <c r="EB38" s="672"/>
      <c r="EC38" s="684"/>
    </row>
    <row r="39" spans="2:133" ht="11.25" customHeight="1">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1764</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364257</v>
      </c>
      <c r="CS39" s="670"/>
      <c r="CT39" s="670"/>
      <c r="CU39" s="670"/>
      <c r="CV39" s="670"/>
      <c r="CW39" s="670"/>
      <c r="CX39" s="670"/>
      <c r="CY39" s="671"/>
      <c r="CZ39" s="660">
        <v>4.9000000000000004</v>
      </c>
      <c r="DA39" s="672"/>
      <c r="DB39" s="672"/>
      <c r="DC39" s="673"/>
      <c r="DD39" s="663">
        <v>315305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331</v>
      </c>
      <c r="C40" s="655"/>
      <c r="D40" s="655"/>
      <c r="E40" s="655"/>
      <c r="F40" s="655"/>
      <c r="G40" s="655"/>
      <c r="H40" s="655"/>
      <c r="I40" s="655"/>
      <c r="J40" s="655"/>
      <c r="K40" s="655"/>
      <c r="L40" s="655"/>
      <c r="M40" s="655"/>
      <c r="N40" s="655"/>
      <c r="O40" s="655"/>
      <c r="P40" s="655"/>
      <c r="Q40" s="656"/>
      <c r="R40" s="657">
        <v>16276</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80</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c r="B41" s="638" t="s">
        <v>336</v>
      </c>
      <c r="C41" s="639"/>
      <c r="D41" s="639"/>
      <c r="E41" s="639"/>
      <c r="F41" s="639"/>
      <c r="G41" s="639"/>
      <c r="H41" s="639"/>
      <c r="I41" s="639"/>
      <c r="J41" s="639"/>
      <c r="K41" s="639"/>
      <c r="L41" s="639"/>
      <c r="M41" s="639"/>
      <c r="N41" s="639"/>
      <c r="O41" s="639"/>
      <c r="P41" s="639"/>
      <c r="Q41" s="640"/>
      <c r="R41" s="641">
        <v>7874513</v>
      </c>
      <c r="S41" s="682"/>
      <c r="T41" s="682"/>
      <c r="U41" s="682"/>
      <c r="V41" s="682"/>
      <c r="W41" s="682"/>
      <c r="X41" s="682"/>
      <c r="Y41" s="685"/>
      <c r="Z41" s="686">
        <v>100</v>
      </c>
      <c r="AA41" s="686"/>
      <c r="AB41" s="686"/>
      <c r="AC41" s="686"/>
      <c r="AD41" s="687">
        <v>4390363</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139830</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340</v>
      </c>
      <c r="AR42" s="703"/>
      <c r="AS42" s="703"/>
      <c r="AT42" s="703"/>
      <c r="AU42" s="703"/>
      <c r="AV42" s="703"/>
      <c r="AW42" s="703"/>
      <c r="AX42" s="703"/>
      <c r="AY42" s="704"/>
      <c r="AZ42" s="641">
        <v>301486</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481</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901802</v>
      </c>
      <c r="CS42" s="670"/>
      <c r="CT42" s="670"/>
      <c r="CU42" s="670"/>
      <c r="CV42" s="670"/>
      <c r="CW42" s="670"/>
      <c r="CX42" s="670"/>
      <c r="CY42" s="671"/>
      <c r="CZ42" s="660">
        <v>12</v>
      </c>
      <c r="DA42" s="672"/>
      <c r="DB42" s="672"/>
      <c r="DC42" s="673"/>
      <c r="DD42" s="663">
        <v>184757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343</v>
      </c>
      <c r="CD43" s="654" t="s">
        <v>344</v>
      </c>
      <c r="CE43" s="655"/>
      <c r="CF43" s="655"/>
      <c r="CG43" s="655"/>
      <c r="CH43" s="655"/>
      <c r="CI43" s="655"/>
      <c r="CJ43" s="655"/>
      <c r="CK43" s="655"/>
      <c r="CL43" s="655"/>
      <c r="CM43" s="655"/>
      <c r="CN43" s="655"/>
      <c r="CO43" s="655"/>
      <c r="CP43" s="655"/>
      <c r="CQ43" s="656"/>
      <c r="CR43" s="657">
        <v>47750</v>
      </c>
      <c r="CS43" s="670"/>
      <c r="CT43" s="670"/>
      <c r="CU43" s="670"/>
      <c r="CV43" s="670"/>
      <c r="CW43" s="670"/>
      <c r="CX43" s="670"/>
      <c r="CY43" s="671"/>
      <c r="CZ43" s="660">
        <v>0.6</v>
      </c>
      <c r="DA43" s="672"/>
      <c r="DB43" s="672"/>
      <c r="DC43" s="673"/>
      <c r="DD43" s="663">
        <v>47750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670833</v>
      </c>
      <c r="CS44" s="658"/>
      <c r="CT44" s="658"/>
      <c r="CU44" s="658"/>
      <c r="CV44" s="658"/>
      <c r="CW44" s="658"/>
      <c r="CX44" s="658"/>
      <c r="CY44" s="659"/>
      <c r="CZ44" s="660">
        <v>8.9</v>
      </c>
      <c r="DA44" s="661"/>
      <c r="DB44" s="661"/>
      <c r="DC44" s="662"/>
      <c r="DD44" s="663">
        <v>103303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277782</v>
      </c>
      <c r="CS45" s="670"/>
      <c r="CT45" s="670"/>
      <c r="CU45" s="670"/>
      <c r="CV45" s="670"/>
      <c r="CW45" s="670"/>
      <c r="CX45" s="670"/>
      <c r="CY45" s="671"/>
      <c r="CZ45" s="660">
        <v>3.7</v>
      </c>
      <c r="DA45" s="672"/>
      <c r="DB45" s="672"/>
      <c r="DC45" s="673"/>
      <c r="DD45" s="663">
        <v>13545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349</v>
      </c>
      <c r="CG46" s="655"/>
      <c r="CH46" s="655"/>
      <c r="CI46" s="655"/>
      <c r="CJ46" s="655"/>
      <c r="CK46" s="655"/>
      <c r="CL46" s="655"/>
      <c r="CM46" s="655"/>
      <c r="CN46" s="655"/>
      <c r="CO46" s="655"/>
      <c r="CP46" s="655"/>
      <c r="CQ46" s="656"/>
      <c r="CR46" s="657">
        <v>379087</v>
      </c>
      <c r="CS46" s="658"/>
      <c r="CT46" s="658"/>
      <c r="CU46" s="658"/>
      <c r="CV46" s="658"/>
      <c r="CW46" s="658"/>
      <c r="CX46" s="658"/>
      <c r="CY46" s="659"/>
      <c r="CZ46" s="660">
        <v>5.0999999999999996</v>
      </c>
      <c r="DA46" s="661"/>
      <c r="DB46" s="661"/>
      <c r="DC46" s="662"/>
      <c r="DD46" s="663">
        <v>87294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350</v>
      </c>
      <c r="CG47" s="655"/>
      <c r="CH47" s="655"/>
      <c r="CI47" s="655"/>
      <c r="CJ47" s="655"/>
      <c r="CK47" s="655"/>
      <c r="CL47" s="655"/>
      <c r="CM47" s="655"/>
      <c r="CN47" s="655"/>
      <c r="CO47" s="655"/>
      <c r="CP47" s="655"/>
      <c r="CQ47" s="656"/>
      <c r="CR47" s="657">
        <v>230969</v>
      </c>
      <c r="CS47" s="670"/>
      <c r="CT47" s="670"/>
      <c r="CU47" s="670"/>
      <c r="CV47" s="670"/>
      <c r="CW47" s="670"/>
      <c r="CX47" s="670"/>
      <c r="CY47" s="671"/>
      <c r="CZ47" s="660">
        <v>3.1</v>
      </c>
      <c r="DA47" s="672"/>
      <c r="DB47" s="672"/>
      <c r="DC47" s="673"/>
      <c r="DD47" s="663">
        <v>81454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352</v>
      </c>
      <c r="CE49" s="639"/>
      <c r="CF49" s="639"/>
      <c r="CG49" s="639"/>
      <c r="CH49" s="639"/>
      <c r="CI49" s="639"/>
      <c r="CJ49" s="639"/>
      <c r="CK49" s="639"/>
      <c r="CL49" s="639"/>
      <c r="CM49" s="639"/>
      <c r="CN49" s="639"/>
      <c r="CO49" s="639"/>
      <c r="CP49" s="639"/>
      <c r="CQ49" s="640"/>
      <c r="CR49" s="641">
        <v>7495849</v>
      </c>
      <c r="CS49" s="642"/>
      <c r="CT49" s="642"/>
      <c r="CU49" s="642"/>
      <c r="CV49" s="642"/>
      <c r="CW49" s="642"/>
      <c r="CX49" s="642"/>
      <c r="CY49" s="643"/>
      <c r="CZ49" s="644">
        <v>100</v>
      </c>
      <c r="DA49" s="645"/>
      <c r="DB49" s="645"/>
      <c r="DC49" s="646"/>
      <c r="DD49" s="647">
        <v>5281893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1zuvPjwsZ0GKWus7DrqH6MUn0IJ//BRaXcQRkvjpuEaZAA+6bhtoXP/3PkEhfF4ovgcjUk5a/HQrRaglLkOWJA==" saltValue="bhFHqOj9Au1NOt5CpVxk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375</v>
      </c>
      <c r="C7" s="1084"/>
      <c r="D7" s="1084"/>
      <c r="E7" s="1084"/>
      <c r="F7" s="1084"/>
      <c r="G7" s="1084"/>
      <c r="H7" s="1084"/>
      <c r="I7" s="1084"/>
      <c r="J7" s="1084"/>
      <c r="K7" s="1084"/>
      <c r="L7" s="1084"/>
      <c r="M7" s="1084"/>
      <c r="N7" s="1084"/>
      <c r="O7" s="1084"/>
      <c r="P7" s="1085"/>
      <c r="Q7" s="1138">
        <v>7809</v>
      </c>
      <c r="R7" s="1139"/>
      <c r="S7" s="1139"/>
      <c r="T7" s="1139"/>
      <c r="U7" s="1139"/>
      <c r="V7" s="1139">
        <v>7430</v>
      </c>
      <c r="W7" s="1139"/>
      <c r="X7" s="1139"/>
      <c r="Y7" s="1139"/>
      <c r="Z7" s="1139"/>
      <c r="AA7" s="1139">
        <v>379</v>
      </c>
      <c r="AB7" s="1139"/>
      <c r="AC7" s="1139"/>
      <c r="AD7" s="1139"/>
      <c r="AE7" s="1140"/>
      <c r="AF7" s="1141">
        <v>299</v>
      </c>
      <c r="AG7" s="1142"/>
      <c r="AH7" s="1142"/>
      <c r="AI7" s="1142"/>
      <c r="AJ7" s="1143"/>
      <c r="AK7" s="1144" t="s">
        <v>551</v>
      </c>
      <c r="AL7" s="1145"/>
      <c r="AM7" s="1145"/>
      <c r="AN7" s="1145"/>
      <c r="AO7" s="1145"/>
      <c r="AP7" s="1145">
        <v>9393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c r="A8" s="238">
        <v>2</v>
      </c>
      <c r="B8" s="1066" t="s">
        <v>376</v>
      </c>
      <c r="C8" s="1067"/>
      <c r="D8" s="1067"/>
      <c r="E8" s="1067"/>
      <c r="F8" s="1067"/>
      <c r="G8" s="1067"/>
      <c r="H8" s="1067"/>
      <c r="I8" s="1067"/>
      <c r="J8" s="1067"/>
      <c r="K8" s="1067"/>
      <c r="L8" s="1067"/>
      <c r="M8" s="1067"/>
      <c r="N8" s="1067"/>
      <c r="O8" s="1067"/>
      <c r="P8" s="1068"/>
      <c r="Q8" s="1074">
        <v>126</v>
      </c>
      <c r="R8" s="1075"/>
      <c r="S8" s="1075"/>
      <c r="T8" s="1075"/>
      <c r="U8" s="1075"/>
      <c r="V8" s="1075">
        <v>126</v>
      </c>
      <c r="W8" s="1075"/>
      <c r="X8" s="1075"/>
      <c r="Y8" s="1075"/>
      <c r="Z8" s="1075"/>
      <c r="AA8" s="1075" t="s">
        <v>554</v>
      </c>
      <c r="AB8" s="1075"/>
      <c r="AC8" s="1075"/>
      <c r="AD8" s="1075"/>
      <c r="AE8" s="1076"/>
      <c r="AF8" s="1071" t="s">
        <v>122</v>
      </c>
      <c r="AG8" s="1072"/>
      <c r="AH8" s="1072"/>
      <c r="AI8" s="1072"/>
      <c r="AJ8" s="1073"/>
      <c r="AK8" s="1116">
        <v>55</v>
      </c>
      <c r="AL8" s="1117"/>
      <c r="AM8" s="1117"/>
      <c r="AN8" s="1117"/>
      <c r="AO8" s="1117"/>
      <c r="AP8" s="1117">
        <v>60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378</v>
      </c>
      <c r="B23" s="973" t="s">
        <v>379</v>
      </c>
      <c r="C23" s="974"/>
      <c r="D23" s="974"/>
      <c r="E23" s="974"/>
      <c r="F23" s="974"/>
      <c r="G23" s="974"/>
      <c r="H23" s="974"/>
      <c r="I23" s="974"/>
      <c r="J23" s="974"/>
      <c r="K23" s="974"/>
      <c r="L23" s="974"/>
      <c r="M23" s="974"/>
      <c r="N23" s="974"/>
      <c r="O23" s="974"/>
      <c r="P23" s="984"/>
      <c r="Q23" s="1103">
        <f>SUM(Q7:U8)</f>
        <v>7935</v>
      </c>
      <c r="R23" s="1097"/>
      <c r="S23" s="1097"/>
      <c r="T23" s="1097"/>
      <c r="U23" s="1097"/>
      <c r="V23" s="1097">
        <f>SUM(V7:Z8)</f>
        <v>7556</v>
      </c>
      <c r="W23" s="1097"/>
      <c r="X23" s="1097"/>
      <c r="Y23" s="1097"/>
      <c r="Z23" s="1097"/>
      <c r="AA23" s="1097">
        <f>SUM(AA7:AE8)</f>
        <v>379</v>
      </c>
      <c r="AB23" s="1097"/>
      <c r="AC23" s="1097"/>
      <c r="AD23" s="1097"/>
      <c r="AE23" s="1104"/>
      <c r="AF23" s="1105">
        <f>SUM(AF7:AJ8)</f>
        <v>299</v>
      </c>
      <c r="AG23" s="1097"/>
      <c r="AH23" s="1097"/>
      <c r="AI23" s="1097"/>
      <c r="AJ23" s="1106"/>
      <c r="AK23" s="1107"/>
      <c r="AL23" s="1108"/>
      <c r="AM23" s="1108"/>
      <c r="AN23" s="1108"/>
      <c r="AO23" s="1108"/>
      <c r="AP23" s="1097">
        <f>SUM(AP7:AT8)</f>
        <v>9453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390</v>
      </c>
      <c r="C28" s="1084"/>
      <c r="D28" s="1084"/>
      <c r="E28" s="1084"/>
      <c r="F28" s="1084"/>
      <c r="G28" s="1084"/>
      <c r="H28" s="1084"/>
      <c r="I28" s="1084"/>
      <c r="J28" s="1084"/>
      <c r="K28" s="1084"/>
      <c r="L28" s="1084"/>
      <c r="M28" s="1084"/>
      <c r="N28" s="1084"/>
      <c r="O28" s="1084"/>
      <c r="P28" s="1085"/>
      <c r="Q28" s="1086">
        <v>1237</v>
      </c>
      <c r="R28" s="1087"/>
      <c r="S28" s="1087"/>
      <c r="T28" s="1087"/>
      <c r="U28" s="1087"/>
      <c r="V28" s="1087">
        <v>1218</v>
      </c>
      <c r="W28" s="1087"/>
      <c r="X28" s="1087"/>
      <c r="Y28" s="1087"/>
      <c r="Z28" s="1087"/>
      <c r="AA28" s="1087">
        <v>19</v>
      </c>
      <c r="AB28" s="1087"/>
      <c r="AC28" s="1087"/>
      <c r="AD28" s="1087"/>
      <c r="AE28" s="1088"/>
      <c r="AF28" s="1089">
        <v>19</v>
      </c>
      <c r="AG28" s="1087"/>
      <c r="AH28" s="1087"/>
      <c r="AI28" s="1087"/>
      <c r="AJ28" s="1090"/>
      <c r="AK28" s="1078">
        <v>96</v>
      </c>
      <c r="AL28" s="1079"/>
      <c r="AM28" s="1079"/>
      <c r="AN28" s="1079"/>
      <c r="AO28" s="1079"/>
      <c r="AP28" s="1079" t="s">
        <v>554</v>
      </c>
      <c r="AQ28" s="1079"/>
      <c r="AR28" s="1079"/>
      <c r="AS28" s="1079"/>
      <c r="AT28" s="1079"/>
      <c r="AU28" s="1079" t="s">
        <v>554</v>
      </c>
      <c r="AV28" s="1079"/>
      <c r="AW28" s="1079"/>
      <c r="AX28" s="1079"/>
      <c r="AY28" s="1079"/>
      <c r="AZ28" s="1080" t="s">
        <v>554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552</v>
      </c>
      <c r="C29" s="1067"/>
      <c r="D29" s="1067"/>
      <c r="E29" s="1067"/>
      <c r="F29" s="1067"/>
      <c r="G29" s="1067"/>
      <c r="H29" s="1067"/>
      <c r="I29" s="1067"/>
      <c r="J29" s="1067"/>
      <c r="K29" s="1067"/>
      <c r="L29" s="1067"/>
      <c r="M29" s="1067"/>
      <c r="N29" s="1067"/>
      <c r="O29" s="1067"/>
      <c r="P29" s="1068"/>
      <c r="Q29" s="1074">
        <v>1377</v>
      </c>
      <c r="R29" s="1075"/>
      <c r="S29" s="1075"/>
      <c r="T29" s="1075"/>
      <c r="U29" s="1075"/>
      <c r="V29" s="1075">
        <v>1312</v>
      </c>
      <c r="W29" s="1075"/>
      <c r="X29" s="1075"/>
      <c r="Y29" s="1075"/>
      <c r="Z29" s="1075"/>
      <c r="AA29" s="1075">
        <v>65</v>
      </c>
      <c r="AB29" s="1075"/>
      <c r="AC29" s="1075"/>
      <c r="AD29" s="1075"/>
      <c r="AE29" s="1076"/>
      <c r="AF29" s="1071">
        <v>65</v>
      </c>
      <c r="AG29" s="1072"/>
      <c r="AH29" s="1072"/>
      <c r="AI29" s="1072"/>
      <c r="AJ29" s="1073"/>
      <c r="AK29" s="1016">
        <v>190</v>
      </c>
      <c r="AL29" s="1007"/>
      <c r="AM29" s="1007"/>
      <c r="AN29" s="1007"/>
      <c r="AO29" s="1007"/>
      <c r="AP29" s="1007" t="s">
        <v>554</v>
      </c>
      <c r="AQ29" s="1007"/>
      <c r="AR29" s="1007"/>
      <c r="AS29" s="1007"/>
      <c r="AT29" s="1007"/>
      <c r="AU29" s="1007" t="s">
        <v>554</v>
      </c>
      <c r="AV29" s="1007"/>
      <c r="AW29" s="1007"/>
      <c r="AX29" s="1007"/>
      <c r="AY29" s="1007"/>
      <c r="AZ29" s="1077" t="s">
        <v>554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553</v>
      </c>
      <c r="C30" s="1067"/>
      <c r="D30" s="1067"/>
      <c r="E30" s="1067"/>
      <c r="F30" s="1067"/>
      <c r="G30" s="1067"/>
      <c r="H30" s="1067"/>
      <c r="I30" s="1067"/>
      <c r="J30" s="1067"/>
      <c r="K30" s="1067"/>
      <c r="L30" s="1067"/>
      <c r="M30" s="1067"/>
      <c r="N30" s="1067"/>
      <c r="O30" s="1067"/>
      <c r="P30" s="1068"/>
      <c r="Q30" s="1074">
        <v>15</v>
      </c>
      <c r="R30" s="1075"/>
      <c r="S30" s="1075"/>
      <c r="T30" s="1075"/>
      <c r="U30" s="1075"/>
      <c r="V30" s="1075">
        <v>15</v>
      </c>
      <c r="W30" s="1075"/>
      <c r="X30" s="1075"/>
      <c r="Y30" s="1075"/>
      <c r="Z30" s="1075"/>
      <c r="AA30" s="1075" t="s">
        <v>554</v>
      </c>
      <c r="AB30" s="1075"/>
      <c r="AC30" s="1075"/>
      <c r="AD30" s="1075"/>
      <c r="AE30" s="1076"/>
      <c r="AF30" s="1071" t="s">
        <v>554</v>
      </c>
      <c r="AG30" s="1072"/>
      <c r="AH30" s="1072"/>
      <c r="AI30" s="1072"/>
      <c r="AJ30" s="1073"/>
      <c r="AK30" s="1016">
        <v>8</v>
      </c>
      <c r="AL30" s="1007"/>
      <c r="AM30" s="1007"/>
      <c r="AN30" s="1007"/>
      <c r="AO30" s="1007"/>
      <c r="AP30" s="1007" t="s">
        <v>554</v>
      </c>
      <c r="AQ30" s="1007"/>
      <c r="AR30" s="1007"/>
      <c r="AS30" s="1007"/>
      <c r="AT30" s="1007"/>
      <c r="AU30" s="1007" t="s">
        <v>554</v>
      </c>
      <c r="AV30" s="1007"/>
      <c r="AW30" s="1007"/>
      <c r="AX30" s="1007"/>
      <c r="AY30" s="1007"/>
      <c r="AZ30" s="1077" t="s">
        <v>554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393</v>
      </c>
      <c r="C31" s="1067"/>
      <c r="D31" s="1067"/>
      <c r="E31" s="1067"/>
      <c r="F31" s="1067"/>
      <c r="G31" s="1067"/>
      <c r="H31" s="1067"/>
      <c r="I31" s="1067"/>
      <c r="J31" s="1067"/>
      <c r="K31" s="1067"/>
      <c r="L31" s="1067"/>
      <c r="M31" s="1067"/>
      <c r="N31" s="1067"/>
      <c r="O31" s="1067"/>
      <c r="P31" s="1068"/>
      <c r="Q31" s="1074">
        <v>144</v>
      </c>
      <c r="R31" s="1075"/>
      <c r="S31" s="1075"/>
      <c r="T31" s="1075"/>
      <c r="U31" s="1075"/>
      <c r="V31" s="1075">
        <v>143</v>
      </c>
      <c r="W31" s="1075"/>
      <c r="X31" s="1075"/>
      <c r="Y31" s="1075"/>
      <c r="Z31" s="1075"/>
      <c r="AA31" s="1075">
        <v>1</v>
      </c>
      <c r="AB31" s="1075"/>
      <c r="AC31" s="1075"/>
      <c r="AD31" s="1075"/>
      <c r="AE31" s="1076"/>
      <c r="AF31" s="1071">
        <v>1</v>
      </c>
      <c r="AG31" s="1072"/>
      <c r="AH31" s="1072"/>
      <c r="AI31" s="1072"/>
      <c r="AJ31" s="1073"/>
      <c r="AK31" s="1016">
        <v>60</v>
      </c>
      <c r="AL31" s="1007"/>
      <c r="AM31" s="1007"/>
      <c r="AN31" s="1007"/>
      <c r="AO31" s="1007"/>
      <c r="AP31" s="1007" t="s">
        <v>554</v>
      </c>
      <c r="AQ31" s="1007"/>
      <c r="AR31" s="1007"/>
      <c r="AS31" s="1007"/>
      <c r="AT31" s="1007"/>
      <c r="AU31" s="1007" t="s">
        <v>554</v>
      </c>
      <c r="AV31" s="1007"/>
      <c r="AW31" s="1007"/>
      <c r="AX31" s="1007"/>
      <c r="AY31" s="1007"/>
      <c r="AZ31" s="1077" t="s">
        <v>554</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394</v>
      </c>
      <c r="C32" s="1067"/>
      <c r="D32" s="1067"/>
      <c r="E32" s="1067"/>
      <c r="F32" s="1067"/>
      <c r="G32" s="1067"/>
      <c r="H32" s="1067"/>
      <c r="I32" s="1067"/>
      <c r="J32" s="1067"/>
      <c r="K32" s="1067"/>
      <c r="L32" s="1067"/>
      <c r="M32" s="1067"/>
      <c r="N32" s="1067"/>
      <c r="O32" s="1067"/>
      <c r="P32" s="1068"/>
      <c r="Q32" s="1074">
        <v>303</v>
      </c>
      <c r="R32" s="1075"/>
      <c r="S32" s="1075"/>
      <c r="T32" s="1075"/>
      <c r="U32" s="1075"/>
      <c r="V32" s="1075">
        <v>274</v>
      </c>
      <c r="W32" s="1075"/>
      <c r="X32" s="1075"/>
      <c r="Y32" s="1075"/>
      <c r="Z32" s="1075"/>
      <c r="AA32" s="1075">
        <v>29</v>
      </c>
      <c r="AB32" s="1075"/>
      <c r="AC32" s="1075"/>
      <c r="AD32" s="1075"/>
      <c r="AE32" s="1076"/>
      <c r="AF32" s="1071">
        <v>61</v>
      </c>
      <c r="AG32" s="1072"/>
      <c r="AH32" s="1072"/>
      <c r="AI32" s="1072"/>
      <c r="AJ32" s="1073"/>
      <c r="AK32" s="1016">
        <v>139</v>
      </c>
      <c r="AL32" s="1007"/>
      <c r="AM32" s="1007"/>
      <c r="AN32" s="1007"/>
      <c r="AO32" s="1007"/>
      <c r="AP32" s="1007">
        <v>905</v>
      </c>
      <c r="AQ32" s="1007"/>
      <c r="AR32" s="1007"/>
      <c r="AS32" s="1007"/>
      <c r="AT32" s="1007"/>
      <c r="AU32" s="1007">
        <v>571</v>
      </c>
      <c r="AV32" s="1007"/>
      <c r="AW32" s="1007"/>
      <c r="AX32" s="1007"/>
      <c r="AY32" s="1007"/>
      <c r="AZ32" s="1077" t="s">
        <v>554</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396</v>
      </c>
      <c r="C33" s="1067"/>
      <c r="D33" s="1067"/>
      <c r="E33" s="1067"/>
      <c r="F33" s="1067"/>
      <c r="G33" s="1067"/>
      <c r="H33" s="1067"/>
      <c r="I33" s="1067"/>
      <c r="J33" s="1067"/>
      <c r="K33" s="1067"/>
      <c r="L33" s="1067"/>
      <c r="M33" s="1067"/>
      <c r="N33" s="1067"/>
      <c r="O33" s="1067"/>
      <c r="P33" s="1068"/>
      <c r="Q33" s="1074">
        <v>49</v>
      </c>
      <c r="R33" s="1075"/>
      <c r="S33" s="1075"/>
      <c r="T33" s="1075"/>
      <c r="U33" s="1075"/>
      <c r="V33" s="1075">
        <v>47</v>
      </c>
      <c r="W33" s="1075"/>
      <c r="X33" s="1075"/>
      <c r="Y33" s="1075"/>
      <c r="Z33" s="1075"/>
      <c r="AA33" s="1075">
        <v>2</v>
      </c>
      <c r="AB33" s="1075"/>
      <c r="AC33" s="1075"/>
      <c r="AD33" s="1075"/>
      <c r="AE33" s="1076"/>
      <c r="AF33" s="1071">
        <v>2</v>
      </c>
      <c r="AG33" s="1072"/>
      <c r="AH33" s="1072"/>
      <c r="AI33" s="1072"/>
      <c r="AJ33" s="1073"/>
      <c r="AK33" s="1016">
        <v>36</v>
      </c>
      <c r="AL33" s="1007"/>
      <c r="AM33" s="1007"/>
      <c r="AN33" s="1007"/>
      <c r="AO33" s="1007"/>
      <c r="AP33" s="1007">
        <v>77</v>
      </c>
      <c r="AQ33" s="1007"/>
      <c r="AR33" s="1007"/>
      <c r="AS33" s="1007"/>
      <c r="AT33" s="1007"/>
      <c r="AU33" s="1007">
        <v>8</v>
      </c>
      <c r="AV33" s="1007"/>
      <c r="AW33" s="1007"/>
      <c r="AX33" s="1007"/>
      <c r="AY33" s="1007"/>
      <c r="AZ33" s="1077" t="s">
        <v>554</v>
      </c>
      <c r="BA33" s="1077"/>
      <c r="BB33" s="1077"/>
      <c r="BC33" s="1077"/>
      <c r="BD33" s="1077"/>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18"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18"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18"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18"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18"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18"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18"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18"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18"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18"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18"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18"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18"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18"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18"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18"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18"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18"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18"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18"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18"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18"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18"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18"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378</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148</v>
      </c>
      <c r="AG63" s="995"/>
      <c r="AH63" s="995"/>
      <c r="AI63" s="995"/>
      <c r="AJ63" s="1058"/>
      <c r="AK63" s="1059"/>
      <c r="AL63" s="999"/>
      <c r="AM63" s="999"/>
      <c r="AN63" s="999"/>
      <c r="AO63" s="999"/>
      <c r="AP63" s="995">
        <f>SUM(AP28:AT33)</f>
        <v>982</v>
      </c>
      <c r="AQ63" s="995"/>
      <c r="AR63" s="995"/>
      <c r="AS63" s="995"/>
      <c r="AT63" s="995"/>
      <c r="AU63" s="995">
        <f>SUM(AU28:AY33)</f>
        <v>579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401</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402</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555</v>
      </c>
      <c r="C68" s="1022"/>
      <c r="D68" s="1022"/>
      <c r="E68" s="1022"/>
      <c r="F68" s="1022"/>
      <c r="G68" s="1022"/>
      <c r="H68" s="1022"/>
      <c r="I68" s="1022"/>
      <c r="J68" s="1022"/>
      <c r="K68" s="1022"/>
      <c r="L68" s="1022"/>
      <c r="M68" s="1022"/>
      <c r="N68" s="1022"/>
      <c r="O68" s="1022"/>
      <c r="P68" s="1023"/>
      <c r="Q68" s="1024">
        <v>8593</v>
      </c>
      <c r="R68" s="1018"/>
      <c r="S68" s="1018"/>
      <c r="T68" s="1018"/>
      <c r="U68" s="1018"/>
      <c r="V68" s="1018">
        <v>7983</v>
      </c>
      <c r="W68" s="1018"/>
      <c r="X68" s="1018"/>
      <c r="Y68" s="1018"/>
      <c r="Z68" s="1018"/>
      <c r="AA68" s="1018">
        <v>610</v>
      </c>
      <c r="AB68" s="1018"/>
      <c r="AC68" s="1018"/>
      <c r="AD68" s="1018"/>
      <c r="AE68" s="1018"/>
      <c r="AF68" s="1018">
        <v>610</v>
      </c>
      <c r="AG68" s="1018"/>
      <c r="AH68" s="1018"/>
      <c r="AI68" s="1018"/>
      <c r="AJ68" s="1018"/>
      <c r="AK68" s="1018">
        <v>58</v>
      </c>
      <c r="AL68" s="1018"/>
      <c r="AM68" s="1018"/>
      <c r="AN68" s="1018"/>
      <c r="AO68" s="1018"/>
      <c r="AP68" s="1018" t="s">
        <v>554</v>
      </c>
      <c r="AQ68" s="1018"/>
      <c r="AR68" s="1018"/>
      <c r="AS68" s="1018"/>
      <c r="AT68" s="1018"/>
      <c r="AU68" s="1018" t="s">
        <v>554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556</v>
      </c>
      <c r="C69" s="1011"/>
      <c r="D69" s="1011"/>
      <c r="E69" s="1011"/>
      <c r="F69" s="1011"/>
      <c r="G69" s="1011"/>
      <c r="H69" s="1011"/>
      <c r="I69" s="1011"/>
      <c r="J69" s="1011"/>
      <c r="K69" s="1011"/>
      <c r="L69" s="1011"/>
      <c r="M69" s="1011"/>
      <c r="N69" s="1011"/>
      <c r="O69" s="1011"/>
      <c r="P69" s="1012"/>
      <c r="Q69" s="1013">
        <v>120</v>
      </c>
      <c r="R69" s="1007"/>
      <c r="S69" s="1007"/>
      <c r="T69" s="1007"/>
      <c r="U69" s="1007"/>
      <c r="V69" s="1007">
        <v>111</v>
      </c>
      <c r="W69" s="1007"/>
      <c r="X69" s="1007"/>
      <c r="Y69" s="1007"/>
      <c r="Z69" s="1007"/>
      <c r="AA69" s="1007">
        <v>9</v>
      </c>
      <c r="AB69" s="1007"/>
      <c r="AC69" s="1007"/>
      <c r="AD69" s="1007"/>
      <c r="AE69" s="1007"/>
      <c r="AF69" s="1007">
        <v>9</v>
      </c>
      <c r="AG69" s="1007"/>
      <c r="AH69" s="1007"/>
      <c r="AI69" s="1007"/>
      <c r="AJ69" s="1007"/>
      <c r="AK69" s="1007">
        <v>5</v>
      </c>
      <c r="AL69" s="1007"/>
      <c r="AM69" s="1007"/>
      <c r="AN69" s="1007"/>
      <c r="AO69" s="1007"/>
      <c r="AP69" s="1007" t="s">
        <v>554</v>
      </c>
      <c r="AQ69" s="1007"/>
      <c r="AR69" s="1007"/>
      <c r="AS69" s="1007"/>
      <c r="AT69" s="1007"/>
      <c r="AU69" s="1007" t="s">
        <v>554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557</v>
      </c>
      <c r="C70" s="1011"/>
      <c r="D70" s="1011"/>
      <c r="E70" s="1011"/>
      <c r="F70" s="1011"/>
      <c r="G70" s="1011"/>
      <c r="H70" s="1011"/>
      <c r="I70" s="1011"/>
      <c r="J70" s="1011"/>
      <c r="K70" s="1011"/>
      <c r="L70" s="1011"/>
      <c r="M70" s="1011"/>
      <c r="N70" s="1011"/>
      <c r="O70" s="1011"/>
      <c r="P70" s="1012"/>
      <c r="Q70" s="1013">
        <v>2060</v>
      </c>
      <c r="R70" s="1007"/>
      <c r="S70" s="1007"/>
      <c r="T70" s="1007"/>
      <c r="U70" s="1007"/>
      <c r="V70" s="1007">
        <v>2040</v>
      </c>
      <c r="W70" s="1007"/>
      <c r="X70" s="1007"/>
      <c r="Y70" s="1007"/>
      <c r="Z70" s="1007"/>
      <c r="AA70" s="1007">
        <v>20</v>
      </c>
      <c r="AB70" s="1007"/>
      <c r="AC70" s="1007"/>
      <c r="AD70" s="1007"/>
      <c r="AE70" s="1007"/>
      <c r="AF70" s="1007">
        <v>20</v>
      </c>
      <c r="AG70" s="1007"/>
      <c r="AH70" s="1007"/>
      <c r="AI70" s="1007"/>
      <c r="AJ70" s="1007"/>
      <c r="AK70" s="1007">
        <v>91</v>
      </c>
      <c r="AL70" s="1007"/>
      <c r="AM70" s="1007"/>
      <c r="AN70" s="1007"/>
      <c r="AO70" s="1007"/>
      <c r="AP70" s="1007">
        <v>225</v>
      </c>
      <c r="AQ70" s="1007"/>
      <c r="AR70" s="1007"/>
      <c r="AS70" s="1007"/>
      <c r="AT70" s="1007"/>
      <c r="AU70" s="1007">
        <v>18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558</v>
      </c>
      <c r="C71" s="1011"/>
      <c r="D71" s="1011"/>
      <c r="E71" s="1011"/>
      <c r="F71" s="1011"/>
      <c r="G71" s="1011"/>
      <c r="H71" s="1011"/>
      <c r="I71" s="1011"/>
      <c r="J71" s="1011"/>
      <c r="K71" s="1011"/>
      <c r="L71" s="1011"/>
      <c r="M71" s="1011"/>
      <c r="N71" s="1011"/>
      <c r="O71" s="1011"/>
      <c r="P71" s="1012"/>
      <c r="Q71" s="1013">
        <v>1494</v>
      </c>
      <c r="R71" s="1007"/>
      <c r="S71" s="1007"/>
      <c r="T71" s="1007"/>
      <c r="U71" s="1007"/>
      <c r="V71" s="1007">
        <v>1409</v>
      </c>
      <c r="W71" s="1007"/>
      <c r="X71" s="1007"/>
      <c r="Y71" s="1007"/>
      <c r="Z71" s="1007"/>
      <c r="AA71" s="1007">
        <v>85</v>
      </c>
      <c r="AB71" s="1007"/>
      <c r="AC71" s="1007"/>
      <c r="AD71" s="1007"/>
      <c r="AE71" s="1007"/>
      <c r="AF71" s="1007">
        <v>85</v>
      </c>
      <c r="AG71" s="1007"/>
      <c r="AH71" s="1007"/>
      <c r="AI71" s="1007"/>
      <c r="AJ71" s="1007"/>
      <c r="AK71" s="1007">
        <v>11</v>
      </c>
      <c r="AL71" s="1007"/>
      <c r="AM71" s="1007"/>
      <c r="AN71" s="1007"/>
      <c r="AO71" s="1007"/>
      <c r="AP71" s="1007">
        <v>37</v>
      </c>
      <c r="AQ71" s="1007"/>
      <c r="AR71" s="1007"/>
      <c r="AS71" s="1007"/>
      <c r="AT71" s="1007"/>
      <c r="AU71" s="1007">
        <v>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564</v>
      </c>
      <c r="C72" s="1011"/>
      <c r="D72" s="1011"/>
      <c r="E72" s="1011"/>
      <c r="F72" s="1011"/>
      <c r="G72" s="1011"/>
      <c r="H72" s="1011"/>
      <c r="I72" s="1011"/>
      <c r="J72" s="1011"/>
      <c r="K72" s="1011"/>
      <c r="L72" s="1011"/>
      <c r="M72" s="1011"/>
      <c r="N72" s="1011"/>
      <c r="O72" s="1011"/>
      <c r="P72" s="1012"/>
      <c r="Q72" s="1013">
        <v>110</v>
      </c>
      <c r="R72" s="1007"/>
      <c r="S72" s="1007"/>
      <c r="T72" s="1007"/>
      <c r="U72" s="1007"/>
      <c r="V72" s="1007">
        <v>93</v>
      </c>
      <c r="W72" s="1007"/>
      <c r="X72" s="1007"/>
      <c r="Y72" s="1007"/>
      <c r="Z72" s="1007"/>
      <c r="AA72" s="1007">
        <v>17</v>
      </c>
      <c r="AB72" s="1007"/>
      <c r="AC72" s="1007"/>
      <c r="AD72" s="1007"/>
      <c r="AE72" s="1007"/>
      <c r="AF72" s="1007">
        <v>17</v>
      </c>
      <c r="AG72" s="1007"/>
      <c r="AH72" s="1007"/>
      <c r="AI72" s="1007"/>
      <c r="AJ72" s="1007"/>
      <c r="AK72" s="1007" t="s">
        <v>566</v>
      </c>
      <c r="AL72" s="1007"/>
      <c r="AM72" s="1007"/>
      <c r="AN72" s="1007"/>
      <c r="AO72" s="1007"/>
      <c r="AP72" s="1007" t="s">
        <v>554</v>
      </c>
      <c r="AQ72" s="1007"/>
      <c r="AR72" s="1007"/>
      <c r="AS72" s="1007"/>
      <c r="AT72" s="1007"/>
      <c r="AU72" s="1007" t="s">
        <v>554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565</v>
      </c>
      <c r="C73" s="1011"/>
      <c r="D73" s="1011"/>
      <c r="E73" s="1011"/>
      <c r="F73" s="1011"/>
      <c r="G73" s="1011"/>
      <c r="H73" s="1011"/>
      <c r="I73" s="1011"/>
      <c r="J73" s="1011"/>
      <c r="K73" s="1011"/>
      <c r="L73" s="1011"/>
      <c r="M73" s="1011"/>
      <c r="N73" s="1011"/>
      <c r="O73" s="1011"/>
      <c r="P73" s="1012"/>
      <c r="Q73" s="1013">
        <v>293837</v>
      </c>
      <c r="R73" s="1007"/>
      <c r="S73" s="1007"/>
      <c r="T73" s="1007"/>
      <c r="U73" s="1007"/>
      <c r="V73" s="1007">
        <v>290204</v>
      </c>
      <c r="W73" s="1007"/>
      <c r="X73" s="1007"/>
      <c r="Y73" s="1007"/>
      <c r="Z73" s="1007"/>
      <c r="AA73" s="1007">
        <v>3633</v>
      </c>
      <c r="AB73" s="1007"/>
      <c r="AC73" s="1007"/>
      <c r="AD73" s="1007"/>
      <c r="AE73" s="1007"/>
      <c r="AF73" s="1007">
        <v>3633</v>
      </c>
      <c r="AG73" s="1007"/>
      <c r="AH73" s="1007"/>
      <c r="AI73" s="1007"/>
      <c r="AJ73" s="1007"/>
      <c r="AK73" s="1007">
        <v>27</v>
      </c>
      <c r="AL73" s="1007"/>
      <c r="AM73" s="1007"/>
      <c r="AN73" s="1007"/>
      <c r="AO73" s="1007"/>
      <c r="AP73" s="1007" t="s">
        <v>551</v>
      </c>
      <c r="AQ73" s="1007"/>
      <c r="AR73" s="1007"/>
      <c r="AS73" s="1007"/>
      <c r="AT73" s="1007"/>
      <c r="AU73" s="1007" t="s">
        <v>551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378</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SUM(AF68:AJ72)</f>
        <v>741</v>
      </c>
      <c r="AG88" s="995"/>
      <c r="AH88" s="995"/>
      <c r="AI88" s="995"/>
      <c r="AJ88" s="995"/>
      <c r="AK88" s="999"/>
      <c r="AL88" s="999"/>
      <c r="AM88" s="999"/>
      <c r="AN88" s="999"/>
      <c r="AO88" s="999"/>
      <c r="AP88" s="995">
        <f>SUM(AP68:AT72)</f>
        <v>262</v>
      </c>
      <c r="AQ88" s="995"/>
      <c r="AR88" s="995"/>
      <c r="AS88" s="995"/>
      <c r="AT88" s="995"/>
      <c r="AU88" s="995">
        <f>SUM(AU68:AY72)</f>
        <v>20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295</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295</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295</v>
      </c>
      <c r="DR109" s="932"/>
      <c r="DS109" s="932"/>
      <c r="DT109" s="932"/>
      <c r="DU109" s="933"/>
      <c r="DV109" s="934" t="s">
        <v>414</v>
      </c>
      <c r="DW109" s="932"/>
      <c r="DX109" s="932"/>
      <c r="DY109" s="932"/>
      <c r="DZ109" s="965"/>
    </row>
    <row r="110" spans="1:131" s="230" customFormat="1" ht="26.25" customHeight="1">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1163659</v>
      </c>
      <c r="AB110" s="925"/>
      <c r="AC110" s="925"/>
      <c r="AD110" s="925"/>
      <c r="AE110" s="926"/>
      <c r="AF110" s="927">
        <v>1208643</v>
      </c>
      <c r="AG110" s="925"/>
      <c r="AH110" s="925"/>
      <c r="AI110" s="925"/>
      <c r="AJ110" s="926"/>
      <c r="AK110" s="927">
        <v>1125977</v>
      </c>
      <c r="AL110" s="925"/>
      <c r="AM110" s="925"/>
      <c r="AN110" s="925"/>
      <c r="AO110" s="926"/>
      <c r="AP110" s="928">
        <v>32.1</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10605851</v>
      </c>
      <c r="BR110" s="878"/>
      <c r="BS110" s="878"/>
      <c r="BT110" s="878"/>
      <c r="BU110" s="878"/>
      <c r="BV110" s="878">
        <v>9918953</v>
      </c>
      <c r="BW110" s="878"/>
      <c r="BX110" s="878"/>
      <c r="BY110" s="878"/>
      <c r="BZ110" s="878"/>
      <c r="CA110" s="878">
        <v>9452595</v>
      </c>
      <c r="CB110" s="878"/>
      <c r="CC110" s="878"/>
      <c r="CD110" s="878"/>
      <c r="CE110" s="878"/>
      <c r="CF110" s="902">
        <v>269.8</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747827</v>
      </c>
      <c r="BR112" s="853"/>
      <c r="BS112" s="853"/>
      <c r="BT112" s="853"/>
      <c r="BU112" s="853"/>
      <c r="BV112" s="853">
        <v>656257</v>
      </c>
      <c r="BW112" s="853"/>
      <c r="BX112" s="853"/>
      <c r="BY112" s="853"/>
      <c r="BZ112" s="853"/>
      <c r="CA112" s="853">
        <v>578786</v>
      </c>
      <c r="CB112" s="853"/>
      <c r="CC112" s="853"/>
      <c r="CD112" s="853"/>
      <c r="CE112" s="853"/>
      <c r="CF112" s="911">
        <v>16.5</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145710</v>
      </c>
      <c r="AB113" s="955"/>
      <c r="AC113" s="955"/>
      <c r="AD113" s="955"/>
      <c r="AE113" s="956"/>
      <c r="AF113" s="957">
        <v>84985</v>
      </c>
      <c r="AG113" s="955"/>
      <c r="AH113" s="955"/>
      <c r="AI113" s="955"/>
      <c r="AJ113" s="956"/>
      <c r="AK113" s="957">
        <v>93494</v>
      </c>
      <c r="AL113" s="955"/>
      <c r="AM113" s="955"/>
      <c r="AN113" s="955"/>
      <c r="AO113" s="956"/>
      <c r="AP113" s="958">
        <v>2.7</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66619</v>
      </c>
      <c r="BR113" s="853"/>
      <c r="BS113" s="853"/>
      <c r="BT113" s="853"/>
      <c r="BU113" s="853"/>
      <c r="BV113" s="853">
        <v>32193</v>
      </c>
      <c r="BW113" s="853"/>
      <c r="BX113" s="853"/>
      <c r="BY113" s="853"/>
      <c r="BZ113" s="853"/>
      <c r="CA113" s="853">
        <v>19874</v>
      </c>
      <c r="CB113" s="853"/>
      <c r="CC113" s="853"/>
      <c r="CD113" s="853"/>
      <c r="CE113" s="853"/>
      <c r="CF113" s="911">
        <v>0.6</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43269</v>
      </c>
      <c r="AB114" s="816"/>
      <c r="AC114" s="816"/>
      <c r="AD114" s="816"/>
      <c r="AE114" s="817"/>
      <c r="AF114" s="818">
        <v>38766</v>
      </c>
      <c r="AG114" s="816"/>
      <c r="AH114" s="816"/>
      <c r="AI114" s="816"/>
      <c r="AJ114" s="817"/>
      <c r="AK114" s="818">
        <v>17822</v>
      </c>
      <c r="AL114" s="816"/>
      <c r="AM114" s="816"/>
      <c r="AN114" s="816"/>
      <c r="AO114" s="817"/>
      <c r="AP114" s="860">
        <v>0.5</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920904</v>
      </c>
      <c r="BR114" s="853"/>
      <c r="BS114" s="853"/>
      <c r="BT114" s="853"/>
      <c r="BU114" s="853"/>
      <c r="BV114" s="853">
        <v>742346</v>
      </c>
      <c r="BW114" s="853"/>
      <c r="BX114" s="853"/>
      <c r="BY114" s="853"/>
      <c r="BZ114" s="853"/>
      <c r="CA114" s="853">
        <v>766546</v>
      </c>
      <c r="CB114" s="853"/>
      <c r="CC114" s="853"/>
      <c r="CD114" s="853"/>
      <c r="CE114" s="853"/>
      <c r="CF114" s="911">
        <v>21.9</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261</v>
      </c>
      <c r="AB115" s="955"/>
      <c r="AC115" s="955"/>
      <c r="AD115" s="955"/>
      <c r="AE115" s="956"/>
      <c r="AF115" s="957">
        <v>245</v>
      </c>
      <c r="AG115" s="955"/>
      <c r="AH115" s="955"/>
      <c r="AI115" s="955"/>
      <c r="AJ115" s="956"/>
      <c r="AK115" s="957">
        <v>116</v>
      </c>
      <c r="AL115" s="955"/>
      <c r="AM115" s="955"/>
      <c r="AN115" s="955"/>
      <c r="AO115" s="956"/>
      <c r="AP115" s="958">
        <v>0</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1352899</v>
      </c>
      <c r="AB117" s="939"/>
      <c r="AC117" s="939"/>
      <c r="AD117" s="939"/>
      <c r="AE117" s="940"/>
      <c r="AF117" s="941">
        <v>1332639</v>
      </c>
      <c r="AG117" s="939"/>
      <c r="AH117" s="939"/>
      <c r="AI117" s="939"/>
      <c r="AJ117" s="940"/>
      <c r="AK117" s="941">
        <v>1237409</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295</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444</v>
      </c>
      <c r="BP119" s="914"/>
      <c r="BQ119" s="915">
        <v>12341201</v>
      </c>
      <c r="BR119" s="881"/>
      <c r="BS119" s="881"/>
      <c r="BT119" s="881"/>
      <c r="BU119" s="881"/>
      <c r="BV119" s="881">
        <v>11349749</v>
      </c>
      <c r="BW119" s="881"/>
      <c r="BX119" s="881"/>
      <c r="BY119" s="881"/>
      <c r="BZ119" s="881"/>
      <c r="CA119" s="881">
        <v>10817801</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8543379</v>
      </c>
      <c r="BR120" s="878"/>
      <c r="BS120" s="878"/>
      <c r="BT120" s="878"/>
      <c r="BU120" s="878"/>
      <c r="BV120" s="878">
        <v>8497264</v>
      </c>
      <c r="BW120" s="878"/>
      <c r="BX120" s="878"/>
      <c r="BY120" s="878"/>
      <c r="BZ120" s="878"/>
      <c r="CA120" s="878">
        <v>8567015</v>
      </c>
      <c r="CB120" s="878"/>
      <c r="CC120" s="878"/>
      <c r="CD120" s="878"/>
      <c r="CE120" s="878"/>
      <c r="CF120" s="902">
        <v>244.5</v>
      </c>
      <c r="CG120" s="903"/>
      <c r="CH120" s="903"/>
      <c r="CI120" s="903"/>
      <c r="CJ120" s="903"/>
      <c r="CK120" s="904" t="s">
        <v>448</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726782</v>
      </c>
      <c r="DH120" s="878"/>
      <c r="DI120" s="878"/>
      <c r="DJ120" s="878"/>
      <c r="DK120" s="878"/>
      <c r="DL120" s="878">
        <v>642658</v>
      </c>
      <c r="DM120" s="878"/>
      <c r="DN120" s="878"/>
      <c r="DO120" s="878"/>
      <c r="DP120" s="878"/>
      <c r="DQ120" s="878">
        <v>571203</v>
      </c>
      <c r="DR120" s="878"/>
      <c r="DS120" s="878"/>
      <c r="DT120" s="878"/>
      <c r="DU120" s="878"/>
      <c r="DV120" s="879">
        <v>16.3</v>
      </c>
      <c r="DW120" s="879"/>
      <c r="DX120" s="879"/>
      <c r="DY120" s="879"/>
      <c r="DZ120" s="880"/>
    </row>
    <row r="121" spans="1:130" s="230" customFormat="1" ht="26.25" customHeight="1">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21045</v>
      </c>
      <c r="DH121" s="853"/>
      <c r="DI121" s="853"/>
      <c r="DJ121" s="853"/>
      <c r="DK121" s="853"/>
      <c r="DL121" s="853">
        <v>13599</v>
      </c>
      <c r="DM121" s="853"/>
      <c r="DN121" s="853"/>
      <c r="DO121" s="853"/>
      <c r="DP121" s="853"/>
      <c r="DQ121" s="853">
        <v>7583</v>
      </c>
      <c r="DR121" s="853"/>
      <c r="DS121" s="853"/>
      <c r="DT121" s="853"/>
      <c r="DU121" s="853"/>
      <c r="DV121" s="830">
        <v>0.2</v>
      </c>
      <c r="DW121" s="830"/>
      <c r="DX121" s="830"/>
      <c r="DY121" s="830"/>
      <c r="DZ121" s="831"/>
    </row>
    <row r="122" spans="1:130" s="230" customFormat="1" ht="26.25" customHeight="1">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8231160</v>
      </c>
      <c r="BR122" s="881"/>
      <c r="BS122" s="881"/>
      <c r="BT122" s="881"/>
      <c r="BU122" s="881"/>
      <c r="BV122" s="881">
        <v>7666646</v>
      </c>
      <c r="BW122" s="881"/>
      <c r="BX122" s="881"/>
      <c r="BY122" s="881"/>
      <c r="BZ122" s="881"/>
      <c r="CA122" s="881">
        <v>7221541</v>
      </c>
      <c r="CB122" s="881"/>
      <c r="CC122" s="881"/>
      <c r="CD122" s="881"/>
      <c r="CE122" s="881"/>
      <c r="CF122" s="882">
        <v>206.1</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452</v>
      </c>
      <c r="BP123" s="914"/>
      <c r="BQ123" s="868">
        <v>16774539</v>
      </c>
      <c r="BR123" s="869"/>
      <c r="BS123" s="869"/>
      <c r="BT123" s="869"/>
      <c r="BU123" s="869"/>
      <c r="BV123" s="869">
        <v>16163910</v>
      </c>
      <c r="BW123" s="869"/>
      <c r="BX123" s="869"/>
      <c r="BY123" s="869"/>
      <c r="BZ123" s="869"/>
      <c r="CA123" s="869">
        <v>15788556</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261</v>
      </c>
      <c r="AB127" s="816"/>
      <c r="AC127" s="816"/>
      <c r="AD127" s="816"/>
      <c r="AE127" s="817"/>
      <c r="AF127" s="818">
        <v>245</v>
      </c>
      <c r="AG127" s="816"/>
      <c r="AH127" s="816"/>
      <c r="AI127" s="816"/>
      <c r="AJ127" s="817"/>
      <c r="AK127" s="818">
        <v>116</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20968</v>
      </c>
      <c r="AB128" s="837"/>
      <c r="AC128" s="837"/>
      <c r="AD128" s="837"/>
      <c r="AE128" s="838"/>
      <c r="AF128" s="839">
        <v>26144</v>
      </c>
      <c r="AG128" s="837"/>
      <c r="AH128" s="837"/>
      <c r="AI128" s="837"/>
      <c r="AJ128" s="838"/>
      <c r="AK128" s="839">
        <v>22057</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4553253</v>
      </c>
      <c r="AB129" s="816"/>
      <c r="AC129" s="816"/>
      <c r="AD129" s="816"/>
      <c r="AE129" s="817"/>
      <c r="AF129" s="818">
        <v>4430203</v>
      </c>
      <c r="AG129" s="816"/>
      <c r="AH129" s="816"/>
      <c r="AI129" s="816"/>
      <c r="AJ129" s="817"/>
      <c r="AK129" s="818">
        <v>4373355</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947446</v>
      </c>
      <c r="AB130" s="816"/>
      <c r="AC130" s="816"/>
      <c r="AD130" s="816"/>
      <c r="AE130" s="817"/>
      <c r="AF130" s="818">
        <v>951433</v>
      </c>
      <c r="AG130" s="816"/>
      <c r="AH130" s="816"/>
      <c r="AI130" s="816"/>
      <c r="AJ130" s="817"/>
      <c r="AK130" s="818">
        <v>869904</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10.199999999999999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3605807</v>
      </c>
      <c r="AB131" s="800"/>
      <c r="AC131" s="800"/>
      <c r="AD131" s="800"/>
      <c r="AE131" s="801"/>
      <c r="AF131" s="802">
        <v>3478770</v>
      </c>
      <c r="AG131" s="800"/>
      <c r="AH131" s="800"/>
      <c r="AI131" s="800"/>
      <c r="AJ131" s="801"/>
      <c r="AK131" s="802">
        <v>3503451</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10.66293898</v>
      </c>
      <c r="AB132" s="781"/>
      <c r="AC132" s="781"/>
      <c r="AD132" s="781"/>
      <c r="AE132" s="782"/>
      <c r="AF132" s="783">
        <v>10.206538520000001</v>
      </c>
      <c r="AG132" s="781"/>
      <c r="AH132" s="781"/>
      <c r="AI132" s="781"/>
      <c r="AJ132" s="782"/>
      <c r="AK132" s="783">
        <v>9.8602206799999994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10.199999999999999</v>
      </c>
      <c r="AB133" s="760"/>
      <c r="AC133" s="760"/>
      <c r="AD133" s="760"/>
      <c r="AE133" s="761"/>
      <c r="AF133" s="759">
        <v>10.4</v>
      </c>
      <c r="AG133" s="760"/>
      <c r="AH133" s="760"/>
      <c r="AI133" s="760"/>
      <c r="AJ133" s="761"/>
      <c r="AK133" s="759">
        <v>10.199999999999999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MJ1A3CpZiFa7+LH62ZKCfU4rh3H4D4PrEVElyTchUU06AqKixHBmAXbEGABVBVIq08RwaWi/4ToodU25nY8qQ==" saltValue="7Kz9x/Wcmyv8VgbZlav3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39370078740157483" top="0.78740157480314965"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478</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YonjTN3iBIYtjlOddWwLN2G4LQCAvmmgoj8dOX63WZ2rQKOjsjTdZzmAcsm5HkQAUG+/bmbSa/JmbUncSiCa3Q==" saltValue="pmdbuLgMbv92d/eUPxPPUQ==" spinCount="100000" sheet="1" objects="1" scenarios="1"/>
  <dataConsolidate/>
  <phoneticPr fontId="2"/>
  <printOptions horizontalCentered="1" verticalCentered="1"/>
  <pageMargins left="0.39370078740157483" right="0.39370078740157483"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wvURDrjGK1qGgxkmyV2OTtR6elKXS1QxNBDsN07Nkq1fXQ0diqIpjXb//F33sNX3nl6bNJak6RG+mJwy9u8aXg==" saltValue="oxCR3G7UYOKATC+j1l9RKg==" spinCount="100000" sheet="1" objects="1" scenarios="1"/>
  <dataConsolidate/>
  <phoneticPr fontId="2"/>
  <printOptions horizontalCentered="1" verticalCentered="1"/>
  <pageMargins left="0.59055118110236227" right="0.19685039370078741"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1109211</v>
      </c>
      <c r="AP9" s="281">
        <v>179979</v>
      </c>
      <c r="AQ9" s="282">
        <v>171003</v>
      </c>
      <c r="AR9" s="283">
        <v>5.2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135134</v>
      </c>
      <c r="AP10" s="284">
        <v>21927</v>
      </c>
      <c r="AQ10" s="285">
        <v>27322</v>
      </c>
      <c r="AR10" s="286">
        <v>-19.7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5560</v>
      </c>
      <c r="AR11" s="286" t="s">
        <v>489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v>49</v>
      </c>
      <c r="AR12" s="286" t="s">
        <v>489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86933</v>
      </c>
      <c r="AP13" s="284">
        <v>14106</v>
      </c>
      <c r="AQ13" s="285">
        <v>6397</v>
      </c>
      <c r="AR13" s="286">
        <v>120.5</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47750</v>
      </c>
      <c r="AP14" s="284">
        <v>7748</v>
      </c>
      <c r="AQ14" s="285">
        <v>3603</v>
      </c>
      <c r="AR14" s="286">
        <v>115</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-53301</v>
      </c>
      <c r="AP15" s="284">
        <v>-8649</v>
      </c>
      <c r="AQ15" s="285">
        <v>-9266</v>
      </c>
      <c r="AR15" s="286">
        <v>-6.7</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1325727</v>
      </c>
      <c r="AP16" s="284">
        <v>215111</v>
      </c>
      <c r="AQ16" s="285">
        <v>204668</v>
      </c>
      <c r="AR16" s="286">
        <v>5.0999999999999996</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16.71</v>
      </c>
      <c r="AP21" s="298">
        <v>17.07</v>
      </c>
      <c r="AQ21" s="299">
        <v>-0.36</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96</v>
      </c>
      <c r="AP22" s="303">
        <v>95.6</v>
      </c>
      <c r="AQ22" s="304">
        <v>0.4</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c r="A27" s="309"/>
      <c r="AO27" s="262"/>
      <c r="AP27" s="262"/>
      <c r="AQ27" s="262"/>
      <c r="AR27" s="262"/>
      <c r="AS27" s="262"/>
      <c r="AT27" s="262"/>
    </row>
    <row r="28" spans="1:46" ht="16.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1125977</v>
      </c>
      <c r="AP32" s="312">
        <v>182699</v>
      </c>
      <c r="AQ32" s="313">
        <v>121688</v>
      </c>
      <c r="AR32" s="314">
        <v>50.1</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v>42</v>
      </c>
      <c r="AR33" s="314" t="s">
        <v>489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v>167</v>
      </c>
      <c r="AR34" s="314" t="s">
        <v>489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93494</v>
      </c>
      <c r="AP35" s="312">
        <v>15170</v>
      </c>
      <c r="AQ35" s="313">
        <v>24481</v>
      </c>
      <c r="AR35" s="314">
        <v>-38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17822</v>
      </c>
      <c r="AP36" s="312">
        <v>2892</v>
      </c>
      <c r="AQ36" s="313">
        <v>4187</v>
      </c>
      <c r="AR36" s="314">
        <v>-30.9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116</v>
      </c>
      <c r="AP37" s="312">
        <v>19</v>
      </c>
      <c r="AQ37" s="313">
        <v>813</v>
      </c>
      <c r="AR37" s="314">
        <v>-97.7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19</v>
      </c>
      <c r="AR38" s="304" t="s">
        <v>489</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-22057</v>
      </c>
      <c r="AP39" s="312">
        <v>-3579</v>
      </c>
      <c r="AQ39" s="313">
        <v>-4925</v>
      </c>
      <c r="AR39" s="314">
        <v>-27.3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-869904</v>
      </c>
      <c r="AP40" s="312">
        <v>-141149</v>
      </c>
      <c r="AQ40" s="313">
        <v>-96916</v>
      </c>
      <c r="AR40" s="314">
        <v>45.6</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345448</v>
      </c>
      <c r="AP41" s="312">
        <v>56052</v>
      </c>
      <c r="AQ41" s="313">
        <v>49555</v>
      </c>
      <c r="AR41" s="314">
        <v>13.1</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1207358</v>
      </c>
      <c r="AN51" s="334">
        <v>170724</v>
      </c>
      <c r="AO51" s="335">
        <v>-20.8</v>
      </c>
      <c r="AP51" s="336">
        <v>190274</v>
      </c>
      <c r="AQ51" s="337">
        <v>13.6</v>
      </c>
      <c r="AR51" s="338">
        <v>-34.4</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803915</v>
      </c>
      <c r="AN52" s="342">
        <v>113676</v>
      </c>
      <c r="AO52" s="343">
        <v>-34.799999999999997</v>
      </c>
      <c r="AP52" s="344">
        <v>88584</v>
      </c>
      <c r="AQ52" s="345">
        <v>7.3</v>
      </c>
      <c r="AR52" s="346">
        <v>-42.1</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1460008</v>
      </c>
      <c r="AN53" s="334">
        <v>214960</v>
      </c>
      <c r="AO53" s="335">
        <v>25.9</v>
      </c>
      <c r="AP53" s="336">
        <v>200194</v>
      </c>
      <c r="AQ53" s="337">
        <v>5.2</v>
      </c>
      <c r="AR53" s="338">
        <v>20.7</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995846</v>
      </c>
      <c r="AN54" s="342">
        <v>146620</v>
      </c>
      <c r="AO54" s="343">
        <v>29</v>
      </c>
      <c r="AP54" s="344">
        <v>106422</v>
      </c>
      <c r="AQ54" s="345">
        <v>20.100000000000001</v>
      </c>
      <c r="AR54" s="346">
        <v>8.9</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1320760</v>
      </c>
      <c r="AN55" s="334">
        <v>199994</v>
      </c>
      <c r="AO55" s="335">
        <v>-7</v>
      </c>
      <c r="AP55" s="336">
        <v>196914</v>
      </c>
      <c r="AQ55" s="337">
        <v>-1.6</v>
      </c>
      <c r="AR55" s="338">
        <v>-5.4</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1100145</v>
      </c>
      <c r="AN56" s="342">
        <v>166588</v>
      </c>
      <c r="AO56" s="343">
        <v>13.6</v>
      </c>
      <c r="AP56" s="344">
        <v>98966</v>
      </c>
      <c r="AQ56" s="345">
        <v>-7</v>
      </c>
      <c r="AR56" s="346">
        <v>20.6</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666092</v>
      </c>
      <c r="AN57" s="334">
        <v>104666</v>
      </c>
      <c r="AO57" s="335">
        <v>-47.7</v>
      </c>
      <c r="AP57" s="336">
        <v>204757</v>
      </c>
      <c r="AQ57" s="337">
        <v>4</v>
      </c>
      <c r="AR57" s="338">
        <v>-51.7</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418950</v>
      </c>
      <c r="AN58" s="342">
        <v>65831</v>
      </c>
      <c r="AO58" s="343">
        <v>-60.5</v>
      </c>
      <c r="AP58" s="344">
        <v>106071</v>
      </c>
      <c r="AQ58" s="345">
        <v>7.2</v>
      </c>
      <c r="AR58" s="346">
        <v>-67.7</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670833</v>
      </c>
      <c r="AN59" s="334">
        <v>108848</v>
      </c>
      <c r="AO59" s="335">
        <v>4</v>
      </c>
      <c r="AP59" s="336">
        <v>194971</v>
      </c>
      <c r="AQ59" s="337">
        <v>-4.8</v>
      </c>
      <c r="AR59" s="338">
        <v>8.8000000000000007</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379087</v>
      </c>
      <c r="AN60" s="342">
        <v>61510</v>
      </c>
      <c r="AO60" s="343">
        <v>-6.6</v>
      </c>
      <c r="AP60" s="344">
        <v>105966</v>
      </c>
      <c r="AQ60" s="345">
        <v>-0.1</v>
      </c>
      <c r="AR60" s="346">
        <v>-6.5</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1065010</v>
      </c>
      <c r="AN61" s="349">
        <v>159838</v>
      </c>
      <c r="AO61" s="350">
        <v>-9.1</v>
      </c>
      <c r="AP61" s="351">
        <v>197422</v>
      </c>
      <c r="AQ61" s="352">
        <v>3.3</v>
      </c>
      <c r="AR61" s="338">
        <v>-12.4</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739589</v>
      </c>
      <c r="AN62" s="342">
        <v>110845</v>
      </c>
      <c r="AO62" s="343">
        <v>-11.9</v>
      </c>
      <c r="AP62" s="344">
        <v>101202</v>
      </c>
      <c r="AQ62" s="345">
        <v>5.5</v>
      </c>
      <c r="AR62" s="346">
        <v>-17.399999999999999</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Y+eGQew0Bwe2irVPAuUC208Ojg+9WafnG4mJW2faUP7qFfY8KpVgXohwIG8jAj0lOTEn0ZiVL3oc1PHy+oNJcw==" saltValue="QWByTZxMYT40v8z0aW3A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59055118110236227"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Normal="55" zoomScaleSheetLayoutView="100"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478</v>
      </c>
    </row>
    <row r="121" spans="125:125" ht="13.5" hidden="1" customHeight="1">
      <c r="DU121" s="259"/>
    </row>
  </sheetData>
  <sheetProtection algorithmName="SHA-512" hashValue="JIMSTOeivWOoW3kV6HmNpH1aEBiVs3mVTholhJVPQjTfrYJHHwAQ92bLZ/ap+xLUb/piBCWBrflPy54hsUF+Gg==" saltValue="M2X7avsonPb+e94v5PDBlA=="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478</v>
      </c>
    </row>
  </sheetData>
  <sheetProtection algorithmName="SHA-512" hashValue="c6GCxWXIgg/fgrQ8AE4zhtY3WT7xoa7vEbBXI/7Be0Sn2vrPNFL8Lu8I8VDsnfBv1SCws5XglZqMzFbsQ5MaaQ==" saltValue="5T3wH/0RgzzNQUCg6ih2sA=="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5" t="s">
        <v>3</v>
      </c>
      <c r="D47" s="1175"/>
      <c r="E47" s="1176"/>
      <c r="F47" s="11">
        <v>21.51</v>
      </c>
      <c r="G47" s="12">
        <v>20.12</v>
      </c>
      <c r="H47" s="12">
        <v>18.739999999999998</v>
      </c>
      <c r="I47" s="12">
        <v>19.170000000000002</v>
      </c>
      <c r="J47" s="13">
        <v>19.329999999999998</v>
      </c>
    </row>
    <row r="48" spans="2:10" ht="57.75" customHeight="1">
      <c r="B48" s="14"/>
      <c r="C48" s="1177" t="s">
        <v>4</v>
      </c>
      <c r="D48" s="1177"/>
      <c r="E48" s="1178"/>
      <c r="F48" s="15">
        <v>6.89</v>
      </c>
      <c r="G48" s="16">
        <v>7.01</v>
      </c>
      <c r="H48" s="16">
        <v>6.29</v>
      </c>
      <c r="I48" s="16">
        <v>6.56</v>
      </c>
      <c r="J48" s="17">
        <v>6.83</v>
      </c>
    </row>
    <row r="49" spans="2:10" ht="57.75" customHeight="1" thickBot="1">
      <c r="B49" s="18"/>
      <c r="C49" s="1179" t="s">
        <v>5</v>
      </c>
      <c r="D49" s="1179"/>
      <c r="E49" s="1180"/>
      <c r="F49" s="19" t="s">
        <v>533</v>
      </c>
      <c r="G49" s="20">
        <v>0.2</v>
      </c>
      <c r="H49" s="20" t="s">
        <v>534</v>
      </c>
      <c r="I49" s="20">
        <v>0</v>
      </c>
      <c r="J49" s="21">
        <v>0.09</v>
      </c>
    </row>
    <row r="50" spans="2:10" ht="13"/>
  </sheetData>
  <sheetProtection algorithmName="SHA-512" hashValue="kLxRWn+5eTCh8UxQSJCB2+PFyKRUXPmOpWEDMsCs5+k6PyMgX058pHej6pgWmWLwPuxfC6bkjTN6tsCMFVOJ3w==" saltValue="asIgvBwzrXkCCVynVDVFhA==" spinCount="100000" sheet="1" objects="1" scenarios="1"/>
  <mergeCells count="3">
    <mergeCell ref="C47:E47"/>
    <mergeCell ref="C48:E48"/>
    <mergeCell ref="C49:E49"/>
  </mergeCells>
  <phoneticPr fontId="2"/>
  <printOptions horizontalCentered="1"/>
  <pageMargins left="0" right="0" top="0.59055118110236227"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財政比較分析表!Print_Area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2025-09-08T04:56:41Z</cp:lastPrinted>
  <dcterms:created xsi:type="dcterms:W3CDTF">2025-02-19T05:39:05Z</dcterms:created>
  <dcterms:modified xsi:type="dcterms:W3CDTF">2025-09-25T04:56:39Z</dcterms:modified>
  <cp:category/>
</cp:coreProperties>
</file>